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1011435\Desktop\共有から持ってきたものを加工\"/>
    </mc:Choice>
  </mc:AlternateContent>
  <bookViews>
    <workbookView xWindow="0" yWindow="0" windowWidth="20490" windowHeight="7530" tabRatio="799"/>
  </bookViews>
  <sheets>
    <sheet name="注意事項" sheetId="51" r:id="rId1"/>
    <sheet name="コード" sheetId="45" r:id="rId2"/>
    <sheet name="16-41" sheetId="19" r:id="rId3"/>
    <sheet name="-41別1" sheetId="20" r:id="rId4"/>
    <sheet name="-41別2" sheetId="21" r:id="rId5"/>
    <sheet name="-41別5" sheetId="22" r:id="rId6"/>
    <sheet name="-41別5 (2)" sheetId="25" r:id="rId7"/>
    <sheet name="-41別5 (3)" sheetId="47" r:id="rId8"/>
    <sheet name="-41別6" sheetId="23" r:id="rId9"/>
    <sheet name="-41別6 (2)" sheetId="26" r:id="rId10"/>
    <sheet name="-41別6 (3)" sheetId="48" r:id="rId11"/>
    <sheet name="-41別7" sheetId="34" r:id="rId12"/>
    <sheet name="-41別10" sheetId="24" r:id="rId13"/>
    <sheet name="16-12" sheetId="33" r:id="rId14"/>
    <sheet name="16-41 入力用" sheetId="30" r:id="rId15"/>
    <sheet name="-41別1 入力用" sheetId="31" r:id="rId16"/>
    <sheet name="-41別2入力用" sheetId="32" r:id="rId17"/>
    <sheet name="-41別5 入力用" sheetId="35" r:id="rId18"/>
    <sheet name="-41別5 (2) 入力用" sheetId="36" r:id="rId19"/>
    <sheet name="-41別5 (3) 入力用" sheetId="49" r:id="rId20"/>
    <sheet name="-41別6 入力用" sheetId="37" r:id="rId21"/>
    <sheet name="-41別6 (2) 入力用" sheetId="39" r:id="rId22"/>
    <sheet name="-41別6 (3) 入力用" sheetId="50" r:id="rId23"/>
    <sheet name="-41別7 入力用" sheetId="40" r:id="rId24"/>
    <sheet name="-41別10 入力用" sheetId="41" r:id="rId25"/>
    <sheet name="16-12 入力用" sheetId="42" r:id="rId26"/>
  </sheets>
  <definedNames>
    <definedName name="_xlnm._FilterDatabase" localSheetId="9" hidden="1">'-41別6 (2)'!$E$21:$AK$86</definedName>
    <definedName name="_xlnm._FilterDatabase" localSheetId="10" hidden="1">'-41別6 (3)'!$E$21:$AK$86</definedName>
    <definedName name="_xlnm.Print_Area" localSheetId="13">'16-12'!$A$1:$CJ$67</definedName>
    <definedName name="_xlnm.Print_Area" localSheetId="2">'16-41'!$A$1:$BJ$91</definedName>
    <definedName name="_xlnm.Print_Area" localSheetId="14">'16-41 入力用'!$A$1:$BJ$92</definedName>
    <definedName name="_xlnm.Print_Area" localSheetId="3">'-41別1'!$A$1:$CI$92</definedName>
    <definedName name="_xlnm.Print_Area" localSheetId="12">'-41別10'!$A$1:$CI$92</definedName>
    <definedName name="_xlnm.Print_Area" localSheetId="24">'-41別10 入力用'!$A$1:$CJ$94</definedName>
    <definedName name="_xlnm.Print_Area" localSheetId="4">'-41別2'!$A$1:$CI$92</definedName>
    <definedName name="_xlnm.Print_Area" localSheetId="5">'-41別5'!$A$1:$CI$92</definedName>
    <definedName name="_xlnm.Print_Area" localSheetId="6">'-41別5 (2)'!$A$1:$CI$92</definedName>
    <definedName name="_xlnm.Print_Area" localSheetId="7">'-41別5 (3)'!$A$1:$CI$92</definedName>
    <definedName name="_xlnm.Print_Area" localSheetId="8">'-41別6'!$A$1:$CI$92</definedName>
    <definedName name="_xlnm.Print_Area" localSheetId="9">'-41別6 (2)'!$A$1:$CI$92</definedName>
    <definedName name="_xlnm.Print_Area" localSheetId="10">'-41別6 (3)'!$A$1:$CI$92</definedName>
    <definedName name="_xlnm.Print_Area" localSheetId="11">'-41別7'!$A$1:$CI$92</definedName>
    <definedName name="_xlnm.Print_Area" localSheetId="23">'-41別7 入力用'!$A$1:$CJ$94</definedName>
    <definedName name="_xlnm.Print_Area" localSheetId="1">コード!$B$1:$N$43</definedName>
    <definedName name="_xlnm.Print_Area" localSheetId="0">注意事項!$B$1:$L$60</definedName>
  </definedNames>
  <calcPr calcId="162913"/>
</workbook>
</file>

<file path=xl/calcChain.xml><?xml version="1.0" encoding="utf-8"?>
<calcChain xmlns="http://schemas.openxmlformats.org/spreadsheetml/2006/main">
  <c r="I35" i="45" l="1"/>
  <c r="I36" i="45"/>
  <c r="I37" i="45"/>
  <c r="I38" i="45"/>
  <c r="I39" i="45"/>
  <c r="I40" i="45"/>
  <c r="I41" i="45"/>
  <c r="I42" i="45"/>
  <c r="I43" i="45"/>
  <c r="D5" i="45" l="1"/>
  <c r="D6" i="45"/>
  <c r="D7" i="45"/>
  <c r="D8" i="45"/>
  <c r="D9" i="45"/>
  <c r="D10" i="45"/>
  <c r="D11" i="45"/>
  <c r="D12" i="45"/>
  <c r="D13" i="45"/>
  <c r="D14" i="45"/>
  <c r="I5" i="45"/>
  <c r="I6" i="45"/>
  <c r="I7" i="45"/>
  <c r="I8" i="45"/>
  <c r="I9" i="45"/>
  <c r="I10" i="45"/>
  <c r="I11" i="45"/>
  <c r="I12" i="45"/>
  <c r="I13" i="45"/>
  <c r="I14" i="45"/>
  <c r="I15" i="45"/>
  <c r="I16" i="45"/>
  <c r="I17" i="45"/>
  <c r="I18" i="45"/>
  <c r="I19" i="45"/>
  <c r="I20" i="45"/>
  <c r="I21" i="45"/>
  <c r="I22" i="45"/>
  <c r="I23" i="45"/>
  <c r="I24" i="45"/>
  <c r="I25" i="45"/>
  <c r="I26" i="45"/>
  <c r="I27" i="45"/>
  <c r="I28" i="45"/>
  <c r="I29" i="45"/>
  <c r="I30" i="45"/>
  <c r="I31" i="45"/>
  <c r="I32" i="45"/>
  <c r="I33" i="45"/>
  <c r="I34" i="45"/>
  <c r="I4" i="45"/>
  <c r="D4" i="45"/>
  <c r="AX30" i="20"/>
  <c r="BI87" i="34" l="1"/>
  <c r="BI90" i="34"/>
  <c r="BI87" i="24" l="1"/>
  <c r="AL27" i="48"/>
  <c r="AL33" i="48"/>
  <c r="AL39" i="48"/>
  <c r="AL45" i="48"/>
  <c r="AL51" i="48"/>
  <c r="AL57" i="48"/>
  <c r="AL63" i="48"/>
  <c r="AL69" i="48"/>
  <c r="AL75" i="48"/>
  <c r="AL81" i="48"/>
  <c r="AX27" i="48"/>
  <c r="AX30" i="48"/>
  <c r="AX33" i="48"/>
  <c r="AX36" i="48"/>
  <c r="AX39" i="48"/>
  <c r="AX42" i="48"/>
  <c r="AX45" i="48"/>
  <c r="AX48" i="48"/>
  <c r="AX51" i="48"/>
  <c r="AX54" i="48"/>
  <c r="AX57" i="48"/>
  <c r="AX60" i="48"/>
  <c r="AX63" i="48"/>
  <c r="AX66" i="48"/>
  <c r="AX69" i="48"/>
  <c r="AX72" i="48"/>
  <c r="AX75" i="48"/>
  <c r="AX78" i="48"/>
  <c r="AX81" i="48"/>
  <c r="AX84" i="48"/>
  <c r="AX24" i="48"/>
  <c r="AX21" i="48"/>
  <c r="AL21" i="48"/>
  <c r="AD11" i="23"/>
  <c r="AD11" i="26" s="1"/>
  <c r="AX27" i="23"/>
  <c r="AX30" i="23"/>
  <c r="AX33" i="23"/>
  <c r="AX36" i="23"/>
  <c r="AX39" i="23"/>
  <c r="AX42" i="23"/>
  <c r="AX45" i="23"/>
  <c r="AX48" i="23"/>
  <c r="AX51" i="23"/>
  <c r="AX54" i="23"/>
  <c r="AX57" i="23"/>
  <c r="AX60" i="23"/>
  <c r="AX63" i="23"/>
  <c r="AX66" i="23"/>
  <c r="AX69" i="23"/>
  <c r="AX72" i="23"/>
  <c r="AX75" i="23"/>
  <c r="AX78" i="23"/>
  <c r="AX81" i="23"/>
  <c r="AX84" i="23"/>
  <c r="AL27" i="23"/>
  <c r="AL33" i="23"/>
  <c r="AL39" i="23"/>
  <c r="AL45" i="23"/>
  <c r="AL51" i="23"/>
  <c r="AL57" i="23"/>
  <c r="AL63" i="23"/>
  <c r="AL69" i="23"/>
  <c r="AL75" i="23"/>
  <c r="AL81" i="23"/>
  <c r="AX24" i="23"/>
  <c r="AX21" i="23"/>
  <c r="AL21" i="23"/>
  <c r="AX27" i="47"/>
  <c r="AX30" i="47"/>
  <c r="AX33" i="47"/>
  <c r="AX36" i="47"/>
  <c r="AX39" i="47"/>
  <c r="AX42" i="47"/>
  <c r="AX45" i="47"/>
  <c r="AX48" i="47"/>
  <c r="AX51" i="47"/>
  <c r="AX54" i="47"/>
  <c r="AX57" i="47"/>
  <c r="AX60" i="47"/>
  <c r="AX63" i="47"/>
  <c r="AX66" i="47"/>
  <c r="AX69" i="47"/>
  <c r="AX72" i="47"/>
  <c r="AX75" i="47"/>
  <c r="AX78" i="47"/>
  <c r="AX81" i="47"/>
  <c r="AX84" i="47"/>
  <c r="AL27" i="47"/>
  <c r="AL33" i="47"/>
  <c r="AL39" i="47"/>
  <c r="AL45" i="47"/>
  <c r="AL51" i="47"/>
  <c r="AL57" i="47"/>
  <c r="AL63" i="47"/>
  <c r="AL69" i="47"/>
  <c r="AL75" i="47"/>
  <c r="AL81" i="47"/>
  <c r="AX24" i="47"/>
  <c r="AX21" i="47"/>
  <c r="AL21" i="47"/>
  <c r="AX27" i="25"/>
  <c r="AX30" i="25"/>
  <c r="AX33" i="25"/>
  <c r="AX36" i="25"/>
  <c r="AX39" i="25"/>
  <c r="AX42" i="25"/>
  <c r="AX45" i="25"/>
  <c r="AX48" i="25"/>
  <c r="AX51" i="25"/>
  <c r="AX54" i="25"/>
  <c r="AX57" i="25"/>
  <c r="AX60" i="25"/>
  <c r="AX63" i="25"/>
  <c r="AX66" i="25"/>
  <c r="AX69" i="25"/>
  <c r="AX72" i="25"/>
  <c r="AX75" i="25"/>
  <c r="AX78" i="25"/>
  <c r="AX81" i="25"/>
  <c r="AX84" i="25"/>
  <c r="AL27" i="25"/>
  <c r="AL33" i="25"/>
  <c r="AL39" i="25"/>
  <c r="AL45" i="25"/>
  <c r="AL51" i="25"/>
  <c r="AL57" i="25"/>
  <c r="AL63" i="25"/>
  <c r="AL69" i="25"/>
  <c r="AL75" i="25"/>
  <c r="AL81" i="25"/>
  <c r="AX24" i="25"/>
  <c r="AX21" i="25"/>
  <c r="AL21" i="25"/>
  <c r="AL75" i="20"/>
  <c r="AL81" i="20"/>
  <c r="AL63" i="20"/>
  <c r="AL69" i="20"/>
  <c r="AL45" i="20"/>
  <c r="AL51" i="20"/>
  <c r="AL57" i="20"/>
  <c r="AL27" i="20"/>
  <c r="AL33" i="20"/>
  <c r="AL39" i="20"/>
  <c r="AL21" i="20"/>
  <c r="AX27" i="20"/>
  <c r="AX33" i="20"/>
  <c r="AX36" i="20"/>
  <c r="AX39" i="20"/>
  <c r="AX42" i="20"/>
  <c r="AX45" i="20"/>
  <c r="AX48" i="20"/>
  <c r="AX51" i="20"/>
  <c r="AX54" i="20"/>
  <c r="AX57" i="20"/>
  <c r="AX60" i="20"/>
  <c r="AX63" i="20"/>
  <c r="AX66" i="20"/>
  <c r="AX69" i="20"/>
  <c r="AX72" i="20"/>
  <c r="AX75" i="20"/>
  <c r="AX78" i="20"/>
  <c r="AX81" i="20"/>
  <c r="AX84" i="20"/>
  <c r="AX24" i="20"/>
  <c r="AX21" i="20"/>
  <c r="AX27" i="21"/>
  <c r="AX30" i="21"/>
  <c r="AX33" i="21"/>
  <c r="AX36" i="21"/>
  <c r="AX39" i="21"/>
  <c r="AX42" i="21"/>
  <c r="AX45" i="21"/>
  <c r="AX48" i="21"/>
  <c r="AX51" i="21"/>
  <c r="AX54" i="21"/>
  <c r="AX57" i="21"/>
  <c r="AX60" i="21"/>
  <c r="AX63" i="21"/>
  <c r="AX66" i="21"/>
  <c r="AX69" i="21"/>
  <c r="AX72" i="21"/>
  <c r="AX75" i="21"/>
  <c r="AX78" i="21"/>
  <c r="AX81" i="21"/>
  <c r="AX84" i="21"/>
  <c r="AL27" i="21"/>
  <c r="AL33" i="21"/>
  <c r="AL39" i="21"/>
  <c r="AL45" i="21"/>
  <c r="AL51" i="21"/>
  <c r="AL57" i="21"/>
  <c r="AL63" i="21"/>
  <c r="AL69" i="21"/>
  <c r="AL75" i="21"/>
  <c r="AL81" i="21"/>
  <c r="AX24" i="21"/>
  <c r="AX21" i="21"/>
  <c r="AL21" i="21"/>
  <c r="AX33" i="22"/>
  <c r="AX36" i="22"/>
  <c r="AX39" i="22"/>
  <c r="AX42" i="22"/>
  <c r="AX45" i="22"/>
  <c r="AX48" i="22"/>
  <c r="AX51" i="22"/>
  <c r="AX54" i="22"/>
  <c r="AX57" i="22"/>
  <c r="AX60" i="22"/>
  <c r="AX63" i="22"/>
  <c r="AX66" i="22"/>
  <c r="AX69" i="22"/>
  <c r="AX72" i="22"/>
  <c r="AX75" i="22"/>
  <c r="AX78" i="22"/>
  <c r="AX81" i="22"/>
  <c r="AX84" i="22"/>
  <c r="AX30" i="22"/>
  <c r="AX27" i="22"/>
  <c r="AL27" i="22"/>
  <c r="AL33" i="22"/>
  <c r="AL39" i="22"/>
  <c r="AL45" i="22"/>
  <c r="AL51" i="22"/>
  <c r="AL57" i="22"/>
  <c r="AL63" i="22"/>
  <c r="AL69" i="22"/>
  <c r="AL75" i="22"/>
  <c r="AL81" i="22"/>
  <c r="AX24" i="22"/>
  <c r="AX21" i="22"/>
  <c r="AL21" i="22"/>
  <c r="AX33" i="26"/>
  <c r="AX36" i="26"/>
  <c r="AX39" i="26"/>
  <c r="AX42" i="26"/>
  <c r="AX45" i="26"/>
  <c r="AX48" i="26"/>
  <c r="AX51" i="26"/>
  <c r="AX54" i="26"/>
  <c r="AX57" i="26"/>
  <c r="AX60" i="26"/>
  <c r="AX63" i="26"/>
  <c r="AX66" i="26"/>
  <c r="AX69" i="26"/>
  <c r="AX72" i="26"/>
  <c r="AX75" i="26"/>
  <c r="AX78" i="26"/>
  <c r="AX81" i="26"/>
  <c r="AX84" i="26"/>
  <c r="AX27" i="26"/>
  <c r="AX30" i="26"/>
  <c r="AX24" i="26"/>
  <c r="AX21" i="26"/>
  <c r="AL39" i="26"/>
  <c r="AL45" i="26"/>
  <c r="AL51" i="26"/>
  <c r="AL57" i="26"/>
  <c r="AL63" i="26"/>
  <c r="AL69" i="26"/>
  <c r="AL75" i="26"/>
  <c r="AL81" i="26"/>
  <c r="AL33" i="26"/>
  <c r="AL27" i="26"/>
  <c r="AL21" i="26"/>
  <c r="BU91" i="23"/>
  <c r="BU88" i="23"/>
  <c r="BU91" i="22"/>
  <c r="BU88" i="22"/>
  <c r="BH29" i="40" l="1"/>
  <c r="BH32" i="40"/>
  <c r="BH35" i="40"/>
  <c r="BH38" i="40"/>
  <c r="BH41" i="40"/>
  <c r="BH44" i="40"/>
  <c r="BH47" i="40"/>
  <c r="BH50" i="40"/>
  <c r="BH53" i="40"/>
  <c r="BH56" i="40"/>
  <c r="BH59" i="40"/>
  <c r="BH62" i="40"/>
  <c r="BH65" i="40"/>
  <c r="BH68" i="40"/>
  <c r="BH71" i="40"/>
  <c r="BH74" i="40"/>
  <c r="BH77" i="40"/>
  <c r="BH80" i="40"/>
  <c r="BH83" i="40"/>
  <c r="BH86" i="40"/>
  <c r="BH26" i="40"/>
  <c r="BH23" i="40"/>
  <c r="BU88" i="25" l="1"/>
  <c r="BH86" i="50" l="1"/>
  <c r="BH83" i="50"/>
  <c r="BH80" i="50"/>
  <c r="BH77" i="50"/>
  <c r="BH74" i="50"/>
  <c r="BH71" i="50"/>
  <c r="BH68" i="50"/>
  <c r="BH65" i="50"/>
  <c r="BH62" i="50"/>
  <c r="BH59" i="50"/>
  <c r="BH56" i="50"/>
  <c r="BH53" i="50"/>
  <c r="BH50" i="50"/>
  <c r="BH47" i="50"/>
  <c r="BH44" i="50"/>
  <c r="BH41" i="50"/>
  <c r="BH38" i="50"/>
  <c r="BH35" i="50"/>
  <c r="BH32" i="50"/>
  <c r="BH29" i="50"/>
  <c r="BH26" i="50"/>
  <c r="BH23" i="50"/>
  <c r="BV5" i="50"/>
  <c r="BA5" i="50"/>
  <c r="BH86" i="49"/>
  <c r="BH83" i="49"/>
  <c r="BH80" i="49"/>
  <c r="BH77" i="49"/>
  <c r="BH74" i="49"/>
  <c r="BH71" i="49"/>
  <c r="BH68" i="49"/>
  <c r="BH65" i="49"/>
  <c r="BH62" i="49"/>
  <c r="BH59" i="49"/>
  <c r="BH56" i="49"/>
  <c r="BH53" i="49"/>
  <c r="BH50" i="49"/>
  <c r="BH47" i="49"/>
  <c r="BH44" i="49"/>
  <c r="BH41" i="49"/>
  <c r="BH38" i="49"/>
  <c r="BH35" i="49"/>
  <c r="BH32" i="49"/>
  <c r="BH29" i="49"/>
  <c r="BH26" i="49"/>
  <c r="BH23" i="49"/>
  <c r="BV5" i="49"/>
  <c r="BA5" i="49"/>
  <c r="BU91" i="48"/>
  <c r="BU88" i="48"/>
  <c r="BX10" i="48" s="1"/>
  <c r="BE86" i="50"/>
  <c r="AX83" i="50"/>
  <c r="BE80" i="50"/>
  <c r="AX77" i="50"/>
  <c r="BE74" i="50"/>
  <c r="AX71" i="50"/>
  <c r="BE68" i="50"/>
  <c r="AX65" i="50"/>
  <c r="BE62" i="50"/>
  <c r="AX59" i="50"/>
  <c r="BE56" i="50"/>
  <c r="AX53" i="50"/>
  <c r="BE50" i="50"/>
  <c r="AX47" i="50"/>
  <c r="BE44" i="50"/>
  <c r="AX41" i="50"/>
  <c r="BE38" i="50"/>
  <c r="AX35" i="50"/>
  <c r="BE32" i="50"/>
  <c r="AX29" i="50"/>
  <c r="BE26" i="50"/>
  <c r="AX23" i="50"/>
  <c r="BU91" i="47"/>
  <c r="BU88" i="47"/>
  <c r="BX10" i="47" s="1"/>
  <c r="BE86" i="49"/>
  <c r="AX83" i="49"/>
  <c r="BE80" i="49"/>
  <c r="AX77" i="49"/>
  <c r="BE74" i="49"/>
  <c r="AX71" i="49"/>
  <c r="BE68" i="49"/>
  <c r="AX65" i="49"/>
  <c r="BE62" i="49"/>
  <c r="AX59" i="49"/>
  <c r="BE56" i="49"/>
  <c r="AX53" i="49"/>
  <c r="BE50" i="49"/>
  <c r="AX47" i="49"/>
  <c r="BE44" i="49"/>
  <c r="AX41" i="49"/>
  <c r="BE38" i="49"/>
  <c r="AX35" i="49"/>
  <c r="BE32" i="49"/>
  <c r="AX29" i="49"/>
  <c r="BE26" i="49"/>
  <c r="AX23" i="49"/>
  <c r="BX12" i="48" l="1"/>
  <c r="BH87" i="48"/>
  <c r="BH87" i="47"/>
  <c r="BH89" i="49" s="1"/>
  <c r="BX10" i="25"/>
  <c r="N15" i="33"/>
  <c r="BH87" i="25" l="1"/>
  <c r="BX12" i="25"/>
  <c r="BX10" i="22"/>
  <c r="BX15" i="50"/>
  <c r="BX13" i="50"/>
  <c r="BX12" i="47"/>
  <c r="BX15" i="49" s="1"/>
  <c r="BX13" i="49"/>
  <c r="BY17" i="33"/>
  <c r="W24" i="33"/>
  <c r="P24" i="33"/>
  <c r="BP3" i="33"/>
  <c r="BH3" i="33"/>
  <c r="N19" i="33"/>
  <c r="AW12" i="33"/>
  <c r="AT12" i="33"/>
  <c r="AQ12" i="33"/>
  <c r="AN12" i="33"/>
  <c r="AK12" i="33"/>
  <c r="AH12" i="33"/>
  <c r="AE12" i="33"/>
  <c r="AB12" i="33"/>
  <c r="Y12" i="33"/>
  <c r="V12" i="33"/>
  <c r="S12" i="33"/>
  <c r="M12" i="33"/>
  <c r="P12" i="33"/>
  <c r="Z5" i="33"/>
  <c r="V5" i="33"/>
  <c r="R5" i="33"/>
  <c r="BO4" i="24"/>
  <c r="BG4" i="24"/>
  <c r="AD11" i="24"/>
  <c r="W11" i="24"/>
  <c r="P6" i="24"/>
  <c r="BO4" i="34"/>
  <c r="BG4" i="34"/>
  <c r="AD11" i="34"/>
  <c r="W11" i="34"/>
  <c r="P6" i="34"/>
  <c r="BO4" i="23"/>
  <c r="BO4" i="48" s="1"/>
  <c r="BG4" i="23"/>
  <c r="BG4" i="48" s="1"/>
  <c r="BG5" i="50" s="1"/>
  <c r="W11" i="23"/>
  <c r="W11" i="48" s="1"/>
  <c r="W14" i="50" s="1"/>
  <c r="P6" i="23"/>
  <c r="P6" i="48" s="1"/>
  <c r="BO4" i="22"/>
  <c r="BG4" i="22"/>
  <c r="AD11" i="22"/>
  <c r="AD11" i="47" s="1"/>
  <c r="AD14" i="49" s="1"/>
  <c r="W11" i="22"/>
  <c r="W11" i="47" s="1"/>
  <c r="W14" i="49" s="1"/>
  <c r="P6" i="22"/>
  <c r="P6" i="47" s="1"/>
  <c r="BO4" i="21"/>
  <c r="BG4" i="21"/>
  <c r="AD11" i="21"/>
  <c r="W11" i="21"/>
  <c r="P6" i="21"/>
  <c r="AD11" i="20"/>
  <c r="AD11" i="48" s="1"/>
  <c r="AD14" i="50" s="1"/>
  <c r="W11" i="20"/>
  <c r="P6" i="20"/>
  <c r="BO4" i="20"/>
  <c r="BG4" i="20"/>
  <c r="AP7" i="30"/>
  <c r="AH7" i="30"/>
  <c r="BH90" i="22" l="1"/>
  <c r="BH87" i="22"/>
  <c r="R67" i="19" s="1"/>
  <c r="BG4" i="47"/>
  <c r="BG5" i="49" s="1"/>
  <c r="BG4" i="25"/>
  <c r="BO4" i="25"/>
  <c r="BO4" i="47"/>
  <c r="BO5" i="49" s="1"/>
  <c r="P6" i="26"/>
  <c r="BG4" i="26"/>
  <c r="BH92" i="40"/>
  <c r="BY30" i="33" l="1"/>
  <c r="BH89" i="40"/>
  <c r="R71" i="19"/>
  <c r="AH33" i="42"/>
  <c r="AH67" i="42"/>
  <c r="AH65" i="42"/>
  <c r="AH63" i="42"/>
  <c r="AH61" i="42"/>
  <c r="AH57" i="42"/>
  <c r="AH55" i="42"/>
  <c r="AH53" i="42"/>
  <c r="AH49" i="42"/>
  <c r="AH47" i="42"/>
  <c r="AH45" i="42"/>
  <c r="AH43" i="42"/>
  <c r="AH41" i="42"/>
  <c r="AH37" i="42"/>
  <c r="AH35" i="42"/>
  <c r="BH86" i="41"/>
  <c r="BH83" i="41"/>
  <c r="BH80" i="41"/>
  <c r="BH77" i="41"/>
  <c r="BH74" i="41"/>
  <c r="BH71" i="41"/>
  <c r="BH68" i="41"/>
  <c r="BH65" i="41"/>
  <c r="BH62" i="41"/>
  <c r="BH59" i="41"/>
  <c r="BH56" i="41"/>
  <c r="BH53" i="41"/>
  <c r="BH50" i="41"/>
  <c r="BH47" i="41"/>
  <c r="BH44" i="41"/>
  <c r="BH41" i="41"/>
  <c r="BH38" i="41"/>
  <c r="BH35" i="41"/>
  <c r="BH32" i="41"/>
  <c r="BH29" i="41"/>
  <c r="BH26" i="41"/>
  <c r="BH23" i="41"/>
  <c r="BH89" i="41"/>
  <c r="AY21" i="24"/>
  <c r="AY23" i="41" s="1"/>
  <c r="W21" i="24"/>
  <c r="BH35" i="37"/>
  <c r="AX35" i="37"/>
  <c r="BH23" i="36"/>
  <c r="BH83" i="35"/>
  <c r="BH23" i="35"/>
  <c r="AX23" i="36"/>
  <c r="AX83" i="35"/>
  <c r="AX23" i="35"/>
  <c r="BH90" i="21"/>
  <c r="BH92" i="32" s="1"/>
  <c r="BH87" i="21"/>
  <c r="BH89" i="32" s="1"/>
  <c r="BH83" i="31"/>
  <c r="BH90" i="20"/>
  <c r="BH87" i="20"/>
  <c r="AX83" i="31"/>
  <c r="BH89" i="36" l="1"/>
  <c r="BX13" i="36"/>
  <c r="AX83" i="37"/>
  <c r="BE80" i="37"/>
  <c r="AX77" i="37"/>
  <c r="BE74" i="37"/>
  <c r="AX71" i="37"/>
  <c r="BE68" i="37"/>
  <c r="AX65" i="37"/>
  <c r="BE62" i="37"/>
  <c r="AX59" i="37"/>
  <c r="BE56" i="37"/>
  <c r="AX53" i="37"/>
  <c r="BE50" i="37"/>
  <c r="AX47" i="37"/>
  <c r="BE44" i="37"/>
  <c r="AX41" i="37"/>
  <c r="BE38" i="37"/>
  <c r="BE32" i="37"/>
  <c r="AX29" i="37"/>
  <c r="BE26" i="37"/>
  <c r="AX23" i="37"/>
  <c r="AX83" i="36"/>
  <c r="BE80" i="36"/>
  <c r="AX77" i="36"/>
  <c r="BE74" i="36"/>
  <c r="AX71" i="36"/>
  <c r="BE68" i="36"/>
  <c r="AX65" i="36"/>
  <c r="BE62" i="36"/>
  <c r="AX59" i="36"/>
  <c r="BE56" i="36"/>
  <c r="AX53" i="36"/>
  <c r="BE50" i="36"/>
  <c r="AX47" i="36"/>
  <c r="BE44" i="36"/>
  <c r="AX41" i="36"/>
  <c r="BE38" i="36"/>
  <c r="AX35" i="36"/>
  <c r="BE32" i="36"/>
  <c r="AX29" i="36"/>
  <c r="BE26" i="36"/>
  <c r="BE80" i="35"/>
  <c r="AX77" i="35"/>
  <c r="BE74" i="35"/>
  <c r="AX71" i="35"/>
  <c r="BE68" i="35"/>
  <c r="AX65" i="35"/>
  <c r="BE62" i="35"/>
  <c r="AX59" i="35"/>
  <c r="BE56" i="35"/>
  <c r="AX53" i="35"/>
  <c r="BE50" i="35"/>
  <c r="AX47" i="35"/>
  <c r="BE44" i="35"/>
  <c r="AX41" i="35"/>
  <c r="BE38" i="35"/>
  <c r="AX35" i="35"/>
  <c r="BE32" i="35"/>
  <c r="AX29" i="35"/>
  <c r="BE26" i="35"/>
  <c r="V35" i="30"/>
  <c r="R73" i="19"/>
  <c r="AI73" i="19" s="1"/>
  <c r="AI75" i="30" s="1"/>
  <c r="AI71" i="19"/>
  <c r="AI73" i="30" s="1"/>
  <c r="AY21" i="34"/>
  <c r="AY23" i="40" s="1"/>
  <c r="W21" i="34"/>
  <c r="W27" i="34"/>
  <c r="AY81" i="34"/>
  <c r="AY83" i="40" s="1"/>
  <c r="W81" i="34"/>
  <c r="AY75" i="34"/>
  <c r="AY77" i="40" s="1"/>
  <c r="W75" i="34"/>
  <c r="AY69" i="34"/>
  <c r="AY71" i="40" s="1"/>
  <c r="W69" i="34"/>
  <c r="AY63" i="34"/>
  <c r="AY65" i="40" s="1"/>
  <c r="W63" i="34"/>
  <c r="AY57" i="34"/>
  <c r="AY59" i="40" s="1"/>
  <c r="W57" i="34"/>
  <c r="AY51" i="34"/>
  <c r="AY53" i="40" s="1"/>
  <c r="W51" i="34"/>
  <c r="AY45" i="34"/>
  <c r="AY47" i="40" s="1"/>
  <c r="W45" i="34"/>
  <c r="AY39" i="34"/>
  <c r="AY41" i="40" s="1"/>
  <c r="W39" i="34"/>
  <c r="AY33" i="34"/>
  <c r="AY35" i="40" s="1"/>
  <c r="W33" i="34"/>
  <c r="AY27" i="34"/>
  <c r="AY29" i="40" s="1"/>
  <c r="AY81" i="24"/>
  <c r="AY83" i="41" s="1"/>
  <c r="W81" i="24"/>
  <c r="AY75" i="24"/>
  <c r="AY77" i="41" s="1"/>
  <c r="W75" i="24"/>
  <c r="AY69" i="24"/>
  <c r="AY71" i="41" s="1"/>
  <c r="W69" i="24"/>
  <c r="AY63" i="24"/>
  <c r="AY65" i="41" s="1"/>
  <c r="W63" i="24"/>
  <c r="AY57" i="24"/>
  <c r="AY59" i="41" s="1"/>
  <c r="W57" i="24"/>
  <c r="AY51" i="24"/>
  <c r="AY53" i="41" s="1"/>
  <c r="W51" i="24"/>
  <c r="AY45" i="24"/>
  <c r="AY47" i="41" s="1"/>
  <c r="W45" i="24"/>
  <c r="AY39" i="24"/>
  <c r="AY41" i="41" s="1"/>
  <c r="W39" i="24"/>
  <c r="AY33" i="24"/>
  <c r="AY35" i="41" s="1"/>
  <c r="W33" i="24"/>
  <c r="W27" i="24"/>
  <c r="AY27" i="24"/>
  <c r="AY29" i="41" s="1"/>
  <c r="AX23" i="39"/>
  <c r="AX83" i="39"/>
  <c r="BE74" i="39"/>
  <c r="AX71" i="39"/>
  <c r="BE68" i="39"/>
  <c r="AX65" i="39"/>
  <c r="BE62" i="39"/>
  <c r="AX59" i="39"/>
  <c r="AX53" i="39"/>
  <c r="BE50" i="39"/>
  <c r="AX47" i="39"/>
  <c r="BE44" i="39"/>
  <c r="AX41" i="39"/>
  <c r="BE38" i="39"/>
  <c r="AX35" i="39"/>
  <c r="BE32" i="39"/>
  <c r="AX29" i="39"/>
  <c r="BE26" i="39"/>
  <c r="BE86" i="37"/>
  <c r="BE86" i="36"/>
  <c r="BE86" i="35"/>
  <c r="BE86" i="32"/>
  <c r="AX83" i="32"/>
  <c r="BE80" i="32"/>
  <c r="AX77" i="32"/>
  <c r="BE74" i="32"/>
  <c r="AX71" i="32"/>
  <c r="BE68" i="32"/>
  <c r="AX65" i="32"/>
  <c r="BE62" i="32"/>
  <c r="AX59" i="32"/>
  <c r="BE56" i="32"/>
  <c r="AX53" i="32"/>
  <c r="BE50" i="32"/>
  <c r="AX47" i="32"/>
  <c r="BE44" i="32"/>
  <c r="AX41" i="32"/>
  <c r="BE38" i="32"/>
  <c r="AX35" i="32"/>
  <c r="BE32" i="32"/>
  <c r="AX29" i="32"/>
  <c r="BE26" i="32"/>
  <c r="AX23" i="32"/>
  <c r="BE86" i="31"/>
  <c r="BE80" i="31"/>
  <c r="BE74" i="31"/>
  <c r="BE68" i="31"/>
  <c r="BE62" i="31"/>
  <c r="BE56" i="31"/>
  <c r="BE50" i="31"/>
  <c r="BE44" i="31"/>
  <c r="AX41" i="31"/>
  <c r="BE38" i="31"/>
  <c r="AX35" i="31"/>
  <c r="BE32" i="31"/>
  <c r="AX29" i="31"/>
  <c r="BE26" i="31"/>
  <c r="AX23" i="31"/>
  <c r="AX77" i="31"/>
  <c r="AX71" i="31"/>
  <c r="AX65" i="31"/>
  <c r="AX59" i="31"/>
  <c r="AX53" i="31"/>
  <c r="AX47" i="31"/>
  <c r="BY57" i="42"/>
  <c r="BY35" i="42"/>
  <c r="BY37" i="42"/>
  <c r="BY39" i="42"/>
  <c r="BY41" i="42"/>
  <c r="BY43" i="42"/>
  <c r="BY45" i="42"/>
  <c r="BY47" i="42"/>
  <c r="BY49" i="42"/>
  <c r="BY51" i="42"/>
  <c r="BY53" i="42"/>
  <c r="BY55" i="42"/>
  <c r="BY33" i="42"/>
  <c r="BY50" i="33"/>
  <c r="AH66" i="33"/>
  <c r="AH69" i="42" s="1"/>
  <c r="AH56" i="33"/>
  <c r="AH59" i="42" s="1"/>
  <c r="AH48" i="33"/>
  <c r="AH51" i="42" s="1"/>
  <c r="AH36" i="33"/>
  <c r="AH39" i="42" s="1"/>
  <c r="BY38" i="33"/>
  <c r="BP5" i="42"/>
  <c r="BH5" i="42"/>
  <c r="P27" i="42"/>
  <c r="W27" i="42"/>
  <c r="BX15" i="41"/>
  <c r="BX13" i="41"/>
  <c r="BO5" i="41"/>
  <c r="BG5" i="41"/>
  <c r="AD14" i="41"/>
  <c r="W14" i="41"/>
  <c r="BI90" i="24"/>
  <c r="BH92" i="41" s="1"/>
  <c r="BX15" i="40"/>
  <c r="BX13" i="40"/>
  <c r="AD14" i="40"/>
  <c r="W14" i="40"/>
  <c r="BO5" i="40"/>
  <c r="BG5" i="40"/>
  <c r="BH29" i="39"/>
  <c r="BH32" i="39"/>
  <c r="BH35" i="39"/>
  <c r="BH38" i="39"/>
  <c r="BH41" i="39"/>
  <c r="BH44" i="39"/>
  <c r="BH47" i="39"/>
  <c r="BH50" i="39"/>
  <c r="BH53" i="39"/>
  <c r="BE56" i="39"/>
  <c r="BH56" i="39"/>
  <c r="BH59" i="39"/>
  <c r="BH62" i="39"/>
  <c r="BH65" i="39"/>
  <c r="BH68" i="39"/>
  <c r="BH71" i="39"/>
  <c r="BH74" i="39"/>
  <c r="AX77" i="39"/>
  <c r="BH77" i="39"/>
  <c r="BE80" i="39"/>
  <c r="BH80" i="39"/>
  <c r="BH83" i="39"/>
  <c r="BE86" i="39"/>
  <c r="BH86" i="39"/>
  <c r="BH26" i="39"/>
  <c r="BH23" i="39"/>
  <c r="BV5" i="39"/>
  <c r="BA5" i="39"/>
  <c r="BH29" i="37"/>
  <c r="BH32" i="37"/>
  <c r="BH38" i="37"/>
  <c r="BH41" i="37"/>
  <c r="BH44" i="37"/>
  <c r="BH47" i="37"/>
  <c r="BH50" i="37"/>
  <c r="BH53" i="37"/>
  <c r="BH56" i="37"/>
  <c r="BH59" i="37"/>
  <c r="BH62" i="37"/>
  <c r="BH65" i="37"/>
  <c r="BH68" i="37"/>
  <c r="BH71" i="37"/>
  <c r="BH74" i="37"/>
  <c r="BH77" i="37"/>
  <c r="BH80" i="37"/>
  <c r="BH83" i="37"/>
  <c r="BH86" i="37"/>
  <c r="BH26" i="37"/>
  <c r="BH23" i="37"/>
  <c r="BX15" i="37"/>
  <c r="BU91" i="26"/>
  <c r="BU88" i="26"/>
  <c r="BX10" i="26" s="1"/>
  <c r="AD14" i="39"/>
  <c r="W14" i="37"/>
  <c r="P6" i="25"/>
  <c r="BO4" i="26"/>
  <c r="BG5" i="39"/>
  <c r="BH29" i="36"/>
  <c r="BH32" i="36"/>
  <c r="BH35" i="36"/>
  <c r="BH38" i="36"/>
  <c r="BH41" i="36"/>
  <c r="BH44" i="36"/>
  <c r="BH47" i="36"/>
  <c r="BH50" i="36"/>
  <c r="BH53" i="36"/>
  <c r="BH56" i="36"/>
  <c r="BH59" i="36"/>
  <c r="BH62" i="36"/>
  <c r="BH65" i="36"/>
  <c r="BH68" i="36"/>
  <c r="BH71" i="36"/>
  <c r="BH74" i="36"/>
  <c r="BH77" i="36"/>
  <c r="BH80" i="36"/>
  <c r="BH83" i="36"/>
  <c r="BH86" i="36"/>
  <c r="BH26" i="36"/>
  <c r="BH29" i="35"/>
  <c r="BH32" i="35"/>
  <c r="BH35" i="35"/>
  <c r="BH38" i="35"/>
  <c r="BH41" i="35"/>
  <c r="BH44" i="35"/>
  <c r="BH47" i="35"/>
  <c r="BH50" i="35"/>
  <c r="BH53" i="35"/>
  <c r="BH56" i="35"/>
  <c r="BH59" i="35"/>
  <c r="BH62" i="35"/>
  <c r="BH65" i="35"/>
  <c r="BH68" i="35"/>
  <c r="BH71" i="35"/>
  <c r="BH74" i="35"/>
  <c r="BH77" i="35"/>
  <c r="BH80" i="35"/>
  <c r="BH86" i="35"/>
  <c r="BH26" i="35"/>
  <c r="BX15" i="35"/>
  <c r="BV5" i="36"/>
  <c r="BA5" i="36"/>
  <c r="BU91" i="25"/>
  <c r="BO5" i="36"/>
  <c r="BG5" i="35"/>
  <c r="AD14" i="35"/>
  <c r="W14" i="35"/>
  <c r="BH29" i="32"/>
  <c r="BH32" i="32"/>
  <c r="BH35" i="32"/>
  <c r="BH38" i="32"/>
  <c r="BH41" i="32"/>
  <c r="BH44" i="32"/>
  <c r="BH47" i="32"/>
  <c r="BH50" i="32"/>
  <c r="BH53" i="32"/>
  <c r="BH56" i="32"/>
  <c r="BH59" i="32"/>
  <c r="BH62" i="32"/>
  <c r="BH65" i="32"/>
  <c r="BH68" i="32"/>
  <c r="BH71" i="32"/>
  <c r="BH74" i="32"/>
  <c r="BH77" i="32"/>
  <c r="BH80" i="32"/>
  <c r="BH83" i="32"/>
  <c r="BH86" i="32"/>
  <c r="BH26" i="32"/>
  <c r="BH23" i="32"/>
  <c r="BX15" i="32"/>
  <c r="BX13" i="32"/>
  <c r="BG5" i="32"/>
  <c r="BH56" i="31"/>
  <c r="BH59" i="31"/>
  <c r="BH62" i="31"/>
  <c r="BH65" i="31"/>
  <c r="BH68" i="31"/>
  <c r="BH71" i="31"/>
  <c r="BH74" i="31"/>
  <c r="BH77" i="31"/>
  <c r="BH80" i="31"/>
  <c r="BH86" i="31"/>
  <c r="BH29" i="31"/>
  <c r="BH32" i="31"/>
  <c r="BH35" i="31"/>
  <c r="BH38" i="31"/>
  <c r="BH41" i="31"/>
  <c r="BH44" i="31"/>
  <c r="BH47" i="31"/>
  <c r="BH50" i="31"/>
  <c r="BH53" i="31"/>
  <c r="BX15" i="31"/>
  <c r="BX13" i="31"/>
  <c r="BH26" i="31"/>
  <c r="BH23" i="31"/>
  <c r="AI53" i="19"/>
  <c r="AI55" i="30" s="1"/>
  <c r="AI51" i="19"/>
  <c r="AI53" i="30" s="1"/>
  <c r="AD14" i="32"/>
  <c r="W14" i="32"/>
  <c r="BO5" i="32"/>
  <c r="R51" i="19"/>
  <c r="R53" i="30" s="1"/>
  <c r="AD14" i="31"/>
  <c r="W14" i="31"/>
  <c r="BO5" i="31"/>
  <c r="BG5" i="31"/>
  <c r="AC35" i="30"/>
  <c r="AI47" i="30"/>
  <c r="AI49" i="30"/>
  <c r="AI51" i="30"/>
  <c r="AI57" i="30"/>
  <c r="AI59" i="30"/>
  <c r="AI61" i="30"/>
  <c r="AI63" i="30"/>
  <c r="AI77" i="30"/>
  <c r="AI79" i="30"/>
  <c r="AI81" i="30"/>
  <c r="AI83" i="30"/>
  <c r="AI45" i="30"/>
  <c r="AI43" i="30"/>
  <c r="R47" i="30"/>
  <c r="R49" i="30"/>
  <c r="R51" i="30"/>
  <c r="R57" i="30"/>
  <c r="R59" i="30"/>
  <c r="R61" i="30"/>
  <c r="R63" i="30"/>
  <c r="R73" i="30"/>
  <c r="R77" i="30"/>
  <c r="R79" i="30"/>
  <c r="R81" i="30"/>
  <c r="R83" i="30"/>
  <c r="R45" i="30"/>
  <c r="R43" i="30"/>
  <c r="BH89" i="31"/>
  <c r="R53" i="19"/>
  <c r="R65" i="19" s="1"/>
  <c r="BH92" i="31"/>
  <c r="BH90" i="48" l="1"/>
  <c r="BH92" i="50" s="1"/>
  <c r="BH90" i="25"/>
  <c r="BH92" i="36" s="1"/>
  <c r="BH90" i="47"/>
  <c r="BH92" i="49" s="1"/>
  <c r="R75" i="30"/>
  <c r="BX10" i="23"/>
  <c r="BH87" i="26"/>
  <c r="BH89" i="39" s="1"/>
  <c r="BH90" i="26"/>
  <c r="BH92" i="39" s="1"/>
  <c r="BX12" i="26"/>
  <c r="BH89" i="50"/>
  <c r="AI65" i="19"/>
  <c r="AI67" i="30" s="1"/>
  <c r="AI63" i="19"/>
  <c r="AI65" i="30" s="1"/>
  <c r="BX15" i="36"/>
  <c r="BX13" i="35"/>
  <c r="BH92" i="35"/>
  <c r="BY54" i="33"/>
  <c r="BY56" i="33" s="1"/>
  <c r="AD14" i="37"/>
  <c r="W11" i="26"/>
  <c r="W14" i="39" s="1"/>
  <c r="BG5" i="37"/>
  <c r="BO5" i="37"/>
  <c r="BO5" i="35"/>
  <c r="W11" i="25"/>
  <c r="W14" i="36" s="1"/>
  <c r="BG5" i="36"/>
  <c r="AD11" i="25"/>
  <c r="AD14" i="36" s="1"/>
  <c r="R55" i="30"/>
  <c r="R63" i="19"/>
  <c r="R67" i="30"/>
  <c r="R69" i="19" l="1"/>
  <c r="R85" i="19" s="1"/>
  <c r="R89" i="19" s="1"/>
  <c r="BH87" i="23"/>
  <c r="AI67" i="19" s="1"/>
  <c r="AI69" i="30" s="1"/>
  <c r="BH90" i="23"/>
  <c r="AI69" i="19" s="1"/>
  <c r="AI85" i="19" s="1"/>
  <c r="AI87" i="30" s="1"/>
  <c r="BO5" i="39"/>
  <c r="BO5" i="50"/>
  <c r="CA59" i="42"/>
  <c r="BX15" i="39"/>
  <c r="BX13" i="37"/>
  <c r="BX13" i="39"/>
  <c r="R65" i="30"/>
  <c r="BH89" i="37" l="1"/>
  <c r="R71" i="30"/>
  <c r="R91" i="30"/>
  <c r="AA95" i="19"/>
  <c r="BH92" i="37"/>
  <c r="R87" i="30"/>
  <c r="AI89" i="19"/>
  <c r="AI83" i="19"/>
  <c r="AI85" i="30" s="1"/>
  <c r="AI71" i="30"/>
  <c r="AI91" i="30" l="1"/>
  <c r="AR95" i="19"/>
  <c r="AI87" i="19"/>
  <c r="R69" i="30"/>
  <c r="BH89" i="35"/>
  <c r="AI89" i="30" l="1"/>
  <c r="AR93" i="19"/>
  <c r="R83" i="19"/>
  <c r="R87" i="19" s="1"/>
  <c r="R89" i="30" l="1"/>
  <c r="AA93" i="19"/>
  <c r="R85" i="30"/>
</calcChain>
</file>

<file path=xl/sharedStrings.xml><?xml version="1.0" encoding="utf-8"?>
<sst xmlns="http://schemas.openxmlformats.org/spreadsheetml/2006/main" count="1054" uniqueCount="495">
  <si>
    <t>年</t>
    <rPh sb="0" eb="1">
      <t>ネン</t>
    </rPh>
    <phoneticPr fontId="1"/>
  </si>
  <si>
    <t>月分</t>
    <rPh sb="0" eb="1">
      <t>ツキ</t>
    </rPh>
    <rPh sb="1" eb="2">
      <t>ブン</t>
    </rPh>
    <phoneticPr fontId="1"/>
  </si>
  <si>
    <t>(右詰で記載)</t>
    <rPh sb="1" eb="3">
      <t>ミギヅメ</t>
    </rPh>
    <rPh sb="4" eb="6">
      <t>キサイ</t>
    </rPh>
    <phoneticPr fontId="1"/>
  </si>
  <si>
    <t>事業者コード</t>
    <rPh sb="0" eb="3">
      <t>ジギョウシャ</t>
    </rPh>
    <phoneticPr fontId="1"/>
  </si>
  <si>
    <t>事務所コード</t>
    <rPh sb="0" eb="2">
      <t>ジム</t>
    </rPh>
    <rPh sb="2" eb="3">
      <t>ショ</t>
    </rPh>
    <phoneticPr fontId="1"/>
  </si>
  <si>
    <t>処理区分</t>
    <rPh sb="0" eb="2">
      <t>ショリ</t>
    </rPh>
    <rPh sb="2" eb="4">
      <t>クブン</t>
    </rPh>
    <phoneticPr fontId="1"/>
  </si>
  <si>
    <t>予　　　　備</t>
    <rPh sb="0" eb="1">
      <t>ヨ</t>
    </rPh>
    <rPh sb="5" eb="6">
      <t>ビ</t>
    </rPh>
    <phoneticPr fontId="1"/>
  </si>
  <si>
    <t>整理番号</t>
    <rPh sb="0" eb="2">
      <t>セイリ</t>
    </rPh>
    <rPh sb="2" eb="4">
      <t>バンゴウ</t>
    </rPh>
    <phoneticPr fontId="1"/>
  </si>
  <si>
    <t>発信年月日</t>
    <rPh sb="0" eb="2">
      <t>ハッシン</t>
    </rPh>
    <rPh sb="2" eb="5">
      <t>ネンガッピ</t>
    </rPh>
    <phoneticPr fontId="1"/>
  </si>
  <si>
    <t>通信日付印</t>
    <rPh sb="0" eb="2">
      <t>ツウシン</t>
    </rPh>
    <rPh sb="2" eb="4">
      <t>ヒヅケ</t>
    </rPh>
    <rPh sb="4" eb="5">
      <t>イン</t>
    </rPh>
    <phoneticPr fontId="1"/>
  </si>
  <si>
    <t>確認印</t>
    <rPh sb="0" eb="2">
      <t>カクニン</t>
    </rPh>
    <rPh sb="2" eb="3">
      <t>イン</t>
    </rPh>
    <phoneticPr fontId="1"/>
  </si>
  <si>
    <t>申告年月日</t>
    <rPh sb="0" eb="2">
      <t>シンコク</t>
    </rPh>
    <rPh sb="2" eb="5">
      <t>ネンガッピ</t>
    </rPh>
    <phoneticPr fontId="1"/>
  </si>
  <si>
    <t>※処理事項</t>
    <rPh sb="1" eb="3">
      <t>ショリ</t>
    </rPh>
    <rPh sb="3" eb="5">
      <t>ジコウ</t>
    </rPh>
    <phoneticPr fontId="1"/>
  </si>
  <si>
    <t>（電話</t>
    <rPh sb="1" eb="3">
      <t>デンワ</t>
    </rPh>
    <phoneticPr fontId="1"/>
  </si>
  <si>
    <t>）</t>
    <phoneticPr fontId="1"/>
  </si>
  <si>
    <t>月</t>
    <rPh sb="0" eb="1">
      <t>ツキ</t>
    </rPh>
    <phoneticPr fontId="1"/>
  </si>
  <si>
    <t>日　～</t>
    <rPh sb="0" eb="1">
      <t>ヒ</t>
    </rPh>
    <phoneticPr fontId="1"/>
  </si>
  <si>
    <t>円</t>
    <rPh sb="0" eb="1">
      <t>エン</t>
    </rPh>
    <phoneticPr fontId="1"/>
  </si>
  <si>
    <t>日</t>
    <rPh sb="0" eb="1">
      <t>ニチ</t>
    </rPh>
    <phoneticPr fontId="1"/>
  </si>
  <si>
    <t>個人番号又は法人番号</t>
  </si>
  <si>
    <t>リットル</t>
    <phoneticPr fontId="1"/>
  </si>
  <si>
    <t>枚目</t>
    <rPh sb="0" eb="2">
      <t>マイメ</t>
    </rPh>
    <phoneticPr fontId="1"/>
  </si>
  <si>
    <t>氏名又は名称</t>
    <rPh sb="0" eb="2">
      <t>シメイ</t>
    </rPh>
    <rPh sb="2" eb="3">
      <t>マタ</t>
    </rPh>
    <rPh sb="4" eb="6">
      <t>メイショウ</t>
    </rPh>
    <phoneticPr fontId="1"/>
  </si>
  <si>
    <t>計</t>
    <rPh sb="0" eb="1">
      <t>ケイ</t>
    </rPh>
    <phoneticPr fontId="1"/>
  </si>
  <si>
    <t>住所又は所在地</t>
    <rPh sb="0" eb="2">
      <t>ジュウショ</t>
    </rPh>
    <rPh sb="2" eb="3">
      <t>マタ</t>
    </rPh>
    <rPh sb="4" eb="7">
      <t>ショザイチ</t>
    </rPh>
    <phoneticPr fontId="1"/>
  </si>
  <si>
    <t>備考</t>
    <rPh sb="0" eb="2">
      <t>ビコウ</t>
    </rPh>
    <phoneticPr fontId="1"/>
  </si>
  <si>
    <t>引渡数量</t>
    <rPh sb="0" eb="2">
      <t>ヒキワタ</t>
    </rPh>
    <rPh sb="2" eb="4">
      <t>スウリョウ</t>
    </rPh>
    <phoneticPr fontId="1"/>
  </si>
  <si>
    <t>名称</t>
    <rPh sb="0" eb="2">
      <t>メイショウ</t>
    </rPh>
    <phoneticPr fontId="1"/>
  </si>
  <si>
    <t>所在地</t>
    <rPh sb="0" eb="3">
      <t>ショザイチ</t>
    </rPh>
    <phoneticPr fontId="1"/>
  </si>
  <si>
    <t>納入を行った数量</t>
    <rPh sb="0" eb="2">
      <t>ノウニュウ</t>
    </rPh>
    <rPh sb="3" eb="4">
      <t>オコナ</t>
    </rPh>
    <rPh sb="6" eb="8">
      <t>スウリョウ</t>
    </rPh>
    <phoneticPr fontId="1"/>
  </si>
  <si>
    <t>うち課税済みのもの</t>
    <rPh sb="2" eb="4">
      <t>カゼイ</t>
    </rPh>
    <rPh sb="4" eb="5">
      <t>ズミ</t>
    </rPh>
    <phoneticPr fontId="1"/>
  </si>
  <si>
    <t>報告年月日</t>
    <rPh sb="0" eb="2">
      <t>ホウコク</t>
    </rPh>
    <rPh sb="2" eb="5">
      <t>ネンガッピ</t>
    </rPh>
    <phoneticPr fontId="1"/>
  </si>
  <si>
    <t>第十六号の四十一様式（提出用・控用）</t>
    <rPh sb="0" eb="1">
      <t>ダイ</t>
    </rPh>
    <rPh sb="1" eb="4">
      <t>ジュウロクゴウ</t>
    </rPh>
    <rPh sb="5" eb="6">
      <t>ヨン</t>
    </rPh>
    <rPh sb="6" eb="7">
      <t>ジュッ</t>
    </rPh>
    <rPh sb="7" eb="8">
      <t>イチ</t>
    </rPh>
    <rPh sb="8" eb="10">
      <t>ヨウシキ</t>
    </rPh>
    <rPh sb="11" eb="13">
      <t>テイシュツ</t>
    </rPh>
    <rPh sb="13" eb="14">
      <t>ヨウ</t>
    </rPh>
    <rPh sb="15" eb="16">
      <t>ヒカ</t>
    </rPh>
    <rPh sb="16" eb="17">
      <t>ヨウ</t>
    </rPh>
    <phoneticPr fontId="1"/>
  </si>
  <si>
    <t>区分</t>
    <rPh sb="0" eb="2">
      <t>クブン</t>
    </rPh>
    <phoneticPr fontId="1"/>
  </si>
  <si>
    <t>元</t>
    <rPh sb="0" eb="1">
      <t>モト</t>
    </rPh>
    <phoneticPr fontId="1"/>
  </si>
  <si>
    <t>・</t>
    <phoneticPr fontId="1"/>
  </si>
  <si>
    <t>特</t>
    <rPh sb="0" eb="1">
      <t>トク</t>
    </rPh>
    <phoneticPr fontId="1"/>
  </si>
  <si>
    <t>製</t>
    <rPh sb="0" eb="1">
      <t>セイ</t>
    </rPh>
    <phoneticPr fontId="1"/>
  </si>
  <si>
    <t>　月分</t>
    <rPh sb="1" eb="2">
      <t>ツキ</t>
    </rPh>
    <rPh sb="2" eb="3">
      <t>ブン</t>
    </rPh>
    <phoneticPr fontId="1"/>
  </si>
  <si>
    <t>製造数量</t>
    <rPh sb="0" eb="2">
      <t>セイゾウ</t>
    </rPh>
    <rPh sb="2" eb="4">
      <t>スウリョウ</t>
    </rPh>
    <phoneticPr fontId="1"/>
  </si>
  <si>
    <t>輸入数量</t>
    <rPh sb="0" eb="2">
      <t>ユニュウ</t>
    </rPh>
    <rPh sb="2" eb="4">
      <t>スウリョウ</t>
    </rPh>
    <phoneticPr fontId="1"/>
  </si>
  <si>
    <t>引取り数量</t>
    <rPh sb="0" eb="2">
      <t>ヒキト</t>
    </rPh>
    <rPh sb="3" eb="5">
      <t>スウリョウ</t>
    </rPh>
    <phoneticPr fontId="1"/>
  </si>
  <si>
    <t>返還を受けた数量</t>
    <rPh sb="0" eb="2">
      <t>ヘンカン</t>
    </rPh>
    <rPh sb="3" eb="4">
      <t>ウ</t>
    </rPh>
    <rPh sb="6" eb="8">
      <t>スウリョウ</t>
    </rPh>
    <phoneticPr fontId="1"/>
  </si>
  <si>
    <t>その他</t>
    <rPh sb="2" eb="3">
      <t>タ</t>
    </rPh>
    <phoneticPr fontId="1"/>
  </si>
  <si>
    <t>合計</t>
    <rPh sb="0" eb="2">
      <t>ゴウケイ</t>
    </rPh>
    <phoneticPr fontId="1"/>
  </si>
  <si>
    <t>消費数量</t>
    <rPh sb="0" eb="2">
      <t>ショウヒ</t>
    </rPh>
    <rPh sb="2" eb="4">
      <t>スウリョウ</t>
    </rPh>
    <phoneticPr fontId="1"/>
  </si>
  <si>
    <t>返還を行った数量</t>
    <rPh sb="0" eb="2">
      <t>ヘンカン</t>
    </rPh>
    <rPh sb="3" eb="4">
      <t>オコナ</t>
    </rPh>
    <rPh sb="6" eb="8">
      <t>スウリョウ</t>
    </rPh>
    <phoneticPr fontId="1"/>
  </si>
  <si>
    <t>前々月末在庫数量</t>
    <rPh sb="0" eb="3">
      <t>ゼンゼンゲツ</t>
    </rPh>
    <rPh sb="3" eb="4">
      <t>マツ</t>
    </rPh>
    <rPh sb="4" eb="6">
      <t>ザイコ</t>
    </rPh>
    <rPh sb="6" eb="7">
      <t>スウ</t>
    </rPh>
    <rPh sb="7" eb="8">
      <t>リョウ</t>
    </rPh>
    <phoneticPr fontId="1"/>
  </si>
  <si>
    <t>前月末在庫数量</t>
    <rPh sb="0" eb="1">
      <t>マエ</t>
    </rPh>
    <rPh sb="1" eb="3">
      <t>ゲツマツ</t>
    </rPh>
    <rPh sb="2" eb="3">
      <t>マツ</t>
    </rPh>
    <rPh sb="3" eb="5">
      <t>ザイコ</t>
    </rPh>
    <rPh sb="5" eb="6">
      <t>スウ</t>
    </rPh>
    <rPh sb="6" eb="7">
      <t>リョウ</t>
    </rPh>
    <phoneticPr fontId="1"/>
  </si>
  <si>
    <t>摘要</t>
    <rPh sb="0" eb="2">
      <t>テキヨウ</t>
    </rPh>
    <phoneticPr fontId="1"/>
  </si>
  <si>
    <t>受払い等の数量</t>
    <rPh sb="0" eb="2">
      <t>ウケハライ</t>
    </rPh>
    <rPh sb="3" eb="4">
      <t>トウ</t>
    </rPh>
    <rPh sb="5" eb="7">
      <t>スウリョウ</t>
    </rPh>
    <phoneticPr fontId="1"/>
  </si>
  <si>
    <t>現実の受払い等の数量</t>
    <rPh sb="0" eb="2">
      <t>ゲンジツ</t>
    </rPh>
    <rPh sb="3" eb="5">
      <t>ウケハライ</t>
    </rPh>
    <rPh sb="6" eb="7">
      <t>トウ</t>
    </rPh>
    <rPh sb="8" eb="10">
      <t>スウリョウ</t>
    </rPh>
    <phoneticPr fontId="1"/>
  </si>
  <si>
    <t>受入れ</t>
    <rPh sb="0" eb="2">
      <t>ウケイ</t>
    </rPh>
    <phoneticPr fontId="1"/>
  </si>
  <si>
    <t>払出し</t>
    <rPh sb="0" eb="1">
      <t>ハラ</t>
    </rPh>
    <rPh sb="1" eb="2">
      <t>ダ</t>
    </rPh>
    <phoneticPr fontId="1"/>
  </si>
  <si>
    <t>（受入れ）</t>
    <rPh sb="1" eb="3">
      <t>ウケイ</t>
    </rPh>
    <phoneticPr fontId="1"/>
  </si>
  <si>
    <t>引渡しを行った者別・道府県別明細書</t>
    <rPh sb="0" eb="2">
      <t>ヒキワタ</t>
    </rPh>
    <rPh sb="4" eb="5">
      <t>オコナ</t>
    </rPh>
    <rPh sb="7" eb="8">
      <t>モノ</t>
    </rPh>
    <rPh sb="8" eb="9">
      <t>ベツ</t>
    </rPh>
    <rPh sb="10" eb="13">
      <t>ドウフケン</t>
    </rPh>
    <rPh sb="13" eb="14">
      <t>ベツ</t>
    </rPh>
    <rPh sb="14" eb="17">
      <t>メイサイショ</t>
    </rPh>
    <phoneticPr fontId="1"/>
  </si>
  <si>
    <t>報告者の氏名又は名称</t>
    <rPh sb="0" eb="3">
      <t>ホウコクシャ</t>
    </rPh>
    <rPh sb="4" eb="6">
      <t>シメイ</t>
    </rPh>
    <rPh sb="6" eb="7">
      <t>マタ</t>
    </rPh>
    <rPh sb="8" eb="10">
      <t>メイショウ</t>
    </rPh>
    <phoneticPr fontId="1"/>
  </si>
  <si>
    <t>枚のうち</t>
    <rPh sb="0" eb="1">
      <t>マイ</t>
    </rPh>
    <phoneticPr fontId="1"/>
  </si>
  <si>
    <t>引渡しを行った者の氏名又は名称</t>
    <rPh sb="0" eb="2">
      <t>ヒキワタ</t>
    </rPh>
    <rPh sb="4" eb="5">
      <t>オコナ</t>
    </rPh>
    <rPh sb="7" eb="8">
      <t>モノ</t>
    </rPh>
    <rPh sb="9" eb="11">
      <t>シメイ</t>
    </rPh>
    <rPh sb="11" eb="12">
      <t>マタ</t>
    </rPh>
    <rPh sb="13" eb="15">
      <t>メイショウ</t>
    </rPh>
    <phoneticPr fontId="1"/>
  </si>
  <si>
    <t>引取数量</t>
    <rPh sb="0" eb="2">
      <t>ヒキト</t>
    </rPh>
    <rPh sb="2" eb="4">
      <t>スウリョウ</t>
    </rPh>
    <phoneticPr fontId="1"/>
  </si>
  <si>
    <t>第十六号の四十一様式　別表一（提出用・控用）</t>
    <rPh sb="0" eb="1">
      <t>ダイ</t>
    </rPh>
    <rPh sb="1" eb="4">
      <t>ジュウロクゴウ</t>
    </rPh>
    <rPh sb="5" eb="6">
      <t>ヨン</t>
    </rPh>
    <rPh sb="8" eb="10">
      <t>ヨウシキ</t>
    </rPh>
    <rPh sb="11" eb="13">
      <t>ベッピョウ</t>
    </rPh>
    <rPh sb="13" eb="14">
      <t>イチ</t>
    </rPh>
    <rPh sb="15" eb="17">
      <t>テイシュツ</t>
    </rPh>
    <rPh sb="17" eb="18">
      <t>ヨウ</t>
    </rPh>
    <rPh sb="19" eb="20">
      <t>ヒカ</t>
    </rPh>
    <rPh sb="20" eb="21">
      <t>ヨウ</t>
    </rPh>
    <phoneticPr fontId="1"/>
  </si>
  <si>
    <t>引渡しを行った者の事務所
又は事業所所在の道府県名</t>
    <rPh sb="0" eb="2">
      <t>ヒキワタ</t>
    </rPh>
    <rPh sb="4" eb="5">
      <t>オコナ</t>
    </rPh>
    <rPh sb="7" eb="8">
      <t>モノ</t>
    </rPh>
    <rPh sb="9" eb="11">
      <t>ジム</t>
    </rPh>
    <rPh sb="11" eb="12">
      <t>ショ</t>
    </rPh>
    <rPh sb="13" eb="14">
      <t>マタ</t>
    </rPh>
    <rPh sb="15" eb="18">
      <t>ジギョウショ</t>
    </rPh>
    <rPh sb="18" eb="20">
      <t>ショザイ</t>
    </rPh>
    <rPh sb="21" eb="24">
      <t>ドウフケン</t>
    </rPh>
    <rPh sb="24" eb="25">
      <t>メイ</t>
    </rPh>
    <phoneticPr fontId="1"/>
  </si>
  <si>
    <t>第十六号の四十一様式　別表二（提出用・控用）</t>
    <rPh sb="0" eb="1">
      <t>ダイ</t>
    </rPh>
    <rPh sb="1" eb="4">
      <t>ジュウロクゴウ</t>
    </rPh>
    <rPh sb="5" eb="6">
      <t>ヨン</t>
    </rPh>
    <rPh sb="8" eb="10">
      <t>ヨウシキ</t>
    </rPh>
    <rPh sb="11" eb="13">
      <t>ベッピョウ</t>
    </rPh>
    <rPh sb="13" eb="14">
      <t>ニ</t>
    </rPh>
    <rPh sb="15" eb="17">
      <t>テイシュツ</t>
    </rPh>
    <rPh sb="17" eb="18">
      <t>ヨウ</t>
    </rPh>
    <rPh sb="19" eb="20">
      <t>ヒカ</t>
    </rPh>
    <rPh sb="20" eb="21">
      <t>ヨウ</t>
    </rPh>
    <phoneticPr fontId="1"/>
  </si>
  <si>
    <t>納入を行った者別・道府県別明細書</t>
    <rPh sb="0" eb="2">
      <t>ノウニュウ</t>
    </rPh>
    <rPh sb="3" eb="4">
      <t>オコナ</t>
    </rPh>
    <rPh sb="6" eb="7">
      <t>モノ</t>
    </rPh>
    <rPh sb="7" eb="8">
      <t>ベツ</t>
    </rPh>
    <rPh sb="9" eb="12">
      <t>ドウフケン</t>
    </rPh>
    <rPh sb="12" eb="13">
      <t>ベツ</t>
    </rPh>
    <rPh sb="13" eb="16">
      <t>メイサイショ</t>
    </rPh>
    <phoneticPr fontId="1"/>
  </si>
  <si>
    <t>納入を行った者の氏名又は名称</t>
    <rPh sb="0" eb="2">
      <t>ノウニュウ</t>
    </rPh>
    <rPh sb="3" eb="4">
      <t>オコナ</t>
    </rPh>
    <rPh sb="6" eb="7">
      <t>モノ</t>
    </rPh>
    <rPh sb="8" eb="10">
      <t>シメイ</t>
    </rPh>
    <rPh sb="10" eb="11">
      <t>マタ</t>
    </rPh>
    <rPh sb="12" eb="14">
      <t>メイショウ</t>
    </rPh>
    <phoneticPr fontId="1"/>
  </si>
  <si>
    <t>納入を行った者の事務所
又は事業所所在の道府県名</t>
    <rPh sb="0" eb="2">
      <t>ノウニュウ</t>
    </rPh>
    <rPh sb="3" eb="4">
      <t>オコナ</t>
    </rPh>
    <rPh sb="6" eb="7">
      <t>モノ</t>
    </rPh>
    <rPh sb="8" eb="10">
      <t>ジム</t>
    </rPh>
    <rPh sb="10" eb="11">
      <t>ショ</t>
    </rPh>
    <rPh sb="12" eb="13">
      <t>マタ</t>
    </rPh>
    <rPh sb="14" eb="17">
      <t>ジギョウショ</t>
    </rPh>
    <rPh sb="17" eb="19">
      <t>ショザイ</t>
    </rPh>
    <rPh sb="20" eb="23">
      <t>ドウフケン</t>
    </rPh>
    <rPh sb="23" eb="24">
      <t>メイ</t>
    </rPh>
    <phoneticPr fontId="1"/>
  </si>
  <si>
    <t>納入を受けた数量</t>
    <rPh sb="0" eb="2">
      <t>ノウニュウ</t>
    </rPh>
    <rPh sb="3" eb="4">
      <t>ウ</t>
    </rPh>
    <rPh sb="6" eb="8">
      <t>スウリョウ</t>
    </rPh>
    <phoneticPr fontId="1"/>
  </si>
  <si>
    <t>（払出し）</t>
    <rPh sb="1" eb="3">
      <t>ハライダシ</t>
    </rPh>
    <phoneticPr fontId="1"/>
  </si>
  <si>
    <t>引渡数量（受払い等の数量）</t>
    <rPh sb="0" eb="2">
      <t>ヒキワタ</t>
    </rPh>
    <rPh sb="2" eb="4">
      <t>スウリョウ</t>
    </rPh>
    <rPh sb="5" eb="7">
      <t>ウケハライ</t>
    </rPh>
    <rPh sb="8" eb="9">
      <t>トウ</t>
    </rPh>
    <rPh sb="10" eb="12">
      <t>スウリョウ</t>
    </rPh>
    <phoneticPr fontId="1"/>
  </si>
  <si>
    <t>引取りを行った者別・道府県別明細書</t>
    <rPh sb="0" eb="2">
      <t>ヒキト</t>
    </rPh>
    <rPh sb="4" eb="5">
      <t>オコナ</t>
    </rPh>
    <rPh sb="7" eb="8">
      <t>モノ</t>
    </rPh>
    <rPh sb="8" eb="9">
      <t>ベツ</t>
    </rPh>
    <rPh sb="10" eb="13">
      <t>ドウフケン</t>
    </rPh>
    <rPh sb="13" eb="14">
      <t>ベツ</t>
    </rPh>
    <rPh sb="14" eb="17">
      <t>メイサイショ</t>
    </rPh>
    <phoneticPr fontId="1"/>
  </si>
  <si>
    <t>第十六号の四十一様式　別表五（提出用・控用）</t>
    <rPh sb="0" eb="1">
      <t>ダイ</t>
    </rPh>
    <rPh sb="1" eb="4">
      <t>ジュウロクゴウ</t>
    </rPh>
    <rPh sb="5" eb="6">
      <t>ヨン</t>
    </rPh>
    <rPh sb="8" eb="10">
      <t>ヨウシキ</t>
    </rPh>
    <rPh sb="11" eb="13">
      <t>ベッピョウ</t>
    </rPh>
    <rPh sb="13" eb="14">
      <t>ゴ</t>
    </rPh>
    <rPh sb="15" eb="17">
      <t>テイシュツ</t>
    </rPh>
    <rPh sb="17" eb="18">
      <t>ヨウ</t>
    </rPh>
    <rPh sb="19" eb="20">
      <t>ヒカ</t>
    </rPh>
    <rPh sb="20" eb="21">
      <t>ヨウ</t>
    </rPh>
    <phoneticPr fontId="1"/>
  </si>
  <si>
    <t>引取りを行った者の氏名又は名称</t>
    <rPh sb="0" eb="2">
      <t>ヒキト</t>
    </rPh>
    <rPh sb="4" eb="5">
      <t>オコナ</t>
    </rPh>
    <rPh sb="7" eb="8">
      <t>モノ</t>
    </rPh>
    <rPh sb="9" eb="11">
      <t>シメイ</t>
    </rPh>
    <rPh sb="11" eb="12">
      <t>マタ</t>
    </rPh>
    <rPh sb="13" eb="15">
      <t>メイショウ</t>
    </rPh>
    <phoneticPr fontId="1"/>
  </si>
  <si>
    <t>引取りを行った者の事務所
又は事業所所在の道府県名</t>
    <rPh sb="0" eb="2">
      <t>ヒキト</t>
    </rPh>
    <rPh sb="4" eb="5">
      <t>オコナ</t>
    </rPh>
    <rPh sb="7" eb="8">
      <t>モノ</t>
    </rPh>
    <rPh sb="9" eb="11">
      <t>ジム</t>
    </rPh>
    <rPh sb="11" eb="12">
      <t>ショ</t>
    </rPh>
    <rPh sb="13" eb="14">
      <t>マタ</t>
    </rPh>
    <rPh sb="15" eb="18">
      <t>ジギョウショ</t>
    </rPh>
    <rPh sb="18" eb="20">
      <t>ショザイ</t>
    </rPh>
    <rPh sb="21" eb="24">
      <t>ドウフケン</t>
    </rPh>
    <rPh sb="24" eb="25">
      <t>メイ</t>
    </rPh>
    <phoneticPr fontId="1"/>
  </si>
  <si>
    <t>引渡数量（現実の受払い等の数量）</t>
    <rPh sb="0" eb="2">
      <t>ヒキワタ</t>
    </rPh>
    <rPh sb="2" eb="4">
      <t>スウリョウ</t>
    </rPh>
    <rPh sb="5" eb="7">
      <t>ゲンジツ</t>
    </rPh>
    <rPh sb="8" eb="10">
      <t>ウケハライ</t>
    </rPh>
    <rPh sb="11" eb="12">
      <t>トウ</t>
    </rPh>
    <rPh sb="13" eb="15">
      <t>スウリョウ</t>
    </rPh>
    <phoneticPr fontId="1"/>
  </si>
  <si>
    <t>納入を受けた者別・道府県別明細書</t>
    <rPh sb="0" eb="2">
      <t>ノウニュウ</t>
    </rPh>
    <rPh sb="3" eb="4">
      <t>ウ</t>
    </rPh>
    <rPh sb="6" eb="7">
      <t>モノ</t>
    </rPh>
    <rPh sb="7" eb="8">
      <t>ベツ</t>
    </rPh>
    <rPh sb="9" eb="12">
      <t>ドウフケン</t>
    </rPh>
    <rPh sb="12" eb="13">
      <t>ベツ</t>
    </rPh>
    <rPh sb="13" eb="16">
      <t>メイサイショ</t>
    </rPh>
    <phoneticPr fontId="1"/>
  </si>
  <si>
    <t>納入を受けた者の氏名又は名称</t>
    <rPh sb="0" eb="2">
      <t>ノウニュウ</t>
    </rPh>
    <rPh sb="3" eb="4">
      <t>ウ</t>
    </rPh>
    <rPh sb="6" eb="7">
      <t>モノ</t>
    </rPh>
    <rPh sb="8" eb="10">
      <t>シメイ</t>
    </rPh>
    <rPh sb="10" eb="11">
      <t>マタ</t>
    </rPh>
    <rPh sb="12" eb="14">
      <t>メイショウ</t>
    </rPh>
    <phoneticPr fontId="1"/>
  </si>
  <si>
    <t>納入を受けた者の事務所
又は事業所所在の道府県名</t>
    <rPh sb="0" eb="2">
      <t>ノウニュウ</t>
    </rPh>
    <rPh sb="3" eb="4">
      <t>ウ</t>
    </rPh>
    <rPh sb="6" eb="7">
      <t>モノ</t>
    </rPh>
    <rPh sb="8" eb="10">
      <t>ジム</t>
    </rPh>
    <rPh sb="10" eb="11">
      <t>ショ</t>
    </rPh>
    <rPh sb="12" eb="13">
      <t>マタ</t>
    </rPh>
    <rPh sb="14" eb="17">
      <t>ジギョウショ</t>
    </rPh>
    <rPh sb="17" eb="19">
      <t>ショザイ</t>
    </rPh>
    <rPh sb="20" eb="23">
      <t>ドウフケン</t>
    </rPh>
    <rPh sb="23" eb="24">
      <t>メイ</t>
    </rPh>
    <phoneticPr fontId="1"/>
  </si>
  <si>
    <t>第十六号の四十一様式　別表六（提出用・控用）</t>
    <rPh sb="0" eb="1">
      <t>ダイ</t>
    </rPh>
    <rPh sb="1" eb="4">
      <t>ジュウロクゴウ</t>
    </rPh>
    <rPh sb="5" eb="6">
      <t>ヨン</t>
    </rPh>
    <rPh sb="8" eb="10">
      <t>ヨウシキ</t>
    </rPh>
    <rPh sb="11" eb="13">
      <t>ベッピョウ</t>
    </rPh>
    <rPh sb="13" eb="14">
      <t>ロク</t>
    </rPh>
    <rPh sb="15" eb="17">
      <t>テイシュツ</t>
    </rPh>
    <rPh sb="17" eb="18">
      <t>ヨウ</t>
    </rPh>
    <rPh sb="19" eb="20">
      <t>ヒカ</t>
    </rPh>
    <rPh sb="20" eb="21">
      <t>ヨウ</t>
    </rPh>
    <phoneticPr fontId="1"/>
  </si>
  <si>
    <t>引取数量（現実の受払い等の数量）</t>
    <rPh sb="0" eb="2">
      <t>ヒキト</t>
    </rPh>
    <rPh sb="2" eb="4">
      <t>スウリョウ</t>
    </rPh>
    <rPh sb="5" eb="7">
      <t>ゲンジツ</t>
    </rPh>
    <rPh sb="8" eb="10">
      <t>ウケハライ</t>
    </rPh>
    <rPh sb="11" eb="12">
      <t>トウ</t>
    </rPh>
    <rPh sb="13" eb="15">
      <t>スウリョウ</t>
    </rPh>
    <phoneticPr fontId="1"/>
  </si>
  <si>
    <t>事務所又は事業所</t>
    <rPh sb="0" eb="2">
      <t>ジム</t>
    </rPh>
    <rPh sb="2" eb="3">
      <t>ショ</t>
    </rPh>
    <rPh sb="3" eb="4">
      <t>マタ</t>
    </rPh>
    <rPh sb="5" eb="8">
      <t>ジギョウショ</t>
    </rPh>
    <phoneticPr fontId="1"/>
  </si>
  <si>
    <t>在庫数量（現実の受払い等の数量）明細書</t>
    <rPh sb="0" eb="2">
      <t>ザイコ</t>
    </rPh>
    <rPh sb="2" eb="4">
      <t>スウリョウ</t>
    </rPh>
    <rPh sb="5" eb="7">
      <t>ゲンジツ</t>
    </rPh>
    <rPh sb="8" eb="10">
      <t>ウケハライ</t>
    </rPh>
    <rPh sb="11" eb="12">
      <t>トウ</t>
    </rPh>
    <rPh sb="13" eb="15">
      <t>スウリョウ</t>
    </rPh>
    <rPh sb="16" eb="19">
      <t>メイサイショ</t>
    </rPh>
    <phoneticPr fontId="1"/>
  </si>
  <si>
    <t>第十六号の四十一様式　別表十（提出用・控用）</t>
    <rPh sb="0" eb="1">
      <t>ダイ</t>
    </rPh>
    <rPh sb="1" eb="4">
      <t>ジュウロクゴウ</t>
    </rPh>
    <rPh sb="5" eb="6">
      <t>ヨン</t>
    </rPh>
    <rPh sb="8" eb="10">
      <t>ヨウシキ</t>
    </rPh>
    <rPh sb="11" eb="13">
      <t>ベッピョウ</t>
    </rPh>
    <rPh sb="13" eb="14">
      <t>ジュウ</t>
    </rPh>
    <rPh sb="15" eb="17">
      <t>テイシュツ</t>
    </rPh>
    <rPh sb="17" eb="18">
      <t>ヨウ</t>
    </rPh>
    <rPh sb="19" eb="20">
      <t>ヒカ</t>
    </rPh>
    <rPh sb="20" eb="21">
      <t>ヨウ</t>
    </rPh>
    <phoneticPr fontId="1"/>
  </si>
  <si>
    <t>予　　　　　　備</t>
    <rPh sb="0" eb="1">
      <t>ヨ</t>
    </rPh>
    <rPh sb="7" eb="8">
      <t>ビ</t>
    </rPh>
    <phoneticPr fontId="1"/>
  </si>
  <si>
    <t>予　　備</t>
    <rPh sb="0" eb="1">
      <t>ヨ</t>
    </rPh>
    <rPh sb="3" eb="4">
      <t>ビ</t>
    </rPh>
    <phoneticPr fontId="1"/>
  </si>
  <si>
    <t>ｶｰﾄﾞ区分</t>
    <rPh sb="4" eb="6">
      <t>クブン</t>
    </rPh>
    <phoneticPr fontId="1"/>
  </si>
  <si>
    <t>山梨県総合県税事務所長　殿　</t>
    <rPh sb="0" eb="3">
      <t>ヤマナシケン</t>
    </rPh>
    <rPh sb="3" eb="5">
      <t>ソウゴウ</t>
    </rPh>
    <rPh sb="5" eb="7">
      <t>ケンゼイ</t>
    </rPh>
    <rPh sb="7" eb="9">
      <t>ジム</t>
    </rPh>
    <rPh sb="9" eb="11">
      <t>ショチョウ</t>
    </rPh>
    <rPh sb="12" eb="13">
      <t>ドノ</t>
    </rPh>
    <phoneticPr fontId="1"/>
  </si>
  <si>
    <t>様式区分</t>
    <rPh sb="0" eb="2">
      <t>ヨウシキ</t>
    </rPh>
    <rPh sb="2" eb="4">
      <t>クブン</t>
    </rPh>
    <phoneticPr fontId="7"/>
  </si>
  <si>
    <t>00</t>
    <phoneticPr fontId="7"/>
  </si>
  <si>
    <t>01</t>
    <phoneticPr fontId="7"/>
  </si>
  <si>
    <t>02</t>
  </si>
  <si>
    <t>03</t>
  </si>
  <si>
    <t>04</t>
  </si>
  <si>
    <t>05</t>
  </si>
  <si>
    <t>06</t>
  </si>
  <si>
    <t>07</t>
  </si>
  <si>
    <t>08</t>
  </si>
  <si>
    <t>09</t>
  </si>
  <si>
    <t>10</t>
  </si>
  <si>
    <t>11</t>
  </si>
  <si>
    <t>12</t>
  </si>
  <si>
    <t>13</t>
  </si>
  <si>
    <t>14</t>
  </si>
  <si>
    <t>15</t>
  </si>
  <si>
    <t>16</t>
  </si>
  <si>
    <t>17</t>
  </si>
  <si>
    <t>18</t>
  </si>
  <si>
    <t>19</t>
  </si>
  <si>
    <t>20</t>
  </si>
  <si>
    <t>21</t>
  </si>
  <si>
    <t>22</t>
  </si>
  <si>
    <t>23</t>
  </si>
  <si>
    <t>24</t>
  </si>
  <si>
    <t>25</t>
  </si>
  <si>
    <t>第十六号の四十一様式（入力用）</t>
    <rPh sb="0" eb="1">
      <t>ダイ</t>
    </rPh>
    <rPh sb="1" eb="4">
      <t>ジュウロクゴウ</t>
    </rPh>
    <rPh sb="5" eb="6">
      <t>ヨン</t>
    </rPh>
    <rPh sb="6" eb="7">
      <t>ジュッ</t>
    </rPh>
    <rPh sb="7" eb="8">
      <t>イチ</t>
    </rPh>
    <rPh sb="8" eb="10">
      <t>ヨウシキ</t>
    </rPh>
    <rPh sb="11" eb="13">
      <t>ニュウリョク</t>
    </rPh>
    <rPh sb="13" eb="14">
      <t>ヨウ</t>
    </rPh>
    <phoneticPr fontId="1"/>
  </si>
  <si>
    <t>様式区分</t>
    <rPh sb="0" eb="2">
      <t>ヨウシキ</t>
    </rPh>
    <rPh sb="2" eb="4">
      <t>クブン</t>
    </rPh>
    <phoneticPr fontId="8"/>
  </si>
  <si>
    <t>ｶｰﾄﾞ区分</t>
    <rPh sb="4" eb="6">
      <t>クブン</t>
    </rPh>
    <phoneticPr fontId="8"/>
  </si>
  <si>
    <t>00</t>
    <phoneticPr fontId="8"/>
  </si>
  <si>
    <t>01</t>
    <phoneticPr fontId="8"/>
  </si>
  <si>
    <t>軽油引取税納付申告書</t>
    <rPh sb="0" eb="5">
      <t>ケイユヒキトリゼイ</t>
    </rPh>
    <rPh sb="5" eb="7">
      <t>ノウフ</t>
    </rPh>
    <rPh sb="7" eb="10">
      <t>シンコクショ</t>
    </rPh>
    <phoneticPr fontId="1"/>
  </si>
  <si>
    <t>日分）</t>
    <rPh sb="0" eb="1">
      <t>ヒ</t>
    </rPh>
    <rPh sb="1" eb="2">
      <t>ブン</t>
    </rPh>
    <phoneticPr fontId="1"/>
  </si>
  <si>
    <t>第十六号の十二様式（提出用・控用）</t>
    <rPh sb="0" eb="1">
      <t>ダイ</t>
    </rPh>
    <rPh sb="1" eb="4">
      <t>ジュウロクゴウ</t>
    </rPh>
    <rPh sb="5" eb="7">
      <t>ジュウニ</t>
    </rPh>
    <rPh sb="7" eb="9">
      <t>ヨウシキ</t>
    </rPh>
    <rPh sb="10" eb="12">
      <t>テイシュツ</t>
    </rPh>
    <rPh sb="12" eb="13">
      <t>ヨウ</t>
    </rPh>
    <rPh sb="14" eb="15">
      <t>ヒカ</t>
    </rPh>
    <rPh sb="15" eb="16">
      <t>ヨウ</t>
    </rPh>
    <phoneticPr fontId="1"/>
  </si>
  <si>
    <t>個人番号又は法人番号</t>
    <rPh sb="0" eb="2">
      <t>コジン</t>
    </rPh>
    <rPh sb="2" eb="4">
      <t>バンゴウ</t>
    </rPh>
    <rPh sb="4" eb="5">
      <t>マタ</t>
    </rPh>
    <rPh sb="6" eb="8">
      <t>ホウジン</t>
    </rPh>
    <rPh sb="8" eb="10">
      <t>バンゴウ</t>
    </rPh>
    <phoneticPr fontId="1"/>
  </si>
  <si>
    <t>納税者の氏名又は名称</t>
    <rPh sb="0" eb="3">
      <t>ノウゼイシャ</t>
    </rPh>
    <rPh sb="4" eb="6">
      <t>シメイ</t>
    </rPh>
    <rPh sb="6" eb="7">
      <t>マタ</t>
    </rPh>
    <rPh sb="8" eb="10">
      <t>メイショウ</t>
    </rPh>
    <phoneticPr fontId="1"/>
  </si>
  <si>
    <t>この申告書に応答する係及び氏名並びに電話番号</t>
    <rPh sb="2" eb="5">
      <t>シンコクショ</t>
    </rPh>
    <rPh sb="6" eb="8">
      <t>オウトウ</t>
    </rPh>
    <rPh sb="10" eb="11">
      <t>カカリ</t>
    </rPh>
    <rPh sb="11" eb="12">
      <t>オヨ</t>
    </rPh>
    <rPh sb="13" eb="15">
      <t>シメイ</t>
    </rPh>
    <rPh sb="15" eb="16">
      <t>ナラ</t>
    </rPh>
    <rPh sb="18" eb="20">
      <t>デンワ</t>
    </rPh>
    <rPh sb="20" eb="22">
      <t>バンゴウ</t>
    </rPh>
    <phoneticPr fontId="1"/>
  </si>
  <si>
    <t>納税者の住所又は所在地</t>
    <rPh sb="0" eb="3">
      <t>ノウゼイシャ</t>
    </rPh>
    <rPh sb="4" eb="6">
      <t>ジュウショ</t>
    </rPh>
    <rPh sb="6" eb="7">
      <t>マタ</t>
    </rPh>
    <rPh sb="8" eb="11">
      <t>ショザイチ</t>
    </rPh>
    <phoneticPr fontId="1"/>
  </si>
  <si>
    <t>課税の区分</t>
    <rPh sb="0" eb="2">
      <t>カゼイ</t>
    </rPh>
    <rPh sb="3" eb="5">
      <t>クブン</t>
    </rPh>
    <phoneticPr fontId="1"/>
  </si>
  <si>
    <t>数</t>
    <rPh sb="0" eb="1">
      <t>カズ</t>
    </rPh>
    <phoneticPr fontId="1"/>
  </si>
  <si>
    <t>量</t>
    <rPh sb="0" eb="1">
      <t>リョウ</t>
    </rPh>
    <phoneticPr fontId="1"/>
  </si>
  <si>
    <t>　販売した燃料炭化水素油の数量</t>
    <rPh sb="1" eb="3">
      <t>ハンバイ</t>
    </rPh>
    <rPh sb="5" eb="7">
      <t>ネンリョウ</t>
    </rPh>
    <rPh sb="7" eb="9">
      <t>タンカ</t>
    </rPh>
    <rPh sb="9" eb="11">
      <t>スイソ</t>
    </rPh>
    <rPh sb="11" eb="12">
      <t>ユ</t>
    </rPh>
    <rPh sb="13" eb="15">
      <t>スウリョウ</t>
    </rPh>
    <phoneticPr fontId="1"/>
  </si>
  <si>
    <t>①</t>
    <phoneticPr fontId="1"/>
  </si>
  <si>
    <t>ﾘｯﾄﾙ</t>
    <phoneticPr fontId="1"/>
  </si>
  <si>
    <t>　消費した軽油の数量</t>
    <rPh sb="1" eb="3">
      <t>ショウヒ</t>
    </rPh>
    <rPh sb="5" eb="7">
      <t>ケイユ</t>
    </rPh>
    <rPh sb="8" eb="10">
      <t>スウリョウ</t>
    </rPh>
    <phoneticPr fontId="1"/>
  </si>
  <si>
    <t>⑯</t>
    <phoneticPr fontId="1"/>
  </si>
  <si>
    <t>ﾘｯﾄﾙ</t>
    <phoneticPr fontId="1"/>
  </si>
  <si>
    <t>(ｱ)</t>
    <phoneticPr fontId="1"/>
  </si>
  <si>
    <t>(ｵ)</t>
    <phoneticPr fontId="1"/>
  </si>
  <si>
    <t>特別徴収義務者が軽油を自ら消費した場合</t>
    <rPh sb="0" eb="2">
      <t>トクベツ</t>
    </rPh>
    <rPh sb="2" eb="4">
      <t>チョウシュウ</t>
    </rPh>
    <rPh sb="4" eb="6">
      <t>ギム</t>
    </rPh>
    <rPh sb="6" eb="7">
      <t>シャ</t>
    </rPh>
    <rPh sb="8" eb="10">
      <t>ケイユ</t>
    </rPh>
    <rPh sb="11" eb="12">
      <t>ミズカ</t>
    </rPh>
    <rPh sb="13" eb="15">
      <t>ショウヒ</t>
    </rPh>
    <rPh sb="17" eb="19">
      <t>バアイ</t>
    </rPh>
    <phoneticPr fontId="1"/>
  </si>
  <si>
    <t>控除分</t>
    <rPh sb="0" eb="2">
      <t>コウジョ</t>
    </rPh>
    <rPh sb="2" eb="3">
      <t>ブン</t>
    </rPh>
    <phoneticPr fontId="1"/>
  </si>
  <si>
    <t>①のうち譲渡の承認を受けた燃料炭化水素油に含まれている既に軽油引取税が課され又は課されるべき軽油の数量</t>
    <rPh sb="4" eb="6">
      <t>ジョウト</t>
    </rPh>
    <rPh sb="7" eb="9">
      <t>ショウニン</t>
    </rPh>
    <rPh sb="10" eb="11">
      <t>ウ</t>
    </rPh>
    <rPh sb="13" eb="15">
      <t>ネンリョウ</t>
    </rPh>
    <rPh sb="15" eb="17">
      <t>タンカ</t>
    </rPh>
    <rPh sb="17" eb="19">
      <t>スイソ</t>
    </rPh>
    <rPh sb="19" eb="20">
      <t>ユ</t>
    </rPh>
    <rPh sb="21" eb="22">
      <t>フク</t>
    </rPh>
    <rPh sb="27" eb="28">
      <t>スデ</t>
    </rPh>
    <rPh sb="29" eb="34">
      <t>ケイユヒキトリゼイ</t>
    </rPh>
    <rPh sb="35" eb="36">
      <t>カ</t>
    </rPh>
    <rPh sb="38" eb="39">
      <t>マタ</t>
    </rPh>
    <rPh sb="40" eb="41">
      <t>カ</t>
    </rPh>
    <rPh sb="46" eb="48">
      <t>ケイユ</t>
    </rPh>
    <rPh sb="49" eb="51">
      <t>スウリョウ</t>
    </rPh>
    <phoneticPr fontId="1"/>
  </si>
  <si>
    <t>②</t>
    <phoneticPr fontId="1"/>
  </si>
  <si>
    <t>⑯のうち免税用途に供した軽油の数量</t>
    <rPh sb="4" eb="6">
      <t>メンゼイ</t>
    </rPh>
    <rPh sb="6" eb="8">
      <t>ヨウト</t>
    </rPh>
    <rPh sb="9" eb="10">
      <t>キョウ</t>
    </rPh>
    <rPh sb="12" eb="14">
      <t>ケイユ</t>
    </rPh>
    <rPh sb="15" eb="17">
      <t>スウリョウ</t>
    </rPh>
    <phoneticPr fontId="1"/>
  </si>
  <si>
    <t>⑰</t>
    <phoneticPr fontId="1"/>
  </si>
  <si>
    <t>(免税用途：</t>
    <rPh sb="1" eb="3">
      <t>メンゼイ</t>
    </rPh>
    <rPh sb="3" eb="5">
      <t>ヨウト</t>
    </rPh>
    <phoneticPr fontId="1"/>
  </si>
  <si>
    <t>用)</t>
    <rPh sb="0" eb="1">
      <t>ヨウ</t>
    </rPh>
    <phoneticPr fontId="1"/>
  </si>
  <si>
    <t>①のうち譲渡の承認を受けた燃料炭化水素油に含まれている既に揮発油税が課され又は課されるべき揮発油の数量</t>
    <rPh sb="4" eb="6">
      <t>ジョウト</t>
    </rPh>
    <rPh sb="7" eb="9">
      <t>ショウニン</t>
    </rPh>
    <rPh sb="10" eb="11">
      <t>ウ</t>
    </rPh>
    <rPh sb="13" eb="15">
      <t>ネンリョウ</t>
    </rPh>
    <rPh sb="15" eb="17">
      <t>タンカ</t>
    </rPh>
    <rPh sb="17" eb="19">
      <t>スイソ</t>
    </rPh>
    <rPh sb="19" eb="20">
      <t>ユ</t>
    </rPh>
    <rPh sb="21" eb="22">
      <t>フク</t>
    </rPh>
    <rPh sb="27" eb="28">
      <t>スデ</t>
    </rPh>
    <rPh sb="29" eb="33">
      <t>キハツユゼイ</t>
    </rPh>
    <rPh sb="34" eb="35">
      <t>カ</t>
    </rPh>
    <rPh sb="37" eb="38">
      <t>マタ</t>
    </rPh>
    <rPh sb="39" eb="40">
      <t>カ</t>
    </rPh>
    <rPh sb="45" eb="48">
      <t>キハツユ</t>
    </rPh>
    <rPh sb="49" eb="51">
      <t>スウリョウ</t>
    </rPh>
    <phoneticPr fontId="1"/>
  </si>
  <si>
    <t>③</t>
    <phoneticPr fontId="1"/>
  </si>
  <si>
    <t>⑯-⑰のうち既に軽油引取税が課され又は課されるべき軽油の数量</t>
    <rPh sb="6" eb="7">
      <t>スデ</t>
    </rPh>
    <rPh sb="8" eb="13">
      <t>ケイユヒキトリゼイ</t>
    </rPh>
    <rPh sb="14" eb="15">
      <t>カ</t>
    </rPh>
    <rPh sb="17" eb="18">
      <t>マタ</t>
    </rPh>
    <rPh sb="19" eb="20">
      <t>カ</t>
    </rPh>
    <rPh sb="25" eb="27">
      <t>ケイユ</t>
    </rPh>
    <rPh sb="28" eb="30">
      <t>スウリョウ</t>
    </rPh>
    <phoneticPr fontId="1"/>
  </si>
  <si>
    <t>⑱</t>
    <phoneticPr fontId="1"/>
  </si>
  <si>
    <t>差　引　計</t>
    <rPh sb="0" eb="1">
      <t>サ</t>
    </rPh>
    <rPh sb="2" eb="3">
      <t>イン</t>
    </rPh>
    <rPh sb="4" eb="5">
      <t>ケイ</t>
    </rPh>
    <phoneticPr fontId="1"/>
  </si>
  <si>
    <t>①－②－③</t>
    <phoneticPr fontId="1"/>
  </si>
  <si>
    <t>(ｱ)</t>
    <phoneticPr fontId="1"/>
  </si>
  <si>
    <t>⑯-⑰のうち既に揮発油税が課され又は課されるべき揮発油の数量</t>
    <rPh sb="8" eb="11">
      <t>キハツユ</t>
    </rPh>
    <rPh sb="24" eb="27">
      <t>キハツユ</t>
    </rPh>
    <phoneticPr fontId="1"/>
  </si>
  <si>
    <t>⑲</t>
    <phoneticPr fontId="1"/>
  </si>
  <si>
    <t>(ｲ)</t>
    <phoneticPr fontId="1"/>
  </si>
  <si>
    <t>　販売した軽油又は燃料炭化水素油の数量</t>
    <rPh sb="1" eb="3">
      <t>ハンバイ</t>
    </rPh>
    <rPh sb="5" eb="7">
      <t>ケイユ</t>
    </rPh>
    <rPh sb="7" eb="8">
      <t>マタ</t>
    </rPh>
    <rPh sb="9" eb="11">
      <t>ネンリョウ</t>
    </rPh>
    <rPh sb="11" eb="13">
      <t>タンカ</t>
    </rPh>
    <rPh sb="13" eb="15">
      <t>スイソ</t>
    </rPh>
    <rPh sb="15" eb="16">
      <t>ユ</t>
    </rPh>
    <rPh sb="17" eb="19">
      <t>スウリョウ</t>
    </rPh>
    <phoneticPr fontId="1"/>
  </si>
  <si>
    <t>④</t>
    <phoneticPr fontId="1"/>
  </si>
  <si>
    <t>⑯－⑰－⑱－⑲</t>
    <phoneticPr fontId="1"/>
  </si>
  <si>
    <t>(ｵ)</t>
    <phoneticPr fontId="1"/>
  </si>
  <si>
    <t>石油製品販売業者が軽油に軽油以外の炭化水素油を混和し若しくは軽油以外の炭化水素油と軽油以外の炭化水素を混和して製造された軽油を販売した場合又は燃料炭化水素油を自動車の内燃機関の燃料として販売した場合</t>
    <rPh sb="0" eb="2">
      <t>セキユ</t>
    </rPh>
    <rPh sb="2" eb="4">
      <t>セイヒン</t>
    </rPh>
    <rPh sb="4" eb="6">
      <t>ハンバイ</t>
    </rPh>
    <rPh sb="6" eb="8">
      <t>ギョウシャ</t>
    </rPh>
    <rPh sb="9" eb="11">
      <t>ケイユ</t>
    </rPh>
    <rPh sb="12" eb="14">
      <t>ケイユ</t>
    </rPh>
    <rPh sb="14" eb="16">
      <t>イガイ</t>
    </rPh>
    <rPh sb="17" eb="19">
      <t>タンカ</t>
    </rPh>
    <rPh sb="19" eb="21">
      <t>スイソ</t>
    </rPh>
    <rPh sb="21" eb="22">
      <t>アブラ</t>
    </rPh>
    <rPh sb="23" eb="25">
      <t>コンワ</t>
    </rPh>
    <rPh sb="26" eb="27">
      <t>モ</t>
    </rPh>
    <rPh sb="30" eb="32">
      <t>ケイユ</t>
    </rPh>
    <rPh sb="32" eb="34">
      <t>イガイ</t>
    </rPh>
    <rPh sb="35" eb="37">
      <t>タンカ</t>
    </rPh>
    <rPh sb="37" eb="39">
      <t>スイソ</t>
    </rPh>
    <rPh sb="39" eb="40">
      <t>ユ</t>
    </rPh>
    <rPh sb="41" eb="43">
      <t>ケイユ</t>
    </rPh>
    <rPh sb="43" eb="45">
      <t>イガイ</t>
    </rPh>
    <rPh sb="46" eb="48">
      <t>タンカ</t>
    </rPh>
    <rPh sb="48" eb="50">
      <t>スイソ</t>
    </rPh>
    <rPh sb="51" eb="53">
      <t>コンワ</t>
    </rPh>
    <rPh sb="55" eb="57">
      <t>セイゾウ</t>
    </rPh>
    <rPh sb="60" eb="62">
      <t>ケイユ</t>
    </rPh>
    <rPh sb="63" eb="65">
      <t>ハンバイ</t>
    </rPh>
    <rPh sb="67" eb="69">
      <t>バアイ</t>
    </rPh>
    <rPh sb="69" eb="70">
      <t>マタ</t>
    </rPh>
    <rPh sb="71" eb="73">
      <t>ネンリョウ</t>
    </rPh>
    <rPh sb="73" eb="75">
      <t>タンカ</t>
    </rPh>
    <rPh sb="75" eb="77">
      <t>スイソ</t>
    </rPh>
    <rPh sb="77" eb="78">
      <t>ユ</t>
    </rPh>
    <rPh sb="79" eb="82">
      <t>ジドウシャ</t>
    </rPh>
    <rPh sb="83" eb="85">
      <t>ナイネン</t>
    </rPh>
    <rPh sb="85" eb="87">
      <t>キカン</t>
    </rPh>
    <rPh sb="88" eb="90">
      <t>ネンリョウ</t>
    </rPh>
    <rPh sb="93" eb="95">
      <t>ハンバイ</t>
    </rPh>
    <rPh sb="97" eb="99">
      <t>バアイ</t>
    </rPh>
    <phoneticPr fontId="1"/>
  </si>
  <si>
    <t>④のうち製造の承認を受けた軽油に含まれている既に軽油引取税が課され又は課されるべき軽油の数量</t>
    <rPh sb="4" eb="6">
      <t>セイゾウ</t>
    </rPh>
    <rPh sb="7" eb="9">
      <t>ショウニン</t>
    </rPh>
    <rPh sb="10" eb="11">
      <t>ウ</t>
    </rPh>
    <rPh sb="13" eb="15">
      <t>ケイユ</t>
    </rPh>
    <rPh sb="16" eb="17">
      <t>フク</t>
    </rPh>
    <rPh sb="22" eb="23">
      <t>スデ</t>
    </rPh>
    <rPh sb="24" eb="29">
      <t>ケイユヒキトリゼイ</t>
    </rPh>
    <rPh sb="30" eb="31">
      <t>カ</t>
    </rPh>
    <rPh sb="33" eb="34">
      <t>マタ</t>
    </rPh>
    <rPh sb="35" eb="36">
      <t>カ</t>
    </rPh>
    <rPh sb="41" eb="43">
      <t>ケイユ</t>
    </rPh>
    <rPh sb="44" eb="46">
      <t>スウリョウ</t>
    </rPh>
    <phoneticPr fontId="1"/>
  </si>
  <si>
    <t>⑤</t>
    <phoneticPr fontId="1"/>
  </si>
  <si>
    <t>(ｶ)</t>
    <phoneticPr fontId="1"/>
  </si>
  <si>
    <t>免税軽油の引取りを行った者が他の者にその軽油を譲渡した場合</t>
    <rPh sb="0" eb="2">
      <t>メンゼイ</t>
    </rPh>
    <rPh sb="2" eb="4">
      <t>ケイユ</t>
    </rPh>
    <rPh sb="5" eb="7">
      <t>ヒキト</t>
    </rPh>
    <rPh sb="9" eb="10">
      <t>オコナ</t>
    </rPh>
    <rPh sb="12" eb="13">
      <t>モノ</t>
    </rPh>
    <rPh sb="14" eb="15">
      <t>タ</t>
    </rPh>
    <rPh sb="16" eb="17">
      <t>モノ</t>
    </rPh>
    <rPh sb="20" eb="22">
      <t>ケイユ</t>
    </rPh>
    <rPh sb="23" eb="25">
      <t>ジョウト</t>
    </rPh>
    <rPh sb="27" eb="29">
      <t>バアイ</t>
    </rPh>
    <phoneticPr fontId="1"/>
  </si>
  <si>
    <t>　譲渡した軽油の数量</t>
    <rPh sb="1" eb="3">
      <t>ジョウト</t>
    </rPh>
    <rPh sb="5" eb="7">
      <t>ケイユ</t>
    </rPh>
    <rPh sb="8" eb="10">
      <t>スウリョウ</t>
    </rPh>
    <phoneticPr fontId="1"/>
  </si>
  <si>
    <t>⑳</t>
    <phoneticPr fontId="1"/>
  </si>
  <si>
    <t>(ｶ)</t>
    <phoneticPr fontId="1"/>
  </si>
  <si>
    <t>④のうち製造の承認を受けた軽油に含まれている既に揮発油税が課され又は課されるべき揮発油の数量</t>
    <rPh sb="4" eb="6">
      <t>セイゾウ</t>
    </rPh>
    <rPh sb="7" eb="9">
      <t>ショウニン</t>
    </rPh>
    <rPh sb="10" eb="11">
      <t>ウ</t>
    </rPh>
    <rPh sb="13" eb="15">
      <t>ケイユ</t>
    </rPh>
    <rPh sb="16" eb="17">
      <t>フク</t>
    </rPh>
    <rPh sb="22" eb="23">
      <t>スデ</t>
    </rPh>
    <rPh sb="24" eb="27">
      <t>キハツユ</t>
    </rPh>
    <rPh sb="29" eb="30">
      <t>カ</t>
    </rPh>
    <rPh sb="32" eb="33">
      <t>マタ</t>
    </rPh>
    <rPh sb="34" eb="35">
      <t>カ</t>
    </rPh>
    <rPh sb="40" eb="43">
      <t>キハツユ</t>
    </rPh>
    <rPh sb="44" eb="46">
      <t>スウリョウ</t>
    </rPh>
    <phoneticPr fontId="1"/>
  </si>
  <si>
    <t>⑥</t>
    <phoneticPr fontId="1"/>
  </si>
  <si>
    <t>(ｷ)</t>
    <phoneticPr fontId="1"/>
  </si>
  <si>
    <t>免税軽油の引取りを行った者が免税用途以外の用途に供するためその軽油を自ら消費した場合</t>
    <rPh sb="0" eb="2">
      <t>メンゼイ</t>
    </rPh>
    <rPh sb="2" eb="4">
      <t>ケイユ</t>
    </rPh>
    <rPh sb="5" eb="7">
      <t>ヒキト</t>
    </rPh>
    <rPh sb="9" eb="10">
      <t>オコナ</t>
    </rPh>
    <rPh sb="12" eb="13">
      <t>モノ</t>
    </rPh>
    <rPh sb="14" eb="16">
      <t>メンゼイ</t>
    </rPh>
    <rPh sb="16" eb="18">
      <t>ヨウト</t>
    </rPh>
    <rPh sb="18" eb="20">
      <t>イガイ</t>
    </rPh>
    <rPh sb="21" eb="23">
      <t>ヨウト</t>
    </rPh>
    <rPh sb="24" eb="25">
      <t>キョウ</t>
    </rPh>
    <rPh sb="31" eb="33">
      <t>ケイユ</t>
    </rPh>
    <rPh sb="34" eb="35">
      <t>ミズカ</t>
    </rPh>
    <rPh sb="36" eb="38">
      <t>ショウヒ</t>
    </rPh>
    <rPh sb="40" eb="42">
      <t>バアイ</t>
    </rPh>
    <phoneticPr fontId="1"/>
  </si>
  <si>
    <t>㉑</t>
    <phoneticPr fontId="1"/>
  </si>
  <si>
    <t>④のうち譲渡の承認を受けた燃料炭化水素油に含まれている既に軽油引取税が課され又は課されるべき軽油の数量</t>
    <rPh sb="4" eb="6">
      <t>ジョウト</t>
    </rPh>
    <rPh sb="7" eb="9">
      <t>ショウニン</t>
    </rPh>
    <rPh sb="10" eb="11">
      <t>ウ</t>
    </rPh>
    <rPh sb="13" eb="15">
      <t>ネンリョウ</t>
    </rPh>
    <rPh sb="15" eb="17">
      <t>タンカ</t>
    </rPh>
    <rPh sb="17" eb="19">
      <t>スイソ</t>
    </rPh>
    <rPh sb="19" eb="20">
      <t>ユ</t>
    </rPh>
    <rPh sb="21" eb="22">
      <t>フク</t>
    </rPh>
    <rPh sb="27" eb="28">
      <t>スデ</t>
    </rPh>
    <rPh sb="29" eb="34">
      <t>ケイユヒキトリゼイ</t>
    </rPh>
    <rPh sb="35" eb="36">
      <t>カ</t>
    </rPh>
    <rPh sb="38" eb="39">
      <t>マタ</t>
    </rPh>
    <rPh sb="40" eb="41">
      <t>カ</t>
    </rPh>
    <rPh sb="46" eb="48">
      <t>ケイユ</t>
    </rPh>
    <rPh sb="49" eb="51">
      <t>スウリョウ</t>
    </rPh>
    <phoneticPr fontId="1"/>
  </si>
  <si>
    <t>⑦</t>
    <phoneticPr fontId="1"/>
  </si>
  <si>
    <t>(ｸ)</t>
    <phoneticPr fontId="1"/>
  </si>
  <si>
    <t>　消費又は譲渡した軽油の数量</t>
    <rPh sb="1" eb="3">
      <t>ショウヒ</t>
    </rPh>
    <rPh sb="3" eb="4">
      <t>マタ</t>
    </rPh>
    <rPh sb="5" eb="7">
      <t>ジョウト</t>
    </rPh>
    <rPh sb="9" eb="11">
      <t>ケイユ</t>
    </rPh>
    <rPh sb="12" eb="14">
      <t>スウリョウ</t>
    </rPh>
    <phoneticPr fontId="1"/>
  </si>
  <si>
    <t>㉒</t>
    <phoneticPr fontId="1"/>
  </si>
  <si>
    <t>特別徴収義務者以外の者が軽油を製造してその軽油を自ら消費し又は他の者に譲渡した場合</t>
    <rPh sb="0" eb="2">
      <t>トクベツ</t>
    </rPh>
    <rPh sb="2" eb="4">
      <t>チョウシュウ</t>
    </rPh>
    <rPh sb="4" eb="6">
      <t>ギム</t>
    </rPh>
    <rPh sb="6" eb="7">
      <t>シャ</t>
    </rPh>
    <rPh sb="7" eb="9">
      <t>イガイ</t>
    </rPh>
    <rPh sb="10" eb="11">
      <t>モノ</t>
    </rPh>
    <rPh sb="12" eb="14">
      <t>ケイユ</t>
    </rPh>
    <rPh sb="15" eb="17">
      <t>セイゾウ</t>
    </rPh>
    <rPh sb="21" eb="23">
      <t>ケイユ</t>
    </rPh>
    <rPh sb="24" eb="25">
      <t>ミズカ</t>
    </rPh>
    <rPh sb="26" eb="28">
      <t>ショウヒ</t>
    </rPh>
    <rPh sb="29" eb="30">
      <t>マタ</t>
    </rPh>
    <rPh sb="31" eb="32">
      <t>タ</t>
    </rPh>
    <rPh sb="33" eb="34">
      <t>モノ</t>
    </rPh>
    <rPh sb="35" eb="37">
      <t>ジョウト</t>
    </rPh>
    <rPh sb="39" eb="41">
      <t>バアイ</t>
    </rPh>
    <phoneticPr fontId="1"/>
  </si>
  <si>
    <t>④のうち譲渡の承認を受けた燃料炭化水素油に含まれている既に揮発油税が課され又は課されるべき揮発油の数量</t>
    <rPh sb="4" eb="6">
      <t>ジョウト</t>
    </rPh>
    <rPh sb="7" eb="9">
      <t>ショウニン</t>
    </rPh>
    <rPh sb="10" eb="11">
      <t>ウ</t>
    </rPh>
    <rPh sb="13" eb="15">
      <t>ネンリョウ</t>
    </rPh>
    <rPh sb="15" eb="17">
      <t>タンカ</t>
    </rPh>
    <rPh sb="17" eb="19">
      <t>スイソ</t>
    </rPh>
    <rPh sb="19" eb="20">
      <t>ユ</t>
    </rPh>
    <rPh sb="21" eb="22">
      <t>フク</t>
    </rPh>
    <rPh sb="27" eb="28">
      <t>スデ</t>
    </rPh>
    <rPh sb="29" eb="32">
      <t>キハツユ</t>
    </rPh>
    <rPh sb="34" eb="35">
      <t>カ</t>
    </rPh>
    <rPh sb="37" eb="38">
      <t>マタ</t>
    </rPh>
    <rPh sb="39" eb="40">
      <t>カ</t>
    </rPh>
    <rPh sb="45" eb="48">
      <t>キハツユ</t>
    </rPh>
    <rPh sb="49" eb="51">
      <t>スウリョウ</t>
    </rPh>
    <phoneticPr fontId="1"/>
  </si>
  <si>
    <t>⑧</t>
    <phoneticPr fontId="1"/>
  </si>
  <si>
    <t>㉒のうち既に軽油引取税が課され又は課されるべき軽油の数量</t>
    <phoneticPr fontId="1"/>
  </si>
  <si>
    <t>㉓</t>
    <phoneticPr fontId="1"/>
  </si>
  <si>
    <t>④－⑤－⑥－⑦－⑧</t>
    <phoneticPr fontId="1"/>
  </si>
  <si>
    <t>(ｲ)</t>
    <phoneticPr fontId="1"/>
  </si>
  <si>
    <t>㉒のうち既に揮発油税が課され又は課されるべき揮発油の数量</t>
    <rPh sb="6" eb="9">
      <t>キハツユ</t>
    </rPh>
    <rPh sb="22" eb="25">
      <t>キハツユ</t>
    </rPh>
    <phoneticPr fontId="1"/>
  </si>
  <si>
    <t>㉔</t>
    <phoneticPr fontId="1"/>
  </si>
  <si>
    <t>(ｳ)</t>
    <phoneticPr fontId="1"/>
  </si>
  <si>
    <t>(ｳ)</t>
    <phoneticPr fontId="1"/>
  </si>
  <si>
    <t>　消費した燃料炭化水素油の数量</t>
    <rPh sb="1" eb="3">
      <t>ショウヒ</t>
    </rPh>
    <rPh sb="5" eb="7">
      <t>ネンリョウ</t>
    </rPh>
    <rPh sb="7" eb="9">
      <t>タンカ</t>
    </rPh>
    <rPh sb="9" eb="11">
      <t>スイソ</t>
    </rPh>
    <rPh sb="11" eb="12">
      <t>ユ</t>
    </rPh>
    <rPh sb="13" eb="15">
      <t>スウリョウ</t>
    </rPh>
    <phoneticPr fontId="1"/>
  </si>
  <si>
    <t>⑨</t>
    <phoneticPr fontId="1"/>
  </si>
  <si>
    <t>㉒－㉓－㉔</t>
    <phoneticPr fontId="1"/>
  </si>
  <si>
    <t>(ｸ)</t>
    <phoneticPr fontId="1"/>
  </si>
  <si>
    <t>自動車の保有者が炭化水素油を自動車の内燃機関の燃料として消費した場合（道路を運行した分に限る。）</t>
    <rPh sb="0" eb="3">
      <t>ジドウシャ</t>
    </rPh>
    <rPh sb="4" eb="6">
      <t>ホユウ</t>
    </rPh>
    <rPh sb="6" eb="7">
      <t>シャ</t>
    </rPh>
    <rPh sb="8" eb="10">
      <t>タンカ</t>
    </rPh>
    <rPh sb="10" eb="12">
      <t>スイソ</t>
    </rPh>
    <rPh sb="12" eb="13">
      <t>ユ</t>
    </rPh>
    <rPh sb="14" eb="17">
      <t>ジドウシャ</t>
    </rPh>
    <rPh sb="18" eb="20">
      <t>ナイネン</t>
    </rPh>
    <rPh sb="20" eb="22">
      <t>キカン</t>
    </rPh>
    <rPh sb="23" eb="25">
      <t>ネンリョウ</t>
    </rPh>
    <rPh sb="28" eb="30">
      <t>ショウヒ</t>
    </rPh>
    <rPh sb="32" eb="34">
      <t>バアイ</t>
    </rPh>
    <rPh sb="35" eb="37">
      <t>ドウロ</t>
    </rPh>
    <rPh sb="38" eb="40">
      <t>ウンコウ</t>
    </rPh>
    <rPh sb="42" eb="43">
      <t>ブン</t>
    </rPh>
    <rPh sb="44" eb="45">
      <t>カギ</t>
    </rPh>
    <phoneticPr fontId="1"/>
  </si>
  <si>
    <t>⑨のうち消費の承認を受け又は自動車用炭化水素油譲渡証の交付を受けた燃料炭化水素油に含まれている既に軽油引取税が課され又は課されるべき軽油の数量</t>
    <rPh sb="4" eb="6">
      <t>ショウヒ</t>
    </rPh>
    <rPh sb="7" eb="9">
      <t>ショウニン</t>
    </rPh>
    <rPh sb="10" eb="11">
      <t>ウ</t>
    </rPh>
    <rPh sb="12" eb="13">
      <t>マタ</t>
    </rPh>
    <rPh sb="14" eb="17">
      <t>ジドウシャ</t>
    </rPh>
    <rPh sb="17" eb="18">
      <t>ヨウ</t>
    </rPh>
    <rPh sb="18" eb="20">
      <t>タンカ</t>
    </rPh>
    <rPh sb="20" eb="23">
      <t>スイソユ</t>
    </rPh>
    <rPh sb="23" eb="26">
      <t>ジョウトショウ</t>
    </rPh>
    <rPh sb="27" eb="29">
      <t>コウフ</t>
    </rPh>
    <rPh sb="30" eb="31">
      <t>ウ</t>
    </rPh>
    <rPh sb="33" eb="35">
      <t>ネンリョウ</t>
    </rPh>
    <rPh sb="35" eb="37">
      <t>タンカ</t>
    </rPh>
    <rPh sb="37" eb="39">
      <t>スイソ</t>
    </rPh>
    <rPh sb="39" eb="40">
      <t>ユ</t>
    </rPh>
    <rPh sb="41" eb="42">
      <t>フク</t>
    </rPh>
    <rPh sb="47" eb="48">
      <t>スデ</t>
    </rPh>
    <rPh sb="49" eb="54">
      <t>ケイユヒキトリゼイ</t>
    </rPh>
    <rPh sb="55" eb="56">
      <t>カ</t>
    </rPh>
    <rPh sb="58" eb="59">
      <t>マタ</t>
    </rPh>
    <rPh sb="60" eb="61">
      <t>カ</t>
    </rPh>
    <rPh sb="66" eb="68">
      <t>ケイユ</t>
    </rPh>
    <rPh sb="69" eb="71">
      <t>スウリョウ</t>
    </rPh>
    <phoneticPr fontId="1"/>
  </si>
  <si>
    <t>⑩</t>
    <phoneticPr fontId="1"/>
  </si>
  <si>
    <t>(ｹ)</t>
    <phoneticPr fontId="1"/>
  </si>
  <si>
    <t>特別徴収義務者以外の者が軽油を輸入した場合</t>
    <rPh sb="0" eb="2">
      <t>トクベツ</t>
    </rPh>
    <rPh sb="2" eb="4">
      <t>チョウシュウ</t>
    </rPh>
    <rPh sb="4" eb="6">
      <t>ギム</t>
    </rPh>
    <rPh sb="6" eb="7">
      <t>シャ</t>
    </rPh>
    <rPh sb="7" eb="9">
      <t>イガイ</t>
    </rPh>
    <rPh sb="10" eb="11">
      <t>モノ</t>
    </rPh>
    <rPh sb="12" eb="14">
      <t>ケイユ</t>
    </rPh>
    <rPh sb="15" eb="17">
      <t>ユニュウ</t>
    </rPh>
    <rPh sb="19" eb="21">
      <t>バアイ</t>
    </rPh>
    <phoneticPr fontId="1"/>
  </si>
  <si>
    <t>　輸入した軽油の数量</t>
    <rPh sb="1" eb="3">
      <t>ユニュウ</t>
    </rPh>
    <rPh sb="5" eb="7">
      <t>ケイユ</t>
    </rPh>
    <rPh sb="8" eb="10">
      <t>スウリョウ</t>
    </rPh>
    <phoneticPr fontId="1"/>
  </si>
  <si>
    <t>㉕</t>
    <phoneticPr fontId="1"/>
  </si>
  <si>
    <t>⑨のうち消費の承認を受け又は自動車用炭化水素油譲渡証の交付を受けた燃料炭化水素油に含まれている既に揮発油税が課され又は課されるべき揮発油の数量</t>
    <rPh sb="4" eb="6">
      <t>ショウヒ</t>
    </rPh>
    <rPh sb="7" eb="9">
      <t>ショウニン</t>
    </rPh>
    <rPh sb="10" eb="11">
      <t>ウ</t>
    </rPh>
    <rPh sb="12" eb="13">
      <t>マタ</t>
    </rPh>
    <rPh sb="14" eb="17">
      <t>ジドウシャ</t>
    </rPh>
    <rPh sb="17" eb="18">
      <t>ヨウ</t>
    </rPh>
    <rPh sb="18" eb="20">
      <t>タンカ</t>
    </rPh>
    <rPh sb="20" eb="23">
      <t>スイソユ</t>
    </rPh>
    <rPh sb="23" eb="26">
      <t>ジョウトショウ</t>
    </rPh>
    <rPh sb="27" eb="29">
      <t>コウフ</t>
    </rPh>
    <rPh sb="30" eb="31">
      <t>ウ</t>
    </rPh>
    <rPh sb="33" eb="35">
      <t>ネンリョウ</t>
    </rPh>
    <rPh sb="35" eb="37">
      <t>タンカ</t>
    </rPh>
    <rPh sb="37" eb="39">
      <t>スイソ</t>
    </rPh>
    <rPh sb="39" eb="40">
      <t>ユ</t>
    </rPh>
    <rPh sb="41" eb="42">
      <t>フク</t>
    </rPh>
    <rPh sb="47" eb="48">
      <t>スデ</t>
    </rPh>
    <rPh sb="49" eb="52">
      <t>キハツユ</t>
    </rPh>
    <rPh sb="54" eb="55">
      <t>カ</t>
    </rPh>
    <rPh sb="57" eb="58">
      <t>マタ</t>
    </rPh>
    <rPh sb="59" eb="60">
      <t>カ</t>
    </rPh>
    <rPh sb="65" eb="68">
      <t>キハツユ</t>
    </rPh>
    <rPh sb="69" eb="71">
      <t>スウリョウ</t>
    </rPh>
    <phoneticPr fontId="1"/>
  </si>
  <si>
    <t>⑪</t>
    <phoneticPr fontId="1"/>
  </si>
  <si>
    <t>合　計</t>
    <rPh sb="0" eb="1">
      <t>ゴウ</t>
    </rPh>
    <rPh sb="2" eb="3">
      <t>ケイ</t>
    </rPh>
    <phoneticPr fontId="1"/>
  </si>
  <si>
    <t>（ｱ）+（ｲ）+（ｳ）+（ｴ）+（ｵ）+（ｶ）+（ｷ）+（ｸ）+（ｹ）</t>
    <phoneticPr fontId="1"/>
  </si>
  <si>
    <t>ⓐ</t>
    <phoneticPr fontId="1"/>
  </si>
  <si>
    <t>⑨－⑩－⑪</t>
    <phoneticPr fontId="1"/>
  </si>
  <si>
    <t>納付すべき軽油引取税額</t>
    <rPh sb="0" eb="2">
      <t>ノウフ</t>
    </rPh>
    <rPh sb="5" eb="7">
      <t>ケイユ</t>
    </rPh>
    <rPh sb="7" eb="9">
      <t>ヒキトリ</t>
    </rPh>
    <rPh sb="9" eb="10">
      <t>ゼイ</t>
    </rPh>
    <rPh sb="10" eb="11">
      <t>ガク</t>
    </rPh>
    <phoneticPr fontId="1"/>
  </si>
  <si>
    <t>円×ⓐ　</t>
    <rPh sb="0" eb="1">
      <t>エン</t>
    </rPh>
    <phoneticPr fontId="1"/>
  </si>
  <si>
    <t>(ｴ)</t>
    <phoneticPr fontId="1"/>
  </si>
  <si>
    <t>　所有に係る軽油の数量</t>
    <rPh sb="1" eb="3">
      <t>ショユウ</t>
    </rPh>
    <rPh sb="4" eb="5">
      <t>カカ</t>
    </rPh>
    <rPh sb="6" eb="8">
      <t>ケイユ</t>
    </rPh>
    <rPh sb="9" eb="11">
      <t>スウリョウ</t>
    </rPh>
    <phoneticPr fontId="1"/>
  </si>
  <si>
    <t>⑫</t>
    <phoneticPr fontId="1"/>
  </si>
  <si>
    <t>⑫のうち既に軽油引取税が課され又は課されるべき軽油の数量</t>
    <rPh sb="4" eb="5">
      <t>スデ</t>
    </rPh>
    <rPh sb="6" eb="11">
      <t>ケイユヒキトリゼイ</t>
    </rPh>
    <rPh sb="12" eb="13">
      <t>カ</t>
    </rPh>
    <rPh sb="15" eb="16">
      <t>マタ</t>
    </rPh>
    <rPh sb="17" eb="18">
      <t>カ</t>
    </rPh>
    <rPh sb="23" eb="25">
      <t>ケイユ</t>
    </rPh>
    <rPh sb="26" eb="28">
      <t>スウリョウ</t>
    </rPh>
    <phoneticPr fontId="1"/>
  </si>
  <si>
    <t>⑬</t>
    <phoneticPr fontId="1"/>
  </si>
  <si>
    <t>⑫のうち元売業者が納期限までに他の元売業者に引き渡した軽油の数量</t>
    <rPh sb="4" eb="6">
      <t>モトウリ</t>
    </rPh>
    <rPh sb="6" eb="8">
      <t>ギョウシャ</t>
    </rPh>
    <rPh sb="9" eb="12">
      <t>ノウキゲン</t>
    </rPh>
    <rPh sb="15" eb="16">
      <t>タ</t>
    </rPh>
    <rPh sb="17" eb="19">
      <t>モトウ</t>
    </rPh>
    <rPh sb="19" eb="21">
      <t>ギョウシャ</t>
    </rPh>
    <rPh sb="22" eb="23">
      <t>ヒ</t>
    </rPh>
    <rPh sb="24" eb="25">
      <t>ワタ</t>
    </rPh>
    <rPh sb="27" eb="29">
      <t>ケイユ</t>
    </rPh>
    <rPh sb="30" eb="32">
      <t>スウリョウ</t>
    </rPh>
    <phoneticPr fontId="1"/>
  </si>
  <si>
    <t>⑭</t>
    <phoneticPr fontId="1"/>
  </si>
  <si>
    <t>⑫のうち特別徴収義務者として指定されている相続人又は合併後存続する法人等に承継された軽油の数量</t>
    <rPh sb="4" eb="6">
      <t>トクベツ</t>
    </rPh>
    <rPh sb="6" eb="11">
      <t>チョウシュウギムシャ</t>
    </rPh>
    <rPh sb="14" eb="16">
      <t>シテイ</t>
    </rPh>
    <rPh sb="21" eb="24">
      <t>ソウゾクニン</t>
    </rPh>
    <rPh sb="24" eb="25">
      <t>マタ</t>
    </rPh>
    <rPh sb="26" eb="28">
      <t>ガッペイ</t>
    </rPh>
    <rPh sb="28" eb="29">
      <t>ゴ</t>
    </rPh>
    <rPh sb="29" eb="31">
      <t>ソンゾク</t>
    </rPh>
    <rPh sb="33" eb="35">
      <t>ホウジン</t>
    </rPh>
    <rPh sb="35" eb="36">
      <t>トウ</t>
    </rPh>
    <rPh sb="37" eb="39">
      <t>ショウケイ</t>
    </rPh>
    <rPh sb="42" eb="44">
      <t>ケイユ</t>
    </rPh>
    <rPh sb="45" eb="47">
      <t>スウリョウ</t>
    </rPh>
    <phoneticPr fontId="1"/>
  </si>
  <si>
    <t>⑮</t>
    <phoneticPr fontId="1"/>
  </si>
  <si>
    <t>　添付免税証</t>
    <rPh sb="1" eb="3">
      <t>テンプ</t>
    </rPh>
    <rPh sb="3" eb="5">
      <t>メンゼイ</t>
    </rPh>
    <rPh sb="5" eb="6">
      <t>ショウ</t>
    </rPh>
    <phoneticPr fontId="1"/>
  </si>
  <si>
    <t>⑫－⑬－⑭－⑮</t>
    <phoneticPr fontId="1"/>
  </si>
  <si>
    <t>(ｴ)</t>
    <phoneticPr fontId="1"/>
  </si>
  <si>
    <t>枚（</t>
    <rPh sb="0" eb="1">
      <t>マイ</t>
    </rPh>
    <phoneticPr fontId="1"/>
  </si>
  <si>
    <t>ﾘｯﾄﾙ分）</t>
    <rPh sb="4" eb="5">
      <t>ブン</t>
    </rPh>
    <phoneticPr fontId="1"/>
  </si>
  <si>
    <t>消費数量明細書</t>
    <rPh sb="0" eb="2">
      <t>ショウヒ</t>
    </rPh>
    <rPh sb="2" eb="4">
      <t>スウリョウ</t>
    </rPh>
    <rPh sb="4" eb="7">
      <t>メイサイショ</t>
    </rPh>
    <phoneticPr fontId="1"/>
  </si>
  <si>
    <t>第十六号の四十一様式　別表七（提出用・控用）</t>
    <rPh sb="0" eb="1">
      <t>ダイ</t>
    </rPh>
    <rPh sb="1" eb="4">
      <t>ジュウロクゴウ</t>
    </rPh>
    <rPh sb="5" eb="6">
      <t>ヨン</t>
    </rPh>
    <rPh sb="8" eb="10">
      <t>ヨウシキ</t>
    </rPh>
    <rPh sb="11" eb="13">
      <t>ベッピョウ</t>
    </rPh>
    <rPh sb="13" eb="14">
      <t>ナナ</t>
    </rPh>
    <rPh sb="15" eb="17">
      <t>テイシュツ</t>
    </rPh>
    <rPh sb="17" eb="18">
      <t>ヨウ</t>
    </rPh>
    <rPh sb="19" eb="20">
      <t>ヒカ</t>
    </rPh>
    <rPh sb="20" eb="21">
      <t>ヨウ</t>
    </rPh>
    <phoneticPr fontId="1"/>
  </si>
  <si>
    <t>実在庫数量</t>
    <rPh sb="0" eb="3">
      <t>ジツザイコ</t>
    </rPh>
    <rPh sb="3" eb="5">
      <t>スウリョウ</t>
    </rPh>
    <phoneticPr fontId="3"/>
  </si>
  <si>
    <t>第十六号の四十一様式　別表十（入力用）</t>
    <rPh sb="0" eb="1">
      <t>ダイ</t>
    </rPh>
    <rPh sb="1" eb="4">
      <t>ジュウロクゴウ</t>
    </rPh>
    <rPh sb="5" eb="6">
      <t>ヨン</t>
    </rPh>
    <rPh sb="8" eb="10">
      <t>ヨウシキ</t>
    </rPh>
    <rPh sb="11" eb="13">
      <t>ベッピョウ</t>
    </rPh>
    <rPh sb="13" eb="14">
      <t>ジュウ</t>
    </rPh>
    <rPh sb="15" eb="17">
      <t>ニュウリョク</t>
    </rPh>
    <rPh sb="17" eb="18">
      <t>ヨウ</t>
    </rPh>
    <phoneticPr fontId="1"/>
  </si>
  <si>
    <t>第十六号の四十一様式　別表七（入力用）</t>
    <rPh sb="0" eb="1">
      <t>ダイ</t>
    </rPh>
    <rPh sb="1" eb="4">
      <t>ジュウロクゴウ</t>
    </rPh>
    <rPh sb="5" eb="6">
      <t>ヨン</t>
    </rPh>
    <rPh sb="8" eb="10">
      <t>ヨウシキ</t>
    </rPh>
    <rPh sb="11" eb="13">
      <t>ベッピョウ</t>
    </rPh>
    <rPh sb="13" eb="14">
      <t>ナナ</t>
    </rPh>
    <rPh sb="15" eb="17">
      <t>ニュウリョク</t>
    </rPh>
    <rPh sb="17" eb="18">
      <t>ヨウ</t>
    </rPh>
    <phoneticPr fontId="1"/>
  </si>
  <si>
    <t>第十六号の四十一様式　別表六（入力用）</t>
    <rPh sb="0" eb="1">
      <t>ダイ</t>
    </rPh>
    <rPh sb="1" eb="4">
      <t>ジュウロクゴウ</t>
    </rPh>
    <rPh sb="5" eb="6">
      <t>ヨン</t>
    </rPh>
    <rPh sb="8" eb="10">
      <t>ヨウシキ</t>
    </rPh>
    <rPh sb="11" eb="13">
      <t>ベッピョウ</t>
    </rPh>
    <rPh sb="13" eb="14">
      <t>ロク</t>
    </rPh>
    <rPh sb="15" eb="17">
      <t>ニュウリョク</t>
    </rPh>
    <rPh sb="17" eb="18">
      <t>ヨウ</t>
    </rPh>
    <phoneticPr fontId="1"/>
  </si>
  <si>
    <t>第十六号の四十一様式　別表五（入力用）</t>
    <rPh sb="0" eb="1">
      <t>ダイ</t>
    </rPh>
    <rPh sb="1" eb="4">
      <t>ジュウロクゴウ</t>
    </rPh>
    <rPh sb="5" eb="6">
      <t>ヨン</t>
    </rPh>
    <rPh sb="8" eb="10">
      <t>ヨウシキ</t>
    </rPh>
    <rPh sb="11" eb="13">
      <t>ベッピョウ</t>
    </rPh>
    <rPh sb="13" eb="14">
      <t>ゴ</t>
    </rPh>
    <rPh sb="15" eb="17">
      <t>ニュウリョク</t>
    </rPh>
    <rPh sb="17" eb="18">
      <t>ヨウ</t>
    </rPh>
    <phoneticPr fontId="1"/>
  </si>
  <si>
    <t>第十六号の四十一様式　別表二（入力用）</t>
    <rPh sb="0" eb="1">
      <t>ダイ</t>
    </rPh>
    <rPh sb="1" eb="4">
      <t>ジュウロクゴウ</t>
    </rPh>
    <rPh sb="5" eb="6">
      <t>ヨン</t>
    </rPh>
    <rPh sb="8" eb="10">
      <t>ヨウシキ</t>
    </rPh>
    <rPh sb="11" eb="13">
      <t>ベッピョウ</t>
    </rPh>
    <rPh sb="13" eb="14">
      <t>2</t>
    </rPh>
    <rPh sb="15" eb="17">
      <t>ニュウリョク</t>
    </rPh>
    <rPh sb="17" eb="18">
      <t>ヨウ</t>
    </rPh>
    <phoneticPr fontId="1"/>
  </si>
  <si>
    <t>山梨県総合県税事務所長　殿</t>
    <rPh sb="0" eb="3">
      <t>ヤマナシケン</t>
    </rPh>
    <rPh sb="3" eb="5">
      <t>ソウゴウ</t>
    </rPh>
    <rPh sb="5" eb="7">
      <t>ケンゼイ</t>
    </rPh>
    <rPh sb="7" eb="9">
      <t>ジム</t>
    </rPh>
    <rPh sb="9" eb="11">
      <t>ショチョウ</t>
    </rPh>
    <rPh sb="12" eb="13">
      <t>ドノ</t>
    </rPh>
    <phoneticPr fontId="9"/>
  </si>
  <si>
    <t>01</t>
    <phoneticPr fontId="10"/>
  </si>
  <si>
    <t>20</t>
    <phoneticPr fontId="10"/>
  </si>
  <si>
    <t>26</t>
  </si>
  <si>
    <t>27</t>
  </si>
  <si>
    <t>28</t>
  </si>
  <si>
    <t>29</t>
  </si>
  <si>
    <t>30</t>
  </si>
  <si>
    <t>31</t>
  </si>
  <si>
    <t>32</t>
    <phoneticPr fontId="10"/>
  </si>
  <si>
    <t>33</t>
    <phoneticPr fontId="10"/>
  </si>
  <si>
    <t>様式区分</t>
    <rPh sb="0" eb="2">
      <t>ヨウシキ</t>
    </rPh>
    <rPh sb="2" eb="4">
      <t>クブン</t>
    </rPh>
    <phoneticPr fontId="10"/>
  </si>
  <si>
    <t>00</t>
    <phoneticPr fontId="10"/>
  </si>
  <si>
    <t>32</t>
  </si>
  <si>
    <t>33</t>
  </si>
  <si>
    <t>34</t>
  </si>
  <si>
    <t>35</t>
  </si>
  <si>
    <t>36</t>
  </si>
  <si>
    <t>37</t>
  </si>
  <si>
    <t>38</t>
  </si>
  <si>
    <t>39</t>
  </si>
  <si>
    <t>40</t>
  </si>
  <si>
    <t>41</t>
  </si>
  <si>
    <t>42</t>
  </si>
  <si>
    <t>43</t>
  </si>
  <si>
    <t>44</t>
  </si>
  <si>
    <t>45</t>
  </si>
  <si>
    <t>46</t>
  </si>
  <si>
    <t>47</t>
  </si>
  <si>
    <t>2/3</t>
    <phoneticPr fontId="10"/>
  </si>
  <si>
    <t>第十六号の十二様式（入力用）</t>
    <rPh sb="0" eb="1">
      <t>ダイ</t>
    </rPh>
    <rPh sb="1" eb="4">
      <t>ジュウロクゴウ</t>
    </rPh>
    <rPh sb="5" eb="7">
      <t>ジュウニ</t>
    </rPh>
    <rPh sb="7" eb="9">
      <t>ヨウシキ</t>
    </rPh>
    <rPh sb="10" eb="12">
      <t>ニュウリョク</t>
    </rPh>
    <rPh sb="12" eb="13">
      <t>ヨウ</t>
    </rPh>
    <phoneticPr fontId="1"/>
  </si>
  <si>
    <t>令和</t>
    <rPh sb="0" eb="2">
      <t>レイワ</t>
    </rPh>
    <phoneticPr fontId="1"/>
  </si>
  <si>
    <t>★注意事項★</t>
    <rPh sb="1" eb="3">
      <t>チュウイ</t>
    </rPh>
    <rPh sb="3" eb="5">
      <t>ジコウ</t>
    </rPh>
    <phoneticPr fontId="35"/>
  </si>
  <si>
    <t>在庫数量</t>
    <rPh sb="0" eb="2">
      <t>ザイコ</t>
    </rPh>
    <rPh sb="2" eb="4">
      <t>スウリョウ</t>
    </rPh>
    <phoneticPr fontId="1"/>
  </si>
  <si>
    <t>引取数量（受払い等の数量）</t>
    <rPh sb="0" eb="2">
      <t>ヒキト</t>
    </rPh>
    <rPh sb="2" eb="4">
      <t>スウリョウ</t>
    </rPh>
    <rPh sb="5" eb="7">
      <t>ウケハライ</t>
    </rPh>
    <rPh sb="8" eb="9">
      <t>トウ</t>
    </rPh>
    <rPh sb="10" eb="12">
      <t>スウリョウ</t>
    </rPh>
    <phoneticPr fontId="1"/>
  </si>
  <si>
    <t>特約業者又は元売業者が燃料炭化水素油を自動車の内燃機関の燃料として販売した場合</t>
    <rPh sb="0" eb="2">
      <t>トクヤク</t>
    </rPh>
    <rPh sb="2" eb="4">
      <t>ギョウシャ</t>
    </rPh>
    <rPh sb="4" eb="5">
      <t>マタ</t>
    </rPh>
    <rPh sb="6" eb="8">
      <t>モトウ</t>
    </rPh>
    <rPh sb="8" eb="10">
      <t>ギョウシャ</t>
    </rPh>
    <rPh sb="11" eb="13">
      <t>ネンリョウ</t>
    </rPh>
    <rPh sb="13" eb="15">
      <t>タンカ</t>
    </rPh>
    <rPh sb="15" eb="17">
      <t>スイソ</t>
    </rPh>
    <rPh sb="17" eb="18">
      <t>ユ</t>
    </rPh>
    <rPh sb="19" eb="22">
      <t>ジドウシャ</t>
    </rPh>
    <rPh sb="23" eb="25">
      <t>ナイネン</t>
    </rPh>
    <rPh sb="25" eb="27">
      <t>キカン</t>
    </rPh>
    <rPh sb="28" eb="30">
      <t>ネンリョウ</t>
    </rPh>
    <rPh sb="33" eb="35">
      <t>ハンバイ</t>
    </rPh>
    <rPh sb="37" eb="39">
      <t>バアイ</t>
    </rPh>
    <phoneticPr fontId="1"/>
  </si>
  <si>
    <t>特別徴収義務者がその特別徴収の義務が消滅した時に軽油を所有していた場合（引渡しを行った軽油につき、現実の納入が行われていない場合を含む。）</t>
    <rPh sb="0" eb="2">
      <t>トクベツ</t>
    </rPh>
    <rPh sb="2" eb="4">
      <t>チョウシュウ</t>
    </rPh>
    <rPh sb="4" eb="6">
      <t>ギム</t>
    </rPh>
    <rPh sb="6" eb="7">
      <t>シャ</t>
    </rPh>
    <rPh sb="10" eb="12">
      <t>トクベツ</t>
    </rPh>
    <rPh sb="12" eb="14">
      <t>チョウシュウ</t>
    </rPh>
    <rPh sb="15" eb="17">
      <t>ギム</t>
    </rPh>
    <rPh sb="18" eb="20">
      <t>ショウメツ</t>
    </rPh>
    <rPh sb="22" eb="23">
      <t>トキ</t>
    </rPh>
    <rPh sb="24" eb="26">
      <t>ケイユ</t>
    </rPh>
    <rPh sb="27" eb="29">
      <t>ショユウ</t>
    </rPh>
    <rPh sb="33" eb="35">
      <t>バアイ</t>
    </rPh>
    <rPh sb="36" eb="38">
      <t>ヒキワタ</t>
    </rPh>
    <rPh sb="40" eb="41">
      <t>オコナ</t>
    </rPh>
    <rPh sb="43" eb="45">
      <t>ケイユ</t>
    </rPh>
    <rPh sb="49" eb="51">
      <t>ゲンジツ</t>
    </rPh>
    <rPh sb="52" eb="54">
      <t>ノウニュウ</t>
    </rPh>
    <rPh sb="55" eb="56">
      <t>オコナ</t>
    </rPh>
    <rPh sb="62" eb="64">
      <t>バアイ</t>
    </rPh>
    <rPh sb="65" eb="66">
      <t>フク</t>
    </rPh>
    <phoneticPr fontId="1"/>
  </si>
  <si>
    <t>（令和</t>
    <rPh sb="1" eb="3">
      <t>レイワ</t>
    </rPh>
    <phoneticPr fontId="1"/>
  </si>
  <si>
    <t>１６号の４１様式</t>
    <rPh sb="2" eb="3">
      <t>ゴウ</t>
    </rPh>
    <rPh sb="6" eb="8">
      <t>ヨウシキ</t>
    </rPh>
    <phoneticPr fontId="1"/>
  </si>
  <si>
    <t>仕入れ(41別1、41別2)</t>
    <rPh sb="0" eb="2">
      <t>シイ</t>
    </rPh>
    <rPh sb="6" eb="7">
      <t>ベツ</t>
    </rPh>
    <rPh sb="11" eb="12">
      <t>ベツ</t>
    </rPh>
    <phoneticPr fontId="1"/>
  </si>
  <si>
    <t>払出し(41別5、41別6)</t>
    <rPh sb="0" eb="1">
      <t>ハラ</t>
    </rPh>
    <rPh sb="1" eb="2">
      <t>ダ</t>
    </rPh>
    <rPh sb="6" eb="7">
      <t>ベツ</t>
    </rPh>
    <rPh sb="11" eb="12">
      <t>ベツ</t>
    </rPh>
    <phoneticPr fontId="1"/>
  </si>
  <si>
    <t>自己消費・在庫(41別7、41別10)</t>
    <rPh sb="0" eb="2">
      <t>ジコ</t>
    </rPh>
    <rPh sb="2" eb="4">
      <t>ショウヒ</t>
    </rPh>
    <rPh sb="5" eb="7">
      <t>ザイコ</t>
    </rPh>
    <rPh sb="10" eb="11">
      <t>ベツ</t>
    </rPh>
    <rPh sb="15" eb="16">
      <t>ベツ</t>
    </rPh>
    <phoneticPr fontId="1"/>
  </si>
  <si>
    <t>都道府県</t>
    <rPh sb="0" eb="4">
      <t>トドウフケン</t>
    </rPh>
    <phoneticPr fontId="1"/>
  </si>
  <si>
    <t>都道府県ｺｰﾄﾞ</t>
    <rPh sb="0" eb="4">
      <t>トドウフケン</t>
    </rPh>
    <phoneticPr fontId="1"/>
  </si>
  <si>
    <t>事業者ｺｰﾄﾞ</t>
    <rPh sb="0" eb="3">
      <t>ジギョウシャ</t>
    </rPh>
    <phoneticPr fontId="1"/>
  </si>
  <si>
    <t>住所</t>
    <rPh sb="0" eb="2">
      <t>ジュウショ</t>
    </rPh>
    <phoneticPr fontId="1"/>
  </si>
  <si>
    <t>事業所ｺｰﾄﾞ</t>
    <rPh sb="0" eb="3">
      <t>ジギョウショ</t>
    </rPh>
    <phoneticPr fontId="1"/>
  </si>
  <si>
    <t>東京都</t>
    <rPh sb="0" eb="3">
      <t>トウキョウト</t>
    </rPh>
    <phoneticPr fontId="1"/>
  </si>
  <si>
    <t>山梨県</t>
    <rPh sb="0" eb="3">
      <t>ヤマナシケン</t>
    </rPh>
    <phoneticPr fontId="1"/>
  </si>
  <si>
    <t>静岡県</t>
    <rPh sb="0" eb="3">
      <t>シズオカケン</t>
    </rPh>
    <phoneticPr fontId="1"/>
  </si>
  <si>
    <t>新潟県</t>
    <rPh sb="0" eb="3">
      <t>ニイガタケン</t>
    </rPh>
    <phoneticPr fontId="1"/>
  </si>
  <si>
    <t>埼玉県</t>
    <rPh sb="0" eb="3">
      <t>サイタマケン</t>
    </rPh>
    <phoneticPr fontId="1"/>
  </si>
  <si>
    <t>長野県</t>
    <rPh sb="0" eb="3">
      <t>ナガノケン</t>
    </rPh>
    <phoneticPr fontId="1"/>
  </si>
  <si>
    <t>北海道</t>
    <rPh sb="0" eb="3">
      <t>ホッカイドウ</t>
    </rPh>
    <phoneticPr fontId="1"/>
  </si>
  <si>
    <t>01</t>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</si>
  <si>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</si>
  <si>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</si>
  <si>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</si>
  <si>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</si>
  <si>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</si>
  <si>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</si>
  <si>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</si>
  <si>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</si>
  <si>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</si>
  <si>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千葉県</t>
    <rPh sb="0" eb="3">
      <t>チバケン</t>
    </rPh>
    <phoneticPr fontId="1"/>
  </si>
  <si>
    <t>神奈川県</t>
    <rPh sb="0" eb="4">
      <t>カナガワケン</t>
    </rPh>
    <phoneticPr fontId="1"/>
  </si>
  <si>
    <t>富山県</t>
    <rPh sb="0" eb="3">
      <t>トヤマケン</t>
    </rPh>
    <phoneticPr fontId="1"/>
  </si>
  <si>
    <t>石川県</t>
    <rPh sb="0" eb="3">
      <t>イシカワケン</t>
    </rPh>
    <phoneticPr fontId="1"/>
  </si>
  <si>
    <t>福井県</t>
    <rPh sb="0" eb="3">
      <t>フクイケン</t>
    </rPh>
    <phoneticPr fontId="1"/>
  </si>
  <si>
    <t>岐阜県</t>
    <rPh sb="0" eb="3">
      <t>ギフケン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</si>
  <si>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</si>
  <si>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</si>
  <si>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</si>
  <si>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</si>
  <si>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</si>
  <si>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</si>
  <si>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</si>
  <si>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</si>
  <si>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</si>
  <si>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</si>
  <si>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</si>
  <si>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</si>
  <si>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</si>
  <si>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</si>
  <si>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</si>
  <si>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</si>
  <si>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</si>
  <si>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</si>
  <si>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</si>
  <si>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</si>
  <si>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</si>
  <si>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</si>
  <si>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</si>
  <si>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</si>
  <si>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</si>
  <si>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0</t>
    <phoneticPr fontId="9"/>
  </si>
  <si>
    <t>0</t>
    <phoneticPr fontId="9"/>
  </si>
  <si>
    <t>・「提出用・控用」「入力用」それぞれ1部ずつ提出すること。</t>
    <rPh sb="2" eb="4">
      <t>テイシュツ</t>
    </rPh>
    <rPh sb="4" eb="5">
      <t>ヨウ</t>
    </rPh>
    <rPh sb="6" eb="7">
      <t>ヒカ</t>
    </rPh>
    <rPh sb="7" eb="8">
      <t>ヨウ</t>
    </rPh>
    <rPh sb="10" eb="13">
      <t>ニュウリョクヨウ</t>
    </rPh>
    <rPh sb="19" eb="20">
      <t>ブ</t>
    </rPh>
    <rPh sb="22" eb="24">
      <t>テイシュツ</t>
    </rPh>
    <phoneticPr fontId="35"/>
  </si>
  <si>
    <t>第十六号の四十一様式　別表一（入力用）</t>
    <rPh sb="0" eb="1">
      <t>ダイ</t>
    </rPh>
    <rPh sb="1" eb="4">
      <t>ジュウロクゴウ</t>
    </rPh>
    <rPh sb="5" eb="6">
      <t>ヨン</t>
    </rPh>
    <rPh sb="8" eb="10">
      <t>ヨウシキ</t>
    </rPh>
    <rPh sb="11" eb="13">
      <t>ベッピョウ</t>
    </rPh>
    <rPh sb="13" eb="14">
      <t>イチ</t>
    </rPh>
    <rPh sb="15" eb="17">
      <t>ニュウリョク</t>
    </rPh>
    <rPh sb="17" eb="18">
      <t>ヨウ</t>
    </rPh>
    <phoneticPr fontId="1"/>
  </si>
  <si>
    <t>①提出について</t>
    <rPh sb="1" eb="3">
      <t>テイシュツ</t>
    </rPh>
    <phoneticPr fontId="35"/>
  </si>
  <si>
    <t>※提出の際には、必ず数量や名称等を確認してから提出すること。</t>
    <rPh sb="1" eb="3">
      <t>テイシュツ</t>
    </rPh>
    <rPh sb="4" eb="5">
      <t>サイ</t>
    </rPh>
    <rPh sb="8" eb="9">
      <t>カナラ</t>
    </rPh>
    <rPh sb="10" eb="12">
      <t>スウリョウ</t>
    </rPh>
    <rPh sb="13" eb="15">
      <t>メイショウ</t>
    </rPh>
    <rPh sb="15" eb="16">
      <t>トウ</t>
    </rPh>
    <rPh sb="17" eb="19">
      <t>カクニン</t>
    </rPh>
    <rPh sb="23" eb="25">
      <t>テイシュツ</t>
    </rPh>
    <phoneticPr fontId="35"/>
  </si>
  <si>
    <t>・控えが必要な場合は「提出用・控用」+1部提出し、返信用封筒（切手貼付）を同封すること。</t>
    <rPh sb="1" eb="2">
      <t>ヒカ</t>
    </rPh>
    <rPh sb="4" eb="6">
      <t>ヒツヨウ</t>
    </rPh>
    <rPh sb="7" eb="9">
      <t>バアイ</t>
    </rPh>
    <rPh sb="11" eb="13">
      <t>テイシュツ</t>
    </rPh>
    <rPh sb="13" eb="14">
      <t>ヨウ</t>
    </rPh>
    <rPh sb="15" eb="16">
      <t>ヒカ</t>
    </rPh>
    <rPh sb="16" eb="17">
      <t>ヨウ</t>
    </rPh>
    <rPh sb="20" eb="21">
      <t>ブ</t>
    </rPh>
    <rPh sb="21" eb="23">
      <t>テイシュツ</t>
    </rPh>
    <rPh sb="25" eb="28">
      <t>ヘンシンヨウ</t>
    </rPh>
    <rPh sb="28" eb="30">
      <t>フウトウ</t>
    </rPh>
    <rPh sb="31" eb="35">
      <t>キッテテンプ</t>
    </rPh>
    <rPh sb="37" eb="39">
      <t>ドウフウ</t>
    </rPh>
    <phoneticPr fontId="35"/>
  </si>
  <si>
    <t>・別表は数量が0の場合、提出の必要は無いが、数量が0であることがわかるようにしておくこと。</t>
    <phoneticPr fontId="35"/>
  </si>
  <si>
    <t>②エクセルについて</t>
    <phoneticPr fontId="35"/>
  </si>
  <si>
    <t>・入力の必要の無い箇所は保護されているので、編集の必要がある際は保護を解除して編集してください。</t>
    <rPh sb="1" eb="3">
      <t>ニュウリョク</t>
    </rPh>
    <rPh sb="4" eb="6">
      <t>ヒツヨウ</t>
    </rPh>
    <rPh sb="7" eb="8">
      <t>ナ</t>
    </rPh>
    <rPh sb="9" eb="11">
      <t>カショ</t>
    </rPh>
    <rPh sb="12" eb="14">
      <t>ホゴ</t>
    </rPh>
    <rPh sb="22" eb="24">
      <t>ヘンシュウ</t>
    </rPh>
    <rPh sb="25" eb="27">
      <t>ヒツヨウ</t>
    </rPh>
    <rPh sb="30" eb="31">
      <t>サイ</t>
    </rPh>
    <rPh sb="32" eb="34">
      <t>ホゴ</t>
    </rPh>
    <rPh sb="35" eb="37">
      <t>カイジョ</t>
    </rPh>
    <rPh sb="39" eb="41">
      <t>ヘンシュウ</t>
    </rPh>
    <phoneticPr fontId="35"/>
  </si>
  <si>
    <t>・入力が必要な箇所は以下のとおりです。</t>
    <rPh sb="1" eb="3">
      <t>ニュウリョク</t>
    </rPh>
    <rPh sb="4" eb="6">
      <t>ヒツヨウ</t>
    </rPh>
    <rPh sb="7" eb="9">
      <t>カショ</t>
    </rPh>
    <rPh sb="10" eb="12">
      <t>イカ</t>
    </rPh>
    <phoneticPr fontId="35"/>
  </si>
  <si>
    <t>　※　基本的には上記の入力箇所により申告書が作成されます。重要な申告ですから、自動で作成される「入力用」を含め、提出前に記入漏れがないか、申告内容が正しいか必ず確認してください。</t>
    <rPh sb="3" eb="6">
      <t>キホンテキ</t>
    </rPh>
    <rPh sb="8" eb="10">
      <t>ジョウキ</t>
    </rPh>
    <rPh sb="11" eb="13">
      <t>ニュウリョク</t>
    </rPh>
    <rPh sb="13" eb="15">
      <t>カショ</t>
    </rPh>
    <rPh sb="18" eb="21">
      <t>シンコクショ</t>
    </rPh>
    <rPh sb="22" eb="24">
      <t>サクセイ</t>
    </rPh>
    <rPh sb="29" eb="31">
      <t>ジュウヨウ</t>
    </rPh>
    <rPh sb="32" eb="34">
      <t>シンコク</t>
    </rPh>
    <rPh sb="39" eb="41">
      <t>ジドウ</t>
    </rPh>
    <rPh sb="42" eb="44">
      <t>サクセイ</t>
    </rPh>
    <rPh sb="48" eb="50">
      <t>ニュウリョク</t>
    </rPh>
    <rPh sb="50" eb="51">
      <t>ヨウ</t>
    </rPh>
    <rPh sb="53" eb="54">
      <t>フク</t>
    </rPh>
    <rPh sb="56" eb="58">
      <t>テイシュツ</t>
    </rPh>
    <rPh sb="58" eb="59">
      <t>マエ</t>
    </rPh>
    <rPh sb="60" eb="62">
      <t>キニュウ</t>
    </rPh>
    <rPh sb="62" eb="63">
      <t>モ</t>
    </rPh>
    <rPh sb="69" eb="71">
      <t>シンコク</t>
    </rPh>
    <rPh sb="71" eb="73">
      <t>ナイヨウ</t>
    </rPh>
    <rPh sb="74" eb="75">
      <t>タダ</t>
    </rPh>
    <rPh sb="78" eb="79">
      <t>カナラ</t>
    </rPh>
    <rPh sb="80" eb="82">
      <t>カクニン</t>
    </rPh>
    <phoneticPr fontId="35"/>
  </si>
  <si>
    <t>第16号の41様式記載要領</t>
    <rPh sb="0" eb="1">
      <t>ダイ</t>
    </rPh>
    <rPh sb="3" eb="4">
      <t>ゴウ</t>
    </rPh>
    <rPh sb="7" eb="9">
      <t>ヨウシキ</t>
    </rPh>
    <rPh sb="9" eb="11">
      <t>キサイ</t>
    </rPh>
    <rPh sb="11" eb="13">
      <t>ヨウリョウ</t>
    </rPh>
    <phoneticPr fontId="1"/>
  </si>
  <si>
    <t>１　　この報告書は、　軽油の受払い、　現実の受払い等に関する事実を記載し、　主たる事務所</t>
    <rPh sb="5" eb="8">
      <t>ホウコクショ</t>
    </rPh>
    <rPh sb="11" eb="13">
      <t>ケイユ</t>
    </rPh>
    <rPh sb="14" eb="16">
      <t>ウケハライ</t>
    </rPh>
    <rPh sb="19" eb="21">
      <t>ゲンジツ</t>
    </rPh>
    <rPh sb="22" eb="24">
      <t>ウケハライ</t>
    </rPh>
    <rPh sb="25" eb="26">
      <t>トウ</t>
    </rPh>
    <rPh sb="27" eb="28">
      <t>カン</t>
    </rPh>
    <rPh sb="30" eb="32">
      <t>ジジツ</t>
    </rPh>
    <rPh sb="33" eb="35">
      <t>キサイ</t>
    </rPh>
    <rPh sb="38" eb="39">
      <t>シュ</t>
    </rPh>
    <rPh sb="41" eb="44">
      <t>ジムショ</t>
    </rPh>
    <phoneticPr fontId="1"/>
  </si>
  <si>
    <t>又は事業所所在地の道府県知事に提出すること。</t>
    <rPh sb="0" eb="1">
      <t>マタ</t>
    </rPh>
    <rPh sb="2" eb="5">
      <t>ジギョウショ</t>
    </rPh>
    <rPh sb="5" eb="8">
      <t>ショザイチ</t>
    </rPh>
    <rPh sb="9" eb="12">
      <t>ドウフケン</t>
    </rPh>
    <rPh sb="12" eb="14">
      <t>チジ</t>
    </rPh>
    <rPh sb="15" eb="17">
      <t>テイシュツ</t>
    </rPh>
    <phoneticPr fontId="1"/>
  </si>
  <si>
    <t>２　　※印の欄は、記載しないこと。</t>
    <rPh sb="4" eb="5">
      <t>ジルシ</t>
    </rPh>
    <rPh sb="6" eb="7">
      <t>ラン</t>
    </rPh>
    <rPh sb="9" eb="11">
      <t>キサイ</t>
    </rPh>
    <phoneticPr fontId="1"/>
  </si>
  <si>
    <t>３　　「区分」　欄は、　元売業者にあっては「元」　、特約業者にあっては「特」　、　軽油製造業者</t>
    <rPh sb="4" eb="6">
      <t>クブン</t>
    </rPh>
    <rPh sb="8" eb="9">
      <t>ラン</t>
    </rPh>
    <rPh sb="12" eb="14">
      <t>モトウリ</t>
    </rPh>
    <rPh sb="14" eb="16">
      <t>ギョウシャ</t>
    </rPh>
    <rPh sb="22" eb="23">
      <t>ゲン</t>
    </rPh>
    <rPh sb="26" eb="28">
      <t>トクヤク</t>
    </rPh>
    <rPh sb="28" eb="30">
      <t>ギョウシャ</t>
    </rPh>
    <rPh sb="36" eb="37">
      <t>トク</t>
    </rPh>
    <rPh sb="41" eb="43">
      <t>ケイユ</t>
    </rPh>
    <rPh sb="43" eb="46">
      <t>セイゾウギョウ</t>
    </rPh>
    <rPh sb="46" eb="47">
      <t>シャ</t>
    </rPh>
    <phoneticPr fontId="1"/>
  </si>
  <si>
    <t>等にあっては　「製」　を丸印で囲むこと。</t>
    <rPh sb="0" eb="1">
      <t>トウ</t>
    </rPh>
    <rPh sb="8" eb="9">
      <t>セイ</t>
    </rPh>
    <rPh sb="12" eb="14">
      <t>マルジルシ</t>
    </rPh>
    <rPh sb="15" eb="16">
      <t>カコ</t>
    </rPh>
    <phoneticPr fontId="1"/>
  </si>
  <si>
    <t>４　　「個人番号又は法人番号」　欄には、　報告者の個人番号　（行政手続における特定の個人</t>
    <rPh sb="4" eb="8">
      <t>コジンバンゴウ</t>
    </rPh>
    <rPh sb="8" eb="9">
      <t>マタ</t>
    </rPh>
    <rPh sb="10" eb="12">
      <t>ホウジン</t>
    </rPh>
    <rPh sb="12" eb="14">
      <t>バンゴウ</t>
    </rPh>
    <rPh sb="16" eb="17">
      <t>ラン</t>
    </rPh>
    <rPh sb="21" eb="24">
      <t>ホウコクシャ</t>
    </rPh>
    <rPh sb="25" eb="27">
      <t>コジン</t>
    </rPh>
    <rPh sb="27" eb="29">
      <t>バンゴウ</t>
    </rPh>
    <rPh sb="31" eb="33">
      <t>ギョウセイ</t>
    </rPh>
    <rPh sb="33" eb="35">
      <t>テツヅキ</t>
    </rPh>
    <rPh sb="39" eb="41">
      <t>トクテイ</t>
    </rPh>
    <rPh sb="42" eb="44">
      <t>コジン</t>
    </rPh>
    <phoneticPr fontId="1"/>
  </si>
  <si>
    <t>を識別するための番号の利用等に関する法律第２条第５項に規定する個人番号をいう。</t>
    <rPh sb="1" eb="3">
      <t>シキベツ</t>
    </rPh>
    <rPh sb="8" eb="10">
      <t>バンゴウ</t>
    </rPh>
    <rPh sb="11" eb="13">
      <t>リヨウ</t>
    </rPh>
    <rPh sb="13" eb="14">
      <t>トウ</t>
    </rPh>
    <rPh sb="15" eb="16">
      <t>カン</t>
    </rPh>
    <rPh sb="18" eb="20">
      <t>ホウリツ</t>
    </rPh>
    <rPh sb="20" eb="21">
      <t>ダイ</t>
    </rPh>
    <rPh sb="22" eb="23">
      <t>ジョウ</t>
    </rPh>
    <rPh sb="23" eb="24">
      <t>ダイ</t>
    </rPh>
    <rPh sb="25" eb="26">
      <t>コウ</t>
    </rPh>
    <rPh sb="27" eb="29">
      <t>キテイ</t>
    </rPh>
    <rPh sb="31" eb="33">
      <t>コジン</t>
    </rPh>
    <rPh sb="33" eb="35">
      <t>バンゴウ</t>
    </rPh>
    <phoneticPr fontId="1"/>
  </si>
  <si>
    <t>以下同じ。）　又は法人番号　（同条第15項に規定する法人番号をいう。）　を記載すること。</t>
    <rPh sb="0" eb="2">
      <t>イカ</t>
    </rPh>
    <rPh sb="2" eb="3">
      <t>オナ</t>
    </rPh>
    <rPh sb="7" eb="8">
      <t>マタ</t>
    </rPh>
    <rPh sb="9" eb="11">
      <t>ホウジン</t>
    </rPh>
    <rPh sb="11" eb="13">
      <t>バンゴウ</t>
    </rPh>
    <rPh sb="15" eb="17">
      <t>ドウジョウ</t>
    </rPh>
    <rPh sb="17" eb="18">
      <t>ダイ</t>
    </rPh>
    <rPh sb="20" eb="21">
      <t>コウ</t>
    </rPh>
    <rPh sb="22" eb="24">
      <t>キテイ</t>
    </rPh>
    <rPh sb="26" eb="28">
      <t>ホウジン</t>
    </rPh>
    <rPh sb="28" eb="30">
      <t>バンゴウ</t>
    </rPh>
    <rPh sb="37" eb="39">
      <t>キサイ</t>
    </rPh>
    <phoneticPr fontId="1"/>
  </si>
  <si>
    <t>「　個人番号又は法人番号」　欄に個人番号を記載する場合には、　左側を１文字空けて記載</t>
    <rPh sb="2" eb="4">
      <t>コジン</t>
    </rPh>
    <rPh sb="4" eb="6">
      <t>バンゴウ</t>
    </rPh>
    <rPh sb="6" eb="7">
      <t>マタ</t>
    </rPh>
    <rPh sb="8" eb="10">
      <t>ホウジン</t>
    </rPh>
    <rPh sb="10" eb="12">
      <t>バンゴウ</t>
    </rPh>
    <rPh sb="14" eb="15">
      <t>ラン</t>
    </rPh>
    <rPh sb="16" eb="18">
      <t>コジン</t>
    </rPh>
    <rPh sb="18" eb="20">
      <t>バンゴウ</t>
    </rPh>
    <rPh sb="21" eb="23">
      <t>キサイ</t>
    </rPh>
    <rPh sb="25" eb="27">
      <t>バアイ</t>
    </rPh>
    <rPh sb="31" eb="33">
      <t>ヒダリガワ</t>
    </rPh>
    <rPh sb="35" eb="37">
      <t>モジ</t>
    </rPh>
    <rPh sb="37" eb="38">
      <t>ア</t>
    </rPh>
    <rPh sb="40" eb="42">
      <t>キサイ</t>
    </rPh>
    <phoneticPr fontId="1"/>
  </si>
  <si>
    <t>すること。</t>
    <phoneticPr fontId="1"/>
  </si>
  <si>
    <t>５　　「受払い等の数量」　欄は、　現実の軽油の受払い等の有無にかかわらず、　前月の初日か</t>
    <rPh sb="4" eb="6">
      <t>ウケハライ</t>
    </rPh>
    <rPh sb="7" eb="8">
      <t>トウ</t>
    </rPh>
    <rPh sb="9" eb="11">
      <t>スウリョウ</t>
    </rPh>
    <rPh sb="13" eb="14">
      <t>ラン</t>
    </rPh>
    <rPh sb="17" eb="19">
      <t>ゲンジツ</t>
    </rPh>
    <rPh sb="20" eb="22">
      <t>ケイユ</t>
    </rPh>
    <rPh sb="23" eb="25">
      <t>ウケハライ</t>
    </rPh>
    <rPh sb="26" eb="27">
      <t>トウ</t>
    </rPh>
    <rPh sb="28" eb="30">
      <t>ウム</t>
    </rPh>
    <rPh sb="38" eb="40">
      <t>ゼンゲツ</t>
    </rPh>
    <rPh sb="41" eb="43">
      <t>ショジツ</t>
    </rPh>
    <phoneticPr fontId="1"/>
  </si>
  <si>
    <t>ら末日までの間に商取引上の引取り、　引渡し等を行った軽油の数量を記載すること。</t>
    <rPh sb="1" eb="3">
      <t>マツジツ</t>
    </rPh>
    <rPh sb="6" eb="7">
      <t>アイダ</t>
    </rPh>
    <rPh sb="8" eb="11">
      <t>ショウトリヒキ</t>
    </rPh>
    <rPh sb="11" eb="12">
      <t>ジョウ</t>
    </rPh>
    <rPh sb="13" eb="15">
      <t>ヒキトリ</t>
    </rPh>
    <rPh sb="18" eb="20">
      <t>ヒキワタシ</t>
    </rPh>
    <rPh sb="21" eb="22">
      <t>トウ</t>
    </rPh>
    <rPh sb="23" eb="24">
      <t>オコナ</t>
    </rPh>
    <rPh sb="26" eb="28">
      <t>ケイユ</t>
    </rPh>
    <rPh sb="29" eb="31">
      <t>スウリョウ</t>
    </rPh>
    <rPh sb="32" eb="34">
      <t>キサイ</t>
    </rPh>
    <phoneticPr fontId="1"/>
  </si>
  <si>
    <t>６　　「現実の受払い等の数量」　欄は、　現実の軽油の受払い等に着目し、　前月の初日から末</t>
    <rPh sb="4" eb="6">
      <t>ゲンジツ</t>
    </rPh>
    <rPh sb="7" eb="9">
      <t>ウケハライ</t>
    </rPh>
    <rPh sb="10" eb="11">
      <t>トウ</t>
    </rPh>
    <rPh sb="12" eb="14">
      <t>スウリョウ</t>
    </rPh>
    <rPh sb="16" eb="17">
      <t>ラン</t>
    </rPh>
    <rPh sb="20" eb="22">
      <t>ゲンジツ</t>
    </rPh>
    <rPh sb="23" eb="25">
      <t>ケイユ</t>
    </rPh>
    <rPh sb="26" eb="28">
      <t>ウケハライ</t>
    </rPh>
    <rPh sb="29" eb="30">
      <t>トウ</t>
    </rPh>
    <rPh sb="31" eb="33">
      <t>チャクモク</t>
    </rPh>
    <rPh sb="36" eb="38">
      <t>ゼンゲツ</t>
    </rPh>
    <rPh sb="39" eb="41">
      <t>ショジツ</t>
    </rPh>
    <rPh sb="43" eb="44">
      <t>マツ</t>
    </rPh>
    <phoneticPr fontId="1"/>
  </si>
  <si>
    <t>日までの間の現実の納入等に係る軽油の数量を記載すること。</t>
    <rPh sb="0" eb="1">
      <t>ジツ</t>
    </rPh>
    <rPh sb="4" eb="5">
      <t>アイダ</t>
    </rPh>
    <rPh sb="6" eb="8">
      <t>ゲンジツ</t>
    </rPh>
    <rPh sb="9" eb="11">
      <t>ノウニュウ</t>
    </rPh>
    <rPh sb="11" eb="12">
      <t>トウ</t>
    </rPh>
    <rPh sb="13" eb="14">
      <t>カカ</t>
    </rPh>
    <rPh sb="15" eb="17">
      <t>ケイユ</t>
    </rPh>
    <rPh sb="18" eb="20">
      <t>スウリョウ</t>
    </rPh>
    <rPh sb="21" eb="23">
      <t>キサイ</t>
    </rPh>
    <phoneticPr fontId="1"/>
  </si>
  <si>
    <t>７　　「うち課税済みのもの」　欄は、　引取り、　引渡し、　納入等を行った軽油のうち既に軽油</t>
    <rPh sb="6" eb="8">
      <t>カゼイ</t>
    </rPh>
    <rPh sb="8" eb="9">
      <t>ズ</t>
    </rPh>
    <rPh sb="15" eb="16">
      <t>ラン</t>
    </rPh>
    <rPh sb="19" eb="21">
      <t>ヒキトリ</t>
    </rPh>
    <rPh sb="24" eb="25">
      <t>ヒ</t>
    </rPh>
    <rPh sb="25" eb="26">
      <t>ワタ</t>
    </rPh>
    <rPh sb="29" eb="31">
      <t>ノウニュウ</t>
    </rPh>
    <rPh sb="31" eb="32">
      <t>トウ</t>
    </rPh>
    <rPh sb="33" eb="34">
      <t>オコナ</t>
    </rPh>
    <rPh sb="36" eb="38">
      <t>ケイユ</t>
    </rPh>
    <rPh sb="41" eb="42">
      <t>スデ</t>
    </rPh>
    <rPh sb="43" eb="45">
      <t>ケイユ</t>
    </rPh>
    <phoneticPr fontId="1"/>
  </si>
  <si>
    <t>引取税を課されたものの数量を記載すること。</t>
    <rPh sb="0" eb="3">
      <t>ヒキトリゼイ</t>
    </rPh>
    <rPh sb="4" eb="5">
      <t>カ</t>
    </rPh>
    <rPh sb="11" eb="13">
      <t>スウリョウ</t>
    </rPh>
    <rPh sb="14" eb="16">
      <t>キサイ</t>
    </rPh>
    <phoneticPr fontId="1"/>
  </si>
  <si>
    <t>８　　「前々月末在庫数量」　及び　「前月末在庫数量」　欄は、　保有する軽油の実在庫数量を記載す</t>
    <rPh sb="4" eb="7">
      <t>ゼンゼンゲツ</t>
    </rPh>
    <rPh sb="7" eb="8">
      <t>マツ</t>
    </rPh>
    <rPh sb="8" eb="10">
      <t>ザイコ</t>
    </rPh>
    <rPh sb="10" eb="12">
      <t>スウリョウ</t>
    </rPh>
    <rPh sb="14" eb="15">
      <t>オヨ</t>
    </rPh>
    <rPh sb="18" eb="20">
      <t>ゼンゲツ</t>
    </rPh>
    <rPh sb="20" eb="21">
      <t>マツ</t>
    </rPh>
    <rPh sb="21" eb="23">
      <t>ザイコ</t>
    </rPh>
    <rPh sb="23" eb="25">
      <t>スウリョウ</t>
    </rPh>
    <rPh sb="27" eb="28">
      <t>ラン</t>
    </rPh>
    <rPh sb="31" eb="33">
      <t>ホユウ</t>
    </rPh>
    <rPh sb="35" eb="37">
      <t>ケイユ</t>
    </rPh>
    <rPh sb="38" eb="41">
      <t>ジツザイコ</t>
    </rPh>
    <rPh sb="41" eb="43">
      <t>スウリョウ</t>
    </rPh>
    <rPh sb="44" eb="46">
      <t>キサイ</t>
    </rPh>
    <phoneticPr fontId="1"/>
  </si>
  <si>
    <t>ること。</t>
    <phoneticPr fontId="1"/>
  </si>
  <si>
    <t>９　　「その他」　欄に数量を記載した場合は、　その内容を　「備考」　欄に記載すること。</t>
    <rPh sb="6" eb="7">
      <t>タ</t>
    </rPh>
    <rPh sb="9" eb="10">
      <t>ラン</t>
    </rPh>
    <rPh sb="11" eb="13">
      <t>スウリョウ</t>
    </rPh>
    <rPh sb="14" eb="16">
      <t>キサイ</t>
    </rPh>
    <rPh sb="18" eb="20">
      <t>バアイ</t>
    </rPh>
    <rPh sb="25" eb="27">
      <t>ナイヨウ</t>
    </rPh>
    <rPh sb="30" eb="32">
      <t>ビコウ</t>
    </rPh>
    <rPh sb="34" eb="35">
      <t>ラン</t>
    </rPh>
    <rPh sb="36" eb="38">
      <t>キサイ</t>
    </rPh>
    <phoneticPr fontId="1"/>
  </si>
  <si>
    <t>第16号の41様式別表１記載要領</t>
    <rPh sb="0" eb="1">
      <t>ダイ</t>
    </rPh>
    <rPh sb="3" eb="4">
      <t>ゴウ</t>
    </rPh>
    <rPh sb="7" eb="9">
      <t>ヨウシキ</t>
    </rPh>
    <rPh sb="9" eb="11">
      <t>ベッピョウ</t>
    </rPh>
    <rPh sb="12" eb="14">
      <t>キサイ</t>
    </rPh>
    <rPh sb="14" eb="16">
      <t>ヨウリョウ</t>
    </rPh>
    <phoneticPr fontId="1"/>
  </si>
  <si>
    <t>１　　この明細書は、第16号の41様式の報告書の　「引取数量」　欄のうち　「受払い等の数量」</t>
    <rPh sb="5" eb="8">
      <t>メイサイショ</t>
    </rPh>
    <rPh sb="10" eb="11">
      <t>ダイ</t>
    </rPh>
    <rPh sb="13" eb="14">
      <t>ゴウ</t>
    </rPh>
    <rPh sb="17" eb="19">
      <t>ヨウシキ</t>
    </rPh>
    <rPh sb="20" eb="23">
      <t>ホウコクショ</t>
    </rPh>
    <rPh sb="26" eb="28">
      <t>ヒキトリ</t>
    </rPh>
    <rPh sb="28" eb="30">
      <t>スウリョウ</t>
    </rPh>
    <rPh sb="32" eb="33">
      <t>ラン</t>
    </rPh>
    <rPh sb="38" eb="40">
      <t>ウケハライ</t>
    </rPh>
    <rPh sb="41" eb="42">
      <t>トウ</t>
    </rPh>
    <rPh sb="43" eb="45">
      <t>スウリョウ</t>
    </rPh>
    <phoneticPr fontId="1"/>
  </si>
  <si>
    <t>欄の記載に係る軽油について、　引渡しを行った者ごとに引渡しを行った者の事務所又は</t>
    <rPh sb="0" eb="1">
      <t>ラン</t>
    </rPh>
    <rPh sb="2" eb="4">
      <t>キサイ</t>
    </rPh>
    <rPh sb="5" eb="6">
      <t>カカ</t>
    </rPh>
    <rPh sb="7" eb="9">
      <t>ケイユ</t>
    </rPh>
    <rPh sb="15" eb="17">
      <t>ヒキワタシ</t>
    </rPh>
    <rPh sb="19" eb="20">
      <t>オコナ</t>
    </rPh>
    <rPh sb="22" eb="23">
      <t>モノ</t>
    </rPh>
    <rPh sb="26" eb="28">
      <t>ヒキワタシ</t>
    </rPh>
    <rPh sb="30" eb="31">
      <t>オコナ</t>
    </rPh>
    <rPh sb="33" eb="34">
      <t>モノ</t>
    </rPh>
    <rPh sb="35" eb="38">
      <t>ジムショ</t>
    </rPh>
    <rPh sb="38" eb="39">
      <t>マタ</t>
    </rPh>
    <phoneticPr fontId="1"/>
  </si>
  <si>
    <t>事業所所在の都道府県ごとの内訳を記載し、同様式の報告書に添付すること。</t>
    <rPh sb="0" eb="3">
      <t>ジギョウショ</t>
    </rPh>
    <rPh sb="3" eb="5">
      <t>ショザイ</t>
    </rPh>
    <rPh sb="6" eb="10">
      <t>トドウフケン</t>
    </rPh>
    <rPh sb="13" eb="15">
      <t>ウチワケ</t>
    </rPh>
    <rPh sb="16" eb="18">
      <t>キサイ</t>
    </rPh>
    <rPh sb="20" eb="21">
      <t>ドウ</t>
    </rPh>
    <rPh sb="21" eb="23">
      <t>ヨウシキ</t>
    </rPh>
    <rPh sb="24" eb="27">
      <t>ホウコクショ</t>
    </rPh>
    <rPh sb="28" eb="30">
      <t>テンプ</t>
    </rPh>
    <phoneticPr fontId="1"/>
  </si>
  <si>
    <t>２　　※印の欄は、記載しないこと。</t>
    <rPh sb="4" eb="5">
      <t>シルシ</t>
    </rPh>
    <rPh sb="6" eb="7">
      <t>ラン</t>
    </rPh>
    <rPh sb="9" eb="11">
      <t>キサイ</t>
    </rPh>
    <phoneticPr fontId="1"/>
  </si>
  <si>
    <t>３　　引渡しを行った者ごとの　「引取数量」　の小計を記載すること。</t>
    <rPh sb="3" eb="5">
      <t>ヒキワタシ</t>
    </rPh>
    <rPh sb="7" eb="8">
      <t>オコナ</t>
    </rPh>
    <rPh sb="10" eb="11">
      <t>モノ</t>
    </rPh>
    <rPh sb="16" eb="18">
      <t>ヒキトリ</t>
    </rPh>
    <rPh sb="18" eb="20">
      <t>スウリョウ</t>
    </rPh>
    <rPh sb="23" eb="25">
      <t>ショウケイ</t>
    </rPh>
    <rPh sb="26" eb="28">
      <t>キサイ</t>
    </rPh>
    <phoneticPr fontId="1"/>
  </si>
  <si>
    <t>４　　「　うち課税済みのもの」　欄は、引取りを行った軽油のうち既に軽油引取税を課された</t>
    <rPh sb="7" eb="9">
      <t>カゼイ</t>
    </rPh>
    <rPh sb="9" eb="10">
      <t>ズ</t>
    </rPh>
    <rPh sb="16" eb="17">
      <t>ラン</t>
    </rPh>
    <rPh sb="19" eb="21">
      <t>ヒキトリ</t>
    </rPh>
    <rPh sb="23" eb="24">
      <t>オコナ</t>
    </rPh>
    <rPh sb="26" eb="28">
      <t>ケイユ</t>
    </rPh>
    <rPh sb="31" eb="32">
      <t>スデ</t>
    </rPh>
    <rPh sb="33" eb="35">
      <t>ケイユ</t>
    </rPh>
    <rPh sb="35" eb="38">
      <t>ヒキトリゼイ</t>
    </rPh>
    <rPh sb="39" eb="40">
      <t>カ</t>
    </rPh>
    <phoneticPr fontId="1"/>
  </si>
  <si>
    <t>ものの数量を記載すること。</t>
    <rPh sb="3" eb="5">
      <t>スウリョウ</t>
    </rPh>
    <rPh sb="6" eb="8">
      <t>キサイ</t>
    </rPh>
    <phoneticPr fontId="1"/>
  </si>
  <si>
    <t>第16号の41様式別表２記載要領</t>
    <rPh sb="0" eb="1">
      <t>ダイ</t>
    </rPh>
    <rPh sb="3" eb="4">
      <t>ゴウ</t>
    </rPh>
    <rPh sb="7" eb="9">
      <t>ヨウシキ</t>
    </rPh>
    <rPh sb="9" eb="11">
      <t>ベッピョウ</t>
    </rPh>
    <rPh sb="12" eb="14">
      <t>キサイ</t>
    </rPh>
    <rPh sb="14" eb="16">
      <t>ヨウリョウ</t>
    </rPh>
    <phoneticPr fontId="1"/>
  </si>
  <si>
    <t>１　　この明細書は、第16号の41様式の報告書の　「引取数量」　欄のうち　「現実の受払い等の</t>
    <rPh sb="5" eb="8">
      <t>メイサイショ</t>
    </rPh>
    <rPh sb="10" eb="11">
      <t>ダイ</t>
    </rPh>
    <rPh sb="13" eb="14">
      <t>ゴウ</t>
    </rPh>
    <rPh sb="17" eb="19">
      <t>ヨウシキ</t>
    </rPh>
    <rPh sb="20" eb="23">
      <t>ホウコクショ</t>
    </rPh>
    <rPh sb="26" eb="28">
      <t>ヒキトリ</t>
    </rPh>
    <rPh sb="28" eb="30">
      <t>スウリョウ</t>
    </rPh>
    <rPh sb="32" eb="33">
      <t>ラン</t>
    </rPh>
    <rPh sb="38" eb="40">
      <t>ゲンジツ</t>
    </rPh>
    <rPh sb="41" eb="43">
      <t>ウケハライ</t>
    </rPh>
    <rPh sb="44" eb="45">
      <t>トウ</t>
    </rPh>
    <phoneticPr fontId="1"/>
  </si>
  <si>
    <t>数量」　欄の記載に係る軽油について、　納入を行った者ごとに納入を行った者の事務所又</t>
    <rPh sb="0" eb="2">
      <t>スウリョウ</t>
    </rPh>
    <rPh sb="4" eb="5">
      <t>ラン</t>
    </rPh>
    <rPh sb="6" eb="8">
      <t>キサイ</t>
    </rPh>
    <rPh sb="9" eb="10">
      <t>カカ</t>
    </rPh>
    <rPh sb="11" eb="13">
      <t>ケイユ</t>
    </rPh>
    <rPh sb="19" eb="21">
      <t>ノウニュウ</t>
    </rPh>
    <rPh sb="22" eb="23">
      <t>オコナ</t>
    </rPh>
    <rPh sb="25" eb="26">
      <t>モノ</t>
    </rPh>
    <rPh sb="29" eb="31">
      <t>ノウニュウ</t>
    </rPh>
    <rPh sb="32" eb="33">
      <t>オコナ</t>
    </rPh>
    <rPh sb="35" eb="36">
      <t>モノ</t>
    </rPh>
    <rPh sb="37" eb="40">
      <t>ジムショ</t>
    </rPh>
    <rPh sb="40" eb="41">
      <t>マタ</t>
    </rPh>
    <phoneticPr fontId="1"/>
  </si>
  <si>
    <t>は事業所所在の都道府県ごとの内訳を記載し、同様式の報告書に添付すること。</t>
    <rPh sb="1" eb="4">
      <t>ジギョウショ</t>
    </rPh>
    <rPh sb="4" eb="6">
      <t>ショザイ</t>
    </rPh>
    <rPh sb="7" eb="11">
      <t>トドウフケン</t>
    </rPh>
    <rPh sb="14" eb="16">
      <t>ウチワケ</t>
    </rPh>
    <rPh sb="17" eb="19">
      <t>キサイ</t>
    </rPh>
    <rPh sb="21" eb="22">
      <t>ドウ</t>
    </rPh>
    <rPh sb="22" eb="24">
      <t>ヨウシキ</t>
    </rPh>
    <rPh sb="25" eb="28">
      <t>ホウコクショ</t>
    </rPh>
    <rPh sb="29" eb="31">
      <t>テンプ</t>
    </rPh>
    <phoneticPr fontId="1"/>
  </si>
  <si>
    <t>３　　納入を行った者ごとの　「納入を受けた数量」　の小計を記載すること。</t>
    <rPh sb="3" eb="5">
      <t>ノウニュウ</t>
    </rPh>
    <rPh sb="6" eb="7">
      <t>オコナ</t>
    </rPh>
    <rPh sb="9" eb="10">
      <t>モノ</t>
    </rPh>
    <rPh sb="15" eb="17">
      <t>ノウニュウ</t>
    </rPh>
    <rPh sb="18" eb="19">
      <t>ウ</t>
    </rPh>
    <rPh sb="21" eb="23">
      <t>スウリョウ</t>
    </rPh>
    <rPh sb="26" eb="28">
      <t>ショウケイ</t>
    </rPh>
    <rPh sb="29" eb="31">
      <t>キサイ</t>
    </rPh>
    <phoneticPr fontId="1"/>
  </si>
  <si>
    <t>４　　「　うち課税済みのもの」　欄は、納入を受けた軽油のうち既に軽油引取税を課されたも</t>
    <rPh sb="7" eb="9">
      <t>カゼイ</t>
    </rPh>
    <rPh sb="9" eb="10">
      <t>ズ</t>
    </rPh>
    <rPh sb="16" eb="17">
      <t>ラン</t>
    </rPh>
    <rPh sb="19" eb="21">
      <t>ノウニュウ</t>
    </rPh>
    <rPh sb="22" eb="23">
      <t>ウ</t>
    </rPh>
    <rPh sb="25" eb="27">
      <t>ケイユ</t>
    </rPh>
    <rPh sb="30" eb="31">
      <t>スデ</t>
    </rPh>
    <rPh sb="32" eb="34">
      <t>ケイユ</t>
    </rPh>
    <rPh sb="34" eb="37">
      <t>ヒキトリゼイ</t>
    </rPh>
    <rPh sb="38" eb="39">
      <t>カ</t>
    </rPh>
    <phoneticPr fontId="1"/>
  </si>
  <si>
    <t>　</t>
    <phoneticPr fontId="1"/>
  </si>
  <si>
    <t>のの数量を記載すること。</t>
    <rPh sb="2" eb="4">
      <t>スウリョウ</t>
    </rPh>
    <rPh sb="5" eb="7">
      <t>キサイ</t>
    </rPh>
    <phoneticPr fontId="1"/>
  </si>
  <si>
    <t>第16号の41様式別表５記載要領</t>
    <rPh sb="0" eb="1">
      <t>ダイ</t>
    </rPh>
    <rPh sb="3" eb="4">
      <t>ゴウ</t>
    </rPh>
    <rPh sb="7" eb="9">
      <t>ヨウシキ</t>
    </rPh>
    <rPh sb="9" eb="11">
      <t>ベッピョウ</t>
    </rPh>
    <rPh sb="12" eb="14">
      <t>キサイ</t>
    </rPh>
    <rPh sb="14" eb="16">
      <t>ヨウリョウ</t>
    </rPh>
    <phoneticPr fontId="1"/>
  </si>
  <si>
    <t>１　　この明細書は、第16号の41様式の報告書の　「引渡数量」　欄のうち　「受払い等の数量」</t>
    <rPh sb="5" eb="8">
      <t>メイサイショ</t>
    </rPh>
    <rPh sb="10" eb="11">
      <t>ダイ</t>
    </rPh>
    <rPh sb="13" eb="14">
      <t>ゴウ</t>
    </rPh>
    <rPh sb="17" eb="19">
      <t>ヨウシキ</t>
    </rPh>
    <rPh sb="20" eb="23">
      <t>ホウコクショ</t>
    </rPh>
    <rPh sb="26" eb="28">
      <t>ヒキワタシ</t>
    </rPh>
    <rPh sb="28" eb="30">
      <t>スウリョウ</t>
    </rPh>
    <rPh sb="32" eb="33">
      <t>ラン</t>
    </rPh>
    <rPh sb="38" eb="40">
      <t>ウケハライ</t>
    </rPh>
    <rPh sb="41" eb="42">
      <t>トウ</t>
    </rPh>
    <rPh sb="43" eb="45">
      <t>スウリョウ</t>
    </rPh>
    <phoneticPr fontId="1"/>
  </si>
  <si>
    <t>　</t>
    <phoneticPr fontId="1"/>
  </si>
  <si>
    <t>欄の記載に係る軽油について、　引取りを行った者ごとに引取りを行った者の事務所又は</t>
    <rPh sb="0" eb="1">
      <t>ラン</t>
    </rPh>
    <rPh sb="2" eb="4">
      <t>キサイ</t>
    </rPh>
    <rPh sb="5" eb="6">
      <t>カカ</t>
    </rPh>
    <rPh sb="7" eb="9">
      <t>ケイユ</t>
    </rPh>
    <rPh sb="15" eb="17">
      <t>ヒキトリ</t>
    </rPh>
    <rPh sb="19" eb="20">
      <t>オコナ</t>
    </rPh>
    <rPh sb="22" eb="23">
      <t>モノ</t>
    </rPh>
    <rPh sb="26" eb="28">
      <t>ヒキトリ</t>
    </rPh>
    <rPh sb="30" eb="31">
      <t>オコナ</t>
    </rPh>
    <rPh sb="33" eb="34">
      <t>モノ</t>
    </rPh>
    <rPh sb="35" eb="38">
      <t>ジムショ</t>
    </rPh>
    <rPh sb="38" eb="39">
      <t>マタ</t>
    </rPh>
    <phoneticPr fontId="1"/>
  </si>
  <si>
    <t>事業所所在の道府県ごとの内訳を記載し、　同様式の報告書に添付すること。</t>
    <rPh sb="0" eb="3">
      <t>ジギョウショ</t>
    </rPh>
    <rPh sb="3" eb="5">
      <t>ショザイ</t>
    </rPh>
    <rPh sb="6" eb="9">
      <t>ドウフケン</t>
    </rPh>
    <rPh sb="12" eb="14">
      <t>ウチワケ</t>
    </rPh>
    <rPh sb="15" eb="17">
      <t>キサイ</t>
    </rPh>
    <rPh sb="20" eb="21">
      <t>ドウ</t>
    </rPh>
    <rPh sb="21" eb="23">
      <t>ヨウシキ</t>
    </rPh>
    <rPh sb="24" eb="27">
      <t>ホウコクショ</t>
    </rPh>
    <rPh sb="28" eb="30">
      <t>テンプ</t>
    </rPh>
    <phoneticPr fontId="1"/>
  </si>
  <si>
    <t>３　　引取りを行った者ごとの　「引渡数量」　の小計を記載すること。</t>
    <rPh sb="3" eb="5">
      <t>ヒキトリ</t>
    </rPh>
    <rPh sb="7" eb="8">
      <t>オコナ</t>
    </rPh>
    <rPh sb="10" eb="11">
      <t>モノ</t>
    </rPh>
    <rPh sb="16" eb="18">
      <t>ヒキワタシ</t>
    </rPh>
    <rPh sb="18" eb="20">
      <t>スウリョウ</t>
    </rPh>
    <rPh sb="23" eb="25">
      <t>ショウケイ</t>
    </rPh>
    <rPh sb="26" eb="28">
      <t>キサイ</t>
    </rPh>
    <phoneticPr fontId="1"/>
  </si>
  <si>
    <t>４　　　「うち課税済みのもの」　欄は、　引渡しを行った軽油のうち既に軽油引取税を課された</t>
    <rPh sb="7" eb="9">
      <t>カゼイ</t>
    </rPh>
    <rPh sb="9" eb="10">
      <t>ズ</t>
    </rPh>
    <rPh sb="16" eb="17">
      <t>ラン</t>
    </rPh>
    <rPh sb="20" eb="22">
      <t>ヒキワタシ</t>
    </rPh>
    <rPh sb="24" eb="25">
      <t>オコナ</t>
    </rPh>
    <rPh sb="27" eb="29">
      <t>ケイユ</t>
    </rPh>
    <rPh sb="32" eb="33">
      <t>スデ</t>
    </rPh>
    <rPh sb="34" eb="36">
      <t>ケイユ</t>
    </rPh>
    <rPh sb="36" eb="39">
      <t>ヒキトリゼイ</t>
    </rPh>
    <rPh sb="40" eb="41">
      <t>カ</t>
    </rPh>
    <phoneticPr fontId="1"/>
  </si>
  <si>
    <t>１　　この明細書は、　第16号の41様式の報告書の　「引取数量」　欄のうち　「受払い等の数量」</t>
    <rPh sb="5" eb="8">
      <t>メイサイショ</t>
    </rPh>
    <rPh sb="11" eb="12">
      <t>ダイ</t>
    </rPh>
    <rPh sb="14" eb="15">
      <t>ゴウ</t>
    </rPh>
    <rPh sb="18" eb="20">
      <t>ヨウシキ</t>
    </rPh>
    <rPh sb="21" eb="24">
      <t>ホウコクショ</t>
    </rPh>
    <rPh sb="27" eb="29">
      <t>ヒキトリ</t>
    </rPh>
    <rPh sb="29" eb="31">
      <t>スウリョウ</t>
    </rPh>
    <rPh sb="33" eb="34">
      <t>ラン</t>
    </rPh>
    <rPh sb="39" eb="41">
      <t>ウケハライ</t>
    </rPh>
    <rPh sb="42" eb="43">
      <t>トウ</t>
    </rPh>
    <rPh sb="44" eb="46">
      <t>スウリョウ</t>
    </rPh>
    <phoneticPr fontId="1"/>
  </si>
  <si>
    <t>２　　※印の欄は、　記載しないこと。</t>
    <rPh sb="4" eb="5">
      <t>シルシ</t>
    </rPh>
    <rPh sb="6" eb="7">
      <t>ラン</t>
    </rPh>
    <rPh sb="10" eb="12">
      <t>キサイ</t>
    </rPh>
    <phoneticPr fontId="1"/>
  </si>
  <si>
    <t>３　　引取りを行った者ごとの　「引取数量」　の小計を記載すること。</t>
    <rPh sb="3" eb="5">
      <t>ヒキトリ</t>
    </rPh>
    <rPh sb="7" eb="8">
      <t>オコナ</t>
    </rPh>
    <rPh sb="10" eb="11">
      <t>モノ</t>
    </rPh>
    <rPh sb="16" eb="18">
      <t>ヒキトリ</t>
    </rPh>
    <rPh sb="18" eb="20">
      <t>スウリョウ</t>
    </rPh>
    <rPh sb="23" eb="25">
      <t>ショウケイ</t>
    </rPh>
    <rPh sb="26" eb="28">
      <t>キサイ</t>
    </rPh>
    <phoneticPr fontId="1"/>
  </si>
  <si>
    <t>４　　「うち課税済みのもの」　欄は、　引渡しを行った軽油のうち既に軽油引取税を課された　</t>
    <rPh sb="6" eb="8">
      <t>カゼイ</t>
    </rPh>
    <rPh sb="8" eb="9">
      <t>ズ</t>
    </rPh>
    <rPh sb="15" eb="16">
      <t>ラン</t>
    </rPh>
    <rPh sb="19" eb="21">
      <t>ヒキワタシ</t>
    </rPh>
    <rPh sb="23" eb="24">
      <t>オコナ</t>
    </rPh>
    <rPh sb="26" eb="28">
      <t>ケイユ</t>
    </rPh>
    <rPh sb="31" eb="32">
      <t>スデ</t>
    </rPh>
    <rPh sb="33" eb="35">
      <t>ケイユ</t>
    </rPh>
    <rPh sb="35" eb="38">
      <t>ヒキトリゼイ</t>
    </rPh>
    <rPh sb="39" eb="40">
      <t>カ</t>
    </rPh>
    <phoneticPr fontId="1"/>
  </si>
  <si>
    <t>第16号の41様式別表５記載要領</t>
    <rPh sb="0" eb="1">
      <t>ダイ</t>
    </rPh>
    <rPh sb="3" eb="4">
      <t>ゴウ</t>
    </rPh>
    <rPh sb="7" eb="9">
      <t>ヨウシキ</t>
    </rPh>
    <rPh sb="9" eb="11">
      <t>ベッピョウ</t>
    </rPh>
    <rPh sb="12" eb="14">
      <t>キサイ</t>
    </rPh>
    <rPh sb="14" eb="16">
      <t>ヨウリョウ</t>
    </rPh>
    <phoneticPr fontId="35"/>
  </si>
  <si>
    <t>１　　この明細書は、　第16号の41様式の報告書の　「引渡数量」　欄のうち　「受払い等の数量」</t>
    <rPh sb="5" eb="8">
      <t>メイサイショ</t>
    </rPh>
    <rPh sb="11" eb="12">
      <t>ダイ</t>
    </rPh>
    <rPh sb="14" eb="15">
      <t>ゴウ</t>
    </rPh>
    <rPh sb="18" eb="20">
      <t>ヨウシキ</t>
    </rPh>
    <rPh sb="21" eb="24">
      <t>ホウコクショ</t>
    </rPh>
    <rPh sb="27" eb="29">
      <t>ヒキワタシ</t>
    </rPh>
    <rPh sb="29" eb="31">
      <t>スウリョウ</t>
    </rPh>
    <rPh sb="33" eb="34">
      <t>ラン</t>
    </rPh>
    <rPh sb="39" eb="41">
      <t>ウケハライ</t>
    </rPh>
    <rPh sb="42" eb="43">
      <t>トウ</t>
    </rPh>
    <rPh sb="44" eb="46">
      <t>スウリョウ</t>
    </rPh>
    <phoneticPr fontId="35"/>
  </si>
  <si>
    <t>　</t>
    <phoneticPr fontId="35"/>
  </si>
  <si>
    <t>欄の記載に係る軽油について、　引取りを行った者ごとに引取りを行った者の事務所又は</t>
    <rPh sb="0" eb="1">
      <t>ラン</t>
    </rPh>
    <rPh sb="2" eb="4">
      <t>キサイ</t>
    </rPh>
    <rPh sb="5" eb="6">
      <t>カカ</t>
    </rPh>
    <rPh sb="7" eb="9">
      <t>ケイユ</t>
    </rPh>
    <rPh sb="15" eb="17">
      <t>ヒキトリ</t>
    </rPh>
    <rPh sb="19" eb="20">
      <t>オコナ</t>
    </rPh>
    <rPh sb="22" eb="23">
      <t>モノ</t>
    </rPh>
    <rPh sb="26" eb="28">
      <t>ヒキトリ</t>
    </rPh>
    <rPh sb="30" eb="31">
      <t>オコナ</t>
    </rPh>
    <rPh sb="33" eb="34">
      <t>モノ</t>
    </rPh>
    <rPh sb="35" eb="38">
      <t>ジムショ</t>
    </rPh>
    <rPh sb="38" eb="39">
      <t>マタ</t>
    </rPh>
    <phoneticPr fontId="35"/>
  </si>
  <si>
    <t>事業所所在の道府県ごとの内訳を記載し、　同様式の報告書に添付すること。</t>
    <rPh sb="0" eb="3">
      <t>ジギョウショ</t>
    </rPh>
    <rPh sb="3" eb="5">
      <t>ショザイ</t>
    </rPh>
    <rPh sb="6" eb="9">
      <t>ドウフケン</t>
    </rPh>
    <rPh sb="12" eb="14">
      <t>ウチワケ</t>
    </rPh>
    <rPh sb="15" eb="17">
      <t>キサイ</t>
    </rPh>
    <rPh sb="20" eb="21">
      <t>ドウ</t>
    </rPh>
    <rPh sb="21" eb="23">
      <t>ヨウシキ</t>
    </rPh>
    <rPh sb="24" eb="27">
      <t>ホウコクショ</t>
    </rPh>
    <rPh sb="28" eb="30">
      <t>テンプ</t>
    </rPh>
    <phoneticPr fontId="35"/>
  </si>
  <si>
    <t>２　　※印の欄は、　記載しないこと。</t>
    <rPh sb="4" eb="5">
      <t>シルシ</t>
    </rPh>
    <rPh sb="6" eb="7">
      <t>ラン</t>
    </rPh>
    <rPh sb="10" eb="12">
      <t>キサイ</t>
    </rPh>
    <phoneticPr fontId="35"/>
  </si>
  <si>
    <t>３　　引取りを行った者ごとの　「引渡数量」　の小計を記載すること。</t>
    <rPh sb="3" eb="5">
      <t>ヒキトリ</t>
    </rPh>
    <rPh sb="7" eb="8">
      <t>オコナ</t>
    </rPh>
    <rPh sb="10" eb="11">
      <t>モノ</t>
    </rPh>
    <rPh sb="16" eb="17">
      <t>ヒ</t>
    </rPh>
    <rPh sb="17" eb="18">
      <t>ワタ</t>
    </rPh>
    <rPh sb="18" eb="20">
      <t>スウリョウ</t>
    </rPh>
    <rPh sb="23" eb="25">
      <t>ショウケイ</t>
    </rPh>
    <rPh sb="26" eb="28">
      <t>キサイ</t>
    </rPh>
    <phoneticPr fontId="35"/>
  </si>
  <si>
    <t>４　　「うち課税済みのもの」　欄は、　引渡しを行った軽油のうち既に軽油引取税を課された</t>
    <rPh sb="6" eb="8">
      <t>カゼイ</t>
    </rPh>
    <rPh sb="8" eb="9">
      <t>ズ</t>
    </rPh>
    <rPh sb="15" eb="16">
      <t>ラン</t>
    </rPh>
    <rPh sb="19" eb="21">
      <t>ヒキワタシ</t>
    </rPh>
    <rPh sb="23" eb="24">
      <t>オコナ</t>
    </rPh>
    <rPh sb="26" eb="28">
      <t>ケイユ</t>
    </rPh>
    <rPh sb="31" eb="32">
      <t>スデ</t>
    </rPh>
    <rPh sb="33" eb="35">
      <t>ケイユ</t>
    </rPh>
    <rPh sb="35" eb="38">
      <t>ヒキトリゼイ</t>
    </rPh>
    <rPh sb="39" eb="40">
      <t>カ</t>
    </rPh>
    <phoneticPr fontId="35"/>
  </si>
  <si>
    <t>ものの数量を記載すること。</t>
    <rPh sb="3" eb="5">
      <t>スウリョウ</t>
    </rPh>
    <rPh sb="6" eb="8">
      <t>キサイ</t>
    </rPh>
    <phoneticPr fontId="35"/>
  </si>
  <si>
    <t>第16号の41様式別表６記載要領</t>
    <rPh sb="0" eb="1">
      <t>ダイ</t>
    </rPh>
    <rPh sb="3" eb="4">
      <t>ゴウ</t>
    </rPh>
    <rPh sb="7" eb="9">
      <t>ヨウシキ</t>
    </rPh>
    <rPh sb="9" eb="11">
      <t>ベッピョウ</t>
    </rPh>
    <rPh sb="12" eb="14">
      <t>キサイ</t>
    </rPh>
    <rPh sb="14" eb="16">
      <t>ヨウリョウ</t>
    </rPh>
    <phoneticPr fontId="35"/>
  </si>
  <si>
    <t>１　　この明細書は、　第16号の41様式の報告書の　「引渡数量」　欄のうち　「現実の受払い等の</t>
    <rPh sb="5" eb="8">
      <t>メイサイショ</t>
    </rPh>
    <rPh sb="11" eb="12">
      <t>ダイ</t>
    </rPh>
    <rPh sb="14" eb="15">
      <t>ゴウ</t>
    </rPh>
    <rPh sb="18" eb="20">
      <t>ヨウシキ</t>
    </rPh>
    <rPh sb="21" eb="24">
      <t>ホウコクショ</t>
    </rPh>
    <rPh sb="27" eb="29">
      <t>ヒキワタシ</t>
    </rPh>
    <rPh sb="29" eb="31">
      <t>スウリョウ</t>
    </rPh>
    <rPh sb="33" eb="34">
      <t>ラン</t>
    </rPh>
    <rPh sb="39" eb="41">
      <t>ゲンジツ</t>
    </rPh>
    <rPh sb="42" eb="44">
      <t>ウケハライ</t>
    </rPh>
    <rPh sb="45" eb="46">
      <t>トウ</t>
    </rPh>
    <phoneticPr fontId="35"/>
  </si>
  <si>
    <t>　</t>
    <phoneticPr fontId="35"/>
  </si>
  <si>
    <t>数量」　欄の記載に係る軽油について、　納入を受けた者ごとに納入を受けた者の事務所又</t>
    <rPh sb="0" eb="2">
      <t>スウリョウ</t>
    </rPh>
    <rPh sb="4" eb="5">
      <t>ラン</t>
    </rPh>
    <rPh sb="6" eb="8">
      <t>キサイ</t>
    </rPh>
    <rPh sb="9" eb="10">
      <t>カカ</t>
    </rPh>
    <rPh sb="11" eb="13">
      <t>ケイユ</t>
    </rPh>
    <rPh sb="19" eb="21">
      <t>ノウニュウ</t>
    </rPh>
    <rPh sb="22" eb="23">
      <t>ウ</t>
    </rPh>
    <rPh sb="25" eb="26">
      <t>モノ</t>
    </rPh>
    <rPh sb="29" eb="31">
      <t>ノウニュウ</t>
    </rPh>
    <rPh sb="32" eb="33">
      <t>ウ</t>
    </rPh>
    <rPh sb="35" eb="36">
      <t>モノ</t>
    </rPh>
    <rPh sb="37" eb="40">
      <t>ジムショ</t>
    </rPh>
    <rPh sb="40" eb="41">
      <t>マタ</t>
    </rPh>
    <phoneticPr fontId="35"/>
  </si>
  <si>
    <t>は事業所所在の道府県ごとの内訳を記載し、　同様式の報告書に添付すること。</t>
    <rPh sb="1" eb="4">
      <t>ジギョウショ</t>
    </rPh>
    <rPh sb="4" eb="6">
      <t>ショザイ</t>
    </rPh>
    <rPh sb="7" eb="10">
      <t>ドウフケン</t>
    </rPh>
    <rPh sb="13" eb="15">
      <t>ウチワケ</t>
    </rPh>
    <rPh sb="16" eb="18">
      <t>キサイ</t>
    </rPh>
    <rPh sb="21" eb="22">
      <t>ドウ</t>
    </rPh>
    <rPh sb="22" eb="24">
      <t>ヨウシキ</t>
    </rPh>
    <rPh sb="25" eb="28">
      <t>ホウコクショ</t>
    </rPh>
    <rPh sb="29" eb="31">
      <t>テンプ</t>
    </rPh>
    <phoneticPr fontId="35"/>
  </si>
  <si>
    <t>３　　納入を受けた者ごとの　「納入を行った数量」　の小計を記載すること。</t>
    <rPh sb="3" eb="5">
      <t>ノウニュウ</t>
    </rPh>
    <rPh sb="6" eb="7">
      <t>ウ</t>
    </rPh>
    <rPh sb="9" eb="10">
      <t>モノ</t>
    </rPh>
    <rPh sb="15" eb="17">
      <t>ノウニュウ</t>
    </rPh>
    <rPh sb="18" eb="19">
      <t>オコナ</t>
    </rPh>
    <rPh sb="21" eb="23">
      <t>スウリョウ</t>
    </rPh>
    <rPh sb="26" eb="28">
      <t>ショウケイ</t>
    </rPh>
    <rPh sb="29" eb="31">
      <t>キサイ</t>
    </rPh>
    <phoneticPr fontId="35"/>
  </si>
  <si>
    <t>４　　「うち課税済みのもの」　欄は、　納入を行った軽油のうち既に軽油引取税を課されたも</t>
    <rPh sb="6" eb="8">
      <t>カゼイ</t>
    </rPh>
    <rPh sb="8" eb="9">
      <t>ズ</t>
    </rPh>
    <rPh sb="15" eb="16">
      <t>ラン</t>
    </rPh>
    <rPh sb="19" eb="21">
      <t>ノウニュウ</t>
    </rPh>
    <rPh sb="22" eb="23">
      <t>オコナ</t>
    </rPh>
    <rPh sb="25" eb="27">
      <t>ケイユ</t>
    </rPh>
    <rPh sb="30" eb="31">
      <t>スデ</t>
    </rPh>
    <rPh sb="32" eb="34">
      <t>ケイユ</t>
    </rPh>
    <rPh sb="34" eb="37">
      <t>ヒキトリゼイ</t>
    </rPh>
    <rPh sb="38" eb="39">
      <t>カ</t>
    </rPh>
    <phoneticPr fontId="35"/>
  </si>
  <si>
    <t>のの数量を記載すること。</t>
    <rPh sb="2" eb="4">
      <t>スウリョウ</t>
    </rPh>
    <rPh sb="5" eb="7">
      <t>キサイ</t>
    </rPh>
    <phoneticPr fontId="35"/>
  </si>
  <si>
    <t>第16号の41様式別表７記載要領</t>
    <rPh sb="0" eb="1">
      <t>ダイ</t>
    </rPh>
    <rPh sb="3" eb="4">
      <t>ゴウ</t>
    </rPh>
    <rPh sb="7" eb="9">
      <t>ヨウシキ</t>
    </rPh>
    <rPh sb="9" eb="11">
      <t>ベッピョウ</t>
    </rPh>
    <rPh sb="12" eb="14">
      <t>キサイ</t>
    </rPh>
    <rPh sb="14" eb="16">
      <t>ヨウリョウ</t>
    </rPh>
    <phoneticPr fontId="1"/>
  </si>
  <si>
    <t>１　　この明細書は、第16号の41様式の報告書の　「消費数量」　欄の記載に係る軽油について、</t>
    <rPh sb="5" eb="8">
      <t>メイサイショ</t>
    </rPh>
    <rPh sb="10" eb="11">
      <t>ダイ</t>
    </rPh>
    <rPh sb="13" eb="14">
      <t>ゴウ</t>
    </rPh>
    <rPh sb="17" eb="19">
      <t>ヨウシキ</t>
    </rPh>
    <rPh sb="20" eb="23">
      <t>ホウコクショ</t>
    </rPh>
    <rPh sb="26" eb="28">
      <t>ショウヒ</t>
    </rPh>
    <rPh sb="28" eb="30">
      <t>スウリョウ</t>
    </rPh>
    <rPh sb="32" eb="33">
      <t>ラン</t>
    </rPh>
    <rPh sb="34" eb="36">
      <t>キサイ</t>
    </rPh>
    <rPh sb="37" eb="38">
      <t>カカ</t>
    </rPh>
    <rPh sb="39" eb="41">
      <t>ケイユ</t>
    </rPh>
    <phoneticPr fontId="1"/>
  </si>
  <si>
    <t>事業所又は事業所ごとの消費数量の内訳を記載し、　同様式の報告書に添付すること。</t>
    <rPh sb="0" eb="3">
      <t>ジギョウショ</t>
    </rPh>
    <rPh sb="3" eb="4">
      <t>マタ</t>
    </rPh>
    <rPh sb="5" eb="8">
      <t>ジギョウショ</t>
    </rPh>
    <rPh sb="11" eb="13">
      <t>ショウヒ</t>
    </rPh>
    <rPh sb="13" eb="15">
      <t>スウリョウ</t>
    </rPh>
    <rPh sb="16" eb="18">
      <t>ウチワケ</t>
    </rPh>
    <rPh sb="19" eb="21">
      <t>キサイ</t>
    </rPh>
    <rPh sb="24" eb="25">
      <t>ドウ</t>
    </rPh>
    <rPh sb="25" eb="27">
      <t>ヨウシキ</t>
    </rPh>
    <rPh sb="28" eb="31">
      <t>ホウコクショ</t>
    </rPh>
    <rPh sb="32" eb="34">
      <t>テンプ</t>
    </rPh>
    <phoneticPr fontId="1"/>
  </si>
  <si>
    <t>３　　「うち課税済みのもの」　欄は、　消費を行った軽油のうち既に軽油引取税を課されたも</t>
    <rPh sb="6" eb="8">
      <t>カゼイ</t>
    </rPh>
    <rPh sb="8" eb="9">
      <t>ズ</t>
    </rPh>
    <rPh sb="15" eb="16">
      <t>ラン</t>
    </rPh>
    <rPh sb="19" eb="21">
      <t>ショウヒ</t>
    </rPh>
    <rPh sb="22" eb="23">
      <t>オコナ</t>
    </rPh>
    <rPh sb="25" eb="27">
      <t>ケイユ</t>
    </rPh>
    <rPh sb="30" eb="31">
      <t>スデ</t>
    </rPh>
    <rPh sb="32" eb="34">
      <t>ケイユ</t>
    </rPh>
    <rPh sb="34" eb="37">
      <t>ヒキトリゼイ</t>
    </rPh>
    <rPh sb="38" eb="39">
      <t>カ</t>
    </rPh>
    <phoneticPr fontId="1"/>
  </si>
  <si>
    <t>第16号の41様式別表10記載要領</t>
    <rPh sb="0" eb="1">
      <t>ダイ</t>
    </rPh>
    <rPh sb="3" eb="4">
      <t>ゴウ</t>
    </rPh>
    <rPh sb="7" eb="9">
      <t>ヨウシキ</t>
    </rPh>
    <rPh sb="9" eb="11">
      <t>ベッピョウ</t>
    </rPh>
    <rPh sb="13" eb="15">
      <t>キサイ</t>
    </rPh>
    <rPh sb="15" eb="17">
      <t>ヨウリョウ</t>
    </rPh>
    <phoneticPr fontId="1"/>
  </si>
  <si>
    <t>１　　この明細書は、　第16号の41様式の報告書の　「前月末在庫数量」　欄のうち　「現実の受払</t>
    <rPh sb="5" eb="8">
      <t>メイサイショ</t>
    </rPh>
    <rPh sb="11" eb="12">
      <t>ダイ</t>
    </rPh>
    <rPh sb="14" eb="15">
      <t>ゴウ</t>
    </rPh>
    <rPh sb="18" eb="20">
      <t>ヨウシキ</t>
    </rPh>
    <rPh sb="21" eb="24">
      <t>ホウコクショ</t>
    </rPh>
    <rPh sb="27" eb="30">
      <t>ゼンゲツマツ</t>
    </rPh>
    <rPh sb="30" eb="32">
      <t>ザイコ</t>
    </rPh>
    <rPh sb="32" eb="34">
      <t>スウリョウ</t>
    </rPh>
    <rPh sb="36" eb="37">
      <t>ラン</t>
    </rPh>
    <rPh sb="42" eb="44">
      <t>ゲンジツ</t>
    </rPh>
    <rPh sb="45" eb="47">
      <t>ウケハライ</t>
    </rPh>
    <phoneticPr fontId="1"/>
  </si>
  <si>
    <t>い等の数量」　欄の記載に係る軽油について、　事務所又は事業所ごとの在庫数量の内訳を</t>
    <rPh sb="1" eb="2">
      <t>トウ</t>
    </rPh>
    <rPh sb="3" eb="5">
      <t>スウリョウ</t>
    </rPh>
    <rPh sb="7" eb="8">
      <t>ラン</t>
    </rPh>
    <rPh sb="9" eb="11">
      <t>キサイ</t>
    </rPh>
    <rPh sb="12" eb="13">
      <t>カカ</t>
    </rPh>
    <rPh sb="14" eb="16">
      <t>ケイユ</t>
    </rPh>
    <rPh sb="22" eb="25">
      <t>ジムショ</t>
    </rPh>
    <rPh sb="25" eb="26">
      <t>マタ</t>
    </rPh>
    <rPh sb="27" eb="30">
      <t>ジギョウショ</t>
    </rPh>
    <rPh sb="33" eb="35">
      <t>ザイコ</t>
    </rPh>
    <rPh sb="35" eb="37">
      <t>スウリョウ</t>
    </rPh>
    <rPh sb="38" eb="40">
      <t>ウチワケ</t>
    </rPh>
    <phoneticPr fontId="1"/>
  </si>
  <si>
    <t>記載し、　同様式の報告書に添付すること。</t>
    <rPh sb="0" eb="2">
      <t>キサイ</t>
    </rPh>
    <rPh sb="5" eb="6">
      <t>ドウ</t>
    </rPh>
    <rPh sb="6" eb="8">
      <t>ヨウシキ</t>
    </rPh>
    <rPh sb="9" eb="12">
      <t>ホウコクショ</t>
    </rPh>
    <rPh sb="13" eb="15">
      <t>テンプ</t>
    </rPh>
    <phoneticPr fontId="1"/>
  </si>
  <si>
    <t>３　　　「うち課税済みのもの」　欄は、　在庫数量のうち既に軽油引取税を課されたものの数量</t>
    <rPh sb="7" eb="9">
      <t>カゼイ</t>
    </rPh>
    <rPh sb="9" eb="10">
      <t>ズ</t>
    </rPh>
    <rPh sb="16" eb="17">
      <t>ラン</t>
    </rPh>
    <rPh sb="20" eb="22">
      <t>ザイコ</t>
    </rPh>
    <rPh sb="22" eb="24">
      <t>スウリョウ</t>
    </rPh>
    <rPh sb="27" eb="28">
      <t>スデ</t>
    </rPh>
    <rPh sb="29" eb="31">
      <t>ケイユ</t>
    </rPh>
    <rPh sb="31" eb="34">
      <t>ヒキトリゼイ</t>
    </rPh>
    <rPh sb="35" eb="36">
      <t>カ</t>
    </rPh>
    <rPh sb="42" eb="44">
      <t>スウリョウ</t>
    </rPh>
    <phoneticPr fontId="1"/>
  </si>
  <si>
    <t>を記載すること。</t>
    <rPh sb="1" eb="3">
      <t>キサイ</t>
    </rPh>
    <phoneticPr fontId="1"/>
  </si>
  <si>
    <t>備　考</t>
    <rPh sb="0" eb="1">
      <t>ビ</t>
    </rPh>
    <rPh sb="2" eb="3">
      <t>コウ</t>
    </rPh>
    <phoneticPr fontId="1"/>
  </si>
  <si>
    <t>１　　※印の欄は、　記載しないこと。</t>
    <rPh sb="4" eb="5">
      <t>シルシ</t>
    </rPh>
    <rPh sb="6" eb="7">
      <t>ラン</t>
    </rPh>
    <rPh sb="10" eb="12">
      <t>キサイ</t>
    </rPh>
    <phoneticPr fontId="1"/>
  </si>
  <si>
    <t>２　　「個人番号又は法人番号」　欄には、　納税者の個人番号　（行政手続における特定の個人</t>
    <rPh sb="4" eb="6">
      <t>コジン</t>
    </rPh>
    <rPh sb="6" eb="8">
      <t>バンゴウ</t>
    </rPh>
    <rPh sb="8" eb="9">
      <t>マタ</t>
    </rPh>
    <rPh sb="10" eb="12">
      <t>ホウジン</t>
    </rPh>
    <rPh sb="12" eb="14">
      <t>バンゴウ</t>
    </rPh>
    <rPh sb="16" eb="17">
      <t>ラン</t>
    </rPh>
    <rPh sb="21" eb="24">
      <t>ノウゼイシャ</t>
    </rPh>
    <rPh sb="25" eb="27">
      <t>コジン</t>
    </rPh>
    <rPh sb="27" eb="29">
      <t>バンゴウ</t>
    </rPh>
    <rPh sb="31" eb="33">
      <t>ギョウセイ</t>
    </rPh>
    <rPh sb="33" eb="35">
      <t>テツヅキ</t>
    </rPh>
    <rPh sb="39" eb="41">
      <t>トクテイ</t>
    </rPh>
    <rPh sb="42" eb="44">
      <t>コジン</t>
    </rPh>
    <phoneticPr fontId="1"/>
  </si>
  <si>
    <t>以下同じ。）　又は法人番号　（同法第15項に規定する法人番号をいう。）　を記載すること。</t>
    <rPh sb="0" eb="2">
      <t>イカ</t>
    </rPh>
    <rPh sb="2" eb="3">
      <t>オナ</t>
    </rPh>
    <rPh sb="7" eb="8">
      <t>マタ</t>
    </rPh>
    <rPh sb="9" eb="11">
      <t>ホウジン</t>
    </rPh>
    <rPh sb="11" eb="13">
      <t>バンゴウ</t>
    </rPh>
    <rPh sb="15" eb="17">
      <t>ドウホウ</t>
    </rPh>
    <rPh sb="17" eb="18">
      <t>ダイ</t>
    </rPh>
    <rPh sb="20" eb="21">
      <t>コウ</t>
    </rPh>
    <rPh sb="22" eb="24">
      <t>キテイ</t>
    </rPh>
    <rPh sb="26" eb="28">
      <t>ホウジン</t>
    </rPh>
    <rPh sb="28" eb="30">
      <t>バンゴウ</t>
    </rPh>
    <rPh sb="37" eb="39">
      <t>キサイ</t>
    </rPh>
    <phoneticPr fontId="1"/>
  </si>
  <si>
    <t>　「個人番号又は法人番号」　欄に個人番号を記載する場合には、　左側を１文字空けて記載</t>
    <rPh sb="2" eb="4">
      <t>コジン</t>
    </rPh>
    <rPh sb="4" eb="6">
      <t>バンゴウ</t>
    </rPh>
    <rPh sb="6" eb="7">
      <t>マタ</t>
    </rPh>
    <rPh sb="8" eb="10">
      <t>ホウジン</t>
    </rPh>
    <rPh sb="10" eb="12">
      <t>バンゴウ</t>
    </rPh>
    <rPh sb="14" eb="15">
      <t>ラン</t>
    </rPh>
    <rPh sb="16" eb="18">
      <t>コジン</t>
    </rPh>
    <rPh sb="18" eb="20">
      <t>バンゴウ</t>
    </rPh>
    <rPh sb="21" eb="23">
      <t>キサイ</t>
    </rPh>
    <rPh sb="25" eb="27">
      <t>バアイ</t>
    </rPh>
    <rPh sb="31" eb="33">
      <t>ヒダリガワ</t>
    </rPh>
    <rPh sb="35" eb="37">
      <t>モジ</t>
    </rPh>
    <rPh sb="37" eb="38">
      <t>ア</t>
    </rPh>
    <rPh sb="40" eb="42">
      <t>キサイ</t>
    </rPh>
    <phoneticPr fontId="1"/>
  </si>
  <si>
    <t>３　　「課税の区分」　欄に記載された事由のいずれか一に該当する者は、　地方税法第１４４条の</t>
    <rPh sb="4" eb="6">
      <t>カゼイ</t>
    </rPh>
    <rPh sb="7" eb="9">
      <t>クブン</t>
    </rPh>
    <rPh sb="11" eb="12">
      <t>ラン</t>
    </rPh>
    <rPh sb="13" eb="15">
      <t>キサイ</t>
    </rPh>
    <rPh sb="18" eb="20">
      <t>ジユウ</t>
    </rPh>
    <rPh sb="25" eb="26">
      <t>1</t>
    </rPh>
    <rPh sb="27" eb="29">
      <t>ガイトウ</t>
    </rPh>
    <rPh sb="31" eb="32">
      <t>モノ</t>
    </rPh>
    <rPh sb="35" eb="38">
      <t>チホウゼイ</t>
    </rPh>
    <rPh sb="38" eb="39">
      <t>ホウ</t>
    </rPh>
    <rPh sb="39" eb="40">
      <t>ダイ</t>
    </rPh>
    <rPh sb="43" eb="44">
      <t>ジョウ</t>
    </rPh>
    <phoneticPr fontId="1"/>
  </si>
  <si>
    <t>１８の規定によって、　この申告書を下記によりそれぞれの提出期限までに申告し、　当該税</t>
    <rPh sb="3" eb="5">
      <t>キテイ</t>
    </rPh>
    <rPh sb="13" eb="16">
      <t>シンコクショ</t>
    </rPh>
    <rPh sb="17" eb="19">
      <t>カキ</t>
    </rPh>
    <rPh sb="27" eb="29">
      <t>テイシュツ</t>
    </rPh>
    <rPh sb="29" eb="31">
      <t>キゲン</t>
    </rPh>
    <rPh sb="34" eb="36">
      <t>シンコク</t>
    </rPh>
    <rPh sb="39" eb="41">
      <t>トウガイ</t>
    </rPh>
    <rPh sb="41" eb="42">
      <t>ゼイ</t>
    </rPh>
    <phoneticPr fontId="1"/>
  </si>
  <si>
    <t>額を当該道府県知事に納付する義務があること。</t>
    <rPh sb="0" eb="1">
      <t>ガク</t>
    </rPh>
    <rPh sb="2" eb="4">
      <t>トウガイ</t>
    </rPh>
    <rPh sb="4" eb="7">
      <t>ドウフケン</t>
    </rPh>
    <rPh sb="7" eb="9">
      <t>チジ</t>
    </rPh>
    <rPh sb="10" eb="12">
      <t>ノウフ</t>
    </rPh>
    <rPh sb="14" eb="16">
      <t>ギム</t>
    </rPh>
    <phoneticPr fontId="1"/>
  </si>
  <si>
    <t>申　告　書　提　出　期　限</t>
    <rPh sb="0" eb="1">
      <t>サル</t>
    </rPh>
    <rPh sb="2" eb="3">
      <t>コク</t>
    </rPh>
    <rPh sb="4" eb="5">
      <t>ショ</t>
    </rPh>
    <rPh sb="6" eb="7">
      <t>テイ</t>
    </rPh>
    <rPh sb="8" eb="9">
      <t>デ</t>
    </rPh>
    <rPh sb="10" eb="11">
      <t>キ</t>
    </rPh>
    <rPh sb="12" eb="13">
      <t>キリ</t>
    </rPh>
    <phoneticPr fontId="1"/>
  </si>
  <si>
    <t>納　　　　　税　　　　　地</t>
    <rPh sb="0" eb="1">
      <t>オサメ</t>
    </rPh>
    <rPh sb="6" eb="7">
      <t>ゼイ</t>
    </rPh>
    <rPh sb="12" eb="13">
      <t>チ</t>
    </rPh>
    <phoneticPr fontId="1"/>
  </si>
  <si>
    <t>（ア）</t>
    <phoneticPr fontId="1"/>
  </si>
  <si>
    <t>販売した月の翌月末日</t>
    <rPh sb="0" eb="2">
      <t>ハンバイ</t>
    </rPh>
    <rPh sb="4" eb="5">
      <t>ツキ</t>
    </rPh>
    <rPh sb="6" eb="8">
      <t>ヨクゲツ</t>
    </rPh>
    <rPh sb="8" eb="10">
      <t>マツジツ</t>
    </rPh>
    <phoneticPr fontId="1"/>
  </si>
  <si>
    <t>特約業者又は元売業者の事業所所在地</t>
    <rPh sb="0" eb="2">
      <t>トクヤク</t>
    </rPh>
    <rPh sb="2" eb="4">
      <t>ギョウシャ</t>
    </rPh>
    <rPh sb="4" eb="5">
      <t>マタ</t>
    </rPh>
    <rPh sb="6" eb="8">
      <t>モトウリ</t>
    </rPh>
    <rPh sb="8" eb="10">
      <t>ギョウシャ</t>
    </rPh>
    <rPh sb="11" eb="14">
      <t>ジギョウショ</t>
    </rPh>
    <rPh sb="14" eb="17">
      <t>ショザイチ</t>
    </rPh>
    <phoneticPr fontId="1"/>
  </si>
  <si>
    <t>（イ）</t>
    <phoneticPr fontId="1"/>
  </si>
  <si>
    <t>石油製品販売業者の事業所所在地</t>
    <rPh sb="0" eb="2">
      <t>セキユ</t>
    </rPh>
    <rPh sb="2" eb="4">
      <t>セイヒン</t>
    </rPh>
    <rPh sb="4" eb="6">
      <t>ハンバイ</t>
    </rPh>
    <rPh sb="6" eb="8">
      <t>ギョウシャ</t>
    </rPh>
    <rPh sb="9" eb="12">
      <t>ジギョウショ</t>
    </rPh>
    <rPh sb="12" eb="15">
      <t>ショザイチ</t>
    </rPh>
    <phoneticPr fontId="1"/>
  </si>
  <si>
    <t>（ウ）</t>
    <phoneticPr fontId="1"/>
  </si>
  <si>
    <t>消費した月の翌月末日</t>
    <rPh sb="0" eb="2">
      <t>ショウヒ</t>
    </rPh>
    <rPh sb="4" eb="5">
      <t>ツキ</t>
    </rPh>
    <rPh sb="6" eb="8">
      <t>ヨクゲツ</t>
    </rPh>
    <rPh sb="8" eb="10">
      <t>マツジツ</t>
    </rPh>
    <phoneticPr fontId="1"/>
  </si>
  <si>
    <t>自動車の主たる定置場所在地</t>
    <rPh sb="0" eb="3">
      <t>ジドウシャ</t>
    </rPh>
    <rPh sb="4" eb="5">
      <t>シュ</t>
    </rPh>
    <rPh sb="7" eb="9">
      <t>テイチ</t>
    </rPh>
    <rPh sb="9" eb="10">
      <t>ジョウ</t>
    </rPh>
    <rPh sb="10" eb="13">
      <t>ショザイチ</t>
    </rPh>
    <phoneticPr fontId="1"/>
  </si>
  <si>
    <t>（エ）</t>
    <phoneticPr fontId="1"/>
  </si>
  <si>
    <t>特別徴収の義務が消滅した
月の翌月末日</t>
    <rPh sb="0" eb="2">
      <t>トクベツ</t>
    </rPh>
    <rPh sb="2" eb="4">
      <t>チョウシュウ</t>
    </rPh>
    <rPh sb="5" eb="7">
      <t>ギム</t>
    </rPh>
    <rPh sb="8" eb="10">
      <t>ショウメツ</t>
    </rPh>
    <rPh sb="13" eb="14">
      <t>ツキ</t>
    </rPh>
    <rPh sb="15" eb="17">
      <t>ヨクゲツ</t>
    </rPh>
    <rPh sb="17" eb="18">
      <t>マツ</t>
    </rPh>
    <rPh sb="18" eb="19">
      <t>ヒ</t>
    </rPh>
    <phoneticPr fontId="1"/>
  </si>
  <si>
    <t>所有者の事務所又は事業所で当該経由を
直接管理するものの所在地</t>
    <rPh sb="0" eb="3">
      <t>ショユウシャ</t>
    </rPh>
    <rPh sb="4" eb="7">
      <t>ジムショ</t>
    </rPh>
    <rPh sb="7" eb="8">
      <t>マタ</t>
    </rPh>
    <rPh sb="9" eb="12">
      <t>ジギョウショ</t>
    </rPh>
    <rPh sb="13" eb="15">
      <t>トウガイ</t>
    </rPh>
    <rPh sb="15" eb="17">
      <t>ケイユ</t>
    </rPh>
    <rPh sb="19" eb="21">
      <t>チョクセツ</t>
    </rPh>
    <rPh sb="21" eb="23">
      <t>カンリ</t>
    </rPh>
    <rPh sb="28" eb="31">
      <t>ショザイチ</t>
    </rPh>
    <phoneticPr fontId="1"/>
  </si>
  <si>
    <t>（オ）</t>
    <phoneticPr fontId="1"/>
  </si>
  <si>
    <t>消費について直接関係を有する事務所又
は事業所所在地</t>
    <rPh sb="0" eb="2">
      <t>ショウヒ</t>
    </rPh>
    <rPh sb="6" eb="8">
      <t>チョクセツ</t>
    </rPh>
    <rPh sb="8" eb="10">
      <t>カンケイ</t>
    </rPh>
    <rPh sb="11" eb="12">
      <t>ユウ</t>
    </rPh>
    <rPh sb="14" eb="17">
      <t>ジムショ</t>
    </rPh>
    <rPh sb="17" eb="18">
      <t>マタ</t>
    </rPh>
    <rPh sb="20" eb="23">
      <t>ジギョウショ</t>
    </rPh>
    <rPh sb="23" eb="26">
      <t>ショザイチ</t>
    </rPh>
    <phoneticPr fontId="1"/>
  </si>
  <si>
    <t>（カ）</t>
    <phoneticPr fontId="1"/>
  </si>
  <si>
    <t>譲渡した日から３０日以内</t>
    <rPh sb="0" eb="2">
      <t>ジョウト</t>
    </rPh>
    <rPh sb="4" eb="5">
      <t>ヒ</t>
    </rPh>
    <rPh sb="9" eb="10">
      <t>ニチ</t>
    </rPh>
    <rPh sb="10" eb="12">
      <t>イナイ</t>
    </rPh>
    <phoneticPr fontId="1"/>
  </si>
  <si>
    <t>免税証を交付した道府県</t>
    <rPh sb="0" eb="2">
      <t>メンゼイ</t>
    </rPh>
    <rPh sb="2" eb="3">
      <t>ショウ</t>
    </rPh>
    <rPh sb="4" eb="6">
      <t>コウフ</t>
    </rPh>
    <rPh sb="8" eb="11">
      <t>ドウフケン</t>
    </rPh>
    <phoneticPr fontId="1"/>
  </si>
  <si>
    <t>（キ）</t>
    <phoneticPr fontId="1"/>
  </si>
  <si>
    <t>消費した日から３０日以内</t>
    <rPh sb="0" eb="2">
      <t>ショウヒ</t>
    </rPh>
    <rPh sb="4" eb="5">
      <t>ヒ</t>
    </rPh>
    <rPh sb="9" eb="12">
      <t>ニチイナイ</t>
    </rPh>
    <phoneticPr fontId="1"/>
  </si>
  <si>
    <t>（ク）</t>
    <phoneticPr fontId="1"/>
  </si>
  <si>
    <t>消費又は譲渡した月の翌月
末日</t>
    <rPh sb="0" eb="2">
      <t>ショウヒ</t>
    </rPh>
    <rPh sb="2" eb="3">
      <t>マタ</t>
    </rPh>
    <rPh sb="4" eb="6">
      <t>ジョウト</t>
    </rPh>
    <rPh sb="8" eb="9">
      <t>ツキ</t>
    </rPh>
    <rPh sb="10" eb="12">
      <t>ヨクゲツ</t>
    </rPh>
    <rPh sb="13" eb="15">
      <t>マツジツ</t>
    </rPh>
    <phoneticPr fontId="1"/>
  </si>
  <si>
    <t>消費又は譲渡について直接関係を有する
事務所又は事業所所在地</t>
    <rPh sb="0" eb="2">
      <t>ショウヒ</t>
    </rPh>
    <rPh sb="2" eb="3">
      <t>マタ</t>
    </rPh>
    <rPh sb="4" eb="6">
      <t>ジョウト</t>
    </rPh>
    <rPh sb="10" eb="12">
      <t>チョクセツ</t>
    </rPh>
    <rPh sb="12" eb="14">
      <t>カンケイ</t>
    </rPh>
    <rPh sb="15" eb="16">
      <t>ユウ</t>
    </rPh>
    <rPh sb="19" eb="22">
      <t>ジムショ</t>
    </rPh>
    <rPh sb="22" eb="23">
      <t>マタ</t>
    </rPh>
    <rPh sb="24" eb="27">
      <t>ジギョウショ</t>
    </rPh>
    <rPh sb="27" eb="30">
      <t>ショザイチ</t>
    </rPh>
    <phoneticPr fontId="1"/>
  </si>
  <si>
    <t>（ケ）</t>
    <phoneticPr fontId="1"/>
  </si>
  <si>
    <t>輸入の時</t>
    <rPh sb="0" eb="2">
      <t>ユニュウ</t>
    </rPh>
    <rPh sb="3" eb="4">
      <t>トキ</t>
    </rPh>
    <phoneticPr fontId="1"/>
  </si>
  <si>
    <t>輸入について直接関係を有する事務所
又は事業所所在地</t>
    <rPh sb="0" eb="2">
      <t>ユニュウ</t>
    </rPh>
    <rPh sb="6" eb="8">
      <t>チョクセツ</t>
    </rPh>
    <rPh sb="8" eb="10">
      <t>カンケイ</t>
    </rPh>
    <rPh sb="11" eb="12">
      <t>ユウ</t>
    </rPh>
    <rPh sb="14" eb="17">
      <t>ジムショ</t>
    </rPh>
    <rPh sb="18" eb="19">
      <t>マタ</t>
    </rPh>
    <rPh sb="20" eb="23">
      <t>ジギョウショ</t>
    </rPh>
    <rPh sb="23" eb="26">
      <t>ショザイチ</t>
    </rPh>
    <phoneticPr fontId="1"/>
  </si>
  <si>
    <t>４　　　「課税の区分」　欄のうち、　（カ）欄又は（キ）欄に該当する者は、　下記の事項を記載した</t>
    <rPh sb="5" eb="7">
      <t>カゼイ</t>
    </rPh>
    <rPh sb="8" eb="10">
      <t>クブン</t>
    </rPh>
    <rPh sb="12" eb="13">
      <t>ラン</t>
    </rPh>
    <rPh sb="21" eb="22">
      <t>ラン</t>
    </rPh>
    <rPh sb="22" eb="23">
      <t>マタ</t>
    </rPh>
    <rPh sb="27" eb="28">
      <t>ラン</t>
    </rPh>
    <rPh sb="29" eb="31">
      <t>ガイトウ</t>
    </rPh>
    <rPh sb="33" eb="34">
      <t>モノ</t>
    </rPh>
    <rPh sb="37" eb="39">
      <t>カキ</t>
    </rPh>
    <rPh sb="40" eb="42">
      <t>ジコウ</t>
    </rPh>
    <rPh sb="43" eb="45">
      <t>キサイ</t>
    </rPh>
    <phoneticPr fontId="1"/>
  </si>
  <si>
    <t>書面を添付すること。</t>
    <rPh sb="0" eb="2">
      <t>ショメン</t>
    </rPh>
    <rPh sb="3" eb="5">
      <t>テンプ</t>
    </rPh>
    <phoneticPr fontId="1"/>
  </si>
  <si>
    <t>　（１）、　（カ）欄に該当する者……譲渡年月日</t>
    <rPh sb="9" eb="10">
      <t>ラン</t>
    </rPh>
    <rPh sb="11" eb="13">
      <t>ガイトウ</t>
    </rPh>
    <rPh sb="15" eb="16">
      <t>モノ</t>
    </rPh>
    <rPh sb="18" eb="20">
      <t>ジョウト</t>
    </rPh>
    <rPh sb="20" eb="23">
      <t>ネンガッピ</t>
    </rPh>
    <phoneticPr fontId="1"/>
  </si>
  <si>
    <t>　（２）、　（キ）欄に該当する者……消費年月日</t>
    <rPh sb="9" eb="10">
      <t>ラン</t>
    </rPh>
    <rPh sb="11" eb="13">
      <t>ガイトウ</t>
    </rPh>
    <rPh sb="15" eb="16">
      <t>モノ</t>
    </rPh>
    <rPh sb="18" eb="20">
      <t>ショウヒ</t>
    </rPh>
    <rPh sb="20" eb="23">
      <t>ネンガッピ</t>
    </rPh>
    <phoneticPr fontId="1"/>
  </si>
  <si>
    <t>５　　　「課税の区分」　欄のうち、　該当しない欄については、　その　「数量」　欄に斜線を引いて</t>
    <rPh sb="5" eb="7">
      <t>カゼイ</t>
    </rPh>
    <rPh sb="8" eb="10">
      <t>クブン</t>
    </rPh>
    <rPh sb="12" eb="13">
      <t>ラン</t>
    </rPh>
    <rPh sb="18" eb="20">
      <t>ガイトウ</t>
    </rPh>
    <rPh sb="23" eb="24">
      <t>ラン</t>
    </rPh>
    <rPh sb="35" eb="37">
      <t>スウリョウ</t>
    </rPh>
    <rPh sb="39" eb="40">
      <t>ラン</t>
    </rPh>
    <rPh sb="41" eb="43">
      <t>シャセン</t>
    </rPh>
    <rPh sb="44" eb="45">
      <t>ヒ</t>
    </rPh>
    <phoneticPr fontId="1"/>
  </si>
  <si>
    <t>おくこと。</t>
    <phoneticPr fontId="1"/>
  </si>
  <si>
    <t>６　　　「数量」　欄のうち、　「控除分」　欄に記載した軽油等の数量については、　必ず、　製造等</t>
    <rPh sb="5" eb="7">
      <t>スウリョウ</t>
    </rPh>
    <rPh sb="9" eb="10">
      <t>ラン</t>
    </rPh>
    <rPh sb="16" eb="19">
      <t>コウジョブン</t>
    </rPh>
    <rPh sb="21" eb="22">
      <t>ラン</t>
    </rPh>
    <rPh sb="23" eb="25">
      <t>キサイ</t>
    </rPh>
    <rPh sb="27" eb="29">
      <t>ケイユ</t>
    </rPh>
    <rPh sb="29" eb="30">
      <t>トウ</t>
    </rPh>
    <rPh sb="31" eb="33">
      <t>スウリョウ</t>
    </rPh>
    <rPh sb="40" eb="41">
      <t>カナラ</t>
    </rPh>
    <rPh sb="44" eb="46">
      <t>セイゾウ</t>
    </rPh>
    <rPh sb="46" eb="47">
      <t>トウ</t>
    </rPh>
    <phoneticPr fontId="1"/>
  </si>
  <si>
    <t>承認証、　自動車用炭化水素油譲渡証等それらの数量を証する書面若しくはその写し又は</t>
    <rPh sb="0" eb="3">
      <t>ショウニンショウ</t>
    </rPh>
    <rPh sb="5" eb="8">
      <t>ジドウシャ</t>
    </rPh>
    <rPh sb="8" eb="9">
      <t>ヨウ</t>
    </rPh>
    <rPh sb="9" eb="11">
      <t>タンカ</t>
    </rPh>
    <rPh sb="11" eb="13">
      <t>スイソ</t>
    </rPh>
    <rPh sb="13" eb="14">
      <t>アブラ</t>
    </rPh>
    <rPh sb="14" eb="16">
      <t>ジョウト</t>
    </rPh>
    <rPh sb="16" eb="17">
      <t>ショウ</t>
    </rPh>
    <rPh sb="17" eb="18">
      <t>トウ</t>
    </rPh>
    <rPh sb="22" eb="24">
      <t>スウリョウ</t>
    </rPh>
    <rPh sb="25" eb="26">
      <t>ショウ</t>
    </rPh>
    <rPh sb="28" eb="30">
      <t>ショメン</t>
    </rPh>
    <rPh sb="30" eb="31">
      <t>モ</t>
    </rPh>
    <rPh sb="36" eb="37">
      <t>ウツ</t>
    </rPh>
    <rPh sb="38" eb="39">
      <t>マタ</t>
    </rPh>
    <phoneticPr fontId="1"/>
  </si>
  <si>
    <t>免税証を添付すること。</t>
    <rPh sb="0" eb="2">
      <t>メンゼイ</t>
    </rPh>
    <rPh sb="2" eb="3">
      <t>ショウ</t>
    </rPh>
    <rPh sb="4" eb="6">
      <t>テンプ</t>
    </rPh>
    <phoneticPr fontId="1"/>
  </si>
  <si>
    <t>◆シート名「コード」</t>
    <rPh sb="4" eb="5">
      <t>メイ</t>
    </rPh>
    <phoneticPr fontId="35"/>
  </si>
  <si>
    <t>・41別表1～10の名称欄はドロップダウンリストから選択するようになっているため、事前準備として、コード」のシートに必要事項を入力してください。</t>
    <rPh sb="3" eb="5">
      <t>ベッピョウ</t>
    </rPh>
    <rPh sb="10" eb="12">
      <t>メイショウ</t>
    </rPh>
    <rPh sb="12" eb="13">
      <t>ラン</t>
    </rPh>
    <rPh sb="26" eb="28">
      <t>センタク</t>
    </rPh>
    <rPh sb="41" eb="45">
      <t>ジゼンジュンビ</t>
    </rPh>
    <rPh sb="58" eb="60">
      <t>ヒツヨウ</t>
    </rPh>
    <rPh sb="60" eb="62">
      <t>ジコウ</t>
    </rPh>
    <phoneticPr fontId="35"/>
  </si>
  <si>
    <t>・提出年月日</t>
    <rPh sb="1" eb="3">
      <t>テイシュツ</t>
    </rPh>
    <rPh sb="3" eb="6">
      <t>ネンガッピ</t>
    </rPh>
    <phoneticPr fontId="35"/>
  </si>
  <si>
    <t>・事業者コード</t>
    <rPh sb="1" eb="4">
      <t>ジギョウシャ</t>
    </rPh>
    <phoneticPr fontId="35"/>
  </si>
  <si>
    <t>・個人番号又は法人番号</t>
    <rPh sb="1" eb="3">
      <t>コジン</t>
    </rPh>
    <rPh sb="3" eb="5">
      <t>バンゴウ</t>
    </rPh>
    <rPh sb="5" eb="6">
      <t>マタ</t>
    </rPh>
    <rPh sb="7" eb="9">
      <t>ホウジン</t>
    </rPh>
    <rPh sb="9" eb="11">
      <t>バンゴウ</t>
    </rPh>
    <phoneticPr fontId="35"/>
  </si>
  <si>
    <t>・氏名又は名称</t>
    <rPh sb="1" eb="3">
      <t>シメイ</t>
    </rPh>
    <rPh sb="3" eb="4">
      <t>マタ</t>
    </rPh>
    <rPh sb="5" eb="7">
      <t>メイショウ</t>
    </rPh>
    <phoneticPr fontId="35"/>
  </si>
  <si>
    <t>・住所又は所在地</t>
    <rPh sb="1" eb="3">
      <t>ジュウショ</t>
    </rPh>
    <rPh sb="3" eb="4">
      <t>マタ</t>
    </rPh>
    <rPh sb="5" eb="8">
      <t>ショザイチ</t>
    </rPh>
    <phoneticPr fontId="35"/>
  </si>
  <si>
    <t>・電話番号</t>
    <rPh sb="1" eb="3">
      <t>デンワ</t>
    </rPh>
    <rPh sb="3" eb="5">
      <t>バンゴウ</t>
    </rPh>
    <phoneticPr fontId="35"/>
  </si>
  <si>
    <t>・申告行為年月</t>
    <rPh sb="1" eb="3">
      <t>シンコク</t>
    </rPh>
    <rPh sb="3" eb="5">
      <t>コウイ</t>
    </rPh>
    <rPh sb="5" eb="7">
      <t>ネンゲツ</t>
    </rPh>
    <phoneticPr fontId="35"/>
  </si>
  <si>
    <t>・前々月末在庫数量</t>
    <rPh sb="1" eb="3">
      <t>ゼンゼン</t>
    </rPh>
    <rPh sb="3" eb="5">
      <t>ゲツマツ</t>
    </rPh>
    <rPh sb="5" eb="7">
      <t>ザイコ</t>
    </rPh>
    <rPh sb="7" eb="9">
      <t>スウリョウ</t>
    </rPh>
    <phoneticPr fontId="35"/>
  </si>
  <si>
    <t>・添付免税証枚数</t>
    <rPh sb="1" eb="3">
      <t>テンプ</t>
    </rPh>
    <rPh sb="3" eb="5">
      <t>メンゼイ</t>
    </rPh>
    <rPh sb="5" eb="6">
      <t>ショウ</t>
    </rPh>
    <rPh sb="6" eb="8">
      <t>マイスウ</t>
    </rPh>
    <phoneticPr fontId="35"/>
  </si>
  <si>
    <t>・①～⑮、⑰～㉕</t>
    <phoneticPr fontId="35"/>
  </si>
  <si>
    <t>・この申告書に応答する係及び氏名</t>
    <phoneticPr fontId="35"/>
  </si>
  <si>
    <t>・申告行為年月日期間</t>
    <rPh sb="1" eb="3">
      <t>シンコク</t>
    </rPh>
    <rPh sb="3" eb="5">
      <t>コウイ</t>
    </rPh>
    <rPh sb="5" eb="8">
      <t>ネンガッピ</t>
    </rPh>
    <rPh sb="8" eb="10">
      <t>キカン</t>
    </rPh>
    <phoneticPr fontId="35"/>
  </si>
  <si>
    <t>・備考 に実在庫数量を記入</t>
    <rPh sb="1" eb="3">
      <t>ビコウ</t>
    </rPh>
    <rPh sb="5" eb="8">
      <t>ジツザイコ</t>
    </rPh>
    <rPh sb="8" eb="10">
      <t>スウリョウ</t>
    </rPh>
    <rPh sb="11" eb="13">
      <t>キニュウ</t>
    </rPh>
    <phoneticPr fontId="35"/>
  </si>
  <si>
    <t>・在庫数量</t>
    <rPh sb="1" eb="3">
      <t>ザイコ</t>
    </rPh>
    <rPh sb="3" eb="5">
      <t>スウリョウ</t>
    </rPh>
    <phoneticPr fontId="35"/>
  </si>
  <si>
    <t>・事務所又は事業所 の 名称（ドロップダウンリストから選択）</t>
    <rPh sb="1" eb="4">
      <t>ジムショ</t>
    </rPh>
    <rPh sb="4" eb="5">
      <t>マタ</t>
    </rPh>
    <rPh sb="6" eb="9">
      <t>ジギョウショ</t>
    </rPh>
    <rPh sb="12" eb="14">
      <t>メイショウ</t>
    </rPh>
    <rPh sb="27" eb="29">
      <t>センタク</t>
    </rPh>
    <phoneticPr fontId="35"/>
  </si>
  <si>
    <t>・受入れ の 引取り数量 と 合計数量 以外</t>
    <rPh sb="1" eb="2">
      <t>ウ</t>
    </rPh>
    <rPh sb="2" eb="3">
      <t>イ</t>
    </rPh>
    <rPh sb="7" eb="8">
      <t>ヒ</t>
    </rPh>
    <rPh sb="8" eb="9">
      <t>ト</t>
    </rPh>
    <rPh sb="10" eb="12">
      <t>スウリョウ</t>
    </rPh>
    <rPh sb="15" eb="17">
      <t>ゴウケイ</t>
    </rPh>
    <rPh sb="17" eb="19">
      <t>スウリョウ</t>
    </rPh>
    <rPh sb="20" eb="22">
      <t>イガイ</t>
    </rPh>
    <phoneticPr fontId="35"/>
  </si>
  <si>
    <t>・払出し の 返還を行った数量 と その他</t>
    <rPh sb="1" eb="2">
      <t>ハラ</t>
    </rPh>
    <rPh sb="2" eb="3">
      <t>ダ</t>
    </rPh>
    <rPh sb="7" eb="9">
      <t>ヘンカン</t>
    </rPh>
    <rPh sb="10" eb="11">
      <t>オコナ</t>
    </rPh>
    <rPh sb="13" eb="15">
      <t>スウリョウ</t>
    </rPh>
    <rPh sb="20" eb="21">
      <t>タ</t>
    </rPh>
    <phoneticPr fontId="35"/>
  </si>
  <si>
    <t>・引渡しを行った者の氏名又は名称（ドロップダウンリストから選択）</t>
    <rPh sb="1" eb="2">
      <t>ヒ</t>
    </rPh>
    <rPh sb="2" eb="3">
      <t>ワタ</t>
    </rPh>
    <rPh sb="5" eb="6">
      <t>オコナ</t>
    </rPh>
    <rPh sb="8" eb="9">
      <t>モノ</t>
    </rPh>
    <rPh sb="10" eb="12">
      <t>シメイ</t>
    </rPh>
    <rPh sb="12" eb="13">
      <t>マタ</t>
    </rPh>
    <rPh sb="14" eb="16">
      <t>メイショウ</t>
    </rPh>
    <rPh sb="29" eb="31">
      <t>センタク</t>
    </rPh>
    <phoneticPr fontId="35"/>
  </si>
  <si>
    <t>・引取数量</t>
    <rPh sb="1" eb="3">
      <t>ヒキトリ</t>
    </rPh>
    <rPh sb="3" eb="5">
      <t>スウリョウ</t>
    </rPh>
    <phoneticPr fontId="35"/>
  </si>
  <si>
    <t>・納入を行った者の氏名又は名称（ドロップダウンリストから選択）</t>
    <rPh sb="1" eb="3">
      <t>ノウニュウ</t>
    </rPh>
    <rPh sb="4" eb="5">
      <t>オコナ</t>
    </rPh>
    <rPh sb="7" eb="8">
      <t>モノ</t>
    </rPh>
    <rPh sb="9" eb="11">
      <t>シメイ</t>
    </rPh>
    <rPh sb="11" eb="12">
      <t>マタ</t>
    </rPh>
    <rPh sb="13" eb="15">
      <t>メイショウ</t>
    </rPh>
    <rPh sb="28" eb="30">
      <t>センタク</t>
    </rPh>
    <phoneticPr fontId="35"/>
  </si>
  <si>
    <t>・納入を受けた数量</t>
    <rPh sb="1" eb="3">
      <t>ノウニュウ</t>
    </rPh>
    <rPh sb="4" eb="5">
      <t>ウ</t>
    </rPh>
    <rPh sb="7" eb="9">
      <t>スウリョウ</t>
    </rPh>
    <phoneticPr fontId="35"/>
  </si>
  <si>
    <t>・引取りを行った者の氏名又は名称（ドロップダウンリストから選択）</t>
    <rPh sb="1" eb="3">
      <t>ヒキトリ</t>
    </rPh>
    <rPh sb="5" eb="6">
      <t>オコナ</t>
    </rPh>
    <rPh sb="8" eb="9">
      <t>モノ</t>
    </rPh>
    <rPh sb="10" eb="12">
      <t>シメイ</t>
    </rPh>
    <rPh sb="12" eb="13">
      <t>マタ</t>
    </rPh>
    <rPh sb="14" eb="16">
      <t>メイショウ</t>
    </rPh>
    <rPh sb="29" eb="31">
      <t>センタク</t>
    </rPh>
    <phoneticPr fontId="35"/>
  </si>
  <si>
    <t>・引渡数量</t>
    <rPh sb="1" eb="2">
      <t>ヒ</t>
    </rPh>
    <rPh sb="2" eb="3">
      <t>ワタ</t>
    </rPh>
    <rPh sb="3" eb="5">
      <t>スウリョウ</t>
    </rPh>
    <phoneticPr fontId="35"/>
  </si>
  <si>
    <t>・消費数量</t>
    <rPh sb="1" eb="3">
      <t>ショウヒ</t>
    </rPh>
    <rPh sb="3" eb="5">
      <t>スウリョウ</t>
    </rPh>
    <phoneticPr fontId="35"/>
  </si>
  <si>
    <t>・納入を行った数量</t>
    <rPh sb="1" eb="3">
      <t>ノウニュウ</t>
    </rPh>
    <rPh sb="4" eb="5">
      <t>オコナ</t>
    </rPh>
    <rPh sb="7" eb="9">
      <t>スウリョウ</t>
    </rPh>
    <phoneticPr fontId="35"/>
  </si>
  <si>
    <t>・納入を受けた者の氏名又は名称（ドロップダウンリストから選択）</t>
    <rPh sb="1" eb="3">
      <t>ノウニュウ</t>
    </rPh>
    <rPh sb="4" eb="5">
      <t>ウ</t>
    </rPh>
    <rPh sb="7" eb="8">
      <t>モノ</t>
    </rPh>
    <rPh sb="9" eb="11">
      <t>シメイ</t>
    </rPh>
    <rPh sb="11" eb="12">
      <t>マタ</t>
    </rPh>
    <rPh sb="13" eb="15">
      <t>メイショウ</t>
    </rPh>
    <rPh sb="28" eb="30">
      <t>センタク</t>
    </rPh>
    <phoneticPr fontId="35"/>
  </si>
  <si>
    <t>◆シート名「16－41」</t>
    <rPh sb="4" eb="5">
      <t>メイ</t>
    </rPh>
    <phoneticPr fontId="35"/>
  </si>
  <si>
    <t>◆シート名「-41別1」</t>
    <rPh sb="4" eb="5">
      <t>メイ</t>
    </rPh>
    <rPh sb="9" eb="10">
      <t>ベツ</t>
    </rPh>
    <phoneticPr fontId="35"/>
  </si>
  <si>
    <t>◆シート名「-41別2」</t>
    <rPh sb="4" eb="5">
      <t>メイ</t>
    </rPh>
    <rPh sb="9" eb="10">
      <t>ベツ</t>
    </rPh>
    <phoneticPr fontId="35"/>
  </si>
  <si>
    <t>◆シート名「-41別5」</t>
    <rPh sb="4" eb="5">
      <t>メイ</t>
    </rPh>
    <rPh sb="9" eb="10">
      <t>ベツ</t>
    </rPh>
    <phoneticPr fontId="35"/>
  </si>
  <si>
    <t>◆シート名「-41別6」</t>
    <rPh sb="4" eb="5">
      <t>メイ</t>
    </rPh>
    <rPh sb="9" eb="10">
      <t>ベツ</t>
    </rPh>
    <phoneticPr fontId="35"/>
  </si>
  <si>
    <t>◆シート名「-41別7」</t>
    <rPh sb="4" eb="5">
      <t>メイ</t>
    </rPh>
    <rPh sb="9" eb="10">
      <t>ベツ</t>
    </rPh>
    <phoneticPr fontId="35"/>
  </si>
  <si>
    <t>◆シート名「-41別10」</t>
    <rPh sb="4" eb="5">
      <t>メイ</t>
    </rPh>
    <rPh sb="9" eb="10">
      <t>ベツ</t>
    </rPh>
    <phoneticPr fontId="35"/>
  </si>
  <si>
    <t>◆シート名「16-12」</t>
    <rPh sb="4" eb="5">
      <t>メイ</t>
    </rPh>
    <phoneticPr fontId="35"/>
  </si>
  <si>
    <t>内課税済</t>
    <rPh sb="0" eb="1">
      <t>ウチ</t>
    </rPh>
    <rPh sb="1" eb="3">
      <t>カゼイ</t>
    </rPh>
    <rPh sb="3" eb="4">
      <t>ズミ</t>
    </rPh>
    <phoneticPr fontId="3"/>
  </si>
  <si>
    <t>⇒</t>
    <phoneticPr fontId="3"/>
  </si>
  <si>
    <t>⇒</t>
    <phoneticPr fontId="3"/>
  </si>
  <si>
    <t>前月末在庫数量</t>
    <phoneticPr fontId="3"/>
  </si>
  <si>
    <t>前月末在庫数量
16-41別10　突合</t>
    <rPh sb="0" eb="3">
      <t>ゼンゲツマツ</t>
    </rPh>
    <rPh sb="3" eb="5">
      <t>ザイコ</t>
    </rPh>
    <rPh sb="5" eb="7">
      <t>スウリョウ</t>
    </rPh>
    <rPh sb="13" eb="14">
      <t>ベツ</t>
    </rPh>
    <rPh sb="17" eb="18">
      <t>トツ</t>
    </rPh>
    <rPh sb="18" eb="19">
      <t>ゴウ</t>
    </rPh>
    <phoneticPr fontId="3"/>
  </si>
  <si>
    <t>※このエクセルファイルは、あくまでも申告書作成のためのツールですので、申告書の内容等を保証するものではありません。自己責任での使用をお願いします。</t>
  </si>
  <si>
    <t>軽油の受払い等の数量報告書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</si>
</sst>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Red]\-#,##0.000"/>
    <numFmt numFmtId="177" formatCode="00000#"/>
    <numFmt numFmtId="178" formatCode="00"/>
    <numFmt numFmtId="179" formatCode="0_ "/>
    <numFmt numFmtId="180" formatCode="#,##0.000_ ;[Red]\-#,##0.000\ "/>
    <numFmt numFmtId="181" formatCode="#,##0.000"/>
    <numFmt numFmtId="182" formatCode="0_);[Red]\(0\)"/>
  </numFmts>
  <fonts count="74" x14ac:knownFonts="1">
    <font>
      <sz val="11"/>
      <color theme="1"/>
      <name val="游ゴシック"/>
      <family val="3"/>
      <charset val="128"/>
      <scheme val="minor"/>
    </font>
    <font>
      <sz val="6"/>
      <name val="游ゴシック"/>
      <family val="3"/>
      <charset val="128"/>
    </font>
    <font>
      <sz val="14"/>
      <name val="ＭＳ 明朝"/>
      <family val="1"/>
      <charset val="128"/>
    </font>
    <font>
      <sz val="6"/>
      <name val="游ゴシック"/>
      <family val="3"/>
      <charset val="128"/>
    </font>
    <font>
      <sz val="6"/>
      <name val="游ゴシック"/>
      <family val="3"/>
      <charset val="128"/>
    </font>
    <font>
      <sz val="16"/>
      <name val="ＭＳ 明朝"/>
      <family val="1"/>
      <charset val="128"/>
    </font>
    <font>
      <sz val="15"/>
      <name val="ＭＳ 明朝"/>
      <family val="1"/>
      <charset val="128"/>
    </font>
    <font>
      <sz val="6"/>
      <name val="游ゴシック"/>
      <family val="3"/>
      <charset val="128"/>
    </font>
    <font>
      <sz val="6"/>
      <name val="游ゴシック"/>
      <family val="3"/>
      <charset val="128"/>
    </font>
    <font>
      <sz val="6"/>
      <name val="游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sz val="12"/>
      <color theme="1"/>
      <name val="ＭＳ 明朝"/>
      <family val="1"/>
      <charset val="128"/>
    </font>
    <font>
      <sz val="16"/>
      <color theme="1"/>
      <name val="ＭＳ 明朝"/>
      <family val="1"/>
      <charset val="128"/>
    </font>
    <font>
      <sz val="14"/>
      <color theme="1"/>
      <name val="ＭＳ 明朝"/>
      <family val="1"/>
      <charset val="128"/>
    </font>
    <font>
      <sz val="14"/>
      <color rgb="FF006600"/>
      <name val="ＭＳ 明朝"/>
      <family val="1"/>
      <charset val="128"/>
    </font>
    <font>
      <sz val="14"/>
      <color rgb="FFFF0000"/>
      <name val="ＭＳ 明朝"/>
      <family val="1"/>
      <charset val="128"/>
    </font>
    <font>
      <sz val="10"/>
      <color rgb="FFFF0000"/>
      <name val="ＭＳ 明朝"/>
      <family val="1"/>
      <charset val="128"/>
    </font>
    <font>
      <sz val="13"/>
      <color rgb="FFFF0000"/>
      <name val="ＭＳ 明朝"/>
      <family val="1"/>
      <charset val="128"/>
    </font>
    <font>
      <sz val="9"/>
      <color rgb="FFFF0000"/>
      <name val="ＭＳ 明朝"/>
      <family val="1"/>
      <charset val="128"/>
    </font>
    <font>
      <sz val="14"/>
      <color rgb="FF7030A0"/>
      <name val="ＭＳ 明朝"/>
      <family val="1"/>
      <charset val="128"/>
    </font>
    <font>
      <sz val="12"/>
      <color rgb="FF7030A0"/>
      <name val="ＭＳ 明朝"/>
      <family val="1"/>
      <charset val="128"/>
    </font>
    <font>
      <sz val="15"/>
      <color rgb="FF7030A0"/>
      <name val="ＭＳ 明朝"/>
      <family val="1"/>
      <charset val="128"/>
    </font>
    <font>
      <sz val="9"/>
      <color rgb="FF7030A0"/>
      <name val="ＭＳ 明朝"/>
      <family val="1"/>
      <charset val="128"/>
    </font>
    <font>
      <sz val="16"/>
      <color rgb="FF7030A0"/>
      <name val="ＭＳ 明朝"/>
      <family val="1"/>
      <charset val="128"/>
    </font>
    <font>
      <sz val="12"/>
      <color rgb="FF006600"/>
      <name val="ＭＳ 明朝"/>
      <family val="1"/>
      <charset val="128"/>
    </font>
    <font>
      <sz val="13"/>
      <color rgb="FF006600"/>
      <name val="ＭＳ 明朝"/>
      <family val="1"/>
      <charset val="128"/>
    </font>
    <font>
      <sz val="10"/>
      <color rgb="FF006600"/>
      <name val="ＭＳ 明朝"/>
      <family val="1"/>
      <charset val="128"/>
    </font>
    <font>
      <sz val="15"/>
      <color rgb="FF006600"/>
      <name val="ＭＳ 明朝"/>
      <family val="1"/>
      <charset val="128"/>
    </font>
    <font>
      <sz val="15"/>
      <color theme="1"/>
      <name val="ＭＳ 明朝"/>
      <family val="1"/>
      <charset val="128"/>
    </font>
    <font>
      <sz val="12"/>
      <color rgb="FFFF0000"/>
      <name val="ＭＳ 明朝"/>
      <family val="1"/>
      <charset val="128"/>
    </font>
    <font>
      <sz val="15"/>
      <color rgb="FFFF0000"/>
      <name val="ＭＳ 明朝"/>
      <family val="1"/>
      <charset val="128"/>
    </font>
    <font>
      <sz val="12"/>
      <color rgb="FF6200C4"/>
      <name val="ＭＳ 明朝"/>
      <family val="1"/>
      <charset val="128"/>
    </font>
    <font>
      <sz val="9"/>
      <color rgb="FF006600"/>
      <name val="ＭＳ 明朝"/>
      <family val="1"/>
      <charset val="128"/>
    </font>
    <font>
      <sz val="6"/>
      <name val="游ゴシック"/>
      <family val="3"/>
      <charset val="128"/>
      <scheme val="minor"/>
    </font>
    <font>
      <b/>
      <sz val="11"/>
      <color theme="1"/>
      <name val="ＭＳ 明朝"/>
      <family val="1"/>
      <charset val="128"/>
    </font>
    <font>
      <sz val="11"/>
      <color theme="1"/>
      <name val="ＭＳ 明朝"/>
      <family val="1"/>
      <charset val="128"/>
    </font>
    <font>
      <b/>
      <u/>
      <sz val="11"/>
      <color rgb="FFFF0000"/>
      <name val="ＭＳ 明朝"/>
      <family val="1"/>
      <charset val="128"/>
    </font>
    <font>
      <sz val="11"/>
      <name val="ＭＳ 明朝"/>
      <family val="1"/>
      <charset val="128"/>
    </font>
    <font>
      <b/>
      <sz val="11"/>
      <name val="ＭＳ 明朝"/>
      <family val="1"/>
      <charset val="128"/>
    </font>
    <font>
      <sz val="9"/>
      <color rgb="FF6200C4"/>
      <name val="ＭＳ 明朝"/>
      <family val="1"/>
      <charset val="128"/>
    </font>
    <font>
      <sz val="11"/>
      <color rgb="FF6200C4"/>
      <name val="ＭＳ 明朝"/>
      <family val="1"/>
      <charset val="128"/>
    </font>
    <font>
      <sz val="9"/>
      <color theme="1"/>
      <name val="ＭＳ 明朝"/>
      <family val="1"/>
      <charset val="128"/>
    </font>
    <font>
      <sz val="14"/>
      <color rgb="FF6200C4"/>
      <name val="ＭＳ 明朝"/>
      <family val="1"/>
      <charset val="128"/>
    </font>
    <font>
      <sz val="13"/>
      <color rgb="FF6200C4"/>
      <name val="ＭＳ 明朝"/>
      <family val="1"/>
      <charset val="128"/>
    </font>
    <font>
      <sz val="20"/>
      <color theme="1"/>
      <name val="ＭＳ 明朝"/>
      <family val="1"/>
      <charset val="128"/>
    </font>
    <font>
      <b/>
      <sz val="13"/>
      <color rgb="FF006600"/>
      <name val="ＭＳ 明朝"/>
      <family val="1"/>
      <charset val="128"/>
    </font>
    <font>
      <sz val="18"/>
      <color rgb="FF006600"/>
      <name val="ＭＳ 明朝"/>
      <family val="1"/>
      <charset val="128"/>
    </font>
    <font>
      <sz val="18"/>
      <color theme="1"/>
      <name val="ＭＳ 明朝"/>
      <family val="1"/>
      <charset val="128"/>
    </font>
    <font>
      <sz val="11"/>
      <color rgb="FF006600"/>
      <name val="ＭＳ 明朝"/>
      <family val="1"/>
      <charset val="128"/>
    </font>
    <font>
      <sz val="8"/>
      <color theme="1"/>
      <name val="ＭＳ 明朝"/>
      <family val="1"/>
      <charset val="128"/>
    </font>
    <font>
      <b/>
      <sz val="13"/>
      <color rgb="FFFF0000"/>
      <name val="ＭＳ 明朝"/>
      <family val="1"/>
      <charset val="128"/>
    </font>
    <font>
      <sz val="18"/>
      <color rgb="FFFF0000"/>
      <name val="ＭＳ 明朝"/>
      <family val="1"/>
      <charset val="128"/>
    </font>
    <font>
      <sz val="11"/>
      <color rgb="FFFF0000"/>
      <name val="ＭＳ 明朝"/>
      <family val="1"/>
      <charset val="128"/>
    </font>
    <font>
      <sz val="20"/>
      <color rgb="FFFF0000"/>
      <name val="ＭＳ 明朝"/>
      <family val="1"/>
      <charset val="128"/>
    </font>
    <font>
      <sz val="18"/>
      <color rgb="FF6200C4"/>
      <name val="ＭＳ 明朝"/>
      <family val="1"/>
      <charset val="128"/>
    </font>
    <font>
      <sz val="10"/>
      <color rgb="FF6200C4"/>
      <name val="ＭＳ 明朝"/>
      <family val="1"/>
      <charset val="128"/>
    </font>
    <font>
      <sz val="7"/>
      <color rgb="FF6200C4"/>
      <name val="ＭＳ 明朝"/>
      <family val="1"/>
      <charset val="128"/>
    </font>
    <font>
      <sz val="8"/>
      <color rgb="FF6200C4"/>
      <name val="ＭＳ 明朝"/>
      <family val="1"/>
      <charset val="128"/>
    </font>
    <font>
      <sz val="6"/>
      <color rgb="FF6200C4"/>
      <name val="ＭＳ 明朝"/>
      <family val="1"/>
      <charset val="128"/>
    </font>
    <font>
      <sz val="11"/>
      <color rgb="FF7030A0"/>
      <name val="ＭＳ 明朝"/>
      <family val="1"/>
      <charset val="128"/>
    </font>
    <font>
      <sz val="10"/>
      <color rgb="FF7030A0"/>
      <name val="ＭＳ 明朝"/>
      <family val="1"/>
      <charset val="128"/>
    </font>
    <font>
      <sz val="13"/>
      <color rgb="FF7030A0"/>
      <name val="ＭＳ 明朝"/>
      <family val="1"/>
      <charset val="128"/>
    </font>
    <font>
      <sz val="8"/>
      <color rgb="FF7030A0"/>
      <name val="ＭＳ 明朝"/>
      <family val="1"/>
      <charset val="128"/>
    </font>
    <font>
      <sz val="9"/>
      <name val="ＭＳ 明朝"/>
      <family val="1"/>
      <charset val="128"/>
    </font>
    <font>
      <sz val="10"/>
      <name val="ＭＳ 明朝"/>
      <family val="1"/>
      <charset val="128"/>
    </font>
    <font>
      <sz val="18"/>
      <color rgb="FF7030A0"/>
      <name val="ＭＳ 明朝"/>
      <family val="1"/>
      <charset val="128"/>
    </font>
    <font>
      <sz val="7"/>
      <color rgb="FF7030A0"/>
      <name val="ＭＳ 明朝"/>
      <family val="1"/>
      <charset val="128"/>
    </font>
    <font>
      <sz val="6"/>
      <color rgb="FF7030A0"/>
      <name val="ＭＳ 明朝"/>
      <family val="1"/>
      <charset val="128"/>
    </font>
    <font>
      <u/>
      <sz val="11"/>
      <name val="ＭＳ 明朝"/>
      <family val="1"/>
      <charset val="128"/>
    </font>
    <font>
      <b/>
      <sz val="12"/>
      <color rgb="FFFF0000"/>
      <name val="ＭＳ 明朝"/>
      <family val="1"/>
      <charset val="128"/>
    </font>
    <font>
      <b/>
      <u/>
      <sz val="11"/>
      <color rgb="FFFF0000"/>
      <name val="ＭＳ Ｐ明朝"/>
      <family val="1"/>
      <charset val="128"/>
    </font>
    <font>
      <sz val="20"/>
      <color rgb="FF6200C4"/>
      <name val="ＭＳ 明朝"/>
      <family val="1"/>
      <charset val="128"/>
    </font>
  </fonts>
  <fills count="5">
    <fill>
      <patternFill patternType="none"/>
    </fill>
    <fill>
      <patternFill patternType="gray125"/>
    </fill>
    <fill>
      <patternFill patternType="solid">
        <fgColor rgb="FFF3E7FF"/>
        <bgColor indexed="64"/>
      </patternFill>
    </fill>
    <fill>
      <patternFill patternType="solid">
        <fgColor rgb="FFE6FFCD"/>
        <bgColor indexed="64"/>
      </patternFill>
    </fill>
    <fill>
      <patternFill patternType="solid">
        <fgColor rgb="FFFFE8D1"/>
        <bgColor indexed="64"/>
      </patternFill>
    </fill>
  </fills>
  <borders count="14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bottom style="thin">
        <color indexed="64"/>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style="hair">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right/>
      <top/>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double">
        <color indexed="64"/>
      </bottom>
      <diagonal/>
    </border>
    <border>
      <left style="thin">
        <color rgb="FF6200C4"/>
      </left>
      <right/>
      <top style="thin">
        <color rgb="FF6200C4"/>
      </top>
      <bottom/>
      <diagonal/>
    </border>
    <border>
      <left/>
      <right/>
      <top style="thin">
        <color rgb="FF6200C4"/>
      </top>
      <bottom/>
      <diagonal/>
    </border>
    <border>
      <left/>
      <right style="thin">
        <color rgb="FF6200C4"/>
      </right>
      <top style="thin">
        <color rgb="FF6200C4"/>
      </top>
      <bottom/>
      <diagonal/>
    </border>
    <border>
      <left style="thin">
        <color rgb="FF6200C4"/>
      </left>
      <right/>
      <top/>
      <bottom/>
      <diagonal/>
    </border>
    <border>
      <left/>
      <right style="thin">
        <color rgb="FF6200C4"/>
      </right>
      <top/>
      <bottom/>
      <diagonal/>
    </border>
    <border diagonalUp="1">
      <left/>
      <right/>
      <top/>
      <bottom/>
      <diagonal style="thin">
        <color rgb="FF6200C4"/>
      </diagonal>
    </border>
    <border>
      <left/>
      <right/>
      <top/>
      <bottom style="thin">
        <color rgb="FF6200C4"/>
      </bottom>
      <diagonal/>
    </border>
    <border>
      <left/>
      <right style="thin">
        <color rgb="FF6200C4"/>
      </right>
      <top/>
      <bottom style="thin">
        <color rgb="FF6200C4"/>
      </bottom>
      <diagonal/>
    </border>
    <border diagonalUp="1">
      <left/>
      <right/>
      <top style="thin">
        <color rgb="FFFF0000"/>
      </top>
      <bottom/>
      <diagonal style="thin">
        <color rgb="FFFF0000"/>
      </diagonal>
    </border>
    <border diagonalUp="1">
      <left/>
      <right/>
      <top/>
      <bottom/>
      <diagonal style="thin">
        <color rgb="FFFF0000"/>
      </diagonal>
    </border>
    <border>
      <left/>
      <right/>
      <top/>
      <bottom style="thin">
        <color rgb="FFFF0000"/>
      </bottom>
      <diagonal/>
    </border>
    <border>
      <left style="thin">
        <color rgb="FFFF0000"/>
      </left>
      <right/>
      <top style="thin">
        <color rgb="FFFF0000"/>
      </top>
      <bottom/>
      <diagonal/>
    </border>
    <border>
      <left style="thin">
        <color rgb="FFFF0000"/>
      </left>
      <right/>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top style="thin">
        <color rgb="FFFF0000"/>
      </top>
      <bottom/>
      <diagonal/>
    </border>
    <border diagonalUp="1">
      <left/>
      <right/>
      <top/>
      <bottom/>
      <diagonal style="thin">
        <color rgb="FF7030A0"/>
      </diagonal>
    </border>
    <border>
      <left/>
      <right/>
      <top/>
      <bottom style="thin">
        <color rgb="FF7030A0"/>
      </bottom>
      <diagonal/>
    </border>
    <border>
      <left style="thin">
        <color rgb="FF7030A0"/>
      </left>
      <right/>
      <top/>
      <bottom/>
      <diagonal/>
    </border>
    <border>
      <left/>
      <right/>
      <top style="thin">
        <color rgb="FF7030A0"/>
      </top>
      <bottom/>
      <diagonal/>
    </border>
    <border>
      <left/>
      <right style="thin">
        <color rgb="FF7030A0"/>
      </right>
      <top style="thin">
        <color rgb="FF7030A0"/>
      </top>
      <bottom/>
      <diagonal/>
    </border>
    <border>
      <left/>
      <right style="thin">
        <color rgb="FF7030A0"/>
      </right>
      <top/>
      <bottom/>
      <diagonal/>
    </border>
    <border>
      <left style="thin">
        <color rgb="FF7030A0"/>
      </left>
      <right/>
      <top style="thin">
        <color rgb="FF7030A0"/>
      </top>
      <bottom/>
      <diagonal/>
    </border>
    <border>
      <left/>
      <right style="thin">
        <color rgb="FF7030A0"/>
      </right>
      <top/>
      <bottom style="thin">
        <color rgb="FF7030A0"/>
      </bottom>
      <diagonal/>
    </border>
    <border diagonalUp="1">
      <left/>
      <right/>
      <top/>
      <bottom/>
      <diagonal style="thin">
        <color rgb="FF006600"/>
      </diagonal>
    </border>
    <border>
      <left/>
      <right/>
      <top style="thin">
        <color rgb="FF006600"/>
      </top>
      <bottom/>
      <diagonal/>
    </border>
    <border>
      <left style="thin">
        <color rgb="FF006600"/>
      </left>
      <right/>
      <top style="thin">
        <color rgb="FF006600"/>
      </top>
      <bottom/>
      <diagonal/>
    </border>
    <border>
      <left style="thin">
        <color rgb="FF006600"/>
      </left>
      <right/>
      <top/>
      <bottom/>
      <diagonal/>
    </border>
    <border>
      <left style="thin">
        <color rgb="FF006600"/>
      </left>
      <right/>
      <top/>
      <bottom style="thin">
        <color rgb="FF006600"/>
      </bottom>
      <diagonal/>
    </border>
    <border>
      <left/>
      <right/>
      <top/>
      <bottom style="thin">
        <color rgb="FF006600"/>
      </bottom>
      <diagonal/>
    </border>
    <border>
      <left/>
      <right style="thin">
        <color rgb="FF006600"/>
      </right>
      <top/>
      <bottom/>
      <diagonal/>
    </border>
    <border>
      <left/>
      <right style="thin">
        <color rgb="FF006600"/>
      </right>
      <top style="thin">
        <color rgb="FF006600"/>
      </top>
      <bottom/>
      <diagonal/>
    </border>
    <border>
      <left/>
      <right style="thin">
        <color rgb="FF006600"/>
      </right>
      <top/>
      <bottom style="thin">
        <color rgb="FF006600"/>
      </bottom>
      <diagonal/>
    </border>
    <border>
      <left/>
      <right style="thin">
        <color rgb="FFFF0000"/>
      </right>
      <top/>
      <bottom style="thin">
        <color rgb="FFFF0000"/>
      </bottom>
      <diagonal/>
    </border>
    <border diagonalUp="1">
      <left/>
      <right/>
      <top/>
      <bottom style="thin">
        <color rgb="FFFF0000"/>
      </bottom>
      <diagonal style="thin">
        <color rgb="FFFF0000"/>
      </diagonal>
    </border>
    <border>
      <left style="dotted">
        <color theme="0" tint="-0.34998626667073579"/>
      </left>
      <right/>
      <top style="hair">
        <color indexed="64"/>
      </top>
      <bottom/>
      <diagonal/>
    </border>
    <border>
      <left/>
      <right style="dotted">
        <color theme="0" tint="-0.34998626667073579"/>
      </right>
      <top style="hair">
        <color indexed="64"/>
      </top>
      <bottom/>
      <diagonal/>
    </border>
    <border>
      <left style="dotted">
        <color theme="0" tint="-0.34998626667073579"/>
      </left>
      <right/>
      <top/>
      <bottom/>
      <diagonal/>
    </border>
    <border>
      <left/>
      <right style="dotted">
        <color theme="0" tint="-0.34998626667073579"/>
      </right>
      <top/>
      <bottom/>
      <diagonal/>
    </border>
    <border>
      <left style="dotted">
        <color theme="0" tint="-0.34998626667073579"/>
      </left>
      <right/>
      <top/>
      <bottom style="hair">
        <color indexed="64"/>
      </bottom>
      <diagonal/>
    </border>
    <border>
      <left/>
      <right style="dotted">
        <color theme="0" tint="-0.34998626667073579"/>
      </right>
      <top/>
      <bottom style="hair">
        <color indexed="64"/>
      </bottom>
      <diagonal/>
    </border>
    <border>
      <left style="thin">
        <color rgb="FF6200C4"/>
      </left>
      <right style="thin">
        <color rgb="FF6200C4"/>
      </right>
      <top style="thin">
        <color rgb="FF6200C4"/>
      </top>
      <bottom style="thin">
        <color rgb="FF6200C4"/>
      </bottom>
      <diagonal/>
    </border>
    <border>
      <left style="thin">
        <color rgb="FF6200C4"/>
      </left>
      <right/>
      <top/>
      <bottom style="thin">
        <color rgb="FF6200C4"/>
      </bottom>
      <diagonal/>
    </border>
    <border diagonalUp="1">
      <left style="thin">
        <color rgb="FF6200C4"/>
      </left>
      <right/>
      <top/>
      <bottom/>
      <diagonal style="thin">
        <color rgb="FF6200C4"/>
      </diagonal>
    </border>
    <border diagonalDown="1">
      <left/>
      <right/>
      <top/>
      <bottom/>
      <diagonal style="thin">
        <color rgb="FF6200C4"/>
      </diagonal>
    </border>
    <border>
      <left style="thin">
        <color rgb="FF6200C4"/>
      </left>
      <right style="thin">
        <color rgb="FF6200C4"/>
      </right>
      <top style="thin">
        <color rgb="FF6200C4"/>
      </top>
      <bottom/>
      <diagonal/>
    </border>
    <border>
      <left style="thin">
        <color rgb="FF6200C4"/>
      </left>
      <right style="thin">
        <color rgb="FF6200C4"/>
      </right>
      <top/>
      <bottom style="thin">
        <color rgb="FF6200C4"/>
      </bottom>
      <diagonal/>
    </border>
    <border diagonalDown="1">
      <left/>
      <right/>
      <top/>
      <bottom/>
      <diagonal style="thin">
        <color rgb="FFFF0000"/>
      </diagonal>
    </border>
    <border>
      <left style="thin">
        <color rgb="FFFF0000"/>
      </left>
      <right style="thin">
        <color rgb="FFFF0000"/>
      </right>
      <top style="thin">
        <color rgb="FFFF0000"/>
      </top>
      <bottom style="thin">
        <color rgb="FFFF0000"/>
      </bottom>
      <diagonal/>
    </border>
    <border diagonalUp="1">
      <left style="thin">
        <color rgb="FFFF0000"/>
      </left>
      <right/>
      <top/>
      <bottom/>
      <diagonal style="thin">
        <color rgb="FFFF0000"/>
      </diagonal>
    </border>
    <border>
      <left style="thin">
        <color rgb="FF7030A0"/>
      </left>
      <right style="thin">
        <color rgb="FF7030A0"/>
      </right>
      <top style="thin">
        <color rgb="FF7030A0"/>
      </top>
      <bottom style="thin">
        <color rgb="FF7030A0"/>
      </bottom>
      <diagonal/>
    </border>
    <border>
      <left style="thin">
        <color rgb="FF7030A0"/>
      </left>
      <right/>
      <top/>
      <bottom style="thin">
        <color rgb="FF7030A0"/>
      </bottom>
      <diagonal/>
    </border>
    <border>
      <left style="thin">
        <color rgb="FF7030A0"/>
      </left>
      <right style="dashed">
        <color rgb="FF7030A0"/>
      </right>
      <top style="thin">
        <color rgb="FF7030A0"/>
      </top>
      <bottom/>
      <diagonal/>
    </border>
    <border>
      <left style="dashed">
        <color rgb="FF7030A0"/>
      </left>
      <right style="dashed">
        <color rgb="FF7030A0"/>
      </right>
      <top style="thin">
        <color rgb="FF7030A0"/>
      </top>
      <bottom/>
      <diagonal/>
    </border>
    <border>
      <left style="thin">
        <color rgb="FF7030A0"/>
      </left>
      <right style="dashed">
        <color rgb="FF7030A0"/>
      </right>
      <top/>
      <bottom/>
      <diagonal/>
    </border>
    <border>
      <left style="dashed">
        <color rgb="FF7030A0"/>
      </left>
      <right style="dashed">
        <color rgb="FF7030A0"/>
      </right>
      <top/>
      <bottom/>
      <diagonal/>
    </border>
    <border>
      <left style="thin">
        <color rgb="FF7030A0"/>
      </left>
      <right style="dashed">
        <color rgb="FF7030A0"/>
      </right>
      <top/>
      <bottom style="thin">
        <color rgb="FF7030A0"/>
      </bottom>
      <diagonal/>
    </border>
    <border>
      <left style="dashed">
        <color rgb="FF7030A0"/>
      </left>
      <right style="dashed">
        <color rgb="FF7030A0"/>
      </right>
      <top/>
      <bottom style="thin">
        <color rgb="FF7030A0"/>
      </bottom>
      <diagonal/>
    </border>
    <border>
      <left style="dashed">
        <color rgb="FF7030A0"/>
      </left>
      <right style="thin">
        <color rgb="FF7030A0"/>
      </right>
      <top style="thin">
        <color rgb="FF7030A0"/>
      </top>
      <bottom/>
      <diagonal/>
    </border>
    <border>
      <left style="dashed">
        <color rgb="FF7030A0"/>
      </left>
      <right style="thin">
        <color rgb="FF7030A0"/>
      </right>
      <top/>
      <bottom/>
      <diagonal/>
    </border>
    <border diagonalDown="1">
      <left/>
      <right/>
      <top/>
      <bottom/>
      <diagonal style="thin">
        <color rgb="FF7030A0"/>
      </diagonal>
    </border>
    <border>
      <left style="thin">
        <color rgb="FF006600"/>
      </left>
      <right style="thin">
        <color rgb="FF006600"/>
      </right>
      <top style="thin">
        <color rgb="FF006600"/>
      </top>
      <bottom style="thin">
        <color rgb="FF006600"/>
      </bottom>
      <diagonal/>
    </border>
    <border diagonalDown="1">
      <left/>
      <right/>
      <top/>
      <bottom/>
      <diagonal style="thin">
        <color rgb="FF006600"/>
      </diagonal>
    </border>
    <border diagonalUp="1">
      <left/>
      <right style="thin">
        <color rgb="FF006600"/>
      </right>
      <top/>
      <bottom/>
      <diagonal style="thin">
        <color rgb="FF006600"/>
      </diagonal>
    </border>
    <border>
      <left style="thin">
        <color rgb="FF006600"/>
      </left>
      <right style="dashed">
        <color rgb="FF006600"/>
      </right>
      <top style="thin">
        <color rgb="FF006600"/>
      </top>
      <bottom/>
      <diagonal/>
    </border>
    <border>
      <left style="dashed">
        <color rgb="FF006600"/>
      </left>
      <right style="dashed">
        <color rgb="FF006600"/>
      </right>
      <top style="thin">
        <color rgb="FF006600"/>
      </top>
      <bottom/>
      <diagonal/>
    </border>
    <border>
      <left style="thin">
        <color rgb="FF006600"/>
      </left>
      <right style="dashed">
        <color rgb="FF006600"/>
      </right>
      <top/>
      <bottom/>
      <diagonal/>
    </border>
    <border>
      <left style="dashed">
        <color rgb="FF006600"/>
      </left>
      <right style="dashed">
        <color rgb="FF006600"/>
      </right>
      <top/>
      <bottom/>
      <diagonal/>
    </border>
    <border>
      <left style="thin">
        <color rgb="FF006600"/>
      </left>
      <right style="dashed">
        <color rgb="FF006600"/>
      </right>
      <top/>
      <bottom style="thin">
        <color rgb="FF006600"/>
      </bottom>
      <diagonal/>
    </border>
    <border>
      <left style="dashed">
        <color rgb="FF006600"/>
      </left>
      <right style="dashed">
        <color rgb="FF006600"/>
      </right>
      <top/>
      <bottom style="thin">
        <color rgb="FF006600"/>
      </bottom>
      <diagonal/>
    </border>
    <border>
      <left style="dashed">
        <color rgb="FF006600"/>
      </left>
      <right style="thin">
        <color rgb="FF006600"/>
      </right>
      <top style="thin">
        <color rgb="FF006600"/>
      </top>
      <bottom/>
      <diagonal/>
    </border>
    <border>
      <left style="dashed">
        <color rgb="FF006600"/>
      </left>
      <right style="thin">
        <color rgb="FF006600"/>
      </right>
      <top/>
      <bottom/>
      <diagonal/>
    </border>
    <border>
      <left style="dashed">
        <color rgb="FF006600"/>
      </left>
      <right style="thin">
        <color rgb="FF006600"/>
      </right>
      <top/>
      <bottom style="thin">
        <color rgb="FF006600"/>
      </bottom>
      <diagonal/>
    </border>
    <border>
      <left style="thin">
        <color rgb="FF006600"/>
      </left>
      <right/>
      <top style="thin">
        <color rgb="FF006600"/>
      </top>
      <bottom style="thin">
        <color rgb="FF006600"/>
      </bottom>
      <diagonal/>
    </border>
    <border>
      <left/>
      <right/>
      <top style="thin">
        <color rgb="FF006600"/>
      </top>
      <bottom style="thin">
        <color rgb="FF006600"/>
      </bottom>
      <diagonal/>
    </border>
    <border>
      <left/>
      <right style="thin">
        <color rgb="FF006600"/>
      </right>
      <top style="thin">
        <color rgb="FF006600"/>
      </top>
      <bottom style="thin">
        <color rgb="FF006600"/>
      </bottom>
      <diagonal/>
    </border>
    <border>
      <left style="thin">
        <color rgb="FFFF0000"/>
      </left>
      <right style="dashed">
        <color rgb="FFFF0000"/>
      </right>
      <top style="thin">
        <color rgb="FFFF0000"/>
      </top>
      <bottom/>
      <diagonal/>
    </border>
    <border>
      <left style="dashed">
        <color rgb="FFFF0000"/>
      </left>
      <right style="dashed">
        <color rgb="FFFF0000"/>
      </right>
      <top style="thin">
        <color rgb="FFFF0000"/>
      </top>
      <bottom/>
      <diagonal/>
    </border>
    <border>
      <left style="thin">
        <color rgb="FFFF0000"/>
      </left>
      <right style="dashed">
        <color rgb="FFFF0000"/>
      </right>
      <top/>
      <bottom/>
      <diagonal/>
    </border>
    <border>
      <left style="dashed">
        <color rgb="FFFF0000"/>
      </left>
      <right style="dashed">
        <color rgb="FFFF0000"/>
      </right>
      <top/>
      <bottom/>
      <diagonal/>
    </border>
    <border>
      <left style="thin">
        <color rgb="FFFF0000"/>
      </left>
      <right style="dashed">
        <color rgb="FFFF0000"/>
      </right>
      <top/>
      <bottom style="thin">
        <color rgb="FFFF0000"/>
      </bottom>
      <diagonal/>
    </border>
    <border>
      <left style="dashed">
        <color rgb="FFFF0000"/>
      </left>
      <right style="dashed">
        <color rgb="FFFF0000"/>
      </right>
      <top/>
      <bottom style="thin">
        <color rgb="FFFF0000"/>
      </bottom>
      <diagonal/>
    </border>
    <border>
      <left style="dashed">
        <color rgb="FFFF0000"/>
      </left>
      <right style="thin">
        <color rgb="FFFF0000"/>
      </right>
      <top style="thin">
        <color rgb="FFFF0000"/>
      </top>
      <bottom/>
      <diagonal/>
    </border>
    <border>
      <left style="dashed">
        <color rgb="FFFF0000"/>
      </left>
      <right style="thin">
        <color rgb="FFFF0000"/>
      </right>
      <top/>
      <bottom/>
      <diagonal/>
    </border>
    <border>
      <left style="dashed">
        <color rgb="FFFF0000"/>
      </left>
      <right style="thin">
        <color rgb="FFFF0000"/>
      </right>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6200C4"/>
      </left>
      <right style="dashed">
        <color rgb="FF6200C4"/>
      </right>
      <top style="thin">
        <color rgb="FF6200C4"/>
      </top>
      <bottom/>
      <diagonal/>
    </border>
    <border>
      <left style="dashed">
        <color rgb="FF6200C4"/>
      </left>
      <right style="dashed">
        <color rgb="FF6200C4"/>
      </right>
      <top style="thin">
        <color rgb="FF6200C4"/>
      </top>
      <bottom/>
      <diagonal/>
    </border>
    <border>
      <left style="thin">
        <color rgb="FF6200C4"/>
      </left>
      <right style="dashed">
        <color rgb="FF6200C4"/>
      </right>
      <top/>
      <bottom/>
      <diagonal/>
    </border>
    <border>
      <left style="dashed">
        <color rgb="FF6200C4"/>
      </left>
      <right style="dashed">
        <color rgb="FF6200C4"/>
      </right>
      <top/>
      <bottom/>
      <diagonal/>
    </border>
    <border>
      <left style="thin">
        <color rgb="FF6200C4"/>
      </left>
      <right style="dashed">
        <color rgb="FF6200C4"/>
      </right>
      <top/>
      <bottom style="thin">
        <color rgb="FF6200C4"/>
      </bottom>
      <diagonal/>
    </border>
    <border>
      <left style="dashed">
        <color rgb="FF6200C4"/>
      </left>
      <right style="dashed">
        <color rgb="FF6200C4"/>
      </right>
      <top/>
      <bottom style="thin">
        <color rgb="FF6200C4"/>
      </bottom>
      <diagonal/>
    </border>
    <border>
      <left style="dashed">
        <color rgb="FF6200C4"/>
      </left>
      <right style="thin">
        <color rgb="FF6200C4"/>
      </right>
      <top style="thin">
        <color rgb="FF6200C4"/>
      </top>
      <bottom/>
      <diagonal/>
    </border>
    <border>
      <left style="dashed">
        <color rgb="FF6200C4"/>
      </left>
      <right style="thin">
        <color rgb="FF6200C4"/>
      </right>
      <top/>
      <bottom/>
      <diagonal/>
    </border>
    <border>
      <left style="dashed">
        <color rgb="FF6200C4"/>
      </left>
      <right style="thin">
        <color rgb="FF6200C4"/>
      </right>
      <top/>
      <bottom style="thin">
        <color rgb="FF6200C4"/>
      </bottom>
      <diagonal/>
    </border>
    <border>
      <left style="thin">
        <color rgb="FF6200C4"/>
      </left>
      <right/>
      <top style="thin">
        <color rgb="FF6200C4"/>
      </top>
      <bottom style="thin">
        <color rgb="FF6200C4"/>
      </bottom>
      <diagonal/>
    </border>
    <border>
      <left style="thin">
        <color rgb="FF7030A0"/>
      </left>
      <right/>
      <top/>
      <bottom style="dotted">
        <color rgb="FF7030A0"/>
      </bottom>
      <diagonal/>
    </border>
    <border>
      <left/>
      <right style="thin">
        <color rgb="FF7030A0"/>
      </right>
      <top/>
      <bottom style="dotted">
        <color rgb="FF7030A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1518">
    <xf numFmtId="0" fontId="0" fillId="0" borderId="0" xfId="0">
      <alignment vertical="center"/>
    </xf>
    <xf numFmtId="176" fontId="13" fillId="0" borderId="0" xfId="1" applyNumberFormat="1" applyFont="1" applyBorder="1" applyAlignment="1">
      <alignment horizontal="center" vertical="center"/>
    </xf>
    <xf numFmtId="176" fontId="13" fillId="0" borderId="5" xfId="1" applyNumberFormat="1" applyFont="1" applyBorder="1" applyAlignment="1">
      <alignment horizontal="center" vertical="center"/>
    </xf>
    <xf numFmtId="176" fontId="13" fillId="0" borderId="0" xfId="1" applyNumberFormat="1" applyFont="1" applyFill="1" applyBorder="1" applyAlignment="1">
      <alignment horizontal="center" vertical="center"/>
    </xf>
    <xf numFmtId="176" fontId="13" fillId="0" borderId="5" xfId="1" applyNumberFormat="1" applyFont="1" applyFill="1" applyBorder="1" applyAlignment="1">
      <alignment horizontal="center" vertical="center"/>
    </xf>
    <xf numFmtId="176" fontId="13" fillId="0" borderId="19" xfId="1" applyNumberFormat="1" applyFont="1" applyFill="1" applyBorder="1" applyAlignment="1">
      <alignment horizontal="center" vertical="center"/>
    </xf>
    <xf numFmtId="176" fontId="13" fillId="0" borderId="24" xfId="1" applyNumberFormat="1" applyFont="1" applyFill="1" applyBorder="1" applyAlignment="1">
      <alignment horizontal="center" vertical="center"/>
    </xf>
    <xf numFmtId="0" fontId="13" fillId="0" borderId="16" xfId="0" applyFont="1" applyBorder="1" applyAlignment="1">
      <alignment horizontal="center" vertical="center"/>
    </xf>
    <xf numFmtId="0" fontId="15"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lignment vertical="center"/>
    </xf>
    <xf numFmtId="176" fontId="15" fillId="0" borderId="26" xfId="1" applyNumberFormat="1" applyFont="1" applyBorder="1" applyAlignment="1">
      <alignment horizontal="right" vertical="center"/>
    </xf>
    <xf numFmtId="176" fontId="15" fillId="0" borderId="0" xfId="1" applyNumberFormat="1" applyFont="1" applyBorder="1" applyAlignment="1">
      <alignment horizontal="right" vertical="center"/>
    </xf>
    <xf numFmtId="176" fontId="15" fillId="0" borderId="5" xfId="1" applyNumberFormat="1" applyFont="1" applyBorder="1" applyAlignment="1">
      <alignment horizontal="right" vertical="center"/>
    </xf>
    <xf numFmtId="176" fontId="15" fillId="0" borderId="13" xfId="1" applyNumberFormat="1" applyFont="1" applyBorder="1" applyAlignment="1">
      <alignment horizontal="right" vertical="center"/>
    </xf>
    <xf numFmtId="176" fontId="15" fillId="0" borderId="23" xfId="1" applyNumberFormat="1" applyFont="1" applyBorder="1" applyAlignment="1">
      <alignment horizontal="right" vertical="center"/>
    </xf>
    <xf numFmtId="176" fontId="13" fillId="0" borderId="0" xfId="1" applyNumberFormat="1" applyFont="1" applyBorder="1" applyAlignment="1">
      <alignment horizontal="distributed" vertical="center"/>
    </xf>
    <xf numFmtId="176" fontId="15" fillId="0" borderId="6" xfId="1" applyNumberFormat="1" applyFont="1" applyBorder="1" applyAlignment="1">
      <alignment horizontal="right" vertical="center"/>
    </xf>
    <xf numFmtId="176" fontId="13" fillId="0" borderId="11" xfId="1" applyNumberFormat="1" applyFont="1" applyFill="1" applyBorder="1" applyAlignment="1">
      <alignment horizontal="center" vertical="center"/>
    </xf>
    <xf numFmtId="176" fontId="16" fillId="0" borderId="0" xfId="1" applyNumberFormat="1" applyFont="1" applyBorder="1" applyAlignment="1">
      <alignment horizontal="right" vertical="center"/>
    </xf>
    <xf numFmtId="176" fontId="16" fillId="0" borderId="5" xfId="1" applyNumberFormat="1" applyFont="1" applyBorder="1" applyAlignment="1">
      <alignment horizontal="right" vertical="center"/>
    </xf>
    <xf numFmtId="176" fontId="16" fillId="0" borderId="13" xfId="1" applyNumberFormat="1" applyFont="1" applyBorder="1" applyAlignment="1">
      <alignment horizontal="right" vertical="center"/>
    </xf>
    <xf numFmtId="176" fontId="16" fillId="0" borderId="23" xfId="1" applyNumberFormat="1" applyFont="1" applyBorder="1" applyAlignment="1">
      <alignment horizontal="right" vertical="center"/>
    </xf>
    <xf numFmtId="176" fontId="17" fillId="0" borderId="0" xfId="1" applyNumberFormat="1" applyFont="1" applyBorder="1" applyAlignment="1">
      <alignment horizontal="right" vertical="center"/>
    </xf>
    <xf numFmtId="176" fontId="17" fillId="0" borderId="5" xfId="1" applyNumberFormat="1" applyFont="1" applyBorder="1" applyAlignment="1">
      <alignment horizontal="right" vertical="center"/>
    </xf>
    <xf numFmtId="176" fontId="17" fillId="0" borderId="13" xfId="1" applyNumberFormat="1" applyFont="1" applyBorder="1" applyAlignment="1">
      <alignment horizontal="right" vertical="center"/>
    </xf>
    <xf numFmtId="176" fontId="17" fillId="0" borderId="23" xfId="1" applyNumberFormat="1" applyFont="1" applyBorder="1" applyAlignment="1">
      <alignment horizontal="right" vertical="center"/>
    </xf>
    <xf numFmtId="176" fontId="18" fillId="0" borderId="16" xfId="1" applyNumberFormat="1" applyFont="1" applyBorder="1" applyAlignment="1">
      <alignment horizontal="distributed" vertical="center" wrapText="1"/>
    </xf>
    <xf numFmtId="176" fontId="18" fillId="0" borderId="17" xfId="1" applyNumberFormat="1" applyFont="1" applyBorder="1" applyAlignment="1">
      <alignment horizontal="distributed" vertical="center" wrapText="1"/>
    </xf>
    <xf numFmtId="176" fontId="19" fillId="0" borderId="15" xfId="1" applyNumberFormat="1" applyFont="1" applyBorder="1" applyAlignment="1">
      <alignment horizontal="distributed" vertical="center" wrapText="1"/>
    </xf>
    <xf numFmtId="176" fontId="19" fillId="0" borderId="12" xfId="1" applyNumberFormat="1" applyFont="1" applyBorder="1" applyAlignment="1">
      <alignment horizontal="distributed" vertical="center" wrapText="1"/>
    </xf>
    <xf numFmtId="176" fontId="14" fillId="0" borderId="5" xfId="1" applyNumberFormat="1" applyFont="1" applyBorder="1">
      <alignment vertical="center"/>
    </xf>
    <xf numFmtId="176" fontId="14" fillId="0" borderId="23" xfId="1" applyNumberFormat="1" applyFont="1" applyBorder="1">
      <alignment vertical="center"/>
    </xf>
    <xf numFmtId="176" fontId="14" fillId="0" borderId="26" xfId="1" applyNumberFormat="1" applyFont="1" applyBorder="1">
      <alignment vertical="center"/>
    </xf>
    <xf numFmtId="176" fontId="14" fillId="0" borderId="24" xfId="1" applyNumberFormat="1" applyFont="1" applyBorder="1">
      <alignment vertical="center"/>
    </xf>
    <xf numFmtId="176" fontId="14" fillId="2" borderId="27" xfId="1" applyNumberFormat="1" applyFont="1" applyFill="1" applyBorder="1">
      <alignment vertical="center"/>
    </xf>
    <xf numFmtId="176" fontId="14" fillId="2" borderId="30" xfId="1" applyNumberFormat="1" applyFont="1" applyFill="1" applyBorder="1">
      <alignment vertical="center"/>
    </xf>
    <xf numFmtId="176" fontId="14" fillId="2" borderId="24" xfId="1" applyNumberFormat="1" applyFont="1" applyFill="1" applyBorder="1">
      <alignment vertical="center"/>
    </xf>
    <xf numFmtId="0" fontId="15" fillId="0" borderId="0" xfId="0" applyFont="1" applyBorder="1" applyAlignment="1">
      <alignment horizontal="center" vertical="center"/>
    </xf>
    <xf numFmtId="0" fontId="17" fillId="0" borderId="0" xfId="0" applyFont="1" applyBorder="1" applyAlignment="1">
      <alignment vertical="center" shrinkToFit="1"/>
    </xf>
    <xf numFmtId="0" fontId="17" fillId="0" borderId="55" xfId="0" applyFont="1" applyBorder="1" applyAlignment="1">
      <alignment vertical="center" shrinkToFit="1"/>
    </xf>
    <xf numFmtId="0" fontId="20" fillId="0" borderId="0" xfId="0" applyFont="1" applyBorder="1" applyAlignment="1">
      <alignment vertical="center" shrinkToFit="1"/>
    </xf>
    <xf numFmtId="0" fontId="21" fillId="0" borderId="0" xfId="0" applyFont="1" applyBorder="1" applyAlignment="1">
      <alignment shrinkToFit="1"/>
    </xf>
    <xf numFmtId="0" fontId="22" fillId="0" borderId="0" xfId="0" applyFont="1" applyBorder="1" applyAlignment="1">
      <alignment horizontal="center" vertical="center" shrinkToFit="1"/>
    </xf>
    <xf numFmtId="0" fontId="23" fillId="0" borderId="0" xfId="0" applyFont="1" applyBorder="1" applyAlignment="1">
      <alignment horizontal="center" vertical="center" shrinkToFit="1"/>
    </xf>
    <xf numFmtId="0" fontId="24" fillId="0" borderId="0" xfId="0" applyFont="1" applyBorder="1" applyAlignment="1">
      <alignment horizontal="center" vertical="center" shrinkToFit="1"/>
    </xf>
    <xf numFmtId="176" fontId="25" fillId="0" borderId="64" xfId="1" applyNumberFormat="1" applyFont="1" applyBorder="1" applyAlignment="1">
      <alignment vertical="center" shrinkToFit="1"/>
    </xf>
    <xf numFmtId="176" fontId="25" fillId="0" borderId="67" xfId="1" applyNumberFormat="1" applyFont="1" applyBorder="1" applyAlignment="1">
      <alignment vertical="center" shrinkToFit="1"/>
    </xf>
    <xf numFmtId="176" fontId="25" fillId="2" borderId="64" xfId="1" applyNumberFormat="1" applyFont="1" applyFill="1" applyBorder="1" applyAlignment="1">
      <alignment vertical="center" shrinkToFit="1"/>
    </xf>
    <xf numFmtId="176" fontId="25" fillId="2" borderId="67" xfId="1" applyNumberFormat="1" applyFont="1" applyFill="1" applyBorder="1" applyAlignment="1">
      <alignment vertical="center" shrinkToFit="1"/>
    </xf>
    <xf numFmtId="176" fontId="16" fillId="0" borderId="0" xfId="1" applyNumberFormat="1" applyFont="1" applyBorder="1" applyAlignment="1">
      <alignment horizontal="right" vertical="center" shrinkToFit="1"/>
    </xf>
    <xf numFmtId="0" fontId="16" fillId="0" borderId="0" xfId="0" applyFont="1" applyBorder="1" applyAlignment="1">
      <alignment vertical="center" shrinkToFit="1"/>
    </xf>
    <xf numFmtId="0" fontId="26" fillId="0" borderId="0" xfId="0" applyFont="1" applyBorder="1" applyAlignment="1">
      <alignment vertical="center" shrinkToFit="1"/>
    </xf>
    <xf numFmtId="0" fontId="26" fillId="0" borderId="0" xfId="0" applyFont="1" applyBorder="1" applyAlignment="1">
      <alignment horizontal="center" vertical="center" shrinkToFit="1"/>
    </xf>
    <xf numFmtId="176" fontId="26" fillId="0" borderId="0" xfId="1" applyNumberFormat="1" applyFont="1" applyFill="1" applyBorder="1" applyAlignment="1">
      <alignment horizontal="center" vertical="center" shrinkToFit="1"/>
    </xf>
    <xf numFmtId="0" fontId="16" fillId="0" borderId="71" xfId="0" applyFont="1" applyBorder="1" applyAlignment="1">
      <alignment vertical="center" shrinkToFit="1"/>
    </xf>
    <xf numFmtId="176" fontId="27" fillId="0" borderId="0" xfId="1" applyNumberFormat="1" applyFont="1" applyBorder="1" applyAlignment="1">
      <alignment vertical="center" shrinkToFit="1"/>
    </xf>
    <xf numFmtId="176" fontId="28" fillId="0" borderId="0" xfId="1" applyNumberFormat="1" applyFont="1" applyBorder="1" applyAlignment="1">
      <alignment vertical="center" shrinkToFit="1"/>
    </xf>
    <xf numFmtId="176" fontId="26" fillId="0" borderId="0" xfId="1" applyNumberFormat="1" applyFont="1" applyFill="1" applyBorder="1" applyAlignment="1">
      <alignment vertical="center" shrinkToFit="1"/>
    </xf>
    <xf numFmtId="0" fontId="29" fillId="0" borderId="75" xfId="0" applyFont="1" applyBorder="1" applyAlignment="1">
      <alignment vertical="center" shrinkToFit="1"/>
    </xf>
    <xf numFmtId="0" fontId="29" fillId="0" borderId="74" xfId="0" applyFont="1" applyBorder="1" applyAlignment="1">
      <alignment vertical="center" shrinkToFit="1"/>
    </xf>
    <xf numFmtId="0" fontId="29" fillId="0" borderId="76" xfId="0" applyFont="1" applyBorder="1" applyAlignment="1">
      <alignment vertical="center" shrinkToFit="1"/>
    </xf>
    <xf numFmtId="0" fontId="29" fillId="3" borderId="75" xfId="0" applyFont="1" applyFill="1" applyBorder="1" applyAlignment="1">
      <alignment vertical="center" shrinkToFit="1"/>
    </xf>
    <xf numFmtId="0" fontId="29" fillId="3" borderId="74" xfId="0" applyFont="1" applyFill="1" applyBorder="1" applyAlignment="1">
      <alignment vertical="center" shrinkToFit="1"/>
    </xf>
    <xf numFmtId="0" fontId="29" fillId="3" borderId="76" xfId="0" applyFont="1" applyFill="1" applyBorder="1" applyAlignment="1">
      <alignment vertical="center" shrinkToFit="1"/>
    </xf>
    <xf numFmtId="176" fontId="30" fillId="0" borderId="5" xfId="1" applyNumberFormat="1" applyFont="1" applyBorder="1" applyAlignment="1">
      <alignment vertical="center"/>
    </xf>
    <xf numFmtId="176" fontId="30" fillId="0" borderId="23" xfId="1" applyNumberFormat="1" applyFont="1" applyBorder="1" applyAlignment="1">
      <alignment vertical="center"/>
    </xf>
    <xf numFmtId="176" fontId="30" fillId="4" borderId="27" xfId="1" applyNumberFormat="1" applyFont="1" applyFill="1" applyBorder="1" applyAlignment="1">
      <alignment vertical="center"/>
    </xf>
    <xf numFmtId="176" fontId="30" fillId="4" borderId="5" xfId="1" applyNumberFormat="1" applyFont="1" applyFill="1" applyBorder="1" applyAlignment="1">
      <alignment vertical="center"/>
    </xf>
    <xf numFmtId="176" fontId="30" fillId="4" borderId="24" xfId="1" applyNumberFormat="1" applyFont="1" applyFill="1" applyBorder="1" applyAlignment="1">
      <alignment vertical="center"/>
    </xf>
    <xf numFmtId="176" fontId="30" fillId="3" borderId="27" xfId="1" applyNumberFormat="1" applyFont="1" applyFill="1" applyBorder="1" applyAlignment="1">
      <alignment vertical="center"/>
    </xf>
    <xf numFmtId="176" fontId="30" fillId="3" borderId="5" xfId="1" applyNumberFormat="1" applyFont="1" applyFill="1" applyBorder="1" applyAlignment="1">
      <alignment vertical="center"/>
    </xf>
    <xf numFmtId="176" fontId="30" fillId="3" borderId="24" xfId="1" applyNumberFormat="1" applyFont="1" applyFill="1" applyBorder="1" applyAlignment="1">
      <alignment vertical="center"/>
    </xf>
    <xf numFmtId="0" fontId="31" fillId="0" borderId="0" xfId="0" applyFont="1" applyBorder="1" applyAlignment="1">
      <alignment vertical="center" shrinkToFit="1"/>
    </xf>
    <xf numFmtId="0" fontId="31" fillId="0" borderId="0" xfId="0" applyFont="1" applyBorder="1" applyAlignment="1">
      <alignment horizontal="center" vertical="center" shrinkToFit="1"/>
    </xf>
    <xf numFmtId="176" fontId="17" fillId="0" borderId="0" xfId="1" applyNumberFormat="1" applyFont="1" applyBorder="1" applyAlignment="1">
      <alignment horizontal="right" vertical="center" shrinkToFit="1"/>
    </xf>
    <xf numFmtId="176" fontId="19" fillId="0" borderId="0" xfId="1" applyNumberFormat="1" applyFont="1" applyBorder="1" applyAlignment="1">
      <alignment vertical="center" shrinkToFit="1"/>
    </xf>
    <xf numFmtId="176" fontId="18" fillId="0" borderId="0" xfId="1" applyNumberFormat="1" applyFont="1" applyBorder="1" applyAlignment="1">
      <alignment vertical="center" shrinkToFit="1"/>
    </xf>
    <xf numFmtId="176" fontId="31" fillId="0" borderId="0" xfId="1" applyNumberFormat="1" applyFont="1" applyFill="1" applyBorder="1" applyAlignment="1">
      <alignment vertical="center" shrinkToFit="1"/>
    </xf>
    <xf numFmtId="176" fontId="31" fillId="0" borderId="0" xfId="1" applyNumberFormat="1" applyFont="1" applyFill="1" applyBorder="1" applyAlignment="1">
      <alignment horizontal="center" vertical="center" shrinkToFit="1"/>
    </xf>
    <xf numFmtId="0" fontId="32" fillId="0" borderId="57" xfId="0" applyFont="1" applyBorder="1" applyAlignment="1">
      <alignment vertical="center" shrinkToFit="1"/>
    </xf>
    <xf numFmtId="0" fontId="32" fillId="0" borderId="77" xfId="0" applyFont="1" applyBorder="1" applyAlignment="1">
      <alignment vertical="center" shrinkToFit="1"/>
    </xf>
    <xf numFmtId="0" fontId="32" fillId="0" borderId="56" xfId="0" applyFont="1" applyBorder="1" applyAlignment="1">
      <alignment vertical="center" shrinkToFit="1"/>
    </xf>
    <xf numFmtId="0" fontId="32" fillId="4" borderId="59" xfId="0" applyFont="1" applyFill="1" applyBorder="1" applyAlignment="1">
      <alignment vertical="center" shrinkToFit="1"/>
    </xf>
    <xf numFmtId="0" fontId="32" fillId="4" borderId="0" xfId="0" applyFont="1" applyFill="1" applyBorder="1" applyAlignment="1">
      <alignment vertical="center" shrinkToFit="1"/>
    </xf>
    <xf numFmtId="0" fontId="32" fillId="4" borderId="53" xfId="0" applyFont="1" applyFill="1" applyBorder="1" applyAlignment="1">
      <alignment vertical="center" shrinkToFit="1"/>
    </xf>
    <xf numFmtId="176" fontId="20" fillId="0" borderId="0" xfId="1" applyNumberFormat="1" applyFont="1" applyBorder="1" applyAlignment="1">
      <alignment horizontal="right" vertical="center" shrinkToFit="1"/>
    </xf>
    <xf numFmtId="176" fontId="20" fillId="0" borderId="0" xfId="1" applyNumberFormat="1" applyFont="1" applyBorder="1" applyAlignment="1">
      <alignment vertical="center" shrinkToFit="1"/>
    </xf>
    <xf numFmtId="0" fontId="22" fillId="0" borderId="0" xfId="0" applyFont="1" applyBorder="1" applyAlignment="1">
      <alignment vertical="center" shrinkToFit="1"/>
    </xf>
    <xf numFmtId="0" fontId="21" fillId="0" borderId="49" xfId="0" applyFont="1" applyBorder="1" applyAlignment="1">
      <alignment shrinkToFit="1"/>
    </xf>
    <xf numFmtId="0" fontId="21" fillId="0" borderId="0" xfId="0" applyFont="1" applyBorder="1" applyAlignment="1">
      <alignment vertical="center" shrinkToFit="1"/>
    </xf>
    <xf numFmtId="38" fontId="21" fillId="0" borderId="45" xfId="1" applyFont="1" applyBorder="1" applyAlignment="1">
      <alignment vertical="center" shrinkToFit="1"/>
    </xf>
    <xf numFmtId="38" fontId="21" fillId="0" borderId="0" xfId="1" applyFont="1" applyBorder="1" applyAlignment="1">
      <alignment vertical="center" shrinkToFit="1"/>
    </xf>
    <xf numFmtId="38" fontId="21" fillId="0" borderId="50" xfId="1" applyFont="1" applyBorder="1" applyAlignment="1">
      <alignment vertical="center" shrinkToFit="1"/>
    </xf>
    <xf numFmtId="0" fontId="21" fillId="0" borderId="0" xfId="0" applyFont="1" applyFill="1" applyBorder="1" applyAlignment="1">
      <alignment vertical="center" shrinkToFit="1"/>
    </xf>
    <xf numFmtId="38" fontId="21" fillId="0" borderId="0" xfId="1" applyFont="1" applyFill="1" applyBorder="1" applyAlignment="1">
      <alignment vertical="center" shrinkToFit="1"/>
    </xf>
    <xf numFmtId="0" fontId="34" fillId="0" borderId="0" xfId="0" applyFont="1" applyBorder="1" applyAlignment="1">
      <alignment horizontal="center" vertical="center" shrinkToFit="1"/>
    </xf>
    <xf numFmtId="176" fontId="34" fillId="0" borderId="0" xfId="1" applyNumberFormat="1" applyFont="1" applyBorder="1" applyAlignment="1">
      <alignment vertical="center" shrinkToFit="1"/>
    </xf>
    <xf numFmtId="176" fontId="34" fillId="0" borderId="0" xfId="1" applyNumberFormat="1" applyFont="1" applyFill="1" applyBorder="1" applyAlignment="1">
      <alignment vertical="center" shrinkToFit="1"/>
    </xf>
    <xf numFmtId="0" fontId="34" fillId="0" borderId="0" xfId="0" applyFont="1" applyBorder="1" applyAlignment="1">
      <alignment vertical="center" shrinkToFit="1"/>
    </xf>
    <xf numFmtId="0" fontId="34" fillId="0" borderId="0" xfId="0" applyFont="1" applyBorder="1" applyAlignment="1">
      <alignment shrinkToFit="1"/>
    </xf>
    <xf numFmtId="0" fontId="20" fillId="0" borderId="0" xfId="0" applyFont="1" applyBorder="1" applyAlignment="1">
      <alignment shrinkToFit="1"/>
    </xf>
    <xf numFmtId="0" fontId="16" fillId="0" borderId="0" xfId="0" applyFont="1" applyBorder="1" applyAlignment="1">
      <alignment shrinkToFit="1"/>
    </xf>
    <xf numFmtId="176" fontId="20" fillId="0" borderId="0" xfId="1" applyNumberFormat="1" applyFont="1" applyFill="1" applyBorder="1" applyAlignment="1">
      <alignment vertical="center" shrinkToFit="1"/>
    </xf>
    <xf numFmtId="0" fontId="6" fillId="0" borderId="0" xfId="0" applyFont="1" applyBorder="1" applyAlignment="1">
      <alignment vertical="center" shrinkToFit="1"/>
    </xf>
    <xf numFmtId="0" fontId="6" fillId="0" borderId="75" xfId="0" applyFont="1" applyBorder="1" applyAlignment="1">
      <alignment vertical="center" shrinkToFit="1"/>
    </xf>
    <xf numFmtId="0" fontId="6" fillId="0" borderId="74" xfId="0" applyFont="1" applyBorder="1" applyAlignment="1">
      <alignment vertical="center" shrinkToFit="1"/>
    </xf>
    <xf numFmtId="0" fontId="6" fillId="0" borderId="76" xfId="0" applyFont="1" applyBorder="1" applyAlignment="1">
      <alignment vertical="center" shrinkToFit="1"/>
    </xf>
    <xf numFmtId="0" fontId="6" fillId="3" borderId="75" xfId="0" applyFont="1" applyFill="1" applyBorder="1" applyAlignment="1">
      <alignment vertical="center" shrinkToFit="1"/>
    </xf>
    <xf numFmtId="0" fontId="6" fillId="3" borderId="74" xfId="0" applyFont="1" applyFill="1" applyBorder="1" applyAlignment="1">
      <alignment vertical="center" shrinkToFit="1"/>
    </xf>
    <xf numFmtId="0" fontId="6" fillId="3" borderId="76" xfId="0" applyFont="1" applyFill="1" applyBorder="1" applyAlignment="1">
      <alignment vertical="center" shrinkToFit="1"/>
    </xf>
    <xf numFmtId="0" fontId="6" fillId="0" borderId="56" xfId="0" applyFont="1" applyBorder="1" applyAlignment="1">
      <alignment vertical="center" shrinkToFit="1"/>
    </xf>
    <xf numFmtId="0" fontId="6" fillId="0" borderId="57" xfId="0" applyFont="1" applyBorder="1" applyAlignment="1">
      <alignment vertical="center" shrinkToFit="1"/>
    </xf>
    <xf numFmtId="0" fontId="6" fillId="0" borderId="77" xfId="0" applyFont="1" applyBorder="1" applyAlignment="1">
      <alignment vertical="center" shrinkToFit="1"/>
    </xf>
    <xf numFmtId="0" fontId="6" fillId="4" borderId="59" xfId="0" applyFont="1" applyFill="1" applyBorder="1" applyAlignment="1">
      <alignment vertical="center" shrinkToFit="1"/>
    </xf>
    <xf numFmtId="0" fontId="6" fillId="4" borderId="0" xfId="0" applyFont="1" applyFill="1" applyBorder="1" applyAlignment="1">
      <alignment vertical="center" shrinkToFit="1"/>
    </xf>
    <xf numFmtId="0" fontId="6" fillId="4" borderId="53" xfId="0" applyFont="1" applyFill="1" applyBorder="1" applyAlignment="1">
      <alignment vertical="center" shrinkToFit="1"/>
    </xf>
    <xf numFmtId="176" fontId="30" fillId="0" borderId="5" xfId="1" applyNumberFormat="1" applyFont="1" applyBorder="1" applyAlignment="1" applyProtection="1">
      <alignment vertical="center"/>
      <protection locked="0"/>
    </xf>
    <xf numFmtId="176" fontId="30" fillId="0" borderId="23" xfId="1" applyNumberFormat="1" applyFont="1" applyBorder="1" applyAlignment="1" applyProtection="1">
      <alignment vertical="center"/>
      <protection locked="0"/>
    </xf>
    <xf numFmtId="176" fontId="30" fillId="4" borderId="27" xfId="1" applyNumberFormat="1" applyFont="1" applyFill="1" applyBorder="1" applyAlignment="1" applyProtection="1">
      <alignment vertical="center"/>
      <protection locked="0"/>
    </xf>
    <xf numFmtId="176" fontId="30" fillId="4" borderId="5" xfId="1" applyNumberFormat="1" applyFont="1" applyFill="1" applyBorder="1" applyAlignment="1" applyProtection="1">
      <alignment vertical="center"/>
      <protection locked="0"/>
    </xf>
    <xf numFmtId="176" fontId="30" fillId="4" borderId="24" xfId="1" applyNumberFormat="1" applyFont="1" applyFill="1" applyBorder="1" applyAlignment="1" applyProtection="1">
      <alignment vertical="center"/>
      <protection locked="0"/>
    </xf>
    <xf numFmtId="0" fontId="30" fillId="0" borderId="4" xfId="0" applyFont="1" applyBorder="1" applyAlignment="1">
      <alignment horizontal="right" vertical="center"/>
    </xf>
    <xf numFmtId="0" fontId="30" fillId="0" borderId="12" xfId="0" applyFont="1" applyBorder="1" applyAlignment="1">
      <alignment horizontal="right" vertical="center"/>
    </xf>
    <xf numFmtId="0" fontId="30" fillId="0" borderId="0" xfId="0" applyFont="1" applyBorder="1" applyAlignment="1">
      <alignment horizontal="righ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3" xfId="0" applyFont="1" applyBorder="1" applyAlignment="1">
      <alignment horizontal="center" vertical="center"/>
    </xf>
    <xf numFmtId="0" fontId="15" fillId="0" borderId="19" xfId="0" applyFont="1" applyBorder="1" applyAlignment="1">
      <alignment horizontal="center" vertical="center"/>
    </xf>
    <xf numFmtId="0" fontId="15" fillId="0" borderId="4" xfId="0" applyFont="1" applyBorder="1">
      <alignment vertical="center"/>
    </xf>
    <xf numFmtId="0" fontId="15" fillId="0" borderId="0" xfId="0" applyFont="1" applyBorder="1">
      <alignment vertical="center"/>
    </xf>
    <xf numFmtId="0" fontId="15" fillId="0" borderId="13" xfId="0" applyFont="1" applyBorder="1">
      <alignment vertical="center"/>
    </xf>
    <xf numFmtId="176" fontId="19" fillId="0" borderId="0" xfId="1" applyNumberFormat="1" applyFont="1" applyBorder="1" applyAlignment="1">
      <alignment horizontal="distributed" vertical="center" wrapText="1"/>
    </xf>
    <xf numFmtId="176" fontId="18" fillId="0" borderId="0" xfId="1" applyNumberFormat="1" applyFont="1" applyBorder="1" applyAlignment="1">
      <alignment horizontal="distributed" vertical="center" wrapText="1"/>
    </xf>
    <xf numFmtId="176" fontId="18" fillId="0" borderId="10" xfId="1" applyNumberFormat="1" applyFont="1" applyBorder="1" applyAlignment="1">
      <alignment horizontal="distributed" vertical="center" wrapText="1"/>
    </xf>
    <xf numFmtId="176" fontId="19" fillId="0" borderId="4" xfId="1" applyNumberFormat="1" applyFont="1" applyBorder="1" applyAlignment="1">
      <alignment horizontal="distributed" vertical="center"/>
    </xf>
    <xf numFmtId="176" fontId="19" fillId="0" borderId="0" xfId="1" applyNumberFormat="1" applyFont="1" applyBorder="1" applyAlignment="1">
      <alignment horizontal="distributed" vertical="center"/>
    </xf>
    <xf numFmtId="176" fontId="19" fillId="0" borderId="19" xfId="1" applyNumberFormat="1" applyFont="1" applyBorder="1" applyAlignment="1">
      <alignment horizontal="distributed" vertical="center"/>
    </xf>
    <xf numFmtId="176" fontId="19" fillId="0" borderId="16" xfId="1" applyNumberFormat="1" applyFont="1" applyBorder="1" applyAlignment="1">
      <alignment horizontal="distributed" vertical="center" wrapText="1"/>
    </xf>
    <xf numFmtId="176" fontId="19" fillId="0" borderId="19" xfId="1" applyNumberFormat="1" applyFont="1" applyBorder="1" applyAlignment="1">
      <alignment horizontal="distributed" vertical="center" wrapText="1"/>
    </xf>
    <xf numFmtId="176" fontId="15" fillId="0" borderId="4" xfId="1" applyNumberFormat="1" applyFont="1" applyBorder="1" applyAlignment="1">
      <alignment horizontal="right" vertical="center"/>
    </xf>
    <xf numFmtId="0" fontId="15" fillId="0" borderId="16" xfId="0" applyFont="1" applyBorder="1">
      <alignment vertical="center"/>
    </xf>
    <xf numFmtId="0" fontId="15" fillId="0" borderId="19" xfId="0" applyFont="1" applyBorder="1">
      <alignment vertical="center"/>
    </xf>
    <xf numFmtId="0" fontId="34" fillId="0" borderId="0" xfId="0" applyFont="1" applyBorder="1" applyAlignment="1">
      <alignment horizontal="center" shrinkToFit="1"/>
    </xf>
    <xf numFmtId="0" fontId="16" fillId="0" borderId="0" xfId="0" applyFont="1" applyBorder="1" applyAlignment="1">
      <alignment horizontal="center" vertical="center" shrinkToFit="1"/>
    </xf>
    <xf numFmtId="0" fontId="20" fillId="0" borderId="0" xfId="0" applyFont="1" applyBorder="1" applyAlignment="1">
      <alignment horizontal="center" vertical="center" shrinkToFit="1"/>
    </xf>
    <xf numFmtId="0" fontId="17" fillId="0" borderId="0" xfId="0" applyFont="1" applyBorder="1" applyAlignment="1">
      <alignment horizontal="center" vertical="center" shrinkToFit="1"/>
    </xf>
    <xf numFmtId="0" fontId="36" fillId="0" borderId="0" xfId="0" applyFont="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40" fillId="0" borderId="0" xfId="0" applyFont="1">
      <alignment vertical="center"/>
    </xf>
    <xf numFmtId="0" fontId="36" fillId="0" borderId="144" xfId="0" applyFont="1" applyBorder="1">
      <alignment vertical="center"/>
    </xf>
    <xf numFmtId="49" fontId="36" fillId="0" borderId="144" xfId="0" applyNumberFormat="1" applyFont="1" applyBorder="1">
      <alignment vertical="center"/>
    </xf>
    <xf numFmtId="49" fontId="36" fillId="0" borderId="144" xfId="0" applyNumberFormat="1" applyFont="1" applyBorder="1" applyAlignment="1">
      <alignment horizontal="right" vertical="center"/>
    </xf>
    <xf numFmtId="0" fontId="37" fillId="0" borderId="145" xfId="0" applyFont="1" applyBorder="1" applyProtection="1">
      <alignment vertical="center"/>
      <protection locked="0"/>
    </xf>
    <xf numFmtId="0" fontId="37" fillId="0" borderId="38" xfId="0" applyFont="1" applyBorder="1" applyProtection="1">
      <alignment vertical="center"/>
      <protection locked="0"/>
    </xf>
    <xf numFmtId="0" fontId="37" fillId="0" borderId="38" xfId="0" applyNumberFormat="1" applyFont="1" applyBorder="1">
      <alignment vertical="center"/>
    </xf>
    <xf numFmtId="49" fontId="37" fillId="0" borderId="0" xfId="0" applyNumberFormat="1" applyFont="1">
      <alignment vertical="center"/>
    </xf>
    <xf numFmtId="49" fontId="37" fillId="0" borderId="0" xfId="0" applyNumberFormat="1" applyFont="1" applyAlignment="1">
      <alignment horizontal="right" vertical="center"/>
    </xf>
    <xf numFmtId="0" fontId="37" fillId="0" borderId="5" xfId="0" applyFont="1" applyBorder="1">
      <alignment vertical="center"/>
    </xf>
    <xf numFmtId="0" fontId="43" fillId="0" borderId="12" xfId="0" applyFont="1" applyBorder="1" applyAlignment="1">
      <alignment horizontal="center" vertical="center"/>
    </xf>
    <xf numFmtId="0" fontId="43" fillId="0" borderId="0" xfId="0" applyFont="1" applyBorder="1" applyAlignment="1">
      <alignment horizontal="center" vertical="center"/>
    </xf>
    <xf numFmtId="0" fontId="43" fillId="0" borderId="10" xfId="0" applyFont="1" applyBorder="1" applyAlignment="1">
      <alignment horizontal="center" vertical="center"/>
    </xf>
    <xf numFmtId="0" fontId="37" fillId="0" borderId="12" xfId="0" applyFont="1" applyBorder="1" applyAlignment="1">
      <alignment horizontal="center" vertical="center" shrinkToFit="1"/>
    </xf>
    <xf numFmtId="0" fontId="37" fillId="0" borderId="10" xfId="0" applyFont="1" applyBorder="1" applyAlignment="1">
      <alignment horizontal="center" vertical="center" shrinkToFit="1"/>
    </xf>
    <xf numFmtId="0" fontId="43" fillId="0" borderId="5" xfId="0" applyFont="1" applyBorder="1" applyAlignment="1">
      <alignment horizontal="center" vertical="center"/>
    </xf>
    <xf numFmtId="0" fontId="37" fillId="0" borderId="0" xfId="0" applyFont="1" applyAlignment="1">
      <alignment horizontal="right" vertical="center"/>
    </xf>
    <xf numFmtId="0" fontId="37" fillId="0" borderId="19" xfId="0" applyFont="1" applyBorder="1" applyAlignment="1">
      <alignment horizontal="right" vertical="center"/>
    </xf>
    <xf numFmtId="0" fontId="37" fillId="0" borderId="1" xfId="0" applyFont="1" applyBorder="1">
      <alignment vertical="center"/>
    </xf>
    <xf numFmtId="0" fontId="37" fillId="0" borderId="4" xfId="0" applyFont="1" applyBorder="1">
      <alignment vertical="center"/>
    </xf>
    <xf numFmtId="0" fontId="37" fillId="0" borderId="7" xfId="0" applyFont="1" applyBorder="1">
      <alignment vertical="center"/>
    </xf>
    <xf numFmtId="0" fontId="37" fillId="0" borderId="15" xfId="0" applyFont="1" applyBorder="1">
      <alignment vertical="center"/>
    </xf>
    <xf numFmtId="0" fontId="37" fillId="0" borderId="17" xfId="0" applyFont="1" applyBorder="1">
      <alignment vertical="center"/>
    </xf>
    <xf numFmtId="0" fontId="43" fillId="0" borderId="15" xfId="0" applyFont="1" applyBorder="1" applyAlignment="1">
      <alignment horizontal="distributed" vertical="center"/>
    </xf>
    <xf numFmtId="0" fontId="37" fillId="0" borderId="16" xfId="0" applyFont="1" applyBorder="1">
      <alignment vertical="center"/>
    </xf>
    <xf numFmtId="0" fontId="37" fillId="0" borderId="27" xfId="0" applyFont="1" applyBorder="1">
      <alignment vertical="center"/>
    </xf>
    <xf numFmtId="0" fontId="37" fillId="0" borderId="0" xfId="0" applyFont="1" applyBorder="1">
      <alignment vertical="center"/>
    </xf>
    <xf numFmtId="0" fontId="37" fillId="0" borderId="2" xfId="0" applyFont="1" applyBorder="1">
      <alignment vertical="center"/>
    </xf>
    <xf numFmtId="0" fontId="37" fillId="0" borderId="10" xfId="0" applyFont="1" applyBorder="1">
      <alignment vertical="center"/>
    </xf>
    <xf numFmtId="0" fontId="37" fillId="0" borderId="18" xfId="0" applyFont="1" applyBorder="1">
      <alignment vertical="center"/>
    </xf>
    <xf numFmtId="0" fontId="37" fillId="0" borderId="14" xfId="0" applyFont="1" applyBorder="1">
      <alignment vertical="center"/>
    </xf>
    <xf numFmtId="0" fontId="44" fillId="0" borderId="0" xfId="0" applyFont="1" applyBorder="1" applyAlignment="1">
      <alignment horizontal="right"/>
    </xf>
    <xf numFmtId="0" fontId="15" fillId="0" borderId="0" xfId="0" applyFont="1" applyBorder="1" applyAlignment="1">
      <alignment horizontal="center"/>
    </xf>
    <xf numFmtId="0" fontId="44" fillId="0" borderId="0" xfId="0" applyFont="1" applyBorder="1" applyAlignment="1">
      <alignment horizontal="left"/>
    </xf>
    <xf numFmtId="0" fontId="44" fillId="0" borderId="10" xfId="0" applyFont="1" applyBorder="1" applyAlignment="1">
      <alignment horizontal="left"/>
    </xf>
    <xf numFmtId="0" fontId="37" fillId="0" borderId="12" xfId="0" applyFont="1" applyBorder="1">
      <alignment vertical="center"/>
    </xf>
    <xf numFmtId="0" fontId="37" fillId="0" borderId="13" xfId="0" applyFont="1" applyBorder="1">
      <alignment vertical="center"/>
    </xf>
    <xf numFmtId="0" fontId="37" fillId="0" borderId="23" xfId="0" applyFont="1" applyBorder="1">
      <alignment vertical="center"/>
    </xf>
    <xf numFmtId="0" fontId="44" fillId="0" borderId="15" xfId="0" applyFont="1" applyBorder="1">
      <alignment vertical="center"/>
    </xf>
    <xf numFmtId="0" fontId="13" fillId="0" borderId="16" xfId="0" applyFont="1" applyBorder="1">
      <alignment vertical="center"/>
    </xf>
    <xf numFmtId="0" fontId="44" fillId="0" borderId="18" xfId="0" applyFont="1" applyBorder="1">
      <alignment vertical="center"/>
    </xf>
    <xf numFmtId="0" fontId="13" fillId="0" borderId="13" xfId="0" applyFont="1" applyBorder="1">
      <alignment vertical="center"/>
    </xf>
    <xf numFmtId="0" fontId="37" fillId="0" borderId="22" xfId="0" applyFont="1" applyBorder="1" applyAlignment="1">
      <alignment horizontal="distributed" vertical="center"/>
    </xf>
    <xf numFmtId="0" fontId="37" fillId="0" borderId="16" xfId="0" applyFont="1" applyBorder="1" applyAlignment="1">
      <alignment horizontal="distributed" vertical="center"/>
    </xf>
    <xf numFmtId="0" fontId="37" fillId="0" borderId="17" xfId="0" applyFont="1" applyBorder="1" applyAlignment="1">
      <alignment horizontal="distributed" vertical="center"/>
    </xf>
    <xf numFmtId="0" fontId="37" fillId="0" borderId="2" xfId="0" applyFont="1" applyBorder="1" applyAlignment="1">
      <alignment horizontal="distributed" vertical="center"/>
    </xf>
    <xf numFmtId="0" fontId="37" fillId="0" borderId="0" xfId="0" applyFont="1" applyBorder="1" applyAlignment="1">
      <alignment horizontal="distributed" vertical="center"/>
    </xf>
    <xf numFmtId="0" fontId="37" fillId="0" borderId="10" xfId="0" applyFont="1" applyBorder="1" applyAlignment="1">
      <alignment horizontal="distributed" vertical="center"/>
    </xf>
    <xf numFmtId="0" fontId="37" fillId="0" borderId="21" xfId="0" applyFont="1" applyBorder="1" applyAlignment="1">
      <alignment horizontal="distributed" vertical="center"/>
    </xf>
    <xf numFmtId="0" fontId="37" fillId="0" borderId="13" xfId="0" applyFont="1" applyBorder="1" applyAlignment="1">
      <alignment horizontal="distributed" vertical="center"/>
    </xf>
    <xf numFmtId="0" fontId="37" fillId="0" borderId="14" xfId="0" applyFont="1" applyBorder="1" applyAlignment="1">
      <alignment horizontal="distributed" vertical="center"/>
    </xf>
    <xf numFmtId="0" fontId="46" fillId="0" borderId="13" xfId="0" applyFont="1" applyBorder="1">
      <alignment vertical="center"/>
    </xf>
    <xf numFmtId="0" fontId="37" fillId="0" borderId="0" xfId="0" applyFont="1" applyBorder="1" applyAlignment="1">
      <alignment horizontal="center" vertical="center"/>
    </xf>
    <xf numFmtId="0" fontId="37" fillId="0" borderId="26" xfId="0" applyFont="1" applyBorder="1">
      <alignment vertical="center"/>
    </xf>
    <xf numFmtId="0" fontId="37" fillId="0" borderId="0" xfId="0" applyFont="1" applyBorder="1" applyAlignment="1">
      <alignment vertical="top" textRotation="255"/>
    </xf>
    <xf numFmtId="0" fontId="37" fillId="0" borderId="3" xfId="0" applyFont="1" applyBorder="1">
      <alignment vertical="center"/>
    </xf>
    <xf numFmtId="0" fontId="37" fillId="0" borderId="19" xfId="0" applyFont="1" applyBorder="1">
      <alignment vertical="center"/>
    </xf>
    <xf numFmtId="0" fontId="37" fillId="0" borderId="24" xfId="0" applyFont="1" applyBorder="1">
      <alignment vertical="center"/>
    </xf>
    <xf numFmtId="0" fontId="42" fillId="0" borderId="4" xfId="0" applyFont="1" applyBorder="1">
      <alignment vertical="center"/>
    </xf>
    <xf numFmtId="0" fontId="42" fillId="0" borderId="26" xfId="0" applyFont="1" applyBorder="1">
      <alignment vertical="center"/>
    </xf>
    <xf numFmtId="0" fontId="42" fillId="0" borderId="1" xfId="0" applyFont="1" applyBorder="1">
      <alignment vertical="center"/>
    </xf>
    <xf numFmtId="0" fontId="42" fillId="0" borderId="0" xfId="0" applyFont="1" applyBorder="1">
      <alignment vertical="center"/>
    </xf>
    <xf numFmtId="0" fontId="42" fillId="0" borderId="5" xfId="0" applyFont="1" applyBorder="1">
      <alignment vertical="center"/>
    </xf>
    <xf numFmtId="0" fontId="42" fillId="0" borderId="2" xfId="0" applyFont="1" applyBorder="1">
      <alignment vertical="center"/>
    </xf>
    <xf numFmtId="0" fontId="42" fillId="0" borderId="19" xfId="0" applyFont="1" applyBorder="1">
      <alignment vertical="center"/>
    </xf>
    <xf numFmtId="0" fontId="42" fillId="0" borderId="24" xfId="0" applyFont="1" applyBorder="1">
      <alignment vertical="center"/>
    </xf>
    <xf numFmtId="0" fontId="42" fillId="0" borderId="3" xfId="0" applyFont="1" applyBorder="1">
      <alignment vertical="center"/>
    </xf>
    <xf numFmtId="0" fontId="44" fillId="0" borderId="0" xfId="0" applyFont="1" applyBorder="1" applyAlignment="1">
      <alignment horizontal="distributed" vertical="center"/>
    </xf>
    <xf numFmtId="0" fontId="15" fillId="0" borderId="0" xfId="0" applyFont="1" applyBorder="1" applyAlignment="1">
      <alignment horizontal="distributed" vertical="center"/>
    </xf>
    <xf numFmtId="0" fontId="41" fillId="0" borderId="0" xfId="0" applyFont="1" applyBorder="1" applyAlignment="1">
      <alignment horizontal="right" vertical="center"/>
    </xf>
    <xf numFmtId="0" fontId="45" fillId="0" borderId="2" xfId="0" applyFont="1" applyBorder="1">
      <alignment vertical="center"/>
    </xf>
    <xf numFmtId="0" fontId="45" fillId="0" borderId="0" xfId="0" applyFont="1" applyBorder="1">
      <alignment vertical="center"/>
    </xf>
    <xf numFmtId="0" fontId="45" fillId="0" borderId="5" xfId="0" applyFont="1" applyBorder="1">
      <alignment vertical="center"/>
    </xf>
    <xf numFmtId="0" fontId="45" fillId="0" borderId="28" xfId="0" applyFont="1" applyBorder="1">
      <alignment vertical="center"/>
    </xf>
    <xf numFmtId="0" fontId="45" fillId="0" borderId="29" xfId="0" applyFont="1" applyBorder="1">
      <alignment vertical="center"/>
    </xf>
    <xf numFmtId="0" fontId="37" fillId="0" borderId="28" xfId="0" applyFont="1" applyBorder="1">
      <alignment vertical="center"/>
    </xf>
    <xf numFmtId="0" fontId="37" fillId="0" borderId="29" xfId="0" applyFont="1" applyBorder="1">
      <alignment vertical="center"/>
    </xf>
    <xf numFmtId="0" fontId="45" fillId="0" borderId="5" xfId="0" applyFont="1" applyBorder="1" applyAlignment="1">
      <alignment horizontal="distributed" vertical="center"/>
    </xf>
    <xf numFmtId="0" fontId="45" fillId="0" borderId="3" xfId="0" applyFont="1" applyBorder="1">
      <alignment vertical="center"/>
    </xf>
    <xf numFmtId="0" fontId="45" fillId="0" borderId="1" xfId="0" applyFont="1" applyBorder="1">
      <alignment vertical="center"/>
    </xf>
    <xf numFmtId="0" fontId="45" fillId="0" borderId="26" xfId="0" applyFont="1" applyBorder="1" applyAlignment="1">
      <alignment horizontal="distributed" vertical="center"/>
    </xf>
    <xf numFmtId="0" fontId="45" fillId="0" borderId="24" xfId="0" applyFont="1" applyBorder="1" applyAlignment="1">
      <alignment horizontal="distributed" vertical="center"/>
    </xf>
    <xf numFmtId="0" fontId="45" fillId="0" borderId="30" xfId="0" applyFont="1" applyBorder="1">
      <alignment vertical="center"/>
    </xf>
    <xf numFmtId="0" fontId="45" fillId="0" borderId="19" xfId="0" applyFont="1" applyBorder="1">
      <alignment vertical="center"/>
    </xf>
    <xf numFmtId="0" fontId="49" fillId="0" borderId="0" xfId="0" applyFont="1" applyAlignment="1">
      <alignment horizontal="distributed"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37" fillId="0" borderId="8" xfId="0" applyFont="1" applyBorder="1">
      <alignment vertical="center"/>
    </xf>
    <xf numFmtId="0" fontId="37" fillId="0" borderId="25" xfId="0" applyFont="1" applyBorder="1">
      <alignment vertical="center"/>
    </xf>
    <xf numFmtId="0" fontId="13" fillId="0" borderId="0" xfId="0" applyFont="1" applyBorder="1" applyAlignment="1">
      <alignment horizontal="right" vertical="center"/>
    </xf>
    <xf numFmtId="0" fontId="37" fillId="0" borderId="22" xfId="0" applyFont="1" applyBorder="1">
      <alignment vertical="center"/>
    </xf>
    <xf numFmtId="0" fontId="37" fillId="0" borderId="16" xfId="0" applyFont="1" applyBorder="1" applyAlignment="1">
      <alignment horizontal="right" vertical="center"/>
    </xf>
    <xf numFmtId="0" fontId="37" fillId="0" borderId="0" xfId="0" applyFont="1" applyBorder="1" applyAlignment="1">
      <alignment horizontal="right" vertical="center"/>
    </xf>
    <xf numFmtId="0" fontId="37" fillId="0" borderId="19" xfId="0" applyFont="1" applyFill="1" applyBorder="1">
      <alignment vertical="center"/>
    </xf>
    <xf numFmtId="0" fontId="37" fillId="0" borderId="11" xfId="0" applyFont="1" applyBorder="1">
      <alignment vertical="center"/>
    </xf>
    <xf numFmtId="0" fontId="15" fillId="0" borderId="1" xfId="0" applyFont="1" applyBorder="1" applyAlignment="1">
      <alignment horizontal="left" vertical="center"/>
    </xf>
    <xf numFmtId="0" fontId="15" fillId="0" borderId="4" xfId="0" applyFont="1" applyBorder="1" applyAlignment="1">
      <alignment horizontal="left" vertical="center"/>
    </xf>
    <xf numFmtId="0" fontId="13" fillId="0" borderId="4" xfId="0" applyFont="1" applyBorder="1" applyAlignment="1">
      <alignment horizontal="distributed" vertical="center"/>
    </xf>
    <xf numFmtId="0" fontId="15" fillId="0" borderId="4" xfId="0" applyFont="1" applyBorder="1" applyAlignment="1">
      <alignment horizontal="center" vertical="center"/>
    </xf>
    <xf numFmtId="0" fontId="15" fillId="0" borderId="6" xfId="0" applyFont="1" applyBorder="1" applyAlignment="1">
      <alignment horizontal="left" vertical="center"/>
    </xf>
    <xf numFmtId="0" fontId="15" fillId="0" borderId="2" xfId="0" applyFont="1" applyBorder="1" applyAlignment="1">
      <alignment horizontal="left" vertical="center"/>
    </xf>
    <xf numFmtId="0" fontId="15" fillId="0" borderId="0" xfId="0" applyFont="1" applyBorder="1" applyAlignment="1">
      <alignment horizontal="left" vertical="center"/>
    </xf>
    <xf numFmtId="0" fontId="13" fillId="0" borderId="0" xfId="0" applyFont="1" applyBorder="1" applyAlignment="1">
      <alignment horizontal="distributed" vertical="center"/>
    </xf>
    <xf numFmtId="0" fontId="15" fillId="0" borderId="12" xfId="0" applyFont="1" applyBorder="1" applyAlignment="1">
      <alignment horizontal="left" vertical="center"/>
    </xf>
    <xf numFmtId="0" fontId="15" fillId="0" borderId="2" xfId="0" applyFont="1" applyBorder="1" applyAlignment="1">
      <alignment horizontal="center" vertical="center"/>
    </xf>
    <xf numFmtId="0" fontId="13" fillId="0" borderId="0" xfId="0" applyFont="1" applyBorder="1" applyAlignment="1">
      <alignment horizontal="distributed" vertical="center" wrapText="1"/>
    </xf>
    <xf numFmtId="0" fontId="13" fillId="0" borderId="0" xfId="0" applyFont="1" applyBorder="1" applyAlignment="1">
      <alignment horizontal="center" vertical="center" wrapText="1"/>
    </xf>
    <xf numFmtId="0" fontId="37" fillId="0" borderId="0" xfId="0" applyFont="1" applyBorder="1" applyAlignment="1">
      <alignment horizontal="center" vertical="top"/>
    </xf>
    <xf numFmtId="0" fontId="13" fillId="0" borderId="0" xfId="0" applyFont="1" applyFill="1" applyBorder="1" applyAlignment="1">
      <alignment horizontal="distributed" vertical="center" wrapText="1"/>
    </xf>
    <xf numFmtId="0" fontId="13" fillId="0" borderId="0" xfId="0" applyFont="1" applyFill="1" applyBorder="1" applyAlignment="1">
      <alignment horizontal="center" vertical="center" wrapText="1"/>
    </xf>
    <xf numFmtId="0" fontId="15" fillId="0" borderId="0" xfId="0" applyFont="1" applyFill="1" applyBorder="1">
      <alignment vertical="center"/>
    </xf>
    <xf numFmtId="0" fontId="15" fillId="0" borderId="3" xfId="0" applyFont="1" applyBorder="1" applyAlignment="1">
      <alignment horizontal="center" vertical="center"/>
    </xf>
    <xf numFmtId="0" fontId="37" fillId="0" borderId="19" xfId="0" applyFont="1" applyBorder="1" applyAlignment="1">
      <alignment horizontal="center" vertical="top"/>
    </xf>
    <xf numFmtId="0" fontId="37" fillId="0" borderId="19" xfId="0" applyFont="1" applyBorder="1" applyAlignment="1">
      <alignment horizontal="center" vertical="center"/>
    </xf>
    <xf numFmtId="0" fontId="37" fillId="0" borderId="19" xfId="0" applyFont="1" applyBorder="1" applyAlignment="1">
      <alignment horizontal="distributed" vertical="center"/>
    </xf>
    <xf numFmtId="0" fontId="13" fillId="0" borderId="19" xfId="0" applyFont="1" applyBorder="1" applyAlignment="1">
      <alignment horizontal="center" vertical="center" wrapText="1"/>
    </xf>
    <xf numFmtId="0" fontId="13" fillId="0" borderId="19" xfId="0" applyFont="1" applyBorder="1" applyAlignment="1">
      <alignment horizontal="distributed" vertical="center" wrapText="1"/>
    </xf>
    <xf numFmtId="0" fontId="13" fillId="0" borderId="19" xfId="0" applyFont="1" applyFill="1" applyBorder="1" applyAlignment="1">
      <alignment horizontal="distributed" vertical="center" wrapText="1"/>
    </xf>
    <xf numFmtId="0" fontId="13" fillId="0" borderId="19" xfId="0" applyFont="1" applyFill="1" applyBorder="1" applyAlignment="1">
      <alignment horizontal="center" vertical="center" wrapText="1"/>
    </xf>
    <xf numFmtId="0" fontId="15" fillId="0" borderId="19" xfId="0" applyFont="1" applyFill="1" applyBorder="1">
      <alignment vertical="center"/>
    </xf>
    <xf numFmtId="0" fontId="15" fillId="0" borderId="19" xfId="0" applyFont="1" applyFill="1" applyBorder="1" applyAlignment="1">
      <alignment horizontal="center" vertical="center"/>
    </xf>
    <xf numFmtId="0" fontId="13" fillId="0" borderId="1" xfId="0" applyFont="1" applyFill="1" applyBorder="1" applyAlignment="1">
      <alignment horizontal="center" vertical="center"/>
    </xf>
    <xf numFmtId="0" fontId="15" fillId="0" borderId="4" xfId="0" applyFont="1" applyFill="1" applyBorder="1" applyAlignment="1">
      <alignment horizontal="left" vertical="center"/>
    </xf>
    <xf numFmtId="0" fontId="13" fillId="0" borderId="4" xfId="0" applyFont="1" applyFill="1" applyBorder="1" applyAlignment="1">
      <alignment horizontal="distributed" vertical="center"/>
    </xf>
    <xf numFmtId="0" fontId="15" fillId="0" borderId="6" xfId="0" applyFont="1" applyFill="1" applyBorder="1" applyAlignment="1">
      <alignment horizontal="left" vertical="center"/>
    </xf>
    <xf numFmtId="0" fontId="37" fillId="0" borderId="4" xfId="0" applyFont="1" applyFill="1" applyBorder="1">
      <alignment vertical="center"/>
    </xf>
    <xf numFmtId="0" fontId="37" fillId="0" borderId="7" xfId="0" applyFont="1" applyFill="1" applyBorder="1">
      <alignment vertical="center"/>
    </xf>
    <xf numFmtId="0" fontId="37" fillId="0" borderId="4" xfId="0" applyFont="1" applyFill="1" applyBorder="1" applyAlignment="1">
      <alignment horizontal="center" vertical="center"/>
    </xf>
    <xf numFmtId="0" fontId="37" fillId="0" borderId="4" xfId="0" applyFont="1" applyFill="1" applyBorder="1" applyAlignment="1">
      <alignment horizontal="distributed" vertical="center"/>
    </xf>
    <xf numFmtId="0" fontId="37" fillId="0" borderId="4" xfId="0" applyFont="1" applyFill="1" applyBorder="1" applyAlignment="1">
      <alignment horizontal="center" vertical="top"/>
    </xf>
    <xf numFmtId="0" fontId="37" fillId="0" borderId="1" xfId="0" applyFont="1" applyBorder="1" applyProtection="1">
      <alignment vertical="center"/>
      <protection locked="0"/>
    </xf>
    <xf numFmtId="0" fontId="37" fillId="0" borderId="4" xfId="0" applyFont="1" applyBorder="1" applyProtection="1">
      <alignment vertical="center"/>
      <protection locked="0"/>
    </xf>
    <xf numFmtId="0" fontId="37" fillId="0" borderId="26" xfId="0" applyFont="1" applyBorder="1" applyProtection="1">
      <alignment vertical="center"/>
      <protection locked="0"/>
    </xf>
    <xf numFmtId="0" fontId="15" fillId="0" borderId="2" xfId="0" applyFont="1" applyFill="1" applyBorder="1" applyAlignment="1">
      <alignment horizontal="left" vertical="center"/>
    </xf>
    <xf numFmtId="0" fontId="37" fillId="0" borderId="2" xfId="0" applyFont="1" applyBorder="1" applyProtection="1">
      <alignment vertical="center"/>
      <protection locked="0"/>
    </xf>
    <xf numFmtId="0" fontId="37" fillId="0" borderId="0" xfId="0" applyFont="1" applyAlignment="1" applyProtection="1">
      <alignment vertical="center"/>
      <protection locked="0"/>
    </xf>
    <xf numFmtId="176" fontId="37" fillId="0" borderId="0" xfId="1" applyNumberFormat="1" applyFont="1" applyAlignment="1" applyProtection="1">
      <alignment vertical="center"/>
      <protection locked="0"/>
    </xf>
    <xf numFmtId="0" fontId="37" fillId="0" borderId="5" xfId="0" applyFont="1" applyBorder="1" applyProtection="1">
      <alignment vertical="center"/>
      <protection locked="0"/>
    </xf>
    <xf numFmtId="181" fontId="37" fillId="0" borderId="0" xfId="0" applyNumberFormat="1" applyFont="1" applyAlignment="1" applyProtection="1">
      <alignment vertical="center"/>
      <protection locked="0"/>
    </xf>
    <xf numFmtId="178" fontId="30" fillId="0" borderId="10" xfId="0" applyNumberFormat="1" applyFont="1" applyBorder="1" applyAlignment="1">
      <alignment horizontal="right" vertical="center"/>
    </xf>
    <xf numFmtId="0" fontId="37" fillId="0" borderId="0" xfId="0" applyFont="1" applyBorder="1" applyProtection="1">
      <alignment vertical="center"/>
      <protection locked="0"/>
    </xf>
    <xf numFmtId="0" fontId="15" fillId="0" borderId="3" xfId="0" applyFont="1" applyFill="1" applyBorder="1" applyAlignment="1">
      <alignment horizontal="left" vertical="center"/>
    </xf>
    <xf numFmtId="178" fontId="30" fillId="0" borderId="20" xfId="0" applyNumberFormat="1" applyFont="1" applyBorder="1" applyAlignment="1">
      <alignment horizontal="right" vertical="center"/>
    </xf>
    <xf numFmtId="0" fontId="15" fillId="0" borderId="1" xfId="0" applyFont="1" applyFill="1" applyBorder="1" applyAlignment="1">
      <alignment horizontal="left" vertical="center"/>
    </xf>
    <xf numFmtId="0" fontId="37" fillId="0" borderId="2" xfId="0" applyFont="1" applyBorder="1" applyAlignment="1">
      <alignment horizontal="center" vertical="top" textRotation="255"/>
    </xf>
    <xf numFmtId="0" fontId="37" fillId="0" borderId="0" xfId="0" applyFont="1" applyFill="1" applyBorder="1">
      <alignment vertical="center"/>
    </xf>
    <xf numFmtId="0" fontId="37" fillId="0" borderId="3" xfId="0" applyFont="1" applyBorder="1" applyProtection="1">
      <alignment vertical="center"/>
      <protection locked="0"/>
    </xf>
    <xf numFmtId="0" fontId="37" fillId="0" borderId="19" xfId="0" applyFont="1" applyBorder="1" applyProtection="1">
      <alignment vertical="center"/>
      <protection locked="0"/>
    </xf>
    <xf numFmtId="0" fontId="37" fillId="0" borderId="24" xfId="0" applyFont="1" applyBorder="1" applyProtection="1">
      <alignment vertical="center"/>
      <protection locked="0"/>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54" fillId="0" borderId="8" xfId="0" applyFont="1" applyBorder="1">
      <alignment vertical="center"/>
    </xf>
    <xf numFmtId="0" fontId="54" fillId="0" borderId="25" xfId="0" applyFont="1" applyBorder="1">
      <alignment vertical="center"/>
    </xf>
    <xf numFmtId="0" fontId="37" fillId="0" borderId="2" xfId="0" applyFont="1" applyBorder="1" applyAlignment="1" applyProtection="1">
      <alignment horizontal="right" vertical="center"/>
      <protection locked="0"/>
    </xf>
    <xf numFmtId="0" fontId="37" fillId="0" borderId="0" xfId="0" applyFont="1" applyBorder="1" applyAlignment="1" applyProtection="1">
      <alignment horizontal="right" vertical="center"/>
      <protection locked="0"/>
    </xf>
    <xf numFmtId="0" fontId="37" fillId="0" borderId="0" xfId="0" applyFont="1" applyBorder="1" applyAlignment="1">
      <alignment vertical="center"/>
    </xf>
    <xf numFmtId="176" fontId="37" fillId="0" borderId="2" xfId="1" applyNumberFormat="1" applyFont="1" applyBorder="1" applyProtection="1">
      <alignment vertical="center"/>
      <protection locked="0"/>
    </xf>
    <xf numFmtId="176" fontId="37" fillId="0" borderId="0" xfId="1" applyNumberFormat="1" applyFont="1" applyBorder="1" applyProtection="1">
      <alignment vertical="center"/>
      <protection locked="0"/>
    </xf>
    <xf numFmtId="0" fontId="53" fillId="0" borderId="0" xfId="0" applyFont="1" applyAlignment="1">
      <alignment horizontal="left" vertical="center"/>
    </xf>
    <xf numFmtId="0" fontId="53" fillId="0" borderId="19" xfId="0" applyFont="1" applyBorder="1" applyAlignment="1">
      <alignment horizontal="left" vertical="center"/>
    </xf>
    <xf numFmtId="0" fontId="15" fillId="0" borderId="22" xfId="0" applyFont="1" applyBorder="1" applyAlignment="1">
      <alignment horizontal="center" vertical="center"/>
    </xf>
    <xf numFmtId="0" fontId="13" fillId="0" borderId="11" xfId="0" applyFont="1" applyBorder="1" applyAlignment="1">
      <alignment horizontal="center" vertical="center" wrapText="1"/>
    </xf>
    <xf numFmtId="0" fontId="13" fillId="0" borderId="1"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5" fillId="0" borderId="0" xfId="0" applyFont="1" applyFill="1" applyBorder="1" applyAlignment="1">
      <alignment horizontal="left" vertical="center" wrapText="1"/>
    </xf>
    <xf numFmtId="178" fontId="30" fillId="0" borderId="12" xfId="0" applyNumberFormat="1" applyFont="1" applyBorder="1" applyAlignment="1">
      <alignment horizontal="right" vertical="center"/>
    </xf>
    <xf numFmtId="178" fontId="30" fillId="0" borderId="0" xfId="0" applyNumberFormat="1" applyFont="1" applyBorder="1" applyAlignment="1">
      <alignment horizontal="right" vertical="center"/>
    </xf>
    <xf numFmtId="0" fontId="13" fillId="0" borderId="3" xfId="0" applyFont="1" applyFill="1" applyBorder="1" applyAlignment="1">
      <alignment horizontal="left" vertical="center" wrapText="1"/>
    </xf>
    <xf numFmtId="0" fontId="15" fillId="0" borderId="19" xfId="0" applyFont="1" applyFill="1" applyBorder="1" applyAlignment="1">
      <alignment horizontal="left" vertical="center" wrapText="1"/>
    </xf>
    <xf numFmtId="178" fontId="30" fillId="0" borderId="11" xfId="0" applyNumberFormat="1" applyFont="1" applyBorder="1" applyAlignment="1">
      <alignment horizontal="right" vertical="center"/>
    </xf>
    <xf numFmtId="178" fontId="30" fillId="0" borderId="19" xfId="0" applyNumberFormat="1" applyFont="1" applyBorder="1" applyAlignment="1">
      <alignment horizontal="right" vertical="center"/>
    </xf>
    <xf numFmtId="0" fontId="19" fillId="0" borderId="0" xfId="0" applyFont="1" applyAlignment="1">
      <alignment vertical="center"/>
    </xf>
    <xf numFmtId="0" fontId="37" fillId="0" borderId="19" xfId="0" applyFont="1" applyFill="1" applyBorder="1" applyProtection="1">
      <alignment vertical="center"/>
      <protection locked="0"/>
    </xf>
    <xf numFmtId="0" fontId="37" fillId="0" borderId="1" xfId="0" applyFont="1" applyBorder="1" applyAlignment="1" applyProtection="1">
      <alignment horizontal="right" vertical="center"/>
      <protection locked="0"/>
    </xf>
    <xf numFmtId="0" fontId="37" fillId="0" borderId="4" xfId="0" applyFont="1" applyBorder="1" applyAlignment="1" applyProtection="1">
      <alignment horizontal="right" vertical="center"/>
      <protection locked="0"/>
    </xf>
    <xf numFmtId="0" fontId="37" fillId="0" borderId="0" xfId="0" applyFont="1" applyAlignment="1" applyProtection="1">
      <alignment horizontal="right" vertical="center"/>
      <protection locked="0"/>
    </xf>
    <xf numFmtId="38" fontId="37" fillId="0" borderId="0" xfId="1" applyFont="1" applyBorder="1" applyAlignment="1" applyProtection="1">
      <alignment horizontal="right" vertical="center"/>
      <protection locked="0"/>
    </xf>
    <xf numFmtId="38" fontId="37" fillId="0" borderId="2" xfId="1" applyFont="1" applyBorder="1" applyAlignment="1" applyProtection="1">
      <alignment horizontal="right" vertical="center"/>
      <protection locked="0"/>
    </xf>
    <xf numFmtId="0" fontId="37" fillId="0" borderId="0" xfId="0" applyFont="1" applyProtection="1">
      <alignment vertical="center"/>
      <protection locked="0"/>
    </xf>
    <xf numFmtId="38" fontId="37" fillId="0" borderId="0" xfId="1" applyFont="1">
      <alignment vertical="center"/>
    </xf>
    <xf numFmtId="0" fontId="42" fillId="0" borderId="7" xfId="0" applyFont="1" applyBorder="1">
      <alignment vertical="center"/>
    </xf>
    <xf numFmtId="0" fontId="42" fillId="0" borderId="15" xfId="0" applyFont="1" applyBorder="1">
      <alignment vertical="center"/>
    </xf>
    <xf numFmtId="0" fontId="41" fillId="0" borderId="8" xfId="0" applyFont="1" applyBorder="1" applyAlignment="1">
      <alignment horizontal="center" vertical="center"/>
    </xf>
    <xf numFmtId="0" fontId="42" fillId="0" borderId="8" xfId="0" applyFont="1" applyBorder="1">
      <alignment vertical="center"/>
    </xf>
    <xf numFmtId="0" fontId="42" fillId="0" borderId="18" xfId="0" applyFont="1" applyBorder="1">
      <alignment vertical="center"/>
    </xf>
    <xf numFmtId="0" fontId="15" fillId="0" borderId="0" xfId="0" applyFont="1" applyBorder="1" applyAlignment="1">
      <alignment horizontal="right" vertical="center"/>
    </xf>
    <xf numFmtId="0" fontId="44" fillId="0" borderId="0" xfId="0" applyFont="1" applyBorder="1" applyAlignment="1">
      <alignment vertical="center"/>
    </xf>
    <xf numFmtId="0" fontId="15" fillId="0" borderId="0" xfId="0" applyFont="1" applyBorder="1" applyAlignment="1">
      <alignment vertical="center"/>
    </xf>
    <xf numFmtId="0" fontId="37" fillId="0" borderId="9" xfId="0" applyFont="1" applyBorder="1">
      <alignment vertical="center"/>
    </xf>
    <xf numFmtId="0" fontId="37" fillId="0" borderId="0" xfId="0" applyFont="1" applyFill="1">
      <alignment vertical="center"/>
    </xf>
    <xf numFmtId="0" fontId="42" fillId="0" borderId="34" xfId="0" applyFont="1" applyBorder="1">
      <alignment vertical="center"/>
    </xf>
    <xf numFmtId="0" fontId="42" fillId="0" borderId="35" xfId="0" applyFont="1" applyBorder="1">
      <alignment vertical="center"/>
    </xf>
    <xf numFmtId="0" fontId="42" fillId="0" borderId="36" xfId="0" applyFont="1" applyBorder="1">
      <alignment vertical="center"/>
    </xf>
    <xf numFmtId="0" fontId="37" fillId="0" borderId="35" xfId="0" applyFont="1" applyBorder="1">
      <alignment vertical="center"/>
    </xf>
    <xf numFmtId="0" fontId="37" fillId="0" borderId="37" xfId="0" applyFont="1" applyBorder="1">
      <alignment vertical="center"/>
    </xf>
    <xf numFmtId="0" fontId="42" fillId="0" borderId="0" xfId="0" applyFont="1" applyBorder="1" applyAlignment="1">
      <alignment horizontal="distributed" vertical="center"/>
    </xf>
    <xf numFmtId="0" fontId="41" fillId="0" borderId="26" xfId="0" applyFont="1" applyBorder="1" applyAlignment="1">
      <alignment horizontal="right" vertical="center"/>
    </xf>
    <xf numFmtId="0" fontId="42" fillId="0" borderId="12" xfId="0" applyFont="1" applyBorder="1">
      <alignment vertical="center"/>
    </xf>
    <xf numFmtId="0" fontId="42" fillId="0" borderId="16" xfId="0" applyFont="1" applyBorder="1">
      <alignment vertical="center"/>
    </xf>
    <xf numFmtId="0" fontId="42" fillId="0" borderId="13" xfId="0" applyFont="1" applyBorder="1">
      <alignment vertical="center"/>
    </xf>
    <xf numFmtId="0" fontId="37" fillId="2" borderId="5" xfId="0" applyFont="1" applyFill="1" applyBorder="1">
      <alignment vertical="center"/>
    </xf>
    <xf numFmtId="0" fontId="37" fillId="2" borderId="24" xfId="0" applyFont="1" applyFill="1" applyBorder="1">
      <alignment vertical="center"/>
    </xf>
    <xf numFmtId="0" fontId="37" fillId="2" borderId="26" xfId="0" applyFont="1" applyFill="1" applyBorder="1">
      <alignment vertical="center"/>
    </xf>
    <xf numFmtId="0" fontId="42" fillId="0" borderId="6" xfId="0" applyFont="1" applyBorder="1">
      <alignment vertical="center"/>
    </xf>
    <xf numFmtId="0" fontId="42" fillId="0" borderId="11" xfId="0" applyFont="1" applyBorder="1">
      <alignment vertical="center"/>
    </xf>
    <xf numFmtId="0" fontId="37" fillId="0" borderId="16" xfId="0" applyFont="1" applyFill="1" applyBorder="1">
      <alignment vertical="center"/>
    </xf>
    <xf numFmtId="0" fontId="37" fillId="0" borderId="17" xfId="0" applyFont="1" applyFill="1" applyBorder="1">
      <alignment vertical="center"/>
    </xf>
    <xf numFmtId="0" fontId="37" fillId="0" borderId="10" xfId="0" applyFont="1" applyFill="1" applyBorder="1">
      <alignment vertical="center"/>
    </xf>
    <xf numFmtId="0" fontId="61" fillId="0" borderId="0" xfId="0" applyFont="1" applyBorder="1" applyAlignment="1">
      <alignment vertical="center" shrinkToFit="1"/>
    </xf>
    <xf numFmtId="0" fontId="61" fillId="0" borderId="66" xfId="0" applyFont="1" applyBorder="1" applyAlignment="1">
      <alignment vertical="center" shrinkToFit="1"/>
    </xf>
    <xf numFmtId="0" fontId="61" fillId="0" borderId="63" xfId="0" applyFont="1" applyBorder="1" applyAlignment="1">
      <alignment vertical="center" shrinkToFit="1"/>
    </xf>
    <xf numFmtId="0" fontId="61" fillId="0" borderId="64" xfId="0" applyFont="1" applyBorder="1" applyAlignment="1">
      <alignment vertical="center" shrinkToFit="1"/>
    </xf>
    <xf numFmtId="0" fontId="24" fillId="0" borderId="0" xfId="0" applyFont="1" applyBorder="1" applyAlignment="1">
      <alignment vertical="center" shrinkToFit="1"/>
    </xf>
    <xf numFmtId="0" fontId="24" fillId="0" borderId="0" xfId="0" applyFont="1" applyBorder="1" applyAlignment="1">
      <alignment vertical="center" textRotation="255" shrinkToFit="1"/>
    </xf>
    <xf numFmtId="0" fontId="24" fillId="0" borderId="62" xfId="0" applyFont="1" applyBorder="1" applyAlignment="1">
      <alignment vertical="center" shrinkToFit="1"/>
    </xf>
    <xf numFmtId="0" fontId="24" fillId="0" borderId="65" xfId="0" applyFont="1" applyBorder="1" applyAlignment="1">
      <alignment vertical="center" shrinkToFit="1"/>
    </xf>
    <xf numFmtId="0" fontId="61" fillId="0" borderId="0" xfId="0" applyFont="1" applyBorder="1" applyAlignment="1">
      <alignment horizontal="right" vertical="center" shrinkToFit="1"/>
    </xf>
    <xf numFmtId="177" fontId="21" fillId="0" borderId="65" xfId="0" applyNumberFormat="1" applyFont="1" applyBorder="1" applyAlignment="1">
      <alignment vertical="center" shrinkToFit="1"/>
    </xf>
    <xf numFmtId="0" fontId="61" fillId="0" borderId="61" xfId="0" applyFont="1" applyBorder="1" applyAlignment="1">
      <alignment vertical="center" shrinkToFit="1"/>
    </xf>
    <xf numFmtId="0" fontId="61" fillId="0" borderId="61" xfId="0" applyFont="1" applyBorder="1" applyAlignment="1">
      <alignment horizontal="right" vertical="center" shrinkToFit="1"/>
    </xf>
    <xf numFmtId="0" fontId="21" fillId="0" borderId="61" xfId="0" applyFont="1" applyBorder="1" applyAlignment="1">
      <alignment horizontal="right" vertical="center" shrinkToFit="1"/>
    </xf>
    <xf numFmtId="0" fontId="21" fillId="0" borderId="60" xfId="0" applyFont="1" applyBorder="1" applyAlignment="1">
      <alignment horizontal="right" vertical="center" shrinkToFit="1"/>
    </xf>
    <xf numFmtId="0" fontId="21" fillId="0" borderId="0" xfId="0" applyFont="1" applyBorder="1" applyAlignment="1">
      <alignment horizontal="right" vertical="center" shrinkToFit="1"/>
    </xf>
    <xf numFmtId="177" fontId="21" fillId="0" borderId="0" xfId="0" applyNumberFormat="1" applyFont="1" applyBorder="1" applyAlignment="1">
      <alignment horizontal="right" vertical="center" shrinkToFit="1"/>
    </xf>
    <xf numFmtId="177" fontId="21" fillId="0" borderId="65" xfId="0" applyNumberFormat="1" applyFont="1" applyBorder="1" applyAlignment="1">
      <alignment horizontal="right" vertical="center" shrinkToFit="1"/>
    </xf>
    <xf numFmtId="0" fontId="21" fillId="0" borderId="0" xfId="0" applyFont="1" applyFill="1" applyBorder="1" applyAlignment="1">
      <alignment shrinkToFit="1"/>
    </xf>
    <xf numFmtId="0" fontId="22" fillId="0" borderId="0" xfId="0" applyFont="1" applyBorder="1" applyAlignment="1">
      <alignment vertical="center" textRotation="255" shrinkToFit="1"/>
    </xf>
    <xf numFmtId="0" fontId="24" fillId="0" borderId="61" xfId="0" applyFont="1" applyBorder="1" applyAlignment="1">
      <alignment horizontal="distributed" vertical="center" shrinkToFit="1"/>
    </xf>
    <xf numFmtId="0" fontId="61" fillId="0" borderId="65" xfId="0" applyFont="1" applyBorder="1" applyAlignment="1">
      <alignment vertical="center" shrinkToFit="1"/>
    </xf>
    <xf numFmtId="0" fontId="61" fillId="0" borderId="33" xfId="0" applyFont="1" applyBorder="1" applyAlignment="1">
      <alignment vertical="center" shrinkToFit="1"/>
    </xf>
    <xf numFmtId="0" fontId="24" fillId="0" borderId="0" xfId="0" applyFont="1" applyBorder="1" applyAlignment="1">
      <alignment horizontal="distributed" vertical="center" shrinkToFit="1"/>
    </xf>
    <xf numFmtId="0" fontId="21" fillId="0" borderId="0" xfId="0" applyFont="1" applyBorder="1" applyAlignment="1">
      <alignment horizontal="right" shrinkToFit="1"/>
    </xf>
    <xf numFmtId="0" fontId="21" fillId="0" borderId="0" xfId="0" applyFont="1" applyBorder="1" applyAlignment="1">
      <alignment horizontal="center" shrinkToFit="1"/>
    </xf>
    <xf numFmtId="0" fontId="21" fillId="0" borderId="0" xfId="0" applyFont="1" applyBorder="1" applyAlignment="1">
      <alignment horizontal="left" shrinkToFit="1"/>
    </xf>
    <xf numFmtId="0" fontId="24" fillId="0" borderId="0" xfId="0" applyFont="1" applyBorder="1" applyAlignment="1">
      <alignment horizontal="left" shrinkToFit="1"/>
    </xf>
    <xf numFmtId="0" fontId="21" fillId="0" borderId="62" xfId="0" applyFont="1" applyBorder="1" applyAlignment="1">
      <alignment shrinkToFit="1"/>
    </xf>
    <xf numFmtId="0" fontId="21" fillId="0" borderId="0" xfId="0" applyFont="1" applyBorder="1" applyAlignment="1">
      <alignment vertical="distributed" shrinkToFit="1"/>
    </xf>
    <xf numFmtId="0" fontId="61" fillId="0" borderId="62" xfId="0" applyFont="1" applyBorder="1" applyAlignment="1">
      <alignment vertical="center" shrinkToFit="1"/>
    </xf>
    <xf numFmtId="0" fontId="61" fillId="0" borderId="0" xfId="0" applyFont="1" applyBorder="1" applyAlignment="1">
      <alignment horizontal="distributed" vertical="center" shrinkToFit="1"/>
    </xf>
    <xf numFmtId="0" fontId="63" fillId="0" borderId="0" xfId="0" applyFont="1" applyBorder="1" applyAlignment="1">
      <alignment vertical="center" shrinkToFit="1"/>
    </xf>
    <xf numFmtId="0" fontId="63" fillId="0" borderId="62" xfId="0" applyFont="1" applyBorder="1" applyAlignment="1">
      <alignment vertical="center" shrinkToFit="1"/>
    </xf>
    <xf numFmtId="49" fontId="25" fillId="0" borderId="0" xfId="0" applyNumberFormat="1" applyFont="1" applyBorder="1" applyAlignment="1">
      <alignment vertical="center" shrinkToFit="1"/>
    </xf>
    <xf numFmtId="0" fontId="25" fillId="0" borderId="0" xfId="0" applyNumberFormat="1" applyFont="1" applyBorder="1" applyAlignment="1">
      <alignment vertical="center" shrinkToFit="1"/>
    </xf>
    <xf numFmtId="0" fontId="61" fillId="0" borderId="0" xfId="0" applyFont="1" applyBorder="1" applyAlignment="1">
      <alignment vertical="top" textRotation="255" shrinkToFit="1"/>
    </xf>
    <xf numFmtId="0" fontId="21" fillId="0" borderId="0" xfId="0" applyFont="1" applyBorder="1" applyAlignment="1">
      <alignment horizontal="distributed" vertical="center" shrinkToFit="1"/>
    </xf>
    <xf numFmtId="0" fontId="64" fillId="0" borderId="0" xfId="0" applyFont="1" applyBorder="1" applyAlignment="1">
      <alignment vertical="center" shrinkToFit="1"/>
    </xf>
    <xf numFmtId="0" fontId="24" fillId="0" borderId="0" xfId="0" applyFont="1" applyBorder="1" applyAlignment="1">
      <alignment horizontal="right" vertical="center" shrinkToFit="1"/>
    </xf>
    <xf numFmtId="0" fontId="63" fillId="0" borderId="0" xfId="0" applyFont="1" applyFill="1" applyBorder="1" applyAlignment="1">
      <alignment vertical="center" shrinkToFit="1"/>
    </xf>
    <xf numFmtId="0" fontId="61" fillId="0" borderId="0" xfId="0" applyFont="1" applyFill="1" applyBorder="1" applyAlignment="1">
      <alignment vertical="center" shrinkToFit="1"/>
    </xf>
    <xf numFmtId="0" fontId="63" fillId="0" borderId="0" xfId="0" applyFont="1" applyFill="1" applyBorder="1" applyAlignment="1">
      <alignment horizontal="distributed" vertical="center" shrinkToFit="1"/>
    </xf>
    <xf numFmtId="0" fontId="21" fillId="0" borderId="0" xfId="0" applyFont="1" applyFill="1" applyBorder="1" applyAlignment="1">
      <alignment vertical="distributed" textRotation="255" shrinkToFit="1"/>
    </xf>
    <xf numFmtId="0" fontId="61" fillId="0" borderId="142" xfId="0" applyFont="1" applyBorder="1" applyAlignment="1">
      <alignment vertical="center" shrinkToFit="1"/>
    </xf>
    <xf numFmtId="0" fontId="61" fillId="0" borderId="143" xfId="0" applyFont="1" applyBorder="1" applyAlignment="1">
      <alignment vertical="center" shrinkToFit="1"/>
    </xf>
    <xf numFmtId="0" fontId="50" fillId="0" borderId="0" xfId="0" applyFont="1" applyBorder="1" applyAlignment="1">
      <alignment vertical="center" shrinkToFit="1"/>
    </xf>
    <xf numFmtId="0" fontId="50" fillId="0" borderId="70" xfId="0" applyFont="1" applyBorder="1" applyAlignment="1">
      <alignment vertical="center" shrinkToFit="1"/>
    </xf>
    <xf numFmtId="0" fontId="50" fillId="0" borderId="69" xfId="0" applyFont="1" applyBorder="1" applyAlignment="1">
      <alignment vertical="center" shrinkToFit="1"/>
    </xf>
    <xf numFmtId="0" fontId="50" fillId="0" borderId="75" xfId="0" applyFont="1" applyBorder="1" applyAlignment="1">
      <alignment vertical="center" shrinkToFit="1"/>
    </xf>
    <xf numFmtId="0" fontId="47" fillId="0" borderId="0" xfId="0" applyFont="1" applyBorder="1" applyAlignment="1">
      <alignment vertical="center" shrinkToFit="1"/>
    </xf>
    <xf numFmtId="0" fontId="48" fillId="0" borderId="0" xfId="0" applyFont="1" applyBorder="1" applyAlignment="1">
      <alignment vertical="center" shrinkToFit="1"/>
    </xf>
    <xf numFmtId="0" fontId="34" fillId="0" borderId="72" xfId="0" applyFont="1" applyBorder="1" applyAlignment="1">
      <alignment vertical="center" shrinkToFit="1"/>
    </xf>
    <xf numFmtId="0" fontId="50" fillId="0" borderId="74" xfId="0" applyFont="1" applyBorder="1" applyAlignment="1">
      <alignment vertical="center" shrinkToFit="1"/>
    </xf>
    <xf numFmtId="0" fontId="48" fillId="0" borderId="0" xfId="0" applyFont="1" applyBorder="1" applyAlignment="1">
      <alignment horizontal="distributed" vertical="center" shrinkToFit="1"/>
    </xf>
    <xf numFmtId="0" fontId="34" fillId="0" borderId="74" xfId="0" applyFont="1" applyBorder="1" applyAlignment="1">
      <alignment horizontal="center" vertical="center" shrinkToFit="1"/>
    </xf>
    <xf numFmtId="177" fontId="16" fillId="0" borderId="74" xfId="0" applyNumberFormat="1" applyFont="1" applyBorder="1" applyAlignment="1">
      <alignment horizontal="center" vertical="center" shrinkToFit="1"/>
    </xf>
    <xf numFmtId="0" fontId="50" fillId="0" borderId="0" xfId="0" applyFont="1" applyBorder="1" applyAlignment="1">
      <alignment vertical="center" textRotation="255" shrinkToFit="1"/>
    </xf>
    <xf numFmtId="0" fontId="29" fillId="0" borderId="0" xfId="0" applyFont="1" applyBorder="1" applyAlignment="1">
      <alignment horizontal="right" vertical="center" shrinkToFit="1"/>
    </xf>
    <xf numFmtId="0" fontId="29" fillId="0" borderId="68" xfId="0" applyFont="1" applyBorder="1" applyAlignment="1">
      <alignment horizontal="right" vertical="center" shrinkToFit="1"/>
    </xf>
    <xf numFmtId="177" fontId="29" fillId="0" borderId="0" xfId="0" applyNumberFormat="1" applyFont="1" applyBorder="1" applyAlignment="1">
      <alignment horizontal="right" vertical="center" shrinkToFit="1"/>
    </xf>
    <xf numFmtId="177" fontId="29" fillId="0" borderId="74" xfId="0" applyNumberFormat="1" applyFont="1" applyBorder="1" applyAlignment="1">
      <alignment horizontal="center" vertical="center" shrinkToFit="1"/>
    </xf>
    <xf numFmtId="0" fontId="48" fillId="0" borderId="70" xfId="0" applyFont="1" applyBorder="1" applyAlignment="1">
      <alignment vertical="center" shrinkToFit="1"/>
    </xf>
    <xf numFmtId="0" fontId="48" fillId="0" borderId="69" xfId="0" applyFont="1" applyBorder="1" applyAlignment="1">
      <alignment vertical="center" shrinkToFit="1"/>
    </xf>
    <xf numFmtId="0" fontId="50" fillId="0" borderId="69" xfId="0" applyFont="1" applyBorder="1" applyAlignment="1">
      <alignment vertical="center" textRotation="255" shrinkToFit="1"/>
    </xf>
    <xf numFmtId="0" fontId="29" fillId="0" borderId="69" xfId="0" applyFont="1" applyBorder="1" applyAlignment="1">
      <alignment horizontal="right" vertical="center" shrinkToFit="1"/>
    </xf>
    <xf numFmtId="0" fontId="50" fillId="0" borderId="68" xfId="0" applyFont="1" applyBorder="1" applyAlignment="1">
      <alignment vertical="center" shrinkToFit="1"/>
    </xf>
    <xf numFmtId="0" fontId="34" fillId="0" borderId="69" xfId="0" applyFont="1" applyBorder="1" applyAlignment="1">
      <alignment vertical="center" shrinkToFit="1"/>
    </xf>
    <xf numFmtId="0" fontId="34" fillId="0" borderId="69" xfId="0" applyFont="1" applyBorder="1" applyAlignment="1">
      <alignment horizontal="distributed" vertical="center" shrinkToFit="1"/>
    </xf>
    <xf numFmtId="0" fontId="50" fillId="0" borderId="69" xfId="0" applyFont="1" applyBorder="1" applyAlignment="1">
      <alignment horizontal="distributed" vertical="center" shrinkToFit="1"/>
    </xf>
    <xf numFmtId="0" fontId="50" fillId="0" borderId="0" xfId="0" applyFont="1" applyBorder="1" applyAlignment="1">
      <alignment horizontal="distributed" vertical="center" shrinkToFit="1"/>
    </xf>
    <xf numFmtId="0" fontId="26" fillId="0" borderId="0" xfId="0" applyFont="1" applyBorder="1" applyAlignment="1">
      <alignment horizontal="right" vertical="center" shrinkToFit="1"/>
    </xf>
    <xf numFmtId="0" fontId="50" fillId="0" borderId="0" xfId="0" applyFont="1" applyBorder="1" applyAlignment="1">
      <alignment shrinkToFit="1"/>
    </xf>
    <xf numFmtId="0" fontId="16" fillId="0" borderId="72" xfId="0" applyFont="1" applyBorder="1" applyAlignment="1">
      <alignment vertical="center" shrinkToFit="1"/>
    </xf>
    <xf numFmtId="0" fontId="16" fillId="0" borderId="73" xfId="0" applyFont="1" applyBorder="1" applyAlignment="1">
      <alignment vertical="center" shrinkToFit="1"/>
    </xf>
    <xf numFmtId="0" fontId="50" fillId="0" borderId="73" xfId="0" applyFont="1" applyBorder="1" applyAlignment="1">
      <alignment vertical="center" shrinkToFit="1"/>
    </xf>
    <xf numFmtId="0" fontId="50" fillId="0" borderId="0" xfId="0" applyFont="1" applyFill="1" applyBorder="1" applyAlignment="1">
      <alignment vertical="center" shrinkToFit="1"/>
    </xf>
    <xf numFmtId="0" fontId="16" fillId="0" borderId="0" xfId="0" applyFont="1" applyBorder="1" applyAlignment="1">
      <alignment horizontal="left" vertical="center" shrinkToFit="1"/>
    </xf>
    <xf numFmtId="0" fontId="26" fillId="0" borderId="0" xfId="0" applyFont="1" applyBorder="1" applyAlignment="1">
      <alignment horizontal="distributed" vertical="center" shrinkToFit="1"/>
    </xf>
    <xf numFmtId="0" fontId="50" fillId="0" borderId="0" xfId="0" applyFont="1" applyBorder="1" applyAlignment="1">
      <alignment horizontal="center" vertical="top" shrinkToFit="1"/>
    </xf>
    <xf numFmtId="0" fontId="50" fillId="0" borderId="0" xfId="0" applyFont="1" applyBorder="1" applyAlignment="1">
      <alignment horizontal="center" vertical="center" shrinkToFi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16" fillId="0" borderId="0" xfId="0" applyFont="1" applyFill="1" applyBorder="1" applyAlignment="1">
      <alignment vertical="center" shrinkToFit="1"/>
    </xf>
    <xf numFmtId="0" fontId="50" fillId="0" borderId="0"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0" xfId="0" applyFont="1" applyFill="1" applyBorder="1" applyAlignment="1">
      <alignment horizontal="left" vertical="center" shrinkToFit="1"/>
    </xf>
    <xf numFmtId="0" fontId="34" fillId="0" borderId="0" xfId="0" applyFont="1" applyFill="1" applyBorder="1" applyAlignment="1">
      <alignment vertical="center" shrinkToFit="1"/>
    </xf>
    <xf numFmtId="0" fontId="34" fillId="0" borderId="0" xfId="0" applyFont="1" applyFill="1" applyBorder="1" applyAlignment="1">
      <alignment horizontal="center" vertical="center" shrinkToFit="1"/>
    </xf>
    <xf numFmtId="0" fontId="34" fillId="0" borderId="0" xfId="0" applyFont="1" applyFill="1" applyBorder="1" applyAlignment="1">
      <alignment horizontal="left" vertical="center" shrinkToFit="1"/>
    </xf>
    <xf numFmtId="0" fontId="34" fillId="0" borderId="0" xfId="0" applyFont="1" applyFill="1" applyBorder="1" applyAlignment="1">
      <alignment horizontal="center" vertical="top" shrinkToFit="1"/>
    </xf>
    <xf numFmtId="49" fontId="16" fillId="0" borderId="0" xfId="0" applyNumberFormat="1" applyFont="1" applyFill="1" applyBorder="1" applyAlignment="1">
      <alignment vertical="center" shrinkToFit="1"/>
    </xf>
    <xf numFmtId="0" fontId="29" fillId="0" borderId="75" xfId="0" applyFont="1" applyBorder="1" applyAlignment="1">
      <alignment horizontal="right" vertical="center" shrinkToFit="1"/>
    </xf>
    <xf numFmtId="0" fontId="29" fillId="0" borderId="74" xfId="0" applyFont="1" applyBorder="1" applyAlignment="1">
      <alignment horizontal="right" vertical="center" shrinkToFit="1"/>
    </xf>
    <xf numFmtId="0" fontId="29" fillId="0" borderId="76" xfId="0" applyFont="1" applyBorder="1" applyAlignment="1">
      <alignment horizontal="right" vertical="center" shrinkToFit="1"/>
    </xf>
    <xf numFmtId="178" fontId="29" fillId="0" borderId="0" xfId="0" applyNumberFormat="1" applyFont="1" applyBorder="1" applyAlignment="1">
      <alignment vertical="center" shrinkToFit="1"/>
    </xf>
    <xf numFmtId="178" fontId="34" fillId="0" borderId="0" xfId="0" applyNumberFormat="1" applyFont="1" applyBorder="1" applyAlignment="1">
      <alignment vertical="center" shrinkToFit="1"/>
    </xf>
    <xf numFmtId="178" fontId="29" fillId="3" borderId="75" xfId="0" applyNumberFormat="1" applyFont="1" applyFill="1" applyBorder="1" applyAlignment="1">
      <alignment horizontal="right" vertical="center" shrinkToFit="1"/>
    </xf>
    <xf numFmtId="178" fontId="29" fillId="3" borderId="74" xfId="0" applyNumberFormat="1" applyFont="1" applyFill="1" applyBorder="1" applyAlignment="1">
      <alignment horizontal="right" vertical="center" shrinkToFit="1"/>
    </xf>
    <xf numFmtId="178" fontId="29" fillId="3" borderId="76" xfId="0" applyNumberFormat="1" applyFont="1" applyFill="1" applyBorder="1" applyAlignment="1">
      <alignment horizontal="right" vertical="center" shrinkToFit="1"/>
    </xf>
    <xf numFmtId="0" fontId="39" fillId="0" borderId="0" xfId="0" applyFont="1" applyBorder="1" applyAlignment="1">
      <alignment vertical="center" shrinkToFit="1"/>
    </xf>
    <xf numFmtId="178" fontId="6" fillId="0" borderId="0" xfId="0" applyNumberFormat="1" applyFont="1" applyBorder="1" applyAlignment="1">
      <alignment vertical="center" shrinkToFit="1"/>
    </xf>
    <xf numFmtId="0" fontId="50" fillId="0" borderId="0" xfId="0" applyFont="1" applyBorder="1" applyAlignment="1">
      <alignment horizontal="center" vertical="top" textRotation="255" shrinkToFit="1"/>
    </xf>
    <xf numFmtId="49" fontId="50" fillId="0" borderId="0" xfId="0" applyNumberFormat="1" applyFont="1" applyBorder="1" applyAlignment="1">
      <alignment vertical="center" shrinkToFit="1"/>
    </xf>
    <xf numFmtId="0" fontId="54" fillId="0" borderId="0" xfId="0" applyFont="1" applyBorder="1" applyAlignment="1">
      <alignment vertical="center" shrinkToFit="1"/>
    </xf>
    <xf numFmtId="0" fontId="54" fillId="0" borderId="54" xfId="0" applyFont="1" applyBorder="1" applyAlignment="1">
      <alignment vertical="center" shrinkToFit="1"/>
    </xf>
    <xf numFmtId="0" fontId="54" fillId="0" borderId="59" xfId="0" applyFont="1" applyBorder="1" applyAlignment="1">
      <alignment vertical="center" shrinkToFit="1"/>
    </xf>
    <xf numFmtId="0" fontId="54" fillId="0" borderId="56" xfId="0" applyFont="1" applyBorder="1" applyAlignment="1">
      <alignment vertical="center" shrinkToFit="1"/>
    </xf>
    <xf numFmtId="0" fontId="52" fillId="0" borderId="0" xfId="0" applyFont="1" applyBorder="1" applyAlignment="1">
      <alignment vertical="center" shrinkToFit="1"/>
    </xf>
    <xf numFmtId="0" fontId="53" fillId="0" borderId="0" xfId="0" applyFont="1" applyBorder="1" applyAlignment="1">
      <alignment vertical="center" shrinkToFit="1"/>
    </xf>
    <xf numFmtId="0" fontId="20" fillId="0" borderId="55" xfId="0" applyFont="1" applyBorder="1" applyAlignment="1">
      <alignment vertical="center" shrinkToFit="1"/>
    </xf>
    <xf numFmtId="0" fontId="54" fillId="0" borderId="57" xfId="0" applyFont="1" applyBorder="1" applyAlignment="1">
      <alignment vertical="center" shrinkToFit="1"/>
    </xf>
    <xf numFmtId="0" fontId="53" fillId="0" borderId="0" xfId="0" applyFont="1" applyBorder="1" applyAlignment="1">
      <alignment horizontal="distributed" vertical="center" shrinkToFit="1"/>
    </xf>
    <xf numFmtId="0" fontId="20" fillId="0" borderId="57" xfId="0" applyFont="1" applyBorder="1" applyAlignment="1">
      <alignment horizontal="center" vertical="center" shrinkToFit="1"/>
    </xf>
    <xf numFmtId="177" fontId="17" fillId="0" borderId="57" xfId="0" applyNumberFormat="1" applyFont="1" applyBorder="1" applyAlignment="1">
      <alignment horizontal="center" vertical="center" shrinkToFit="1"/>
    </xf>
    <xf numFmtId="0" fontId="53" fillId="0" borderId="53" xfId="0" applyFont="1" applyBorder="1" applyAlignment="1">
      <alignment vertical="center" shrinkToFit="1"/>
    </xf>
    <xf numFmtId="0" fontId="54" fillId="0" borderId="53" xfId="0" applyFont="1" applyBorder="1" applyAlignment="1">
      <alignment vertical="center" shrinkToFit="1"/>
    </xf>
    <xf numFmtId="0" fontId="54" fillId="0" borderId="53" xfId="0" applyFont="1" applyBorder="1" applyAlignment="1">
      <alignment vertical="center" textRotation="255" shrinkToFit="1"/>
    </xf>
    <xf numFmtId="0" fontId="32" fillId="0" borderId="53" xfId="0" applyFont="1" applyBorder="1" applyAlignment="1">
      <alignment horizontal="right" vertical="center" shrinkToFit="1"/>
    </xf>
    <xf numFmtId="0" fontId="32" fillId="0" borderId="51" xfId="0" applyFont="1" applyBorder="1" applyAlignment="1">
      <alignment horizontal="right" vertical="center" shrinkToFit="1"/>
    </xf>
    <xf numFmtId="0" fontId="32" fillId="0" borderId="0" xfId="0" applyFont="1" applyBorder="1" applyAlignment="1">
      <alignment horizontal="right" vertical="center" shrinkToFit="1"/>
    </xf>
    <xf numFmtId="177" fontId="32" fillId="0" borderId="0" xfId="0" applyNumberFormat="1" applyFont="1" applyBorder="1" applyAlignment="1">
      <alignment horizontal="right" vertical="center" shrinkToFit="1"/>
    </xf>
    <xf numFmtId="177" fontId="32" fillId="0" borderId="57" xfId="0" applyNumberFormat="1" applyFont="1" applyBorder="1" applyAlignment="1">
      <alignment horizontal="center" vertical="center" shrinkToFit="1"/>
    </xf>
    <xf numFmtId="0" fontId="53" fillId="0" borderId="54" xfId="0" applyFont="1" applyBorder="1" applyAlignment="1">
      <alignment vertical="center" shrinkToFit="1"/>
    </xf>
    <xf numFmtId="0" fontId="54" fillId="0" borderId="0" xfId="0" applyFont="1" applyBorder="1" applyAlignment="1">
      <alignment vertical="center" textRotation="255" shrinkToFit="1"/>
    </xf>
    <xf numFmtId="177" fontId="32" fillId="0" borderId="53" xfId="0" applyNumberFormat="1" applyFont="1" applyBorder="1" applyAlignment="1">
      <alignment horizontal="right" vertical="center" shrinkToFit="1"/>
    </xf>
    <xf numFmtId="0" fontId="54" fillId="0" borderId="78" xfId="0" applyFont="1" applyBorder="1" applyAlignment="1">
      <alignment vertical="center" shrinkToFit="1"/>
    </xf>
    <xf numFmtId="0" fontId="20" fillId="0" borderId="0" xfId="0" applyFont="1" applyBorder="1" applyAlignment="1">
      <alignment horizontal="distributed" vertical="center" shrinkToFit="1"/>
    </xf>
    <xf numFmtId="0" fontId="54" fillId="0" borderId="0" xfId="0" applyFont="1" applyBorder="1" applyAlignment="1">
      <alignment horizontal="distributed" vertical="center" shrinkToFit="1"/>
    </xf>
    <xf numFmtId="0" fontId="31" fillId="0" borderId="0" xfId="0" applyFont="1" applyBorder="1" applyAlignment="1">
      <alignment horizontal="right" vertical="center" shrinkToFit="1"/>
    </xf>
    <xf numFmtId="0" fontId="17" fillId="0" borderId="58" xfId="0" applyFont="1" applyBorder="1" applyAlignment="1">
      <alignment vertical="center" shrinkToFit="1"/>
    </xf>
    <xf numFmtId="0" fontId="17" fillId="0" borderId="53" xfId="0" applyFont="1" applyBorder="1" applyAlignment="1">
      <alignment vertical="center" shrinkToFit="1"/>
    </xf>
    <xf numFmtId="0" fontId="54" fillId="0" borderId="0" xfId="0" applyFont="1" applyFill="1" applyBorder="1" applyAlignment="1">
      <alignment vertical="center" shrinkToFit="1"/>
    </xf>
    <xf numFmtId="0" fontId="17" fillId="0" borderId="0" xfId="0" applyFont="1" applyBorder="1" applyAlignment="1">
      <alignment horizontal="left" vertical="center" shrinkToFit="1"/>
    </xf>
    <xf numFmtId="0" fontId="31" fillId="0" borderId="0" xfId="0" applyFont="1" applyBorder="1" applyAlignment="1">
      <alignment horizontal="distributed" vertical="center" shrinkToFit="1"/>
    </xf>
    <xf numFmtId="0" fontId="54" fillId="0" borderId="0" xfId="0" applyFont="1" applyBorder="1" applyAlignment="1">
      <alignment horizontal="center" vertical="top" shrinkToFit="1"/>
    </xf>
    <xf numFmtId="0" fontId="54" fillId="0" borderId="0" xfId="0" applyFont="1" applyBorder="1" applyAlignment="1">
      <alignment horizontal="center" vertical="center" shrinkToFit="1"/>
    </xf>
    <xf numFmtId="0" fontId="31" fillId="0" borderId="0" xfId="0" applyFont="1" applyFill="1" applyBorder="1" applyAlignment="1">
      <alignment horizontal="distributed" vertical="center" shrinkToFit="1"/>
    </xf>
    <xf numFmtId="0" fontId="31" fillId="0" borderId="0" xfId="0" applyFont="1" applyFill="1" applyBorder="1" applyAlignment="1">
      <alignment horizontal="center" vertical="center" shrinkToFit="1"/>
    </xf>
    <xf numFmtId="0" fontId="17" fillId="0" borderId="0" xfId="0" applyFont="1" applyFill="1" applyBorder="1" applyAlignment="1">
      <alignment vertical="center" shrinkToFit="1"/>
    </xf>
    <xf numFmtId="0" fontId="54" fillId="0" borderId="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0" xfId="0" applyFont="1" applyFill="1" applyBorder="1" applyAlignment="1">
      <alignment horizontal="left" vertical="center" shrinkToFit="1"/>
    </xf>
    <xf numFmtId="0" fontId="20" fillId="0" borderId="0" xfId="0" applyFont="1" applyFill="1" applyBorder="1" applyAlignment="1">
      <alignment vertical="center" shrinkToFit="1"/>
    </xf>
    <xf numFmtId="0" fontId="20" fillId="0" borderId="0" xfId="0" applyFont="1" applyFill="1" applyBorder="1" applyAlignment="1">
      <alignment horizontal="center" vertical="center" shrinkToFit="1"/>
    </xf>
    <xf numFmtId="0" fontId="20" fillId="0" borderId="0" xfId="0" applyFont="1" applyFill="1" applyBorder="1" applyAlignment="1">
      <alignment horizontal="left" vertical="center" shrinkToFit="1"/>
    </xf>
    <xf numFmtId="0" fontId="20" fillId="0" borderId="0" xfId="0" applyFont="1" applyFill="1" applyBorder="1" applyAlignment="1">
      <alignment horizontal="center" vertical="top" shrinkToFit="1"/>
    </xf>
    <xf numFmtId="49" fontId="17" fillId="0" borderId="0" xfId="0" applyNumberFormat="1" applyFont="1" applyFill="1" applyBorder="1" applyAlignment="1">
      <alignment vertical="center" shrinkToFit="1"/>
    </xf>
    <xf numFmtId="0" fontId="32" fillId="0" borderId="56" xfId="0" applyFont="1" applyBorder="1" applyAlignment="1">
      <alignment horizontal="right" vertical="center" shrinkToFit="1"/>
    </xf>
    <xf numFmtId="0" fontId="32" fillId="0" borderId="57" xfId="0" applyFont="1" applyBorder="1" applyAlignment="1">
      <alignment horizontal="right" vertical="center" shrinkToFit="1"/>
    </xf>
    <xf numFmtId="0" fontId="32" fillId="0" borderId="77" xfId="0" applyFont="1" applyBorder="1" applyAlignment="1">
      <alignment horizontal="right" vertical="center" shrinkToFit="1"/>
    </xf>
    <xf numFmtId="178" fontId="32" fillId="0" borderId="0" xfId="0" applyNumberFormat="1" applyFont="1" applyBorder="1" applyAlignment="1">
      <alignment vertical="center" shrinkToFit="1"/>
    </xf>
    <xf numFmtId="178" fontId="20" fillId="0" borderId="0" xfId="0" applyNumberFormat="1" applyFont="1" applyBorder="1" applyAlignment="1">
      <alignment vertical="center" shrinkToFit="1"/>
    </xf>
    <xf numFmtId="178" fontId="32" fillId="4" borderId="56" xfId="0" applyNumberFormat="1" applyFont="1" applyFill="1" applyBorder="1" applyAlignment="1">
      <alignment horizontal="right" vertical="center" shrinkToFit="1"/>
    </xf>
    <xf numFmtId="178" fontId="32" fillId="4" borderId="57" xfId="0" applyNumberFormat="1" applyFont="1" applyFill="1" applyBorder="1" applyAlignment="1">
      <alignment horizontal="right" vertical="center" shrinkToFit="1"/>
    </xf>
    <xf numFmtId="178" fontId="32" fillId="4" borderId="77" xfId="0" applyNumberFormat="1" applyFont="1" applyFill="1" applyBorder="1" applyAlignment="1">
      <alignment horizontal="right" vertical="center" shrinkToFit="1"/>
    </xf>
    <xf numFmtId="0" fontId="54" fillId="0" borderId="0" xfId="0" applyFont="1" applyBorder="1" applyAlignment="1">
      <alignment horizontal="center" vertical="top" textRotation="255" shrinkToFit="1"/>
    </xf>
    <xf numFmtId="49" fontId="54" fillId="0" borderId="0" xfId="0" applyNumberFormat="1" applyFont="1" applyBorder="1" applyAlignment="1">
      <alignment vertical="center" shrinkToFit="1"/>
    </xf>
    <xf numFmtId="0" fontId="34" fillId="0" borderId="74" xfId="0" applyFont="1" applyBorder="1" applyAlignment="1">
      <alignment vertical="center" shrinkToFit="1"/>
    </xf>
    <xf numFmtId="0" fontId="34" fillId="0" borderId="0" xfId="0" applyFont="1" applyBorder="1" applyAlignment="1">
      <alignment horizontal="center" vertical="top" shrinkToFit="1"/>
    </xf>
    <xf numFmtId="0" fontId="34" fillId="0" borderId="0" xfId="0" applyFont="1" applyBorder="1" applyAlignment="1">
      <alignment horizontal="distributed" vertical="center" shrinkToFit="1"/>
    </xf>
    <xf numFmtId="0" fontId="6" fillId="0" borderId="75" xfId="0" applyFont="1" applyBorder="1" applyAlignment="1">
      <alignment horizontal="right" vertical="center" shrinkToFit="1"/>
    </xf>
    <xf numFmtId="0" fontId="6" fillId="0" borderId="74" xfId="0" applyFont="1" applyBorder="1" applyAlignment="1">
      <alignment horizontal="right" vertical="center" shrinkToFit="1"/>
    </xf>
    <xf numFmtId="0" fontId="6" fillId="0" borderId="76" xfId="0" applyFont="1" applyBorder="1" applyAlignment="1">
      <alignment horizontal="right" vertical="center" shrinkToFit="1"/>
    </xf>
    <xf numFmtId="178" fontId="6" fillId="3" borderId="75" xfId="0" applyNumberFormat="1" applyFont="1" applyFill="1" applyBorder="1" applyAlignment="1">
      <alignment horizontal="right" vertical="center" shrinkToFit="1"/>
    </xf>
    <xf numFmtId="178" fontId="6" fillId="3" borderId="74" xfId="0" applyNumberFormat="1" applyFont="1" applyFill="1" applyBorder="1" applyAlignment="1">
      <alignment horizontal="right" vertical="center" shrinkToFit="1"/>
    </xf>
    <xf numFmtId="178" fontId="6" fillId="3" borderId="76" xfId="0" applyNumberFormat="1" applyFont="1" applyFill="1" applyBorder="1" applyAlignment="1">
      <alignment horizontal="right" vertical="center" shrinkToFit="1"/>
    </xf>
    <xf numFmtId="0" fontId="6" fillId="0" borderId="56" xfId="0" applyFont="1" applyBorder="1" applyAlignment="1">
      <alignment horizontal="right" vertical="center" shrinkToFit="1"/>
    </xf>
    <xf numFmtId="0" fontId="6" fillId="0" borderId="57" xfId="0" applyFont="1" applyBorder="1" applyAlignment="1">
      <alignment horizontal="right" vertical="center" shrinkToFit="1"/>
    </xf>
    <xf numFmtId="0" fontId="6" fillId="0" borderId="77" xfId="0" applyFont="1" applyBorder="1" applyAlignment="1">
      <alignment horizontal="right" vertical="center" shrinkToFit="1"/>
    </xf>
    <xf numFmtId="178" fontId="6" fillId="4" borderId="56" xfId="0" applyNumberFormat="1" applyFont="1" applyFill="1" applyBorder="1" applyAlignment="1">
      <alignment horizontal="right" vertical="center" shrinkToFit="1"/>
    </xf>
    <xf numFmtId="178" fontId="6" fillId="4" borderId="57" xfId="0" applyNumberFormat="1" applyFont="1" applyFill="1" applyBorder="1" applyAlignment="1">
      <alignment horizontal="right" vertical="center" shrinkToFit="1"/>
    </xf>
    <xf numFmtId="178" fontId="6" fillId="4" borderId="77" xfId="0" applyNumberFormat="1" applyFont="1" applyFill="1" applyBorder="1" applyAlignment="1">
      <alignment horizontal="right" vertical="center" shrinkToFit="1"/>
    </xf>
    <xf numFmtId="0" fontId="20" fillId="0" borderId="0" xfId="0" applyFont="1" applyBorder="1" applyAlignment="1">
      <alignment horizontal="center" vertical="top" shrinkToFit="1"/>
    </xf>
    <xf numFmtId="178" fontId="65" fillId="0" borderId="0" xfId="0" applyNumberFormat="1" applyFont="1" applyBorder="1" applyAlignment="1">
      <alignment vertical="center" shrinkToFit="1"/>
    </xf>
    <xf numFmtId="0" fontId="31" fillId="0" borderId="0" xfId="0" applyFont="1" applyBorder="1" applyAlignment="1">
      <alignment vertical="top" textRotation="255" shrinkToFit="1"/>
    </xf>
    <xf numFmtId="0" fontId="31" fillId="0" borderId="0" xfId="0" applyFont="1" applyBorder="1" applyAlignment="1">
      <alignment horizontal="center" vertical="top" textRotation="255" shrinkToFit="1"/>
    </xf>
    <xf numFmtId="0" fontId="54" fillId="0" borderId="0" xfId="0" applyFont="1" applyBorder="1" applyAlignment="1">
      <alignment horizontal="right" vertical="center" shrinkToFit="1"/>
    </xf>
    <xf numFmtId="178" fontId="32" fillId="0" borderId="0" xfId="0" applyNumberFormat="1" applyFont="1" applyBorder="1" applyAlignment="1">
      <alignment horizontal="right" vertical="center" shrinkToFit="1"/>
    </xf>
    <xf numFmtId="178" fontId="20" fillId="0" borderId="0" xfId="0" applyNumberFormat="1" applyFont="1" applyBorder="1" applyAlignment="1">
      <alignment horizontal="right" vertical="center" shrinkToFit="1"/>
    </xf>
    <xf numFmtId="178" fontId="20" fillId="0" borderId="56" xfId="0" applyNumberFormat="1" applyFont="1" applyFill="1" applyBorder="1" applyAlignment="1">
      <alignment horizontal="right" vertical="center" shrinkToFit="1"/>
    </xf>
    <xf numFmtId="178" fontId="32" fillId="0" borderId="57" xfId="0" applyNumberFormat="1" applyFont="1" applyFill="1" applyBorder="1" applyAlignment="1">
      <alignment horizontal="right" vertical="center" shrinkToFit="1"/>
    </xf>
    <xf numFmtId="178" fontId="32" fillId="0" borderId="77" xfId="0" applyNumberFormat="1" applyFont="1" applyFill="1" applyBorder="1" applyAlignment="1">
      <alignment horizontal="right" vertical="center" shrinkToFit="1"/>
    </xf>
    <xf numFmtId="0" fontId="39" fillId="0" borderId="0" xfId="0" applyFont="1" applyBorder="1" applyAlignment="1">
      <alignment horizontal="right" vertical="center" shrinkToFit="1"/>
    </xf>
    <xf numFmtId="178" fontId="6" fillId="0" borderId="0" xfId="0" applyNumberFormat="1" applyFont="1" applyBorder="1" applyAlignment="1">
      <alignment horizontal="right" vertical="center" shrinkToFit="1"/>
    </xf>
    <xf numFmtId="178" fontId="65" fillId="0" borderId="0" xfId="0" applyNumberFormat="1" applyFont="1" applyBorder="1" applyAlignment="1">
      <alignment horizontal="right" vertical="center" shrinkToFit="1"/>
    </xf>
    <xf numFmtId="178" fontId="6" fillId="0" borderId="56" xfId="0" applyNumberFormat="1" applyFont="1" applyFill="1" applyBorder="1" applyAlignment="1">
      <alignment horizontal="right" vertical="center" shrinkToFit="1"/>
    </xf>
    <xf numFmtId="178" fontId="6" fillId="0" borderId="57" xfId="0" applyNumberFormat="1" applyFont="1" applyFill="1" applyBorder="1" applyAlignment="1">
      <alignment horizontal="right" vertical="center" shrinkToFit="1"/>
    </xf>
    <xf numFmtId="178" fontId="6" fillId="0" borderId="77" xfId="0" applyNumberFormat="1" applyFont="1" applyFill="1" applyBorder="1" applyAlignment="1">
      <alignment horizontal="right" vertical="center" shrinkToFit="1"/>
    </xf>
    <xf numFmtId="178" fontId="66" fillId="0" borderId="56" xfId="0" applyNumberFormat="1" applyFont="1" applyFill="1" applyBorder="1" applyAlignment="1">
      <alignment horizontal="right" vertical="center" shrinkToFit="1"/>
    </xf>
    <xf numFmtId="0" fontId="61" fillId="0" borderId="43" xfId="0" applyFont="1" applyBorder="1" applyAlignment="1">
      <alignment vertical="center" shrinkToFit="1"/>
    </xf>
    <xf numFmtId="0" fontId="61" fillId="0" borderId="44" xfId="0" applyFont="1" applyBorder="1" applyAlignment="1">
      <alignment vertical="center" shrinkToFit="1"/>
    </xf>
    <xf numFmtId="0" fontId="61" fillId="0" borderId="45" xfId="0" applyFont="1" applyBorder="1" applyAlignment="1">
      <alignment vertical="center" shrinkToFit="1"/>
    </xf>
    <xf numFmtId="0" fontId="24" fillId="0" borderId="46" xfId="0" applyFont="1" applyBorder="1" applyAlignment="1">
      <alignment vertical="center" shrinkToFit="1"/>
    </xf>
    <xf numFmtId="0" fontId="24" fillId="0" borderId="47" xfId="0" applyFont="1" applyBorder="1" applyAlignment="1">
      <alignment vertical="center" shrinkToFit="1"/>
    </xf>
    <xf numFmtId="0" fontId="67" fillId="0" borderId="0" xfId="0" applyFont="1" applyBorder="1" applyAlignment="1">
      <alignment vertical="center" shrinkToFit="1"/>
    </xf>
    <xf numFmtId="0" fontId="24" fillId="0" borderId="47" xfId="0" applyFont="1" applyBorder="1" applyAlignment="1">
      <alignment horizontal="center" vertical="center" shrinkToFit="1"/>
    </xf>
    <xf numFmtId="177" fontId="21" fillId="0" borderId="47" xfId="0" applyNumberFormat="1" applyFont="1" applyBorder="1" applyAlignment="1">
      <alignment horizontal="right" vertical="center" shrinkToFit="1"/>
    </xf>
    <xf numFmtId="0" fontId="21" fillId="0" borderId="49" xfId="0" applyFont="1" applyBorder="1" applyAlignment="1">
      <alignment vertical="center" shrinkToFit="1"/>
    </xf>
    <xf numFmtId="0" fontId="61" fillId="0" borderId="49" xfId="0" applyFont="1" applyBorder="1" applyAlignment="1">
      <alignment vertical="center" shrinkToFit="1"/>
    </xf>
    <xf numFmtId="0" fontId="61" fillId="0" borderId="49" xfId="0" applyFont="1" applyBorder="1" applyAlignment="1">
      <alignment vertical="distributed" textRotation="255" shrinkToFit="1"/>
    </xf>
    <xf numFmtId="0" fontId="24" fillId="0" borderId="49" xfId="0" applyFont="1" applyBorder="1" applyAlignment="1">
      <alignment vertical="center" shrinkToFit="1"/>
    </xf>
    <xf numFmtId="0" fontId="61" fillId="0" borderId="48" xfId="0" applyFont="1" applyBorder="1" applyAlignment="1">
      <alignment vertical="center" shrinkToFit="1"/>
    </xf>
    <xf numFmtId="0" fontId="61" fillId="0" borderId="0" xfId="0" applyFont="1" applyBorder="1" applyAlignment="1">
      <alignment vertical="distributed" textRotation="255" shrinkToFit="1"/>
    </xf>
    <xf numFmtId="0" fontId="24" fillId="0" borderId="48" xfId="0" applyFont="1" applyBorder="1" applyAlignment="1">
      <alignment vertical="center" shrinkToFit="1"/>
    </xf>
    <xf numFmtId="0" fontId="24" fillId="0" borderId="44" xfId="0" applyFont="1" applyBorder="1" applyAlignment="1">
      <alignment vertical="center" shrinkToFit="1"/>
    </xf>
    <xf numFmtId="0" fontId="61" fillId="0" borderId="46" xfId="0" applyFont="1" applyBorder="1" applyAlignment="1">
      <alignment vertical="center" shrinkToFit="1"/>
    </xf>
    <xf numFmtId="49" fontId="25" fillId="0" borderId="46" xfId="0" applyNumberFormat="1" applyFont="1" applyBorder="1" applyAlignment="1">
      <alignment vertical="center" shrinkToFit="1"/>
    </xf>
    <xf numFmtId="0" fontId="25" fillId="0" borderId="46" xfId="0" applyNumberFormat="1" applyFont="1" applyBorder="1" applyAlignment="1">
      <alignment vertical="center" shrinkToFit="1"/>
    </xf>
    <xf numFmtId="0" fontId="62" fillId="0" borderId="0" xfId="0" applyFont="1" applyBorder="1" applyAlignment="1">
      <alignment vertical="center" shrinkToFit="1"/>
    </xf>
    <xf numFmtId="0" fontId="61" fillId="0" borderId="50" xfId="0" applyFont="1" applyBorder="1" applyAlignment="1">
      <alignment vertical="center" shrinkToFit="1"/>
    </xf>
    <xf numFmtId="0" fontId="61" fillId="0" borderId="0" xfId="0" applyFont="1" applyBorder="1" applyAlignment="1">
      <alignment vertical="center" textRotation="255" shrinkToFit="1"/>
    </xf>
    <xf numFmtId="0" fontId="68" fillId="0" borderId="0" xfId="0" applyFont="1" applyBorder="1" applyAlignment="1">
      <alignment vertical="center" shrinkToFit="1"/>
    </xf>
    <xf numFmtId="0" fontId="61" fillId="2" borderId="45" xfId="0" applyFont="1" applyFill="1" applyBorder="1" applyAlignment="1">
      <alignment vertical="center" shrinkToFit="1"/>
    </xf>
    <xf numFmtId="0" fontId="61" fillId="2" borderId="50" xfId="0" applyFont="1" applyFill="1" applyBorder="1" applyAlignment="1">
      <alignment vertical="center" shrinkToFit="1"/>
    </xf>
    <xf numFmtId="0" fontId="61" fillId="2" borderId="0" xfId="0" applyFont="1" applyFill="1" applyBorder="1" applyAlignment="1">
      <alignment vertical="center" shrinkToFit="1"/>
    </xf>
    <xf numFmtId="0" fontId="69" fillId="0" borderId="0" xfId="0" applyFont="1" applyBorder="1" applyAlignment="1">
      <alignment vertical="center" shrinkToFit="1"/>
    </xf>
    <xf numFmtId="0" fontId="24" fillId="0" borderId="0" xfId="0" applyFont="1" applyFill="1" applyBorder="1" applyAlignment="1">
      <alignment vertical="center" shrinkToFit="1"/>
    </xf>
    <xf numFmtId="0" fontId="22" fillId="0" borderId="0" xfId="0" applyFont="1" applyFill="1" applyBorder="1" applyAlignment="1">
      <alignment vertical="center" shrinkToFit="1"/>
    </xf>
    <xf numFmtId="182" fontId="37" fillId="0" borderId="145" xfId="0" applyNumberFormat="1" applyFont="1" applyBorder="1" applyProtection="1">
      <alignment vertical="center"/>
      <protection locked="0"/>
    </xf>
    <xf numFmtId="182" fontId="37" fillId="0" borderId="145" xfId="0" applyNumberFormat="1" applyFont="1" applyBorder="1" applyAlignment="1" applyProtection="1">
      <alignment horizontal="right" vertical="center"/>
      <protection locked="0"/>
    </xf>
    <xf numFmtId="0" fontId="37" fillId="0" borderId="145" xfId="0" applyFont="1" applyBorder="1" applyAlignment="1" applyProtection="1">
      <alignment horizontal="left" vertical="center"/>
      <protection locked="0"/>
    </xf>
    <xf numFmtId="0" fontId="37" fillId="0" borderId="38" xfId="0" applyFont="1" applyBorder="1" applyAlignment="1" applyProtection="1">
      <alignment horizontal="left" vertical="center"/>
      <protection locked="0"/>
    </xf>
    <xf numFmtId="0" fontId="37" fillId="0" borderId="0" xfId="0" applyFont="1" applyAlignment="1">
      <alignment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0" xfId="0" applyFont="1" applyBorder="1" applyAlignment="1">
      <alignment horizontal="center" vertical="center"/>
    </xf>
    <xf numFmtId="0" fontId="33" fillId="0" borderId="10" xfId="0" applyFont="1" applyBorder="1" applyAlignment="1">
      <alignment horizontal="center" vertical="center"/>
    </xf>
    <xf numFmtId="0" fontId="70" fillId="0" borderId="0" xfId="0" applyFont="1" applyAlignment="1">
      <alignment horizontal="left" vertical="center" wrapText="1"/>
    </xf>
    <xf numFmtId="0" fontId="38" fillId="0" borderId="0" xfId="0" applyFont="1" applyAlignment="1">
      <alignment horizontal="left" vertical="center" wrapText="1"/>
    </xf>
    <xf numFmtId="0" fontId="72" fillId="0" borderId="0" xfId="0" applyFont="1" applyAlignment="1">
      <alignment horizontal="left" vertical="center" wrapText="1"/>
    </xf>
    <xf numFmtId="0" fontId="36" fillId="0" borderId="19" xfId="0" applyFont="1" applyBorder="1" applyAlignment="1">
      <alignment horizontal="center" vertical="center"/>
    </xf>
    <xf numFmtId="0" fontId="36" fillId="0" borderId="0" xfId="0" applyFont="1" applyAlignment="1">
      <alignment horizontal="center" vertical="center"/>
    </xf>
    <xf numFmtId="0" fontId="73" fillId="0" borderId="0" xfId="0" applyFont="1" applyAlignment="1">
      <alignment horizontal="center" vertical="center"/>
    </xf>
    <xf numFmtId="0" fontId="45" fillId="0" borderId="4" xfId="0" applyFont="1" applyBorder="1" applyAlignment="1">
      <alignment horizontal="distributed" vertical="center"/>
    </xf>
    <xf numFmtId="0" fontId="45" fillId="0" borderId="13" xfId="0" applyFont="1" applyBorder="1" applyAlignment="1">
      <alignment horizontal="distributed" vertical="center"/>
    </xf>
    <xf numFmtId="176" fontId="14" fillId="0" borderId="4" xfId="1" applyNumberFormat="1" applyFont="1" applyBorder="1" applyProtection="1">
      <alignment vertical="center"/>
      <protection locked="0"/>
    </xf>
    <xf numFmtId="176" fontId="14" fillId="0" borderId="13" xfId="1" applyNumberFormat="1" applyFont="1" applyBorder="1" applyProtection="1">
      <alignment vertical="center"/>
      <protection locked="0"/>
    </xf>
    <xf numFmtId="176" fontId="14" fillId="0" borderId="4" xfId="1" applyNumberFormat="1" applyFont="1" applyBorder="1">
      <alignment vertical="center"/>
    </xf>
    <xf numFmtId="176" fontId="14" fillId="0" borderId="13" xfId="1" applyNumberFormat="1" applyFont="1" applyBorder="1">
      <alignment vertical="center"/>
    </xf>
    <xf numFmtId="0" fontId="42" fillId="2" borderId="15" xfId="0" applyFont="1" applyFill="1" applyBorder="1" applyAlignment="1">
      <alignment horizontal="left" vertical="center" shrinkToFit="1"/>
    </xf>
    <xf numFmtId="0" fontId="42" fillId="2" borderId="16" xfId="0" applyFont="1" applyFill="1" applyBorder="1" applyAlignment="1">
      <alignment horizontal="left" vertical="center" shrinkToFit="1"/>
    </xf>
    <xf numFmtId="0" fontId="42" fillId="2" borderId="27" xfId="0" applyFont="1" applyFill="1" applyBorder="1" applyAlignment="1">
      <alignment horizontal="left" vertical="center" shrinkToFit="1"/>
    </xf>
    <xf numFmtId="0" fontId="42" fillId="2" borderId="11" xfId="0" applyFont="1" applyFill="1" applyBorder="1" applyAlignment="1">
      <alignment horizontal="left" vertical="center" shrinkToFit="1"/>
    </xf>
    <xf numFmtId="0" fontId="42" fillId="2" borderId="19" xfId="0" applyFont="1" applyFill="1" applyBorder="1" applyAlignment="1">
      <alignment horizontal="left" vertical="center" shrinkToFit="1"/>
    </xf>
    <xf numFmtId="0" fontId="42" fillId="2" borderId="24" xfId="0" applyFont="1" applyFill="1" applyBorder="1" applyAlignment="1">
      <alignment horizontal="left" vertical="center" shrinkToFit="1"/>
    </xf>
    <xf numFmtId="176" fontId="14" fillId="2" borderId="15" xfId="1" applyNumberFormat="1" applyFont="1" applyFill="1" applyBorder="1">
      <alignment vertical="center"/>
    </xf>
    <xf numFmtId="176" fontId="14" fillId="2" borderId="16" xfId="1" applyNumberFormat="1" applyFont="1" applyFill="1" applyBorder="1">
      <alignment vertical="center"/>
    </xf>
    <xf numFmtId="176" fontId="14" fillId="2" borderId="11" xfId="1" applyNumberFormat="1" applyFont="1" applyFill="1" applyBorder="1">
      <alignment vertical="center"/>
    </xf>
    <xf numFmtId="176" fontId="14" fillId="2" borderId="19" xfId="1" applyNumberFormat="1" applyFont="1" applyFill="1" applyBorder="1">
      <alignment vertical="center"/>
    </xf>
    <xf numFmtId="0" fontId="42" fillId="2" borderId="42" xfId="0" applyFont="1" applyFill="1" applyBorder="1" applyAlignment="1">
      <alignment horizontal="left" vertical="center" shrinkToFit="1"/>
    </xf>
    <xf numFmtId="0" fontId="42" fillId="2" borderId="29" xfId="0" applyFont="1" applyFill="1" applyBorder="1" applyAlignment="1">
      <alignment horizontal="left" vertical="center" shrinkToFit="1"/>
    </xf>
    <xf numFmtId="0" fontId="42" fillId="2" borderId="30" xfId="0" applyFont="1" applyFill="1" applyBorder="1" applyAlignment="1">
      <alignment horizontal="left" vertical="center" shrinkToFit="1"/>
    </xf>
    <xf numFmtId="176" fontId="14" fillId="2" borderId="42" xfId="1" applyNumberFormat="1" applyFont="1" applyFill="1" applyBorder="1">
      <alignment vertical="center"/>
    </xf>
    <xf numFmtId="176" fontId="14" fillId="2" borderId="29" xfId="1" applyNumberFormat="1" applyFont="1" applyFill="1" applyBorder="1">
      <alignment vertical="center"/>
    </xf>
    <xf numFmtId="0" fontId="45" fillId="0" borderId="0" xfId="0" applyFont="1" applyBorder="1" applyAlignment="1">
      <alignment horizontal="distributed" vertical="center"/>
    </xf>
    <xf numFmtId="176" fontId="14" fillId="0" borderId="0" xfId="1" applyNumberFormat="1" applyFont="1" applyBorder="1">
      <alignment vertical="center"/>
    </xf>
    <xf numFmtId="0" fontId="44" fillId="0" borderId="2" xfId="0" applyFont="1" applyBorder="1" applyAlignment="1">
      <alignment vertical="distributed" textRotation="255"/>
    </xf>
    <xf numFmtId="0" fontId="44" fillId="0" borderId="0" xfId="0" applyFont="1" applyBorder="1" applyAlignment="1">
      <alignment vertical="distributed" textRotation="255"/>
    </xf>
    <xf numFmtId="0" fontId="44" fillId="0" borderId="5" xfId="0" applyFont="1" applyBorder="1" applyAlignment="1">
      <alignment vertical="distributed" textRotation="255"/>
    </xf>
    <xf numFmtId="0" fontId="42" fillId="0" borderId="4" xfId="0" applyFont="1" applyBorder="1" applyAlignment="1">
      <alignment horizontal="left" vertical="center" shrinkToFit="1"/>
    </xf>
    <xf numFmtId="0" fontId="42" fillId="0" borderId="13" xfId="0" applyFont="1" applyBorder="1" applyAlignment="1">
      <alignment horizontal="left" vertical="center" shrinkToFit="1"/>
    </xf>
    <xf numFmtId="176" fontId="14" fillId="2" borderId="15" xfId="1" applyNumberFormat="1" applyFont="1" applyFill="1" applyBorder="1" applyProtection="1">
      <alignment vertical="center"/>
      <protection locked="0"/>
    </xf>
    <xf numFmtId="176" fontId="14" fillId="2" borderId="16" xfId="1" applyNumberFormat="1" applyFont="1" applyFill="1" applyBorder="1" applyProtection="1">
      <alignment vertical="center"/>
      <protection locked="0"/>
    </xf>
    <xf numFmtId="176" fontId="14" fillId="2" borderId="11" xfId="1" applyNumberFormat="1" applyFont="1" applyFill="1" applyBorder="1" applyProtection="1">
      <alignment vertical="center"/>
      <protection locked="0"/>
    </xf>
    <xf numFmtId="176" fontId="14" fillId="2" borderId="19" xfId="1" applyNumberFormat="1" applyFont="1" applyFill="1" applyBorder="1" applyProtection="1">
      <alignment vertical="center"/>
      <protection locked="0"/>
    </xf>
    <xf numFmtId="0" fontId="45" fillId="0" borderId="19" xfId="0" applyFont="1" applyBorder="1" applyAlignment="1">
      <alignment horizontal="distributed" vertical="center"/>
    </xf>
    <xf numFmtId="176" fontId="14" fillId="0" borderId="19" xfId="1" applyNumberFormat="1" applyFont="1" applyBorder="1">
      <alignment vertical="center"/>
    </xf>
    <xf numFmtId="0" fontId="42" fillId="0" borderId="4" xfId="0" applyFont="1" applyBorder="1" applyAlignment="1">
      <alignment horizontal="left" vertical="center"/>
    </xf>
    <xf numFmtId="0" fontId="42" fillId="0" borderId="13" xfId="0" applyFont="1" applyBorder="1" applyAlignment="1">
      <alignment horizontal="left" vertical="center"/>
    </xf>
    <xf numFmtId="176" fontId="14" fillId="0" borderId="0" xfId="1" applyNumberFormat="1" applyFont="1" applyBorder="1" applyProtection="1">
      <alignment vertical="center"/>
      <protection locked="0"/>
    </xf>
    <xf numFmtId="176" fontId="14" fillId="2" borderId="42" xfId="1" applyNumberFormat="1" applyFont="1" applyFill="1" applyBorder="1" applyProtection="1">
      <alignment vertical="center"/>
      <protection locked="0"/>
    </xf>
    <xf numFmtId="176" fontId="14" fillId="2" borderId="29" xfId="1" applyNumberFormat="1" applyFont="1" applyFill="1" applyBorder="1" applyProtection="1">
      <alignment vertical="center"/>
      <protection locked="0"/>
    </xf>
    <xf numFmtId="0" fontId="44" fillId="0" borderId="0" xfId="0" applyFont="1" applyBorder="1" applyAlignment="1">
      <alignment horizontal="center" vertical="center"/>
    </xf>
    <xf numFmtId="0" fontId="14" fillId="0" borderId="1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44" fillId="0" borderId="0" xfId="0" applyFont="1" applyBorder="1" applyAlignment="1">
      <alignment horizontal="left" vertical="center"/>
    </xf>
    <xf numFmtId="0" fontId="44" fillId="0" borderId="4" xfId="0" applyFont="1" applyBorder="1" applyAlignment="1">
      <alignment horizontal="distributed" vertical="center"/>
    </xf>
    <xf numFmtId="0" fontId="44" fillId="0" borderId="0" xfId="0" applyFont="1" applyBorder="1" applyAlignment="1">
      <alignment horizontal="distributed" vertical="center"/>
    </xf>
    <xf numFmtId="0" fontId="44" fillId="0" borderId="19" xfId="0" applyFont="1" applyBorder="1" applyAlignment="1">
      <alignment horizontal="distributed" vertical="center"/>
    </xf>
    <xf numFmtId="0" fontId="45" fillId="0" borderId="16" xfId="0" applyFont="1" applyBorder="1" applyAlignment="1">
      <alignment horizontal="distributed" vertical="center" wrapText="1"/>
    </xf>
    <xf numFmtId="0" fontId="45" fillId="0" borderId="0" xfId="0" applyFont="1" applyBorder="1" applyAlignment="1">
      <alignment horizontal="distributed" vertical="center" wrapText="1"/>
    </xf>
    <xf numFmtId="0" fontId="45" fillId="0" borderId="13" xfId="0" applyFont="1" applyBorder="1" applyAlignment="1">
      <alignment horizontal="distributed" vertical="center" wrapText="1"/>
    </xf>
    <xf numFmtId="0" fontId="46" fillId="0" borderId="0" xfId="0" applyFont="1" applyBorder="1" applyProtection="1">
      <alignment vertical="center"/>
      <protection locked="0"/>
    </xf>
    <xf numFmtId="182" fontId="49" fillId="0" borderId="16" xfId="0" applyNumberFormat="1" applyFont="1" applyBorder="1" applyAlignment="1" applyProtection="1">
      <alignment horizontal="center" vertical="center"/>
      <protection locked="0"/>
    </xf>
    <xf numFmtId="182" fontId="49" fillId="0" borderId="80" xfId="0" applyNumberFormat="1" applyFont="1" applyBorder="1" applyAlignment="1" applyProtection="1">
      <alignment horizontal="center" vertical="center"/>
      <protection locked="0"/>
    </xf>
    <xf numFmtId="182" fontId="49" fillId="0" borderId="0" xfId="0" applyNumberFormat="1" applyFont="1" applyBorder="1" applyAlignment="1" applyProtection="1">
      <alignment horizontal="center" vertical="center"/>
      <protection locked="0"/>
    </xf>
    <xf numFmtId="182" fontId="49" fillId="0" borderId="82" xfId="0" applyNumberFormat="1" applyFont="1" applyBorder="1" applyAlignment="1" applyProtection="1">
      <alignment horizontal="center" vertical="center"/>
      <protection locked="0"/>
    </xf>
    <xf numFmtId="182" fontId="49" fillId="0" borderId="13" xfId="0" applyNumberFormat="1" applyFont="1" applyBorder="1" applyAlignment="1" applyProtection="1">
      <alignment horizontal="center" vertical="center"/>
      <protection locked="0"/>
    </xf>
    <xf numFmtId="182" fontId="49" fillId="0" borderId="84" xfId="0" applyNumberFormat="1" applyFont="1" applyBorder="1" applyAlignment="1" applyProtection="1">
      <alignment horizontal="center" vertical="center"/>
      <protection locked="0"/>
    </xf>
    <xf numFmtId="182" fontId="49" fillId="0" borderId="79" xfId="0" applyNumberFormat="1" applyFont="1" applyBorder="1" applyAlignment="1" applyProtection="1">
      <alignment horizontal="center" vertical="center"/>
      <protection locked="0"/>
    </xf>
    <xf numFmtId="182" fontId="49" fillId="0" borderId="81" xfId="0" applyNumberFormat="1" applyFont="1" applyBorder="1" applyAlignment="1" applyProtection="1">
      <alignment horizontal="center" vertical="center"/>
      <protection locked="0"/>
    </xf>
    <xf numFmtId="182" fontId="49" fillId="0" borderId="83" xfId="0" applyNumberFormat="1" applyFont="1" applyBorder="1" applyAlignment="1" applyProtection="1">
      <alignment horizontal="center" vertical="center"/>
      <protection locked="0"/>
    </xf>
    <xf numFmtId="182" fontId="49" fillId="0" borderId="17" xfId="0" applyNumberFormat="1" applyFont="1" applyBorder="1" applyAlignment="1" applyProtection="1">
      <alignment horizontal="center" vertical="center"/>
      <protection locked="0"/>
    </xf>
    <xf numFmtId="182" fontId="49" fillId="0" borderId="10" xfId="0" applyNumberFormat="1" applyFont="1" applyBorder="1" applyAlignment="1" applyProtection="1">
      <alignment horizontal="center" vertical="center"/>
      <protection locked="0"/>
    </xf>
    <xf numFmtId="182" fontId="49" fillId="0" borderId="14" xfId="0" applyNumberFormat="1" applyFont="1" applyBorder="1" applyAlignment="1" applyProtection="1">
      <alignment horizontal="center" vertical="center"/>
      <protection locked="0"/>
    </xf>
    <xf numFmtId="0" fontId="46" fillId="0" borderId="16" xfId="0" applyFont="1" applyBorder="1" applyProtection="1">
      <alignment vertical="center"/>
      <protection locked="0"/>
    </xf>
    <xf numFmtId="0" fontId="42" fillId="0" borderId="0" xfId="0" applyFont="1" applyBorder="1" applyAlignment="1">
      <alignment horizontal="right" vertical="center"/>
    </xf>
    <xf numFmtId="49" fontId="15" fillId="0" borderId="0" xfId="0" quotePrefix="1" applyNumberFormat="1" applyFont="1" applyBorder="1" applyAlignment="1" applyProtection="1">
      <alignment horizontal="center" vertical="center"/>
      <protection locked="0"/>
    </xf>
    <xf numFmtId="0" fontId="15" fillId="0" borderId="0" xfId="0" quotePrefix="1" applyNumberFormat="1" applyFont="1" applyBorder="1" applyAlignment="1" applyProtection="1">
      <alignment horizontal="center" vertical="center"/>
      <protection locked="0"/>
    </xf>
    <xf numFmtId="0" fontId="42" fillId="0" borderId="0" xfId="0" applyFont="1" applyBorder="1">
      <alignment vertical="center"/>
    </xf>
    <xf numFmtId="0" fontId="45" fillId="0" borderId="16" xfId="0" applyFont="1" applyBorder="1" applyAlignment="1">
      <alignment horizontal="distributed" vertical="center"/>
    </xf>
    <xf numFmtId="182" fontId="49" fillId="0" borderId="15" xfId="0" applyNumberFormat="1" applyFont="1" applyBorder="1" applyAlignment="1" applyProtection="1">
      <alignment horizontal="center" vertical="center"/>
      <protection locked="0"/>
    </xf>
    <xf numFmtId="182" fontId="49" fillId="0" borderId="12" xfId="0" applyNumberFormat="1" applyFont="1" applyBorder="1" applyAlignment="1" applyProtection="1">
      <alignment horizontal="center" vertical="center"/>
      <protection locked="0"/>
    </xf>
    <xf numFmtId="182" fontId="49" fillId="0" borderId="18" xfId="0" applyNumberFormat="1" applyFont="1" applyBorder="1" applyAlignment="1" applyProtection="1">
      <alignment horizontal="center" vertical="center"/>
      <protection locked="0"/>
    </xf>
    <xf numFmtId="0" fontId="42" fillId="0" borderId="16" xfId="0" applyFont="1" applyBorder="1" applyAlignment="1">
      <alignment horizontal="center" vertical="center" shrinkToFit="1"/>
    </xf>
    <xf numFmtId="0" fontId="42" fillId="0" borderId="27" xfId="0" applyFont="1" applyBorder="1" applyAlignment="1">
      <alignment horizontal="center" vertical="center" shrinkToFit="1"/>
    </xf>
    <xf numFmtId="0" fontId="42" fillId="0" borderId="0" xfId="0" applyFont="1" applyBorder="1" applyAlignment="1">
      <alignment horizontal="center" vertical="center" shrinkToFit="1"/>
    </xf>
    <xf numFmtId="0" fontId="42" fillId="0" borderId="5" xfId="0" applyFont="1" applyBorder="1" applyAlignment="1">
      <alignment horizontal="center" vertical="center" shrinkToFit="1"/>
    </xf>
    <xf numFmtId="0" fontId="42" fillId="0" borderId="13" xfId="0" applyFont="1" applyBorder="1" applyAlignment="1">
      <alignment horizontal="center" vertical="center" shrinkToFit="1"/>
    </xf>
    <xf numFmtId="0" fontId="42" fillId="0" borderId="23" xfId="0" applyFont="1" applyBorder="1" applyAlignment="1">
      <alignment horizontal="center" vertical="center" shrinkToFit="1"/>
    </xf>
    <xf numFmtId="0" fontId="44" fillId="0" borderId="0" xfId="0" applyFont="1" applyBorder="1" applyAlignment="1">
      <alignment horizontal="right"/>
    </xf>
    <xf numFmtId="0" fontId="44" fillId="0" borderId="10" xfId="0" applyFont="1" applyBorder="1" applyAlignment="1">
      <alignment horizontal="right"/>
    </xf>
    <xf numFmtId="0" fontId="44" fillId="0" borderId="4" xfId="0" applyFont="1" applyBorder="1" applyAlignment="1">
      <alignment horizontal="center"/>
    </xf>
    <xf numFmtId="0" fontId="44" fillId="0" borderId="0" xfId="0" applyFont="1" applyBorder="1" applyAlignment="1">
      <alignment horizontal="center"/>
    </xf>
    <xf numFmtId="0" fontId="42" fillId="0" borderId="16" xfId="0" applyFont="1" applyBorder="1" applyAlignment="1">
      <alignment horizontal="distributed" vertical="center"/>
    </xf>
    <xf numFmtId="0" fontId="42" fillId="0" borderId="13" xfId="0" applyFont="1" applyBorder="1" applyAlignment="1">
      <alignment horizontal="distributed" vertical="center"/>
    </xf>
    <xf numFmtId="0" fontId="33" fillId="0" borderId="4" xfId="0" applyFont="1" applyBorder="1" applyAlignment="1">
      <alignment horizontal="center" vertical="center" textRotation="255"/>
    </xf>
    <xf numFmtId="0" fontId="33" fillId="0" borderId="7" xfId="0" applyFont="1" applyBorder="1" applyAlignment="1">
      <alignment horizontal="center" vertical="center" textRotation="255"/>
    </xf>
    <xf numFmtId="0" fontId="33" fillId="0" borderId="0" xfId="0" applyFont="1" applyBorder="1" applyAlignment="1">
      <alignment horizontal="center" vertical="center" textRotation="255"/>
    </xf>
    <xf numFmtId="0" fontId="33" fillId="0" borderId="10" xfId="0" applyFont="1" applyBorder="1" applyAlignment="1">
      <alignment horizontal="center" vertical="center" textRotation="255"/>
    </xf>
    <xf numFmtId="0" fontId="44" fillId="0" borderId="4" xfId="0" applyFont="1" applyBorder="1" applyAlignment="1">
      <alignment horizontal="right"/>
    </xf>
    <xf numFmtId="0" fontId="15" fillId="0" borderId="4"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15" fillId="0" borderId="4" xfId="0" applyFont="1" applyBorder="1" applyAlignment="1" applyProtection="1">
      <protection locked="0"/>
    </xf>
    <xf numFmtId="0" fontId="15" fillId="0" borderId="0" xfId="0" applyFont="1" applyBorder="1" applyAlignment="1" applyProtection="1">
      <protection locked="0"/>
    </xf>
    <xf numFmtId="0" fontId="44" fillId="0" borderId="4" xfId="0" applyFont="1" applyFill="1" applyBorder="1" applyAlignment="1">
      <alignment horizontal="center"/>
    </xf>
    <xf numFmtId="0" fontId="44" fillId="0" borderId="0" xfId="0" applyFont="1" applyFill="1" applyBorder="1" applyAlignment="1">
      <alignment horizontal="center"/>
    </xf>
    <xf numFmtId="0" fontId="41" fillId="0" borderId="31" xfId="0" applyFont="1" applyBorder="1" applyAlignment="1">
      <alignment horizontal="center" vertical="center"/>
    </xf>
    <xf numFmtId="0" fontId="41" fillId="0" borderId="39" xfId="0" applyFont="1" applyBorder="1" applyAlignment="1">
      <alignment horizontal="center" vertical="center"/>
    </xf>
    <xf numFmtId="0" fontId="41" fillId="0" borderId="32" xfId="0" applyFont="1" applyBorder="1" applyAlignment="1">
      <alignment horizontal="center" vertical="center"/>
    </xf>
    <xf numFmtId="0" fontId="33" fillId="0" borderId="2" xfId="0" applyFont="1" applyBorder="1" applyAlignment="1">
      <alignment horizontal="right" vertical="top" textRotation="255"/>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12" xfId="0" applyFont="1" applyBorder="1" applyAlignment="1">
      <alignment horizontal="center" vertical="center"/>
    </xf>
    <xf numFmtId="0" fontId="30" fillId="0" borderId="0" xfId="0" applyFont="1" applyBorder="1" applyAlignment="1">
      <alignment horizontal="center" vertical="center"/>
    </xf>
    <xf numFmtId="0" fontId="30" fillId="0" borderId="79" xfId="0" applyFont="1" applyBorder="1" applyAlignment="1">
      <alignment horizontal="center" vertical="center"/>
    </xf>
    <xf numFmtId="0" fontId="30" fillId="0" borderId="80" xfId="0" applyFont="1" applyBorder="1" applyAlignment="1">
      <alignment horizontal="center" vertical="center"/>
    </xf>
    <xf numFmtId="0" fontId="30" fillId="0" borderId="81" xfId="0" applyFont="1" applyBorder="1" applyAlignment="1">
      <alignment horizontal="center" vertical="center"/>
    </xf>
    <xf numFmtId="0" fontId="30" fillId="0" borderId="82" xfId="0" applyFont="1" applyBorder="1" applyAlignment="1">
      <alignment horizontal="center" vertical="center"/>
    </xf>
    <xf numFmtId="0" fontId="30" fillId="0" borderId="13" xfId="0" applyFont="1" applyBorder="1" applyAlignment="1">
      <alignment horizontal="center" vertical="center"/>
    </xf>
    <xf numFmtId="0" fontId="30" fillId="0" borderId="84" xfId="0" applyFont="1" applyBorder="1" applyAlignment="1">
      <alignment horizontal="center" vertical="center"/>
    </xf>
    <xf numFmtId="0" fontId="30" fillId="0" borderId="17" xfId="0" applyFont="1" applyBorder="1" applyAlignment="1">
      <alignment horizontal="center" vertical="center"/>
    </xf>
    <xf numFmtId="0" fontId="30" fillId="0" borderId="10" xfId="0" applyFont="1" applyBorder="1" applyAlignment="1">
      <alignment horizontal="center" vertical="center"/>
    </xf>
    <xf numFmtId="0" fontId="30"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3" xfId="0" applyFont="1" applyBorder="1" applyAlignment="1">
      <alignment horizontal="center" vertical="center"/>
    </xf>
    <xf numFmtId="0" fontId="44" fillId="0" borderId="15" xfId="0" applyFont="1" applyBorder="1" applyAlignment="1">
      <alignment horizontal="center" vertical="distributed"/>
    </xf>
    <xf numFmtId="0" fontId="44" fillId="0" borderId="16" xfId="0" applyFont="1" applyBorder="1" applyAlignment="1">
      <alignment horizontal="center" vertical="distributed"/>
    </xf>
    <xf numFmtId="0" fontId="44" fillId="0" borderId="17" xfId="0" applyFont="1" applyBorder="1" applyAlignment="1">
      <alignment horizontal="center" vertical="distributed"/>
    </xf>
    <xf numFmtId="0" fontId="44" fillId="0" borderId="18" xfId="0" applyFont="1" applyBorder="1" applyAlignment="1">
      <alignment horizontal="center" vertical="distributed"/>
    </xf>
    <xf numFmtId="0" fontId="44" fillId="0" borderId="13" xfId="0" applyFont="1" applyBorder="1" applyAlignment="1">
      <alignment horizontal="center" vertical="distributed"/>
    </xf>
    <xf numFmtId="0" fontId="44" fillId="0" borderId="14" xfId="0" applyFont="1" applyBorder="1" applyAlignment="1">
      <alignment horizontal="center" vertical="distributed"/>
    </xf>
    <xf numFmtId="0" fontId="42" fillId="0" borderId="31" xfId="0" applyFont="1" applyBorder="1" applyAlignment="1">
      <alignment horizontal="center" vertical="center" shrinkToFit="1"/>
    </xf>
    <xf numFmtId="0" fontId="42" fillId="0" borderId="32" xfId="0" applyFont="1" applyBorder="1" applyAlignment="1">
      <alignment horizontal="center" vertical="center" shrinkToFit="1"/>
    </xf>
    <xf numFmtId="0" fontId="41" fillId="0" borderId="40" xfId="0" applyFont="1" applyBorder="1" applyAlignment="1">
      <alignment horizontal="center" vertical="center"/>
    </xf>
    <xf numFmtId="182" fontId="30" fillId="0" borderId="12" xfId="0" applyNumberFormat="1" applyFont="1" applyBorder="1" applyAlignment="1" applyProtection="1">
      <alignment horizontal="right" vertical="center"/>
      <protection locked="0"/>
    </xf>
    <xf numFmtId="182" fontId="30" fillId="0" borderId="0" xfId="0" applyNumberFormat="1" applyFont="1" applyBorder="1" applyAlignment="1" applyProtection="1">
      <alignment horizontal="right" vertical="center"/>
      <protection locked="0"/>
    </xf>
    <xf numFmtId="182" fontId="30" fillId="0" borderId="10" xfId="0" applyNumberFormat="1" applyFont="1" applyBorder="1" applyAlignment="1" applyProtection="1">
      <alignment horizontal="right" vertical="center"/>
      <protection locked="0"/>
    </xf>
    <xf numFmtId="182" fontId="30" fillId="0" borderId="18" xfId="0" applyNumberFormat="1" applyFont="1" applyBorder="1" applyAlignment="1" applyProtection="1">
      <alignment horizontal="right" vertical="center"/>
      <protection locked="0"/>
    </xf>
    <xf numFmtId="182" fontId="30" fillId="0" borderId="13" xfId="0" applyNumberFormat="1" applyFont="1" applyBorder="1" applyAlignment="1" applyProtection="1">
      <alignment horizontal="right" vertical="center"/>
      <protection locked="0"/>
    </xf>
    <xf numFmtId="182" fontId="30" fillId="0" borderId="14" xfId="0" applyNumberFormat="1" applyFont="1" applyBorder="1" applyAlignment="1" applyProtection="1">
      <alignment horizontal="right" vertical="center"/>
      <protection locked="0"/>
    </xf>
    <xf numFmtId="0" fontId="30" fillId="0" borderId="12" xfId="0" applyFont="1" applyBorder="1" applyAlignment="1" applyProtection="1">
      <alignment horizontal="right" vertical="center"/>
    </xf>
    <xf numFmtId="0" fontId="30" fillId="0" borderId="0" xfId="0" applyFont="1" applyBorder="1" applyAlignment="1" applyProtection="1">
      <alignment horizontal="right" vertical="center"/>
    </xf>
    <xf numFmtId="0" fontId="30" fillId="0" borderId="10" xfId="0" applyFont="1" applyBorder="1" applyAlignment="1" applyProtection="1">
      <alignment horizontal="right" vertical="center"/>
    </xf>
    <xf numFmtId="0" fontId="30" fillId="0" borderId="18" xfId="0" applyFont="1" applyBorder="1" applyAlignment="1" applyProtection="1">
      <alignment horizontal="right" vertical="center"/>
    </xf>
    <xf numFmtId="0" fontId="30" fillId="0" borderId="13" xfId="0" applyFont="1" applyBorder="1" applyAlignment="1" applyProtection="1">
      <alignment horizontal="right" vertical="center"/>
    </xf>
    <xf numFmtId="0" fontId="30" fillId="0" borderId="14" xfId="0" applyFont="1" applyBorder="1" applyAlignment="1" applyProtection="1">
      <alignment horizontal="right" vertical="center"/>
    </xf>
    <xf numFmtId="0" fontId="30" fillId="0" borderId="12" xfId="0" applyFont="1" applyBorder="1" applyAlignment="1">
      <alignment horizontal="right" vertical="center"/>
    </xf>
    <xf numFmtId="0" fontId="30" fillId="0" borderId="10" xfId="0" applyFont="1" applyBorder="1" applyAlignment="1">
      <alignment horizontal="right" vertical="center"/>
    </xf>
    <xf numFmtId="0" fontId="30" fillId="0" borderId="18" xfId="0" applyFont="1" applyBorder="1" applyAlignment="1">
      <alignment horizontal="right" vertical="center"/>
    </xf>
    <xf numFmtId="0" fontId="30" fillId="0" borderId="14" xfId="0" applyFont="1" applyBorder="1" applyAlignment="1">
      <alignment horizontal="right" vertical="center"/>
    </xf>
    <xf numFmtId="0" fontId="30" fillId="0" borderId="0" xfId="0" applyFont="1" applyBorder="1" applyAlignment="1">
      <alignment horizontal="right" vertical="center"/>
    </xf>
    <xf numFmtId="0" fontId="30" fillId="0" borderId="13" xfId="0" applyFont="1" applyBorder="1" applyAlignment="1">
      <alignment horizontal="right" vertical="center"/>
    </xf>
    <xf numFmtId="177" fontId="30" fillId="0" borderId="12" xfId="0" applyNumberFormat="1" applyFont="1" applyBorder="1" applyAlignment="1">
      <alignment horizontal="right" vertical="center"/>
    </xf>
    <xf numFmtId="177" fontId="30" fillId="0" borderId="0" xfId="0" applyNumberFormat="1" applyFont="1" applyBorder="1" applyAlignment="1">
      <alignment horizontal="right" vertical="center"/>
    </xf>
    <xf numFmtId="177" fontId="30" fillId="0" borderId="5" xfId="0" applyNumberFormat="1" applyFont="1" applyBorder="1" applyAlignment="1">
      <alignment horizontal="right" vertical="center"/>
    </xf>
    <xf numFmtId="177" fontId="30" fillId="0" borderId="18" xfId="0" applyNumberFormat="1" applyFont="1" applyBorder="1" applyAlignment="1">
      <alignment horizontal="right" vertical="center"/>
    </xf>
    <xf numFmtId="177" fontId="30" fillId="0" borderId="13" xfId="0" applyNumberFormat="1" applyFont="1" applyBorder="1" applyAlignment="1">
      <alignment horizontal="right" vertical="center"/>
    </xf>
    <xf numFmtId="177" fontId="30" fillId="0" borderId="23" xfId="0" applyNumberFormat="1" applyFont="1" applyBorder="1" applyAlignment="1">
      <alignment horizontal="right" vertical="center"/>
    </xf>
    <xf numFmtId="0" fontId="71" fillId="0" borderId="0" xfId="0" applyFont="1" applyAlignment="1">
      <alignment horizontal="center" vertical="center"/>
    </xf>
    <xf numFmtId="0" fontId="36" fillId="0" borderId="0" xfId="0" applyFont="1" applyAlignment="1">
      <alignment horizontal="right" vertical="center"/>
    </xf>
    <xf numFmtId="0" fontId="36" fillId="0" borderId="0" xfId="0" applyFont="1" applyAlignment="1">
      <alignment horizontal="center" vertical="center" wrapText="1"/>
    </xf>
    <xf numFmtId="0" fontId="16" fillId="0" borderId="1"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30" fillId="0" borderId="6" xfId="0" applyFont="1" applyBorder="1" applyAlignment="1">
      <alignment horizontal="right" vertical="center"/>
    </xf>
    <xf numFmtId="0" fontId="30" fillId="0" borderId="4" xfId="0" applyFont="1" applyBorder="1" applyAlignment="1">
      <alignment horizontal="right" vertical="center"/>
    </xf>
    <xf numFmtId="0" fontId="30" fillId="0" borderId="11" xfId="0" applyFont="1" applyBorder="1" applyAlignment="1">
      <alignment horizontal="right" vertical="center"/>
    </xf>
    <xf numFmtId="0" fontId="30" fillId="0" borderId="19" xfId="0" applyFont="1" applyBorder="1" applyAlignment="1">
      <alignment horizontal="right" vertical="center"/>
    </xf>
    <xf numFmtId="0" fontId="30" fillId="0" borderId="20" xfId="0" applyFont="1" applyBorder="1" applyAlignment="1">
      <alignment horizontal="right" vertical="center"/>
    </xf>
    <xf numFmtId="0" fontId="15" fillId="0" borderId="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15" fillId="0" borderId="19" xfId="0" applyFont="1" applyFill="1" applyBorder="1" applyAlignment="1" applyProtection="1">
      <alignment horizontal="left" vertical="center" wrapText="1"/>
      <protection locked="0"/>
    </xf>
    <xf numFmtId="0" fontId="15" fillId="0" borderId="20" xfId="0" applyFont="1" applyFill="1" applyBorder="1" applyAlignment="1" applyProtection="1">
      <alignment horizontal="left" vertical="center" wrapText="1"/>
      <protection locked="0"/>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176" fontId="30" fillId="0" borderId="4" xfId="1" applyNumberFormat="1" applyFont="1" applyBorder="1" applyAlignment="1" applyProtection="1">
      <alignment horizontal="right" vertical="center"/>
      <protection locked="0"/>
    </xf>
    <xf numFmtId="176" fontId="30" fillId="0" borderId="0" xfId="1" applyNumberFormat="1" applyFont="1" applyBorder="1" applyAlignment="1" applyProtection="1">
      <alignment horizontal="right" vertical="center"/>
      <protection locked="0"/>
    </xf>
    <xf numFmtId="176" fontId="30" fillId="0" borderId="13" xfId="1" applyNumberFormat="1" applyFont="1" applyBorder="1" applyAlignment="1" applyProtection="1">
      <alignment horizontal="right" vertical="center"/>
      <protection locked="0"/>
    </xf>
    <xf numFmtId="176" fontId="30" fillId="3" borderId="15" xfId="1" applyNumberFormat="1" applyFont="1" applyFill="1" applyBorder="1" applyAlignment="1" applyProtection="1">
      <alignment horizontal="right" vertical="center"/>
      <protection locked="0"/>
    </xf>
    <xf numFmtId="176" fontId="30" fillId="3" borderId="16" xfId="1" applyNumberFormat="1" applyFont="1" applyFill="1" applyBorder="1" applyAlignment="1" applyProtection="1">
      <alignment horizontal="right" vertical="center"/>
      <protection locked="0"/>
    </xf>
    <xf numFmtId="176" fontId="30" fillId="3" borderId="12" xfId="1" applyNumberFormat="1" applyFont="1" applyFill="1" applyBorder="1" applyAlignment="1" applyProtection="1">
      <alignment horizontal="right" vertical="center"/>
      <protection locked="0"/>
    </xf>
    <xf numFmtId="176" fontId="30" fillId="3" borderId="0" xfId="1" applyNumberFormat="1" applyFont="1" applyFill="1" applyBorder="1" applyAlignment="1" applyProtection="1">
      <alignment horizontal="right" vertical="center"/>
      <protection locked="0"/>
    </xf>
    <xf numFmtId="176" fontId="30" fillId="3" borderId="11" xfId="1" applyNumberFormat="1" applyFont="1" applyFill="1" applyBorder="1" applyAlignment="1" applyProtection="1">
      <alignment horizontal="right" vertical="center"/>
      <protection locked="0"/>
    </xf>
    <xf numFmtId="176" fontId="30" fillId="3" borderId="19" xfId="1" applyNumberFormat="1" applyFont="1" applyFill="1" applyBorder="1" applyAlignment="1" applyProtection="1">
      <alignment horizontal="right" vertical="center"/>
      <protection locked="0"/>
    </xf>
    <xf numFmtId="176" fontId="27" fillId="0" borderId="4" xfId="1" applyNumberFormat="1" applyFont="1" applyBorder="1" applyAlignment="1">
      <alignment horizontal="distributed" vertical="center"/>
    </xf>
    <xf numFmtId="176" fontId="27" fillId="0" borderId="0" xfId="1" applyNumberFormat="1" applyFont="1" applyBorder="1" applyAlignment="1">
      <alignment horizontal="distributed" vertical="center"/>
    </xf>
    <xf numFmtId="176" fontId="27" fillId="0" borderId="19" xfId="1" applyNumberFormat="1" applyFont="1" applyBorder="1" applyAlignment="1">
      <alignment horizontal="distributed" vertical="center"/>
    </xf>
    <xf numFmtId="176" fontId="27" fillId="0" borderId="0" xfId="1" applyNumberFormat="1" applyFont="1" applyBorder="1" applyAlignment="1">
      <alignment horizontal="distributed" vertical="center" wrapText="1"/>
    </xf>
    <xf numFmtId="176" fontId="28" fillId="0" borderId="12" xfId="1" applyNumberFormat="1" applyFont="1" applyBorder="1" applyAlignment="1">
      <alignment horizontal="distributed" vertical="center" wrapText="1"/>
    </xf>
    <xf numFmtId="176" fontId="28" fillId="0" borderId="0" xfId="1" applyNumberFormat="1" applyFont="1" applyBorder="1" applyAlignment="1">
      <alignment horizontal="distributed" vertical="center" wrapText="1"/>
    </xf>
    <xf numFmtId="176" fontId="28" fillId="0" borderId="10" xfId="1" applyNumberFormat="1" applyFont="1" applyBorder="1" applyAlignment="1">
      <alignment horizontal="distributed" vertical="center" wrapText="1"/>
    </xf>
    <xf numFmtId="176" fontId="26" fillId="3" borderId="15" xfId="1" applyNumberFormat="1" applyFont="1" applyFill="1" applyBorder="1" applyAlignment="1">
      <alignment horizontal="center" vertical="center"/>
    </xf>
    <xf numFmtId="176" fontId="26" fillId="3" borderId="16" xfId="1" applyNumberFormat="1" applyFont="1" applyFill="1" applyBorder="1" applyAlignment="1">
      <alignment horizontal="center" vertical="center"/>
    </xf>
    <xf numFmtId="176" fontId="26" fillId="3" borderId="27" xfId="1" applyNumberFormat="1" applyFont="1" applyFill="1" applyBorder="1" applyAlignment="1">
      <alignment horizontal="center" vertical="center"/>
    </xf>
    <xf numFmtId="176" fontId="26" fillId="3" borderId="12" xfId="1" applyNumberFormat="1" applyFont="1" applyFill="1" applyBorder="1" applyAlignment="1">
      <alignment horizontal="center" vertical="center"/>
    </xf>
    <xf numFmtId="176" fontId="26" fillId="3" borderId="0" xfId="1" applyNumberFormat="1" applyFont="1" applyFill="1" applyBorder="1" applyAlignment="1">
      <alignment horizontal="center" vertical="center"/>
    </xf>
    <xf numFmtId="176" fontId="26" fillId="3" borderId="5" xfId="1" applyNumberFormat="1" applyFont="1" applyFill="1" applyBorder="1" applyAlignment="1">
      <alignment horizontal="center" vertical="center"/>
    </xf>
    <xf numFmtId="176" fontId="26" fillId="3" borderId="11" xfId="1" applyNumberFormat="1" applyFont="1" applyFill="1" applyBorder="1" applyAlignment="1">
      <alignment horizontal="center" vertical="center"/>
    </xf>
    <xf numFmtId="176" fontId="26" fillId="3" borderId="19" xfId="1" applyNumberFormat="1" applyFont="1" applyFill="1" applyBorder="1" applyAlignment="1">
      <alignment horizontal="center" vertical="center"/>
    </xf>
    <xf numFmtId="176" fontId="26" fillId="3" borderId="24" xfId="1" applyNumberFormat="1" applyFont="1" applyFill="1" applyBorder="1" applyAlignment="1">
      <alignment horizontal="center" vertical="center"/>
    </xf>
    <xf numFmtId="0" fontId="51" fillId="0" borderId="4" xfId="0" applyFont="1" applyFill="1" applyBorder="1" applyAlignment="1">
      <alignment horizontal="right" vertical="center"/>
    </xf>
    <xf numFmtId="0" fontId="51" fillId="0" borderId="26" xfId="0" applyFont="1" applyFill="1" applyBorder="1" applyAlignment="1">
      <alignment horizontal="right" vertical="center"/>
    </xf>
    <xf numFmtId="0" fontId="34" fillId="0" borderId="31" xfId="0" applyFont="1" applyBorder="1" applyAlignment="1">
      <alignment horizontal="center" vertical="center"/>
    </xf>
    <xf numFmtId="0" fontId="34" fillId="0" borderId="39" xfId="0" applyFont="1" applyBorder="1" applyAlignment="1">
      <alignment horizontal="center" vertical="center"/>
    </xf>
    <xf numFmtId="0" fontId="34" fillId="0" borderId="32" xfId="0" applyFont="1" applyBorder="1" applyAlignment="1">
      <alignment horizontal="center" vertical="center"/>
    </xf>
    <xf numFmtId="0" fontId="34" fillId="0" borderId="40" xfId="0" applyFont="1" applyBorder="1" applyAlignment="1">
      <alignment horizontal="center" vertical="center"/>
    </xf>
    <xf numFmtId="0" fontId="48" fillId="0" borderId="0" xfId="0" applyFont="1" applyAlignment="1">
      <alignment horizontal="left" vertical="center"/>
    </xf>
    <xf numFmtId="0" fontId="48" fillId="0" borderId="19" xfId="0" applyFont="1" applyBorder="1" applyAlignment="1">
      <alignment horizontal="left" vertical="center"/>
    </xf>
    <xf numFmtId="0" fontId="30" fillId="0" borderId="15" xfId="0" applyFont="1" applyBorder="1" applyAlignment="1">
      <alignment horizontal="right" vertical="center"/>
    </xf>
    <xf numFmtId="0" fontId="30" fillId="0" borderId="16" xfId="0" applyFont="1" applyBorder="1" applyAlignment="1">
      <alignment horizontal="right" vertical="center"/>
    </xf>
    <xf numFmtId="0" fontId="30" fillId="0" borderId="17" xfId="0" applyFont="1" applyBorder="1" applyAlignment="1">
      <alignment horizontal="right" vertical="center"/>
    </xf>
    <xf numFmtId="177" fontId="30" fillId="0" borderId="15" xfId="0" applyNumberFormat="1" applyFont="1" applyBorder="1" applyAlignment="1">
      <alignment horizontal="right" vertical="center"/>
    </xf>
    <xf numFmtId="177" fontId="30" fillId="0" borderId="16" xfId="0" applyNumberFormat="1" applyFont="1" applyBorder="1" applyAlignment="1">
      <alignment horizontal="right" vertical="center"/>
    </xf>
    <xf numFmtId="177" fontId="30" fillId="0" borderId="27" xfId="0" applyNumberFormat="1" applyFont="1" applyBorder="1" applyAlignment="1">
      <alignment horizontal="right" vertical="center"/>
    </xf>
    <xf numFmtId="0" fontId="26" fillId="0" borderId="2" xfId="0" applyFont="1" applyBorder="1" applyAlignment="1">
      <alignment horizontal="center" vertical="top" textRotation="255"/>
    </xf>
    <xf numFmtId="0" fontId="30" fillId="0" borderId="18" xfId="0" applyFont="1" applyBorder="1" applyAlignment="1">
      <alignment horizontal="center" vertical="center"/>
    </xf>
    <xf numFmtId="0" fontId="30" fillId="0" borderId="83" xfId="0" applyFont="1" applyBorder="1" applyAlignment="1">
      <alignment horizontal="center" vertical="center"/>
    </xf>
    <xf numFmtId="0" fontId="43" fillId="0" borderId="12" xfId="0" applyFont="1" applyBorder="1" applyAlignment="1">
      <alignment horizontal="center" vertical="center"/>
    </xf>
    <xf numFmtId="0" fontId="43" fillId="0" borderId="0"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26" fillId="0" borderId="16" xfId="0" applyFont="1" applyBorder="1" applyAlignment="1">
      <alignment horizontal="distributed" vertical="center"/>
    </xf>
    <xf numFmtId="0" fontId="26" fillId="0" borderId="13" xfId="0" applyFont="1" applyBorder="1" applyAlignment="1">
      <alignment horizontal="distributed" vertical="center"/>
    </xf>
    <xf numFmtId="0" fontId="37" fillId="0" borderId="27" xfId="0" applyFont="1" applyBorder="1">
      <alignment vertical="center"/>
    </xf>
    <xf numFmtId="0" fontId="37" fillId="0" borderId="5" xfId="0" applyFont="1" applyBorder="1">
      <alignment vertical="center"/>
    </xf>
    <xf numFmtId="0" fontId="26" fillId="0" borderId="19" xfId="0" applyFont="1" applyBorder="1" applyAlignment="1">
      <alignment horizontal="distributed" vertical="center"/>
    </xf>
    <xf numFmtId="176" fontId="27" fillId="0" borderId="13" xfId="1" applyNumberFormat="1" applyFont="1" applyBorder="1" applyAlignment="1">
      <alignment horizontal="distributed" vertical="center"/>
    </xf>
    <xf numFmtId="0" fontId="16" fillId="0" borderId="0"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5" fillId="0" borderId="11"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47" fillId="0" borderId="0" xfId="0" applyFont="1">
      <alignment vertical="center"/>
    </xf>
    <xf numFmtId="0" fontId="50" fillId="0" borderId="4" xfId="0" applyFont="1" applyBorder="1" applyAlignment="1">
      <alignment horizontal="center" vertical="center" textRotation="255"/>
    </xf>
    <xf numFmtId="0" fontId="50" fillId="0" borderId="7" xfId="0" applyFont="1" applyBorder="1" applyAlignment="1">
      <alignment horizontal="center" vertical="center" textRotation="255"/>
    </xf>
    <xf numFmtId="0" fontId="50" fillId="0" borderId="0" xfId="0" applyFont="1" applyBorder="1" applyAlignment="1">
      <alignment horizontal="center" vertical="center" textRotation="255"/>
    </xf>
    <xf numFmtId="0" fontId="50" fillId="0" borderId="10" xfId="0" applyFont="1" applyBorder="1" applyAlignment="1">
      <alignment horizontal="center" vertical="center" textRotation="255"/>
    </xf>
    <xf numFmtId="0" fontId="50" fillId="0" borderId="13" xfId="0" applyFont="1" applyBorder="1" applyAlignment="1">
      <alignment horizontal="center" vertical="center" textRotation="255"/>
    </xf>
    <xf numFmtId="0" fontId="50" fillId="0" borderId="14" xfId="0" applyFont="1" applyBorder="1" applyAlignment="1">
      <alignment horizontal="center" vertical="center" textRotation="255"/>
    </xf>
    <xf numFmtId="0" fontId="34" fillId="0" borderId="39" xfId="0" applyFont="1" applyBorder="1" applyAlignment="1">
      <alignment horizontal="distributed" vertical="center"/>
    </xf>
    <xf numFmtId="0" fontId="50" fillId="0" borderId="31" xfId="0" applyFont="1" applyBorder="1" applyAlignment="1">
      <alignment horizontal="center" vertical="center" shrinkToFit="1"/>
    </xf>
    <xf numFmtId="0" fontId="50" fillId="0" borderId="32" xfId="0" applyFont="1" applyBorder="1" applyAlignment="1">
      <alignment horizontal="center" vertical="center" shrinkToFit="1"/>
    </xf>
    <xf numFmtId="0" fontId="26" fillId="0" borderId="4" xfId="0" applyFont="1" applyBorder="1">
      <alignment vertical="center"/>
    </xf>
    <xf numFmtId="0" fontId="26" fillId="0" borderId="0" xfId="0" applyFont="1" applyBorder="1">
      <alignment vertical="center"/>
    </xf>
    <xf numFmtId="0" fontId="15" fillId="0" borderId="4" xfId="0" applyFont="1" applyBorder="1" applyAlignment="1">
      <alignment vertical="center" wrapText="1"/>
    </xf>
    <xf numFmtId="0" fontId="15" fillId="0" borderId="0" xfId="0" applyFont="1" applyBorder="1" applyAlignment="1">
      <alignment vertical="center" wrapText="1"/>
    </xf>
    <xf numFmtId="0" fontId="15" fillId="0" borderId="13" xfId="0" applyFont="1" applyBorder="1" applyAlignment="1">
      <alignment vertical="center" wrapText="1"/>
    </xf>
    <xf numFmtId="0" fontId="34" fillId="0" borderId="8" xfId="0" applyFont="1" applyBorder="1" applyAlignment="1">
      <alignment horizontal="distributed" vertical="center"/>
    </xf>
    <xf numFmtId="176" fontId="30" fillId="0" borderId="4" xfId="1" applyNumberFormat="1" applyFont="1" applyBorder="1" applyAlignment="1">
      <alignment horizontal="right" vertical="center"/>
    </xf>
    <xf numFmtId="176" fontId="30" fillId="0" borderId="0" xfId="1" applyNumberFormat="1" applyFont="1" applyBorder="1" applyAlignment="1">
      <alignment horizontal="right" vertical="center"/>
    </xf>
    <xf numFmtId="176" fontId="30" fillId="0" borderId="13" xfId="1" applyNumberFormat="1" applyFont="1" applyBorder="1" applyAlignment="1">
      <alignment horizontal="right" vertical="center"/>
    </xf>
    <xf numFmtId="176" fontId="30" fillId="3" borderId="15" xfId="1" applyNumberFormat="1" applyFont="1" applyFill="1" applyBorder="1" applyAlignment="1">
      <alignment horizontal="right" vertical="center"/>
    </xf>
    <xf numFmtId="176" fontId="30" fillId="3" borderId="16" xfId="1" applyNumberFormat="1" applyFont="1" applyFill="1" applyBorder="1" applyAlignment="1">
      <alignment horizontal="right" vertical="center"/>
    </xf>
    <xf numFmtId="176" fontId="30" fillId="3" borderId="12" xfId="1" applyNumberFormat="1" applyFont="1" applyFill="1" applyBorder="1" applyAlignment="1">
      <alignment horizontal="right" vertical="center"/>
    </xf>
    <xf numFmtId="176" fontId="30" fillId="3" borderId="0" xfId="1" applyNumberFormat="1" applyFont="1" applyFill="1" applyBorder="1" applyAlignment="1">
      <alignment horizontal="right" vertical="center"/>
    </xf>
    <xf numFmtId="176" fontId="30" fillId="3" borderId="11" xfId="1" applyNumberFormat="1" applyFont="1" applyFill="1" applyBorder="1" applyAlignment="1">
      <alignment horizontal="right" vertical="center"/>
    </xf>
    <xf numFmtId="176" fontId="30" fillId="3" borderId="19" xfId="1" applyNumberFormat="1" applyFont="1" applyFill="1" applyBorder="1" applyAlignment="1">
      <alignment horizontal="right" vertical="center"/>
    </xf>
    <xf numFmtId="176" fontId="30" fillId="4" borderId="15" xfId="1" applyNumberFormat="1" applyFont="1" applyFill="1" applyBorder="1" applyAlignment="1" applyProtection="1">
      <alignment horizontal="right" vertical="center"/>
      <protection locked="0"/>
    </xf>
    <xf numFmtId="176" fontId="30" fillId="4" borderId="16" xfId="1" applyNumberFormat="1" applyFont="1" applyFill="1" applyBorder="1" applyAlignment="1" applyProtection="1">
      <alignment horizontal="right" vertical="center"/>
      <protection locked="0"/>
    </xf>
    <xf numFmtId="176" fontId="30" fillId="4" borderId="12" xfId="1" applyNumberFormat="1" applyFont="1" applyFill="1" applyBorder="1" applyAlignment="1" applyProtection="1">
      <alignment horizontal="right" vertical="center"/>
      <protection locked="0"/>
    </xf>
    <xf numFmtId="176" fontId="30" fillId="4" borderId="0" xfId="1" applyNumberFormat="1" applyFont="1" applyFill="1" applyBorder="1" applyAlignment="1" applyProtection="1">
      <alignment horizontal="right" vertical="center"/>
      <protection locked="0"/>
    </xf>
    <xf numFmtId="176" fontId="30" fillId="4" borderId="11" xfId="1" applyNumberFormat="1" applyFont="1" applyFill="1" applyBorder="1" applyAlignment="1" applyProtection="1">
      <alignment horizontal="right" vertical="center"/>
      <protection locked="0"/>
    </xf>
    <xf numFmtId="176" fontId="30" fillId="4" borderId="19" xfId="1" applyNumberFormat="1" applyFont="1" applyFill="1" applyBorder="1" applyAlignment="1" applyProtection="1">
      <alignment horizontal="right" vertical="center"/>
      <protection locked="0"/>
    </xf>
    <xf numFmtId="176" fontId="30" fillId="4" borderId="15" xfId="1" applyNumberFormat="1" applyFont="1" applyFill="1" applyBorder="1" applyAlignment="1">
      <alignment horizontal="right" vertical="center"/>
    </xf>
    <xf numFmtId="176" fontId="30" fillId="4" borderId="16" xfId="1" applyNumberFormat="1" applyFont="1" applyFill="1" applyBorder="1" applyAlignment="1">
      <alignment horizontal="right" vertical="center"/>
    </xf>
    <xf numFmtId="176" fontId="30" fillId="4" borderId="12" xfId="1" applyNumberFormat="1" applyFont="1" applyFill="1" applyBorder="1" applyAlignment="1">
      <alignment horizontal="right" vertical="center"/>
    </xf>
    <xf numFmtId="176" fontId="30" fillId="4" borderId="0" xfId="1" applyNumberFormat="1" applyFont="1" applyFill="1" applyBorder="1" applyAlignment="1">
      <alignment horizontal="right" vertical="center"/>
    </xf>
    <xf numFmtId="176" fontId="30" fillId="4" borderId="11" xfId="1" applyNumberFormat="1" applyFont="1" applyFill="1" applyBorder="1" applyAlignment="1">
      <alignment horizontal="right" vertical="center"/>
    </xf>
    <xf numFmtId="176" fontId="30" fillId="4" borderId="19" xfId="1" applyNumberFormat="1" applyFont="1" applyFill="1" applyBorder="1" applyAlignment="1">
      <alignment horizontal="right" vertical="center"/>
    </xf>
    <xf numFmtId="0" fontId="17" fillId="0" borderId="1"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176" fontId="19" fillId="0" borderId="0" xfId="1" applyNumberFormat="1" applyFont="1" applyBorder="1" applyAlignment="1">
      <alignment horizontal="distributed" vertical="center" wrapText="1"/>
    </xf>
    <xf numFmtId="176" fontId="18" fillId="0" borderId="12" xfId="1" applyNumberFormat="1" applyFont="1" applyBorder="1" applyAlignment="1">
      <alignment horizontal="distributed" vertical="center" wrapText="1"/>
    </xf>
    <xf numFmtId="176" fontId="18" fillId="0" borderId="0" xfId="1" applyNumberFormat="1" applyFont="1" applyBorder="1" applyAlignment="1">
      <alignment horizontal="distributed" vertical="center" wrapText="1"/>
    </xf>
    <xf numFmtId="176" fontId="18" fillId="0" borderId="10" xfId="1" applyNumberFormat="1" applyFont="1" applyBorder="1" applyAlignment="1">
      <alignment horizontal="distributed" vertical="center" wrapText="1"/>
    </xf>
    <xf numFmtId="176" fontId="31" fillId="4" borderId="15" xfId="1" applyNumberFormat="1" applyFont="1" applyFill="1" applyBorder="1" applyAlignment="1">
      <alignment horizontal="center" vertical="center"/>
    </xf>
    <xf numFmtId="176" fontId="31" fillId="4" borderId="16" xfId="1" applyNumberFormat="1" applyFont="1" applyFill="1" applyBorder="1" applyAlignment="1">
      <alignment horizontal="center" vertical="center"/>
    </xf>
    <xf numFmtId="176" fontId="31" fillId="4" borderId="27" xfId="1" applyNumberFormat="1" applyFont="1" applyFill="1" applyBorder="1" applyAlignment="1">
      <alignment horizontal="center" vertical="center"/>
    </xf>
    <xf numFmtId="176" fontId="31" fillId="4" borderId="12" xfId="1" applyNumberFormat="1" applyFont="1" applyFill="1" applyBorder="1" applyAlignment="1">
      <alignment horizontal="center" vertical="center"/>
    </xf>
    <xf numFmtId="176" fontId="31" fillId="4" borderId="0" xfId="1" applyNumberFormat="1" applyFont="1" applyFill="1" applyBorder="1" applyAlignment="1">
      <alignment horizontal="center" vertical="center"/>
    </xf>
    <xf numFmtId="176" fontId="31" fillId="4" borderId="5" xfId="1" applyNumberFormat="1" applyFont="1" applyFill="1" applyBorder="1" applyAlignment="1">
      <alignment horizontal="center" vertical="center"/>
    </xf>
    <xf numFmtId="176" fontId="31" fillId="4" borderId="11" xfId="1" applyNumberFormat="1" applyFont="1" applyFill="1" applyBorder="1" applyAlignment="1">
      <alignment horizontal="center" vertical="center"/>
    </xf>
    <xf numFmtId="176" fontId="31" fillId="4" borderId="19" xfId="1" applyNumberFormat="1" applyFont="1" applyFill="1" applyBorder="1" applyAlignment="1">
      <alignment horizontal="center" vertical="center"/>
    </xf>
    <xf numFmtId="176" fontId="31" fillId="4" borderId="24" xfId="1" applyNumberFormat="1" applyFont="1" applyFill="1" applyBorder="1" applyAlignment="1">
      <alignment horizontal="center" vertical="center"/>
    </xf>
    <xf numFmtId="0" fontId="31" fillId="0" borderId="2" xfId="0" applyFont="1" applyBorder="1" applyAlignment="1">
      <alignment horizontal="center" vertical="top" textRotation="255"/>
    </xf>
    <xf numFmtId="0" fontId="31" fillId="0" borderId="16" xfId="0" applyFont="1" applyBorder="1" applyAlignment="1">
      <alignment horizontal="distributed" vertical="center"/>
    </xf>
    <xf numFmtId="0" fontId="31" fillId="0" borderId="13" xfId="0" applyFont="1" applyBorder="1" applyAlignment="1">
      <alignment horizontal="distributed" vertical="center"/>
    </xf>
    <xf numFmtId="0" fontId="31" fillId="0" borderId="19" xfId="0" applyFont="1" applyBorder="1" applyAlignment="1">
      <alignment horizontal="distributed" vertical="center"/>
    </xf>
    <xf numFmtId="176" fontId="19" fillId="0" borderId="4" xfId="1" applyNumberFormat="1" applyFont="1" applyBorder="1" applyAlignment="1">
      <alignment horizontal="distributed" vertical="center"/>
    </xf>
    <xf numFmtId="176" fontId="19" fillId="0" borderId="0" xfId="1" applyNumberFormat="1" applyFont="1" applyBorder="1" applyAlignment="1">
      <alignment horizontal="distributed" vertical="center"/>
    </xf>
    <xf numFmtId="176" fontId="19" fillId="0" borderId="13" xfId="1" applyNumberFormat="1" applyFont="1" applyBorder="1" applyAlignment="1">
      <alignment horizontal="distributed" vertical="center"/>
    </xf>
    <xf numFmtId="176" fontId="19" fillId="0" borderId="19" xfId="1" applyNumberFormat="1" applyFont="1" applyBorder="1" applyAlignment="1">
      <alignment horizontal="distributed" vertical="center"/>
    </xf>
    <xf numFmtId="0" fontId="52" fillId="0" borderId="0" xfId="0" applyFont="1">
      <alignment vertical="center"/>
    </xf>
    <xf numFmtId="0" fontId="53" fillId="0" borderId="0" xfId="0" applyFont="1" applyAlignment="1">
      <alignment horizontal="left" vertical="center"/>
    </xf>
    <xf numFmtId="0" fontId="54" fillId="0" borderId="4" xfId="0" applyFont="1" applyBorder="1" applyAlignment="1">
      <alignment horizontal="center" vertical="center" textRotation="255"/>
    </xf>
    <xf numFmtId="0" fontId="54" fillId="0" borderId="7" xfId="0" applyFont="1" applyBorder="1" applyAlignment="1">
      <alignment horizontal="center" vertical="center" textRotation="255"/>
    </xf>
    <xf numFmtId="0" fontId="54" fillId="0" borderId="0" xfId="0" applyFont="1" applyBorder="1" applyAlignment="1">
      <alignment horizontal="center" vertical="center" textRotation="255"/>
    </xf>
    <xf numFmtId="0" fontId="54" fillId="0" borderId="10" xfId="0" applyFont="1" applyBorder="1" applyAlignment="1">
      <alignment horizontal="center" vertical="center" textRotation="255"/>
    </xf>
    <xf numFmtId="0" fontId="54" fillId="0" borderId="13" xfId="0" applyFont="1" applyBorder="1" applyAlignment="1">
      <alignment horizontal="center" vertical="center" textRotation="255"/>
    </xf>
    <xf numFmtId="0" fontId="54" fillId="0" borderId="14" xfId="0" applyFont="1" applyBorder="1" applyAlignment="1">
      <alignment horizontal="center" vertical="center" textRotation="255"/>
    </xf>
    <xf numFmtId="0" fontId="20" fillId="0" borderId="39" xfId="0" applyFont="1" applyBorder="1" applyAlignment="1">
      <alignment horizontal="distributed" vertical="center"/>
    </xf>
    <xf numFmtId="0" fontId="20" fillId="0" borderId="31" xfId="0" applyFont="1" applyBorder="1" applyAlignment="1">
      <alignment horizontal="center" vertical="center"/>
    </xf>
    <xf numFmtId="0" fontId="20" fillId="0" borderId="39" xfId="0" applyFont="1" applyBorder="1" applyAlignment="1">
      <alignment horizontal="center" vertical="center"/>
    </xf>
    <xf numFmtId="0" fontId="20" fillId="0" borderId="32" xfId="0" applyFont="1" applyBorder="1" applyAlignment="1">
      <alignment horizontal="center" vertical="center"/>
    </xf>
    <xf numFmtId="0" fontId="54" fillId="0" borderId="31" xfId="0" applyFont="1" applyBorder="1" applyAlignment="1">
      <alignment horizontal="center" vertical="center" shrinkToFit="1"/>
    </xf>
    <xf numFmtId="0" fontId="54" fillId="0" borderId="32" xfId="0" applyFont="1" applyBorder="1" applyAlignment="1">
      <alignment horizontal="center" vertical="center" shrinkToFit="1"/>
    </xf>
    <xf numFmtId="0" fontId="31" fillId="0" borderId="4" xfId="0" applyFont="1" applyBorder="1">
      <alignment vertical="center"/>
    </xf>
    <xf numFmtId="0" fontId="31" fillId="0" borderId="0" xfId="0" applyFont="1" applyBorder="1">
      <alignment vertical="center"/>
    </xf>
    <xf numFmtId="0" fontId="20" fillId="0" borderId="8" xfId="0" applyFont="1" applyBorder="1" applyAlignment="1">
      <alignment horizontal="distributed" vertical="center"/>
    </xf>
    <xf numFmtId="0" fontId="20" fillId="0" borderId="40" xfId="0" applyFont="1" applyBorder="1" applyAlignment="1">
      <alignment horizontal="center" vertical="center"/>
    </xf>
    <xf numFmtId="0" fontId="53" fillId="0" borderId="19" xfId="0" applyFont="1" applyBorder="1" applyAlignment="1">
      <alignment horizontal="left" vertical="center"/>
    </xf>
    <xf numFmtId="0" fontId="30" fillId="0" borderId="15" xfId="0" applyFont="1" applyBorder="1" applyAlignment="1" applyProtection="1">
      <alignment horizontal="right" vertical="center"/>
    </xf>
    <xf numFmtId="0" fontId="30" fillId="0" borderId="16" xfId="0" applyFont="1" applyBorder="1" applyAlignment="1" applyProtection="1">
      <alignment horizontal="right" vertical="center"/>
    </xf>
    <xf numFmtId="0" fontId="30" fillId="0" borderId="17" xfId="0" applyFont="1" applyBorder="1" applyAlignment="1" applyProtection="1">
      <alignment horizontal="right" vertical="center"/>
    </xf>
    <xf numFmtId="0" fontId="17" fillId="0" borderId="0" xfId="0" applyFont="1" applyBorder="1" applyAlignment="1">
      <alignment horizontal="center" vertical="center"/>
    </xf>
    <xf numFmtId="178" fontId="30" fillId="0" borderId="12" xfId="0" applyNumberFormat="1" applyFont="1" applyBorder="1" applyAlignment="1">
      <alignment horizontal="right" vertical="center"/>
    </xf>
    <xf numFmtId="178" fontId="30" fillId="0" borderId="0" xfId="0" applyNumberFormat="1" applyFont="1" applyBorder="1" applyAlignment="1">
      <alignment horizontal="right" vertical="center"/>
    </xf>
    <xf numFmtId="178" fontId="30" fillId="0" borderId="11" xfId="0" applyNumberFormat="1" applyFont="1" applyBorder="1" applyAlignment="1">
      <alignment horizontal="right" vertical="center"/>
    </xf>
    <xf numFmtId="178" fontId="30" fillId="0" borderId="19" xfId="0" applyNumberFormat="1" applyFont="1" applyBorder="1" applyAlignment="1">
      <alignment horizontal="right" vertical="center"/>
    </xf>
    <xf numFmtId="180" fontId="37" fillId="0" borderId="2" xfId="0" applyNumberFormat="1" applyFont="1" applyBorder="1" applyAlignment="1">
      <alignment horizontal="right" vertical="center"/>
    </xf>
    <xf numFmtId="0" fontId="37" fillId="0" borderId="0" xfId="0" applyNumberFormat="1" applyFont="1" applyBorder="1" applyAlignment="1">
      <alignment horizontal="right" vertical="center"/>
    </xf>
    <xf numFmtId="0" fontId="37" fillId="0" borderId="2" xfId="0" applyNumberFormat="1" applyFont="1" applyBorder="1" applyAlignment="1">
      <alignment horizontal="right" vertical="center"/>
    </xf>
    <xf numFmtId="0" fontId="37" fillId="0" borderId="0" xfId="0" applyFont="1" applyBorder="1" applyAlignment="1">
      <alignment horizontal="right" vertical="center"/>
    </xf>
    <xf numFmtId="0" fontId="37" fillId="0" borderId="3" xfId="0" applyFont="1" applyBorder="1" applyAlignment="1">
      <alignment horizontal="right" vertical="center"/>
    </xf>
    <xf numFmtId="0" fontId="37" fillId="0" borderId="19" xfId="0" applyFont="1" applyBorder="1" applyAlignment="1">
      <alignment horizontal="right" vertical="center"/>
    </xf>
    <xf numFmtId="176" fontId="37" fillId="0" borderId="2" xfId="1" applyNumberFormat="1" applyFont="1" applyBorder="1" applyAlignment="1">
      <alignment horizontal="right" vertical="center"/>
    </xf>
    <xf numFmtId="176" fontId="37" fillId="0" borderId="0" xfId="1" applyNumberFormat="1" applyFont="1" applyBorder="1" applyAlignment="1">
      <alignment horizontal="right" vertical="center"/>
    </xf>
    <xf numFmtId="176" fontId="37" fillId="0" borderId="3" xfId="1" applyNumberFormat="1" applyFont="1" applyBorder="1" applyAlignment="1">
      <alignment horizontal="right" vertical="center"/>
    </xf>
    <xf numFmtId="176" fontId="37" fillId="0" borderId="19" xfId="1" applyNumberFormat="1" applyFont="1" applyBorder="1" applyAlignment="1">
      <alignment horizontal="right" vertical="center"/>
    </xf>
    <xf numFmtId="180" fontId="37" fillId="0" borderId="0" xfId="0" applyNumberFormat="1" applyFont="1" applyBorder="1" applyAlignment="1">
      <alignment horizontal="right" vertical="center"/>
    </xf>
    <xf numFmtId="176" fontId="30" fillId="0" borderId="4" xfId="1" applyNumberFormat="1" applyFont="1" applyBorder="1" applyAlignment="1" applyProtection="1">
      <alignment vertical="center"/>
      <protection locked="0"/>
    </xf>
    <xf numFmtId="176" fontId="30" fillId="0" borderId="0" xfId="1" applyNumberFormat="1" applyFont="1" applyBorder="1" applyAlignment="1" applyProtection="1">
      <alignment vertical="center"/>
      <protection locked="0"/>
    </xf>
    <xf numFmtId="176" fontId="30" fillId="0" borderId="13" xfId="1" applyNumberFormat="1" applyFont="1" applyBorder="1" applyAlignment="1" applyProtection="1">
      <alignment vertical="center"/>
      <protection locked="0"/>
    </xf>
    <xf numFmtId="176" fontId="30" fillId="4" borderId="15" xfId="1" applyNumberFormat="1" applyFont="1" applyFill="1" applyBorder="1" applyAlignment="1" applyProtection="1">
      <alignment vertical="center"/>
      <protection locked="0"/>
    </xf>
    <xf numFmtId="176" fontId="30" fillId="4" borderId="16" xfId="1" applyNumberFormat="1" applyFont="1" applyFill="1" applyBorder="1" applyAlignment="1" applyProtection="1">
      <alignment vertical="center"/>
      <protection locked="0"/>
    </xf>
    <xf numFmtId="176" fontId="30" fillId="4" borderId="12" xfId="1" applyNumberFormat="1" applyFont="1" applyFill="1" applyBorder="1" applyAlignment="1" applyProtection="1">
      <alignment vertical="center"/>
      <protection locked="0"/>
    </xf>
    <xf numFmtId="176" fontId="30" fillId="4" borderId="0" xfId="1" applyNumberFormat="1" applyFont="1" applyFill="1" applyBorder="1" applyAlignment="1" applyProtection="1">
      <alignment vertical="center"/>
      <protection locked="0"/>
    </xf>
    <xf numFmtId="176" fontId="30" fillId="4" borderId="11" xfId="1" applyNumberFormat="1" applyFont="1" applyFill="1" applyBorder="1" applyAlignment="1" applyProtection="1">
      <alignment vertical="center"/>
      <protection locked="0"/>
    </xf>
    <xf numFmtId="176" fontId="30" fillId="4" borderId="19" xfId="1" applyNumberFormat="1" applyFont="1" applyFill="1" applyBorder="1" applyAlignment="1" applyProtection="1">
      <alignment vertical="center"/>
      <protection locked="0"/>
    </xf>
    <xf numFmtId="176" fontId="30" fillId="0" borderId="4" xfId="1" applyNumberFormat="1" applyFont="1" applyBorder="1" applyAlignment="1">
      <alignment vertical="center"/>
    </xf>
    <xf numFmtId="176" fontId="30" fillId="0" borderId="0" xfId="1" applyNumberFormat="1" applyFont="1" applyBorder="1" applyAlignment="1">
      <alignment vertical="center"/>
    </xf>
    <xf numFmtId="176" fontId="30" fillId="0" borderId="13" xfId="1" applyNumberFormat="1" applyFont="1" applyBorder="1" applyAlignment="1">
      <alignment vertical="center"/>
    </xf>
    <xf numFmtId="176" fontId="30" fillId="4" borderId="15" xfId="1" applyNumberFormat="1" applyFont="1" applyFill="1" applyBorder="1" applyAlignment="1">
      <alignment vertical="center"/>
    </xf>
    <xf numFmtId="176" fontId="30" fillId="4" borderId="16" xfId="1" applyNumberFormat="1" applyFont="1" applyFill="1" applyBorder="1" applyAlignment="1">
      <alignment vertical="center"/>
    </xf>
    <xf numFmtId="176" fontId="30" fillId="4" borderId="12" xfId="1" applyNumberFormat="1" applyFont="1" applyFill="1" applyBorder="1" applyAlignment="1">
      <alignment vertical="center"/>
    </xf>
    <xf numFmtId="176" fontId="30" fillId="4" borderId="0" xfId="1" applyNumberFormat="1" applyFont="1" applyFill="1" applyBorder="1" applyAlignment="1">
      <alignment vertical="center"/>
    </xf>
    <xf numFmtId="176" fontId="30" fillId="4" borderId="11" xfId="1" applyNumberFormat="1" applyFont="1" applyFill="1" applyBorder="1" applyAlignment="1">
      <alignment vertical="center"/>
    </xf>
    <xf numFmtId="176" fontId="30" fillId="4" borderId="19" xfId="1" applyNumberFormat="1" applyFont="1" applyFill="1" applyBorder="1" applyAlignment="1">
      <alignment vertical="center"/>
    </xf>
    <xf numFmtId="180" fontId="37" fillId="0" borderId="3" xfId="0" applyNumberFormat="1" applyFont="1" applyBorder="1" applyAlignment="1">
      <alignment horizontal="right" vertical="center"/>
    </xf>
    <xf numFmtId="180" fontId="37" fillId="0" borderId="19" xfId="0" applyNumberFormat="1" applyFont="1" applyBorder="1" applyAlignment="1">
      <alignment horizontal="right" vertical="center"/>
    </xf>
    <xf numFmtId="0" fontId="37" fillId="0" borderId="2" xfId="0" applyFont="1" applyBorder="1" applyAlignment="1">
      <alignment horizontal="right" vertical="center"/>
    </xf>
    <xf numFmtId="176" fontId="30" fillId="0" borderId="4" xfId="1" applyNumberFormat="1" applyFont="1" applyBorder="1" applyAlignment="1" applyProtection="1">
      <alignment horizontal="right" vertical="center"/>
    </xf>
    <xf numFmtId="176" fontId="30" fillId="0" borderId="0" xfId="1" applyNumberFormat="1" applyFont="1" applyBorder="1" applyAlignment="1" applyProtection="1">
      <alignment horizontal="right" vertical="center"/>
    </xf>
    <xf numFmtId="176" fontId="30" fillId="0" borderId="13" xfId="1" applyNumberFormat="1" applyFont="1" applyBorder="1" applyAlignment="1" applyProtection="1">
      <alignment horizontal="right" vertical="center"/>
    </xf>
    <xf numFmtId="176" fontId="30" fillId="4" borderId="15" xfId="1" applyNumberFormat="1" applyFont="1" applyFill="1" applyBorder="1" applyAlignment="1" applyProtection="1">
      <alignment horizontal="right" vertical="center"/>
    </xf>
    <xf numFmtId="176" fontId="30" fillId="4" borderId="16" xfId="1" applyNumberFormat="1" applyFont="1" applyFill="1" applyBorder="1" applyAlignment="1" applyProtection="1">
      <alignment horizontal="right" vertical="center"/>
    </xf>
    <xf numFmtId="176" fontId="30" fillId="4" borderId="12" xfId="1" applyNumberFormat="1" applyFont="1" applyFill="1" applyBorder="1" applyAlignment="1" applyProtection="1">
      <alignment horizontal="right" vertical="center"/>
    </xf>
    <xf numFmtId="176" fontId="30" fillId="4" borderId="0" xfId="1" applyNumberFormat="1" applyFont="1" applyFill="1" applyBorder="1" applyAlignment="1" applyProtection="1">
      <alignment horizontal="right" vertical="center"/>
    </xf>
    <xf numFmtId="176" fontId="30" fillId="4" borderId="11" xfId="1" applyNumberFormat="1" applyFont="1" applyFill="1" applyBorder="1" applyAlignment="1" applyProtection="1">
      <alignment horizontal="right" vertical="center"/>
    </xf>
    <xf numFmtId="176" fontId="30" fillId="4" borderId="19" xfId="1" applyNumberFormat="1" applyFont="1" applyFill="1" applyBorder="1" applyAlignment="1" applyProtection="1">
      <alignment horizontal="right" vertical="center"/>
    </xf>
    <xf numFmtId="0" fontId="15" fillId="0" borderId="0" xfId="0" applyFont="1" applyFill="1" applyBorder="1" applyAlignment="1" applyProtection="1">
      <alignment horizontal="left" vertical="center" shrinkToFit="1"/>
      <protection locked="0"/>
    </xf>
    <xf numFmtId="0" fontId="15" fillId="0" borderId="10" xfId="0" applyFont="1" applyFill="1" applyBorder="1" applyAlignment="1" applyProtection="1">
      <alignment horizontal="left" vertical="center" shrinkToFit="1"/>
      <protection locked="0"/>
    </xf>
    <xf numFmtId="0" fontId="15" fillId="0" borderId="19" xfId="0" applyFont="1" applyFill="1" applyBorder="1" applyAlignment="1" applyProtection="1">
      <alignment horizontal="left" vertical="center" shrinkToFit="1"/>
      <protection locked="0"/>
    </xf>
    <xf numFmtId="0" fontId="15" fillId="0" borderId="20" xfId="0" applyFont="1" applyFill="1" applyBorder="1" applyAlignment="1" applyProtection="1">
      <alignment horizontal="left" vertical="center" shrinkToFit="1"/>
      <protection locked="0"/>
    </xf>
    <xf numFmtId="0" fontId="15" fillId="0" borderId="0" xfId="0" applyFont="1" applyFill="1" applyBorder="1" applyAlignment="1">
      <alignment horizontal="left" vertical="center" shrinkToFit="1"/>
    </xf>
    <xf numFmtId="0" fontId="15" fillId="0" borderId="10" xfId="0" applyFont="1" applyFill="1" applyBorder="1" applyAlignment="1">
      <alignment horizontal="left" vertical="center" shrinkToFit="1"/>
    </xf>
    <xf numFmtId="0" fontId="15" fillId="0" borderId="19" xfId="0" applyFont="1" applyFill="1" applyBorder="1" applyAlignment="1">
      <alignment horizontal="left" vertical="center" shrinkToFit="1"/>
    </xf>
    <xf numFmtId="0" fontId="15" fillId="0" borderId="20" xfId="0" applyFont="1" applyFill="1" applyBorder="1" applyAlignment="1">
      <alignment horizontal="left" vertical="center" shrinkToFit="1"/>
    </xf>
    <xf numFmtId="0" fontId="19" fillId="0" borderId="4" xfId="0" applyFont="1" applyBorder="1" applyAlignment="1">
      <alignment horizontal="distributed" vertical="center"/>
    </xf>
    <xf numFmtId="0" fontId="19" fillId="0" borderId="0" xfId="0" applyFont="1" applyBorder="1" applyAlignment="1">
      <alignment horizontal="distributed" vertical="center"/>
    </xf>
    <xf numFmtId="0" fontId="19" fillId="0" borderId="13" xfId="0" applyFont="1" applyBorder="1" applyAlignment="1">
      <alignment horizontal="distributed" vertical="center"/>
    </xf>
    <xf numFmtId="0" fontId="19" fillId="0" borderId="16" xfId="0" applyFont="1" applyBorder="1" applyAlignment="1">
      <alignment horizontal="distributed" vertical="center"/>
    </xf>
    <xf numFmtId="0" fontId="19" fillId="0" borderId="19" xfId="0" applyFont="1" applyBorder="1" applyAlignment="1">
      <alignment horizontal="distributed" vertical="center"/>
    </xf>
    <xf numFmtId="176" fontId="19" fillId="0" borderId="16" xfId="1" applyNumberFormat="1" applyFont="1" applyBorder="1" applyAlignment="1">
      <alignment horizontal="distributed" vertical="center" wrapText="1"/>
    </xf>
    <xf numFmtId="176" fontId="19" fillId="0" borderId="19" xfId="1" applyNumberFormat="1" applyFont="1" applyBorder="1" applyAlignment="1">
      <alignment horizontal="distributed" vertical="center" wrapText="1"/>
    </xf>
    <xf numFmtId="0" fontId="55" fillId="0" borderId="0" xfId="0" applyFont="1" applyAlignment="1">
      <alignment horizontal="distributed" vertical="center"/>
    </xf>
    <xf numFmtId="38" fontId="37" fillId="0" borderId="2" xfId="1" applyFont="1" applyBorder="1" applyAlignment="1" applyProtection="1">
      <alignment horizontal="right" vertical="center"/>
      <protection locked="0"/>
    </xf>
    <xf numFmtId="38" fontId="37" fillId="0" borderId="0" xfId="1" applyFont="1" applyBorder="1" applyAlignment="1" applyProtection="1">
      <alignment horizontal="right" vertical="center"/>
      <protection locked="0"/>
    </xf>
    <xf numFmtId="0" fontId="51" fillId="0" borderId="4" xfId="0" applyFont="1" applyBorder="1" applyAlignment="1" applyProtection="1">
      <alignment horizontal="right" vertical="top"/>
      <protection locked="0"/>
    </xf>
    <xf numFmtId="0" fontId="51" fillId="0" borderId="0" xfId="0" applyFont="1" applyBorder="1" applyAlignment="1" applyProtection="1">
      <alignment horizontal="right" vertical="top"/>
      <protection locked="0"/>
    </xf>
    <xf numFmtId="0" fontId="53" fillId="0" borderId="0" xfId="0" applyFont="1" applyAlignment="1">
      <alignment horizontal="distributed" vertical="center"/>
    </xf>
    <xf numFmtId="38" fontId="37" fillId="0" borderId="3" xfId="1" applyFont="1" applyBorder="1" applyAlignment="1" applyProtection="1">
      <alignment horizontal="right" vertical="center"/>
      <protection locked="0"/>
    </xf>
    <xf numFmtId="38" fontId="37" fillId="0" borderId="19" xfId="1" applyFont="1" applyBorder="1" applyAlignment="1" applyProtection="1">
      <alignment horizontal="right" vertical="center"/>
      <protection locked="0"/>
    </xf>
    <xf numFmtId="0" fontId="37" fillId="0" borderId="38" xfId="0" applyFont="1" applyBorder="1" applyAlignment="1">
      <alignment horizontal="center" vertical="center"/>
    </xf>
    <xf numFmtId="0" fontId="37" fillId="0" borderId="38" xfId="0" applyFont="1" applyBorder="1" applyAlignment="1">
      <alignment horizontal="left" vertical="center"/>
    </xf>
    <xf numFmtId="0" fontId="37" fillId="0" borderId="38" xfId="0" applyFont="1" applyBorder="1" applyAlignment="1">
      <alignment horizontal="left" vertical="center" wrapText="1"/>
    </xf>
    <xf numFmtId="49" fontId="15" fillId="0" borderId="0" xfId="1" applyNumberFormat="1" applyFont="1" applyFill="1" applyBorder="1" applyAlignment="1" applyProtection="1">
      <alignment horizontal="center" vertical="center"/>
      <protection locked="0"/>
    </xf>
    <xf numFmtId="49" fontId="15" fillId="0" borderId="13" xfId="1" applyNumberFormat="1" applyFont="1" applyFill="1" applyBorder="1" applyAlignment="1" applyProtection="1">
      <alignment horizontal="center" vertical="center"/>
      <protection locked="0"/>
    </xf>
    <xf numFmtId="0" fontId="42" fillId="0" borderId="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4" xfId="0" applyFont="1" applyFill="1" applyBorder="1" applyAlignment="1">
      <alignment horizontal="center" vertical="center"/>
    </xf>
    <xf numFmtId="176" fontId="15" fillId="0" borderId="16" xfId="1" applyNumberFormat="1" applyFont="1" applyBorder="1" applyProtection="1">
      <alignment vertical="center"/>
      <protection locked="0"/>
    </xf>
    <xf numFmtId="176" fontId="15" fillId="0" borderId="13" xfId="1" applyNumberFormat="1" applyFont="1" applyBorder="1" applyProtection="1">
      <alignment vertical="center"/>
      <protection locked="0"/>
    </xf>
    <xf numFmtId="0" fontId="58" fillId="0" borderId="15" xfId="0" applyFont="1" applyBorder="1" applyAlignment="1">
      <alignment vertical="center" wrapText="1"/>
    </xf>
    <xf numFmtId="0" fontId="58" fillId="0" borderId="16" xfId="0" applyFont="1" applyBorder="1" applyAlignment="1">
      <alignment vertical="center" wrapText="1"/>
    </xf>
    <xf numFmtId="0" fontId="58" fillId="0" borderId="18" xfId="0" applyFont="1" applyBorder="1" applyAlignment="1">
      <alignment vertical="center" wrapText="1"/>
    </xf>
    <xf numFmtId="0" fontId="58" fillId="0" borderId="13" xfId="0" applyFont="1" applyBorder="1" applyAlignment="1">
      <alignment vertical="center" wrapText="1"/>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Fill="1" applyBorder="1">
      <alignment vertical="center"/>
    </xf>
    <xf numFmtId="0" fontId="33" fillId="0" borderId="16" xfId="0" applyFont="1" applyFill="1" applyBorder="1">
      <alignment vertical="center"/>
    </xf>
    <xf numFmtId="0" fontId="33" fillId="0" borderId="12" xfId="0" applyFont="1" applyFill="1" applyBorder="1">
      <alignment vertical="center"/>
    </xf>
    <xf numFmtId="0" fontId="33" fillId="0" borderId="0" xfId="0" applyFont="1" applyFill="1" applyBorder="1">
      <alignment vertical="center"/>
    </xf>
    <xf numFmtId="0" fontId="33" fillId="0" borderId="15" xfId="0" applyFont="1" applyBorder="1" applyAlignment="1">
      <alignment horizontal="center" vertical="center"/>
    </xf>
    <xf numFmtId="0" fontId="33" fillId="0" borderId="11" xfId="0" applyFont="1" applyBorder="1" applyAlignment="1">
      <alignment horizontal="center" vertical="center"/>
    </xf>
    <xf numFmtId="0" fontId="33" fillId="0" borderId="19" xfId="0" applyFont="1" applyBorder="1" applyAlignment="1">
      <alignment horizontal="center" vertical="center"/>
    </xf>
    <xf numFmtId="0" fontId="33" fillId="0" borderId="16" xfId="0" applyFont="1" applyBorder="1">
      <alignment vertical="center"/>
    </xf>
    <xf numFmtId="0" fontId="33" fillId="0" borderId="17" xfId="0" applyFont="1" applyBorder="1">
      <alignment vertical="center"/>
    </xf>
    <xf numFmtId="0" fontId="33" fillId="0" borderId="19" xfId="0" applyFont="1" applyBorder="1">
      <alignment vertical="center"/>
    </xf>
    <xf numFmtId="0" fontId="33" fillId="0" borderId="20" xfId="0" applyFont="1" applyBorder="1">
      <alignment vertical="center"/>
    </xf>
    <xf numFmtId="176" fontId="15" fillId="2" borderId="16" xfId="1" applyNumberFormat="1" applyFont="1" applyFill="1" applyBorder="1">
      <alignment vertical="center"/>
    </xf>
    <xf numFmtId="176" fontId="15" fillId="2" borderId="19" xfId="1" applyNumberFormat="1" applyFont="1" applyFill="1" applyBorder="1">
      <alignment vertical="center"/>
    </xf>
    <xf numFmtId="0" fontId="33" fillId="0" borderId="6" xfId="0" applyFont="1" applyBorder="1" applyAlignment="1">
      <alignment horizontal="center" vertical="center"/>
    </xf>
    <xf numFmtId="0" fontId="33" fillId="0" borderId="4" xfId="0" applyFont="1" applyBorder="1" applyAlignment="1">
      <alignment horizontal="center" vertical="center"/>
    </xf>
    <xf numFmtId="0" fontId="42" fillId="0" borderId="1" xfId="0" applyFont="1" applyBorder="1" applyAlignment="1">
      <alignment horizontal="center" vertical="center" shrinkToFit="1"/>
    </xf>
    <xf numFmtId="0" fontId="42" fillId="0" borderId="4" xfId="0" applyFont="1" applyBorder="1" applyAlignment="1">
      <alignment horizontal="center" vertical="center" shrinkToFit="1"/>
    </xf>
    <xf numFmtId="0" fontId="42" fillId="0" borderId="7" xfId="0" applyFont="1" applyBorder="1" applyAlignment="1">
      <alignment horizontal="center" vertical="center" shrinkToFit="1"/>
    </xf>
    <xf numFmtId="0" fontId="42" fillId="0" borderId="3" xfId="0" applyFont="1" applyBorder="1" applyAlignment="1">
      <alignment horizontal="center" vertical="center" shrinkToFit="1"/>
    </xf>
    <xf numFmtId="0" fontId="42" fillId="0" borderId="19" xfId="0" applyFont="1" applyBorder="1" applyAlignment="1">
      <alignment horizontal="center" vertical="center" shrinkToFit="1"/>
    </xf>
    <xf numFmtId="0" fontId="42" fillId="0" borderId="20" xfId="0" applyFont="1" applyBorder="1" applyAlignment="1">
      <alignment horizontal="center" vertical="center" shrinkToFit="1"/>
    </xf>
    <xf numFmtId="0" fontId="2" fillId="0" borderId="4" xfId="0" applyFont="1" applyBorder="1">
      <alignment vertical="center"/>
    </xf>
    <xf numFmtId="0" fontId="2" fillId="0" borderId="19" xfId="0" applyFont="1" applyBorder="1">
      <alignment vertical="center"/>
    </xf>
    <xf numFmtId="0" fontId="33" fillId="0" borderId="7" xfId="0" applyFont="1" applyBorder="1" applyAlignment="1">
      <alignment horizontal="center" vertical="center"/>
    </xf>
    <xf numFmtId="0" fontId="33" fillId="0" borderId="20" xfId="0" applyFont="1" applyBorder="1" applyAlignment="1">
      <alignment horizontal="center" vertical="center"/>
    </xf>
    <xf numFmtId="0" fontId="42" fillId="2" borderId="15" xfId="0" applyFont="1" applyFill="1" applyBorder="1" applyAlignment="1">
      <alignment horizontal="center" vertical="center"/>
    </xf>
    <xf numFmtId="0" fontId="42" fillId="2" borderId="16" xfId="0" applyFont="1" applyFill="1" applyBorder="1" applyAlignment="1">
      <alignment horizontal="center" vertical="center"/>
    </xf>
    <xf numFmtId="0" fontId="42" fillId="2" borderId="11" xfId="0" applyFont="1" applyFill="1" applyBorder="1" applyAlignment="1">
      <alignment horizontal="center" vertical="center"/>
    </xf>
    <xf numFmtId="0" fontId="42" fillId="2" borderId="19" xfId="0" applyFont="1" applyFill="1" applyBorder="1" applyAlignment="1">
      <alignment horizontal="center" vertical="center"/>
    </xf>
    <xf numFmtId="176" fontId="15" fillId="2" borderId="4" xfId="1" applyNumberFormat="1" applyFont="1" applyFill="1" applyBorder="1" applyProtection="1">
      <alignment vertical="center"/>
      <protection locked="0"/>
    </xf>
    <xf numFmtId="176" fontId="15" fillId="2" borderId="19" xfId="1" applyNumberFormat="1" applyFont="1" applyFill="1" applyBorder="1" applyProtection="1">
      <alignment vertical="center"/>
      <protection locked="0"/>
    </xf>
    <xf numFmtId="176" fontId="15" fillId="0" borderId="4" xfId="1" applyNumberFormat="1" applyFont="1" applyBorder="1" applyAlignment="1">
      <alignment horizontal="right" vertical="center"/>
    </xf>
    <xf numFmtId="176" fontId="15" fillId="0" borderId="19" xfId="1" applyNumberFormat="1" applyFont="1" applyBorder="1" applyAlignment="1">
      <alignment horizontal="right" vertical="center"/>
    </xf>
    <xf numFmtId="0" fontId="57" fillId="0" borderId="0" xfId="0" applyFont="1" applyBorder="1" applyAlignment="1">
      <alignment vertical="center" wrapText="1"/>
    </xf>
    <xf numFmtId="0" fontId="57" fillId="0" borderId="10" xfId="0" applyFont="1" applyBorder="1" applyAlignment="1">
      <alignment vertical="center" wrapText="1"/>
    </xf>
    <xf numFmtId="0" fontId="57" fillId="0" borderId="19" xfId="0" applyFont="1" applyBorder="1" applyAlignment="1">
      <alignment vertical="center" wrapText="1"/>
    </xf>
    <xf numFmtId="0" fontId="57" fillId="0" borderId="20" xfId="0" applyFont="1" applyBorder="1" applyAlignment="1">
      <alignment vertical="center" wrapText="1"/>
    </xf>
    <xf numFmtId="0" fontId="42" fillId="0" borderId="15" xfId="0" applyFont="1" applyBorder="1" applyAlignment="1">
      <alignment vertical="center" textRotation="255"/>
    </xf>
    <xf numFmtId="0" fontId="42" fillId="0" borderId="17" xfId="0" applyFont="1" applyBorder="1" applyAlignment="1">
      <alignment vertical="center" textRotation="255"/>
    </xf>
    <xf numFmtId="0" fontId="42" fillId="0" borderId="12" xfId="0" applyFont="1" applyBorder="1" applyAlignment="1">
      <alignment vertical="center" textRotation="255"/>
    </xf>
    <xf numFmtId="0" fontId="42" fillId="0" borderId="10" xfId="0" applyFont="1" applyBorder="1" applyAlignment="1">
      <alignment vertical="center" textRotation="255"/>
    </xf>
    <xf numFmtId="0" fontId="42" fillId="0" borderId="18" xfId="0" applyFont="1" applyBorder="1" applyAlignment="1">
      <alignment vertical="center" textRotation="255"/>
    </xf>
    <xf numFmtId="0" fontId="42" fillId="0" borderId="14" xfId="0" applyFont="1" applyBorder="1" applyAlignment="1">
      <alignment vertical="center" textRotation="255"/>
    </xf>
    <xf numFmtId="49" fontId="15" fillId="0" borderId="12"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5" fillId="0" borderId="18" xfId="0" applyNumberFormat="1" applyFont="1" applyFill="1" applyBorder="1" applyAlignment="1" applyProtection="1">
      <alignment horizontal="center" vertical="center"/>
      <protection locked="0"/>
    </xf>
    <xf numFmtId="49" fontId="15" fillId="0" borderId="13" xfId="0" applyNumberFormat="1" applyFont="1" applyFill="1" applyBorder="1" applyAlignment="1" applyProtection="1">
      <alignment horizontal="center" vertical="center"/>
      <protection locked="0"/>
    </xf>
    <xf numFmtId="0" fontId="33" fillId="0" borderId="6" xfId="0" applyFont="1" applyBorder="1">
      <alignment vertical="center"/>
    </xf>
    <xf numFmtId="0" fontId="33" fillId="0" borderId="4" xfId="0" applyFont="1" applyBorder="1">
      <alignment vertical="center"/>
    </xf>
    <xf numFmtId="0" fontId="33" fillId="0" borderId="18" xfId="0" applyFont="1" applyBorder="1">
      <alignment vertical="center"/>
    </xf>
    <xf numFmtId="0" fontId="33" fillId="0" borderId="13" xfId="0" applyFont="1" applyBorder="1">
      <alignment vertical="center"/>
    </xf>
    <xf numFmtId="176" fontId="15" fillId="0" borderId="4" xfId="1" applyNumberFormat="1" applyFont="1" applyBorder="1" applyProtection="1">
      <alignment vertical="center"/>
      <protection locked="0"/>
    </xf>
    <xf numFmtId="0" fontId="42" fillId="0" borderId="0" xfId="0" applyFont="1" applyFill="1" applyBorder="1">
      <alignment vertical="center"/>
    </xf>
    <xf numFmtId="0" fontId="42" fillId="0" borderId="13" xfId="0" applyFont="1" applyFill="1" applyBorder="1">
      <alignment vertical="center"/>
    </xf>
    <xf numFmtId="0" fontId="33" fillId="0" borderId="4" xfId="0" applyFont="1" applyBorder="1" applyAlignment="1">
      <alignment horizontal="right" vertical="center"/>
    </xf>
    <xf numFmtId="0" fontId="33" fillId="0" borderId="7" xfId="0" applyFont="1" applyBorder="1" applyAlignment="1">
      <alignment horizontal="right" vertical="center"/>
    </xf>
    <xf numFmtId="0" fontId="33" fillId="0" borderId="19" xfId="0" applyFont="1" applyBorder="1" applyAlignment="1">
      <alignment horizontal="right" vertical="center"/>
    </xf>
    <xf numFmtId="0" fontId="33" fillId="0" borderId="20" xfId="0" applyFont="1" applyBorder="1" applyAlignment="1">
      <alignment horizontal="right" vertical="center"/>
    </xf>
    <xf numFmtId="38" fontId="15" fillId="0" borderId="6" xfId="1" applyNumberFormat="1" applyFont="1" applyBorder="1" applyAlignment="1">
      <alignment horizontal="right" vertical="center"/>
    </xf>
    <xf numFmtId="38" fontId="15" fillId="0" borderId="4" xfId="1" applyNumberFormat="1" applyFont="1" applyBorder="1" applyAlignment="1">
      <alignment horizontal="right" vertical="center"/>
    </xf>
    <xf numFmtId="38" fontId="15" fillId="0" borderId="11" xfId="1" applyNumberFormat="1" applyFont="1" applyBorder="1" applyAlignment="1">
      <alignment horizontal="right" vertical="center"/>
    </xf>
    <xf numFmtId="38" fontId="15" fillId="0" borderId="19" xfId="1" applyNumberFormat="1" applyFont="1" applyBorder="1" applyAlignment="1">
      <alignment horizontal="right" vertical="center"/>
    </xf>
    <xf numFmtId="0" fontId="59" fillId="0" borderId="4" xfId="0" applyFont="1" applyBorder="1" applyAlignment="1">
      <alignment vertical="center" wrapText="1"/>
    </xf>
    <xf numFmtId="0" fontId="59" fillId="0" borderId="7" xfId="0" applyFont="1" applyBorder="1" applyAlignment="1">
      <alignment vertical="center" wrapText="1"/>
    </xf>
    <xf numFmtId="0" fontId="59" fillId="0" borderId="19" xfId="0" applyFont="1" applyBorder="1" applyAlignment="1">
      <alignment vertical="center" wrapText="1"/>
    </xf>
    <xf numFmtId="0" fontId="59" fillId="0" borderId="20" xfId="0" applyFont="1" applyBorder="1" applyAlignment="1">
      <alignment vertical="center" wrapText="1"/>
    </xf>
    <xf numFmtId="0" fontId="33" fillId="0" borderId="11" xfId="0" applyFont="1" applyBorder="1">
      <alignment vertical="center"/>
    </xf>
    <xf numFmtId="0" fontId="33" fillId="0" borderId="1" xfId="0" applyFont="1" applyBorder="1" applyAlignment="1">
      <alignment horizontal="center" vertical="center"/>
    </xf>
    <xf numFmtId="0" fontId="33" fillId="0" borderId="3" xfId="0" applyFont="1" applyBorder="1" applyAlignment="1">
      <alignment horizontal="center" vertical="center"/>
    </xf>
    <xf numFmtId="0" fontId="42" fillId="0" borderId="4" xfId="0" applyFont="1" applyBorder="1" applyAlignment="1">
      <alignment horizontal="center" vertical="center"/>
    </xf>
    <xf numFmtId="0" fontId="42" fillId="0" borderId="7" xfId="0" applyFont="1"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1" fillId="0" borderId="15" xfId="0" applyFont="1" applyBorder="1" applyAlignment="1">
      <alignment vertical="center" wrapText="1"/>
    </xf>
    <xf numFmtId="0" fontId="41" fillId="0" borderId="16" xfId="0" applyFont="1" applyBorder="1" applyAlignment="1">
      <alignment vertical="center" wrapText="1"/>
    </xf>
    <xf numFmtId="0" fontId="41" fillId="0" borderId="18" xfId="0" applyFont="1" applyBorder="1" applyAlignment="1">
      <alignment vertical="center" wrapText="1"/>
    </xf>
    <xf numFmtId="0" fontId="41" fillId="0" borderId="13" xfId="0" applyFont="1" applyBorder="1" applyAlignment="1">
      <alignment vertical="center" wrapText="1"/>
    </xf>
    <xf numFmtId="0" fontId="60" fillId="0" borderId="4" xfId="0" applyFont="1" applyBorder="1" applyAlignment="1">
      <alignment vertical="center" wrapText="1"/>
    </xf>
    <xf numFmtId="0" fontId="60" fillId="0" borderId="7" xfId="0" applyFont="1" applyBorder="1" applyAlignment="1">
      <alignment vertical="center" wrapText="1"/>
    </xf>
    <xf numFmtId="0" fontId="60" fillId="0" borderId="19" xfId="0" applyFont="1" applyBorder="1" applyAlignment="1">
      <alignment vertical="center" wrapText="1"/>
    </xf>
    <xf numFmtId="0" fontId="60" fillId="0" borderId="20" xfId="0" applyFont="1" applyBorder="1" applyAlignment="1">
      <alignment vertical="center" wrapText="1"/>
    </xf>
    <xf numFmtId="0" fontId="58" fillId="0" borderId="4" xfId="0" applyFont="1" applyBorder="1" applyAlignment="1">
      <alignment vertical="center" wrapText="1"/>
    </xf>
    <xf numFmtId="0" fontId="58" fillId="0" borderId="7" xfId="0" applyFont="1" applyBorder="1" applyAlignment="1">
      <alignment vertical="center" wrapText="1"/>
    </xf>
    <xf numFmtId="0" fontId="58" fillId="0" borderId="19" xfId="0" applyFont="1" applyBorder="1" applyAlignment="1">
      <alignment vertical="center" wrapText="1"/>
    </xf>
    <xf numFmtId="0" fontId="58" fillId="0" borderId="20" xfId="0" applyFont="1" applyBorder="1" applyAlignment="1">
      <alignment vertical="center" wrapText="1"/>
    </xf>
    <xf numFmtId="0" fontId="41" fillId="0" borderId="18" xfId="0" applyFont="1" applyBorder="1" applyAlignment="1">
      <alignment horizontal="right" vertical="center"/>
    </xf>
    <xf numFmtId="0" fontId="41" fillId="0" borderId="13" xfId="0" applyFont="1" applyBorder="1" applyAlignment="1">
      <alignment horizontal="right" vertical="center"/>
    </xf>
    <xf numFmtId="0" fontId="41" fillId="0" borderId="13" xfId="0" applyFont="1" applyBorder="1" applyProtection="1">
      <alignment vertical="center"/>
      <protection locked="0"/>
    </xf>
    <xf numFmtId="0" fontId="41" fillId="0" borderId="13" xfId="0" applyFont="1" applyBorder="1">
      <alignment vertical="center"/>
    </xf>
    <xf numFmtId="0" fontId="33" fillId="0" borderId="6" xfId="0" applyFont="1" applyBorder="1" applyAlignment="1">
      <alignment vertical="center" shrinkToFit="1"/>
    </xf>
    <xf numFmtId="0" fontId="33" fillId="0" borderId="4" xfId="0" applyFont="1" applyBorder="1" applyAlignment="1">
      <alignment vertical="center" shrinkToFit="1"/>
    </xf>
    <xf numFmtId="0" fontId="33" fillId="0" borderId="18" xfId="0" applyFont="1" applyBorder="1" applyAlignment="1">
      <alignment vertical="center" shrinkToFit="1"/>
    </xf>
    <xf numFmtId="0" fontId="33" fillId="0" borderId="13" xfId="0" applyFont="1" applyBorder="1" applyAlignment="1">
      <alignment vertical="center" shrinkToFit="1"/>
    </xf>
    <xf numFmtId="0" fontId="33" fillId="0" borderId="12" xfId="0" applyFont="1" applyBorder="1">
      <alignment vertical="center"/>
    </xf>
    <xf numFmtId="0" fontId="33" fillId="0" borderId="0" xfId="0" applyFont="1" applyBorder="1">
      <alignment vertical="center"/>
    </xf>
    <xf numFmtId="0" fontId="33" fillId="0" borderId="0" xfId="0" applyFont="1" applyBorder="1" applyAlignment="1">
      <alignment horizontal="center" vertical="center"/>
    </xf>
    <xf numFmtId="0" fontId="33" fillId="0" borderId="10" xfId="0" applyFont="1" applyBorder="1" applyAlignment="1">
      <alignment horizontal="center" vertical="center"/>
    </xf>
    <xf numFmtId="176" fontId="15" fillId="0" borderId="0" xfId="1" applyNumberFormat="1" applyFont="1" applyBorder="1" applyProtection="1">
      <alignment vertical="center"/>
      <protection locked="0"/>
    </xf>
    <xf numFmtId="176" fontId="15" fillId="0" borderId="0" xfId="1" applyNumberFormat="1" applyFont="1" applyBorder="1" applyProtection="1">
      <alignment vertical="center"/>
    </xf>
    <xf numFmtId="176" fontId="15" fillId="0" borderId="13" xfId="1" applyNumberFormat="1" applyFont="1" applyBorder="1" applyProtection="1">
      <alignment vertical="center"/>
    </xf>
    <xf numFmtId="0" fontId="33" fillId="0" borderId="0" xfId="0" applyFont="1" applyBorder="1" applyAlignment="1">
      <alignment vertical="center" wrapText="1"/>
    </xf>
    <xf numFmtId="0" fontId="33" fillId="0" borderId="10" xfId="0" applyFont="1" applyBorder="1" applyAlignment="1">
      <alignment vertical="center" wrapText="1"/>
    </xf>
    <xf numFmtId="0" fontId="33" fillId="0" borderId="19" xfId="0" applyFont="1" applyBorder="1" applyAlignment="1">
      <alignment vertical="center" wrapText="1"/>
    </xf>
    <xf numFmtId="0" fontId="33" fillId="0" borderId="20" xfId="0" applyFont="1" applyBorder="1" applyAlignment="1">
      <alignment vertical="center" wrapText="1"/>
    </xf>
    <xf numFmtId="0" fontId="41" fillId="0" borderId="15" xfId="0" applyFont="1" applyBorder="1">
      <alignment vertical="center"/>
    </xf>
    <xf numFmtId="0" fontId="41" fillId="0" borderId="16" xfId="0" applyFont="1" applyBorder="1">
      <alignment vertical="center"/>
    </xf>
    <xf numFmtId="0" fontId="42" fillId="0" borderId="22" xfId="0" applyFont="1" applyBorder="1" applyAlignment="1">
      <alignment horizontal="left" vertical="center" wrapText="1"/>
    </xf>
    <xf numFmtId="0" fontId="42" fillId="0" borderId="16" xfId="0" applyFont="1" applyBorder="1" applyAlignment="1">
      <alignment horizontal="left" vertical="center" wrapText="1"/>
    </xf>
    <xf numFmtId="0" fontId="42" fillId="0" borderId="17" xfId="0" applyFont="1" applyBorder="1" applyAlignment="1">
      <alignment horizontal="left" vertical="center" wrapText="1"/>
    </xf>
    <xf numFmtId="0" fontId="42" fillId="0" borderId="2" xfId="0" applyFont="1" applyBorder="1" applyAlignment="1">
      <alignment horizontal="left" vertical="center" wrapText="1"/>
    </xf>
    <xf numFmtId="0" fontId="42" fillId="0" borderId="0" xfId="0" applyFont="1" applyBorder="1" applyAlignment="1">
      <alignment horizontal="left" vertical="center" wrapText="1"/>
    </xf>
    <xf numFmtId="0" fontId="42" fillId="0" borderId="10" xfId="0" applyFont="1" applyBorder="1" applyAlignment="1">
      <alignment horizontal="left" vertical="center" wrapText="1"/>
    </xf>
    <xf numFmtId="0" fontId="42" fillId="0" borderId="3" xfId="0" applyFont="1" applyBorder="1" applyAlignment="1">
      <alignment horizontal="left" vertical="center" wrapText="1"/>
    </xf>
    <xf numFmtId="0" fontId="42" fillId="0" borderId="19" xfId="0" applyFont="1" applyBorder="1" applyAlignment="1">
      <alignment horizontal="left" vertical="center" wrapText="1"/>
    </xf>
    <xf numFmtId="0" fontId="42" fillId="0" borderId="20" xfId="0" applyFont="1" applyBorder="1" applyAlignment="1">
      <alignment horizontal="left" vertical="center" wrapText="1"/>
    </xf>
    <xf numFmtId="0" fontId="15" fillId="0" borderId="16" xfId="0" applyFont="1" applyBorder="1" applyAlignment="1">
      <alignment vertical="center" wrapText="1"/>
    </xf>
    <xf numFmtId="0" fontId="15" fillId="0" borderId="19" xfId="0" applyFont="1" applyBorder="1" applyAlignment="1">
      <alignment vertical="center" wrapText="1"/>
    </xf>
    <xf numFmtId="0" fontId="44" fillId="0" borderId="0" xfId="0" applyFont="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42" fillId="0" borderId="35" xfId="0" applyFont="1" applyBorder="1" applyAlignment="1">
      <alignment horizontal="distributed" vertical="center"/>
    </xf>
    <xf numFmtId="0" fontId="42" fillId="0" borderId="22" xfId="0" applyFont="1" applyBorder="1" applyAlignment="1">
      <alignment horizontal="distributed" vertical="center"/>
    </xf>
    <xf numFmtId="0" fontId="42" fillId="0" borderId="17" xfId="0" applyFont="1" applyBorder="1" applyAlignment="1">
      <alignment horizontal="distributed" vertical="center"/>
    </xf>
    <xf numFmtId="0" fontId="42" fillId="0" borderId="2" xfId="0" applyFont="1" applyBorder="1" applyAlignment="1">
      <alignment horizontal="distributed" vertical="center"/>
    </xf>
    <xf numFmtId="0" fontId="42" fillId="0" borderId="0" xfId="0" applyFont="1" applyBorder="1" applyAlignment="1">
      <alignment horizontal="distributed" vertical="center"/>
    </xf>
    <xf numFmtId="0" fontId="42" fillId="0" borderId="10" xfId="0" applyFont="1" applyBorder="1" applyAlignment="1">
      <alignment horizontal="distributed" vertical="center"/>
    </xf>
    <xf numFmtId="0" fontId="42" fillId="0" borderId="21" xfId="0" applyFont="1" applyBorder="1" applyAlignment="1">
      <alignment horizontal="distributed" vertical="center"/>
    </xf>
    <xf numFmtId="0" fontId="42" fillId="0" borderId="14" xfId="0" applyFont="1" applyBorder="1" applyAlignment="1">
      <alignment horizontal="distributed" vertical="center"/>
    </xf>
    <xf numFmtId="0" fontId="42" fillId="0" borderId="15" xfId="0" applyFont="1" applyBorder="1" applyAlignment="1">
      <alignment vertical="center" wrapText="1"/>
    </xf>
    <xf numFmtId="0" fontId="42" fillId="0" borderId="16" xfId="0" applyFont="1" applyBorder="1" applyAlignment="1">
      <alignment vertical="center" wrapText="1"/>
    </xf>
    <xf numFmtId="0" fontId="42" fillId="0" borderId="17" xfId="0" applyFont="1" applyBorder="1" applyAlignment="1">
      <alignment vertical="center" wrapText="1"/>
    </xf>
    <xf numFmtId="0" fontId="42" fillId="0" borderId="12" xfId="0" applyFont="1" applyBorder="1" applyAlignment="1">
      <alignment vertical="center" wrapText="1"/>
    </xf>
    <xf numFmtId="0" fontId="42" fillId="0" borderId="0" xfId="0" applyFont="1" applyBorder="1" applyAlignment="1">
      <alignment vertical="center" wrapText="1"/>
    </xf>
    <xf numFmtId="0" fontId="42" fillId="0" borderId="10" xfId="0" applyFont="1" applyBorder="1" applyAlignment="1">
      <alignment vertical="center" wrapText="1"/>
    </xf>
    <xf numFmtId="0" fontId="42" fillId="0" borderId="18" xfId="0" applyFont="1" applyBorder="1" applyAlignment="1">
      <alignment vertical="center" wrapText="1"/>
    </xf>
    <xf numFmtId="0" fontId="42" fillId="0" borderId="13" xfId="0" applyFont="1" applyBorder="1" applyAlignment="1">
      <alignment vertical="center" wrapText="1"/>
    </xf>
    <xf numFmtId="0" fontId="42" fillId="0" borderId="14" xfId="0" applyFont="1" applyBorder="1" applyAlignment="1">
      <alignment vertical="center" wrapText="1"/>
    </xf>
    <xf numFmtId="0" fontId="37" fillId="0" borderId="16" xfId="0" applyFont="1" applyBorder="1" applyAlignment="1" applyProtection="1">
      <alignment vertical="center" wrapText="1"/>
      <protection locked="0"/>
    </xf>
    <xf numFmtId="0" fontId="37" fillId="0" borderId="0" xfId="0" applyFont="1" applyBorder="1" applyAlignment="1" applyProtection="1">
      <alignment vertical="center" wrapText="1"/>
      <protection locked="0"/>
    </xf>
    <xf numFmtId="0" fontId="37" fillId="0" borderId="13" xfId="0" applyFont="1" applyBorder="1" applyAlignment="1" applyProtection="1">
      <alignment vertical="center" wrapText="1"/>
      <protection locked="0"/>
    </xf>
    <xf numFmtId="49" fontId="14" fillId="0" borderId="15" xfId="0" applyNumberFormat="1" applyFont="1" applyBorder="1" applyAlignment="1">
      <alignment horizontal="center" vertical="center"/>
    </xf>
    <xf numFmtId="0" fontId="14" fillId="0" borderId="16"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8" xfId="0" applyNumberFormat="1" applyFont="1" applyBorder="1" applyAlignment="1">
      <alignment horizontal="center" vertical="center"/>
    </xf>
    <xf numFmtId="0" fontId="14" fillId="0" borderId="13" xfId="0" applyNumberFormat="1" applyFont="1" applyBorder="1" applyAlignment="1">
      <alignment horizontal="center" vertical="center"/>
    </xf>
    <xf numFmtId="49" fontId="14" fillId="0" borderId="79" xfId="0" applyNumberFormat="1" applyFont="1" applyBorder="1" applyAlignment="1">
      <alignment horizontal="center" vertical="center"/>
    </xf>
    <xf numFmtId="0" fontId="14" fillId="0" borderId="80" xfId="0" applyNumberFormat="1" applyFont="1" applyBorder="1" applyAlignment="1">
      <alignment horizontal="center" vertical="center"/>
    </xf>
    <xf numFmtId="0" fontId="14" fillId="0" borderId="81" xfId="0" applyNumberFormat="1" applyFont="1" applyBorder="1" applyAlignment="1">
      <alignment horizontal="center" vertical="center"/>
    </xf>
    <xf numFmtId="0" fontId="14" fillId="0" borderId="82" xfId="0" applyNumberFormat="1" applyFont="1" applyBorder="1" applyAlignment="1">
      <alignment horizontal="center" vertical="center"/>
    </xf>
    <xf numFmtId="0" fontId="14" fillId="0" borderId="83" xfId="0" applyNumberFormat="1" applyFont="1" applyBorder="1" applyAlignment="1">
      <alignment horizontal="center" vertical="center"/>
    </xf>
    <xf numFmtId="0" fontId="14" fillId="0" borderId="84" xfId="0" applyNumberFormat="1" applyFont="1" applyBorder="1" applyAlignment="1">
      <alignment horizontal="center" vertical="center"/>
    </xf>
    <xf numFmtId="0" fontId="14" fillId="0" borderId="15" xfId="0" applyNumberFormat="1" applyFont="1" applyBorder="1" applyAlignment="1">
      <alignment horizontal="center" vertical="center"/>
    </xf>
    <xf numFmtId="0" fontId="14" fillId="0" borderId="17"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14" xfId="0" applyNumberFormat="1" applyFont="1" applyBorder="1" applyAlignment="1">
      <alignment horizontal="center" vertical="center"/>
    </xf>
    <xf numFmtId="0" fontId="42" fillId="0" borderId="0" xfId="0" applyFont="1" applyBorder="1" applyAlignment="1">
      <alignment vertical="top" textRotation="255"/>
    </xf>
    <xf numFmtId="0" fontId="41" fillId="0" borderId="8" xfId="0" applyFont="1" applyBorder="1" applyAlignment="1">
      <alignment horizontal="distributed" vertical="center"/>
    </xf>
    <xf numFmtId="0" fontId="41" fillId="0" borderId="41" xfId="0" applyFont="1" applyBorder="1" applyAlignment="1">
      <alignment horizontal="center" vertical="center"/>
    </xf>
    <xf numFmtId="0" fontId="41" fillId="0" borderId="8" xfId="0" applyFont="1" applyBorder="1" applyAlignment="1">
      <alignment horizontal="center" vertical="center"/>
    </xf>
    <xf numFmtId="0" fontId="41" fillId="0" borderId="25"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49" fontId="14" fillId="0" borderId="16" xfId="0" applyNumberFormat="1" applyFont="1" applyBorder="1" applyAlignment="1">
      <alignment horizontal="center" vertical="center"/>
    </xf>
    <xf numFmtId="179" fontId="30" fillId="0" borderId="79" xfId="0" applyNumberFormat="1" applyFont="1" applyBorder="1" applyAlignment="1">
      <alignment horizontal="center" vertical="center"/>
    </xf>
    <xf numFmtId="179" fontId="30" fillId="0" borderId="16" xfId="0" applyNumberFormat="1" applyFont="1" applyBorder="1" applyAlignment="1">
      <alignment horizontal="center" vertical="center"/>
    </xf>
    <xf numFmtId="179" fontId="30" fillId="0" borderId="80" xfId="0" applyNumberFormat="1" applyFont="1" applyBorder="1" applyAlignment="1">
      <alignment horizontal="center" vertical="center"/>
    </xf>
    <xf numFmtId="179" fontId="30" fillId="0" borderId="81" xfId="0" applyNumberFormat="1" applyFont="1" applyBorder="1" applyAlignment="1">
      <alignment horizontal="center" vertical="center"/>
    </xf>
    <xf numFmtId="179" fontId="30" fillId="0" borderId="0" xfId="0" applyNumberFormat="1" applyFont="1" applyBorder="1" applyAlignment="1">
      <alignment horizontal="center" vertical="center"/>
    </xf>
    <xf numFmtId="179" fontId="30" fillId="0" borderId="82" xfId="0" applyNumberFormat="1" applyFont="1" applyBorder="1" applyAlignment="1">
      <alignment horizontal="center" vertical="center"/>
    </xf>
    <xf numFmtId="179" fontId="30" fillId="0" borderId="83" xfId="0" applyNumberFormat="1" applyFont="1" applyBorder="1" applyAlignment="1">
      <alignment horizontal="center" vertical="center"/>
    </xf>
    <xf numFmtId="179" fontId="30" fillId="0" borderId="13" xfId="0" applyNumberFormat="1" applyFont="1" applyBorder="1" applyAlignment="1">
      <alignment horizontal="center" vertical="center"/>
    </xf>
    <xf numFmtId="179" fontId="30" fillId="0" borderId="84" xfId="0" applyNumberFormat="1" applyFont="1" applyBorder="1" applyAlignment="1">
      <alignment horizontal="center" vertical="center"/>
    </xf>
    <xf numFmtId="179" fontId="30" fillId="0" borderId="17" xfId="0" applyNumberFormat="1" applyFont="1" applyBorder="1" applyAlignment="1">
      <alignment horizontal="center" vertical="center"/>
    </xf>
    <xf numFmtId="179" fontId="30" fillId="0" borderId="10" xfId="0" applyNumberFormat="1" applyFont="1" applyBorder="1" applyAlignment="1">
      <alignment horizontal="center" vertical="center"/>
    </xf>
    <xf numFmtId="179" fontId="30" fillId="0" borderId="14" xfId="0" applyNumberFormat="1" applyFont="1" applyBorder="1" applyAlignment="1">
      <alignment horizontal="center" vertical="center"/>
    </xf>
    <xf numFmtId="0" fontId="42" fillId="0" borderId="13" xfId="0" applyFont="1" applyBorder="1" applyAlignment="1">
      <alignment horizontal="right" vertical="center"/>
    </xf>
    <xf numFmtId="49" fontId="15" fillId="0" borderId="0" xfId="0" quotePrefix="1" applyNumberFormat="1" applyFont="1" applyBorder="1" applyAlignment="1">
      <alignment horizontal="center" vertical="center" shrinkToFit="1"/>
    </xf>
    <xf numFmtId="0" fontId="15" fillId="0" borderId="0" xfId="0" applyNumberFormat="1" applyFont="1" applyBorder="1" applyAlignment="1">
      <alignment horizontal="center" vertical="center" shrinkToFit="1"/>
    </xf>
    <xf numFmtId="0" fontId="15" fillId="0" borderId="13" xfId="0" applyNumberFormat="1" applyFont="1" applyBorder="1" applyAlignment="1">
      <alignment horizontal="center" vertical="center" shrinkToFit="1"/>
    </xf>
    <xf numFmtId="0" fontId="42" fillId="0" borderId="5" xfId="0" applyFont="1" applyBorder="1">
      <alignment vertical="center"/>
    </xf>
    <xf numFmtId="0" fontId="42" fillId="0" borderId="23" xfId="0" applyFont="1" applyBorder="1">
      <alignment vertical="center"/>
    </xf>
    <xf numFmtId="0" fontId="15" fillId="0" borderId="10" xfId="0" applyFont="1" applyBorder="1" applyAlignment="1">
      <alignment horizontal="center" vertical="center"/>
    </xf>
    <xf numFmtId="179" fontId="30" fillId="0" borderId="15" xfId="0" applyNumberFormat="1" applyFont="1" applyBorder="1" applyAlignment="1">
      <alignment horizontal="center" vertical="center"/>
    </xf>
    <xf numFmtId="179" fontId="30" fillId="0" borderId="12" xfId="0" applyNumberFormat="1" applyFont="1" applyBorder="1" applyAlignment="1">
      <alignment horizontal="center" vertical="center"/>
    </xf>
    <xf numFmtId="179" fontId="30" fillId="0" borderId="18" xfId="0" applyNumberFormat="1" applyFont="1" applyBorder="1" applyAlignment="1">
      <alignment horizontal="center" vertical="center"/>
    </xf>
    <xf numFmtId="0" fontId="33" fillId="0" borderId="0" xfId="0" applyFont="1" applyAlignment="1">
      <alignment horizontal="right" vertical="center"/>
    </xf>
    <xf numFmtId="0" fontId="13" fillId="0" borderId="0" xfId="0" applyFont="1" applyProtection="1">
      <alignment vertical="center"/>
      <protection locked="0"/>
    </xf>
    <xf numFmtId="0" fontId="13" fillId="0" borderId="19" xfId="0" applyFont="1" applyBorder="1" applyProtection="1">
      <alignment vertical="center"/>
      <protection locked="0"/>
    </xf>
    <xf numFmtId="0" fontId="33" fillId="0" borderId="0" xfId="0" applyFont="1" applyAlignment="1">
      <alignment horizontal="center" vertical="center"/>
    </xf>
    <xf numFmtId="0" fontId="42" fillId="0" borderId="0" xfId="0" applyFont="1" applyBorder="1" applyAlignment="1">
      <alignment horizontal="center" vertical="distributed" textRotation="255"/>
    </xf>
    <xf numFmtId="0" fontId="42" fillId="0" borderId="10" xfId="0" applyFont="1" applyBorder="1" applyAlignment="1">
      <alignment horizontal="center" vertical="distributed" textRotation="255"/>
    </xf>
    <xf numFmtId="0" fontId="42" fillId="0" borderId="15" xfId="0" applyFont="1" applyBorder="1" applyAlignment="1">
      <alignment horizontal="center" vertical="center" shrinkToFit="1"/>
    </xf>
    <xf numFmtId="0" fontId="42" fillId="0" borderId="17" xfId="0" applyFont="1" applyBorder="1" applyAlignment="1">
      <alignment horizontal="center" vertical="center" shrinkToFit="1"/>
    </xf>
    <xf numFmtId="0" fontId="42" fillId="0" borderId="12" xfId="0" applyFont="1" applyBorder="1" applyAlignment="1">
      <alignment horizontal="center" vertical="center" shrinkToFit="1"/>
    </xf>
    <xf numFmtId="0" fontId="42" fillId="0" borderId="10" xfId="0" applyFont="1" applyBorder="1" applyAlignment="1">
      <alignment horizontal="center" vertical="center" shrinkToFit="1"/>
    </xf>
    <xf numFmtId="0" fontId="42" fillId="0" borderId="18" xfId="0" applyFont="1" applyBorder="1" applyAlignment="1">
      <alignment horizontal="center" vertical="center" shrinkToFit="1"/>
    </xf>
    <xf numFmtId="0" fontId="42" fillId="0" borderId="14" xfId="0" applyFont="1" applyBorder="1" applyAlignment="1">
      <alignment horizontal="center" vertical="center" shrinkToFit="1"/>
    </xf>
    <xf numFmtId="0" fontId="56" fillId="0" borderId="0" xfId="0" applyFont="1">
      <alignment vertical="center"/>
    </xf>
    <xf numFmtId="0" fontId="15" fillId="0" borderId="4" xfId="0" applyFont="1" applyBorder="1" applyAlignment="1">
      <alignment horizontal="right"/>
    </xf>
    <xf numFmtId="0" fontId="15" fillId="0" borderId="0" xfId="0" applyFont="1" applyBorder="1" applyAlignment="1">
      <alignment horizontal="right"/>
    </xf>
    <xf numFmtId="0" fontId="15" fillId="0" borderId="4" xfId="0" applyFont="1" applyBorder="1" applyAlignment="1"/>
    <xf numFmtId="0" fontId="15" fillId="0" borderId="0" xfId="0" applyFont="1" applyBorder="1" applyAlignment="1"/>
    <xf numFmtId="0" fontId="24" fillId="0" borderId="94" xfId="0" applyFont="1" applyBorder="1" applyAlignment="1">
      <alignment horizontal="center" vertical="center" shrinkToFit="1"/>
    </xf>
    <xf numFmtId="177" fontId="2" fillId="0" borderId="94" xfId="0" applyNumberFormat="1" applyFont="1" applyBorder="1" applyAlignment="1">
      <alignment horizontal="center" vertical="center" shrinkToFit="1"/>
    </xf>
    <xf numFmtId="0" fontId="2" fillId="0" borderId="94" xfId="0" applyFont="1" applyBorder="1" applyAlignment="1">
      <alignment horizontal="center" vertical="center" shrinkToFit="1"/>
    </xf>
    <xf numFmtId="0" fontId="61" fillId="0" borderId="94" xfId="0" applyFont="1" applyBorder="1" applyAlignment="1">
      <alignment horizontal="center" vertical="center" shrinkToFit="1"/>
    </xf>
    <xf numFmtId="49" fontId="2" fillId="0" borderId="94" xfId="0" applyNumberFormat="1" applyFont="1" applyBorder="1" applyAlignment="1">
      <alignment horizontal="center" vertical="center" shrinkToFit="1"/>
    </xf>
    <xf numFmtId="177" fontId="21" fillId="0" borderId="60" xfId="0" applyNumberFormat="1" applyFont="1" applyBorder="1" applyAlignment="1">
      <alignment horizontal="center" vertical="center" shrinkToFit="1"/>
    </xf>
    <xf numFmtId="0" fontId="62" fillId="0" borderId="94" xfId="0" applyFont="1" applyBorder="1" applyAlignment="1">
      <alignment horizontal="center" vertical="center" shrinkToFit="1"/>
    </xf>
    <xf numFmtId="0" fontId="21" fillId="0" borderId="94" xfId="0" applyFont="1" applyBorder="1" applyAlignment="1">
      <alignment horizontal="center" vertical="center" shrinkToFit="1"/>
    </xf>
    <xf numFmtId="176" fontId="5" fillId="2" borderId="66" xfId="1" applyNumberFormat="1" applyFont="1" applyFill="1" applyBorder="1" applyAlignment="1">
      <alignment vertical="center" shrinkToFit="1"/>
    </xf>
    <xf numFmtId="176" fontId="5" fillId="2" borderId="63" xfId="1" applyNumberFormat="1" applyFont="1" applyFill="1" applyBorder="1" applyAlignment="1">
      <alignment vertical="center" shrinkToFit="1"/>
    </xf>
    <xf numFmtId="176" fontId="5" fillId="2" borderId="95" xfId="1" applyNumberFormat="1" applyFont="1" applyFill="1" applyBorder="1" applyAlignment="1">
      <alignment vertical="center" shrinkToFit="1"/>
    </xf>
    <xf numFmtId="176" fontId="5" fillId="2" borderId="61" xfId="1" applyNumberFormat="1" applyFont="1" applyFill="1" applyBorder="1" applyAlignment="1">
      <alignment vertical="center" shrinkToFit="1"/>
    </xf>
    <xf numFmtId="176" fontId="5" fillId="0" borderId="66" xfId="1" applyNumberFormat="1" applyFont="1" applyBorder="1" applyAlignment="1">
      <alignment vertical="center" shrinkToFit="1"/>
    </xf>
    <xf numFmtId="176" fontId="5" fillId="0" borderId="63" xfId="1" applyNumberFormat="1" applyFont="1" applyBorder="1" applyAlignment="1">
      <alignment vertical="center" shrinkToFit="1"/>
    </xf>
    <xf numFmtId="176" fontId="5" fillId="0" borderId="95" xfId="1" applyNumberFormat="1" applyFont="1" applyBorder="1" applyAlignment="1">
      <alignment vertical="center" shrinkToFit="1"/>
    </xf>
    <xf numFmtId="176" fontId="5" fillId="0" borderId="61" xfId="1" applyNumberFormat="1" applyFont="1" applyBorder="1" applyAlignment="1">
      <alignment vertical="center" shrinkToFit="1"/>
    </xf>
    <xf numFmtId="0" fontId="2" fillId="0" borderId="94" xfId="0" applyFont="1" applyBorder="1" applyAlignment="1">
      <alignment horizontal="right" vertical="center" shrinkToFit="1"/>
    </xf>
    <xf numFmtId="0" fontId="21" fillId="0" borderId="60" xfId="0" applyFont="1" applyBorder="1" applyAlignment="1">
      <alignment horizontal="center" shrinkToFit="1"/>
    </xf>
    <xf numFmtId="49" fontId="61" fillId="0" borderId="66" xfId="0" applyNumberFormat="1" applyFont="1" applyBorder="1" applyAlignment="1">
      <alignment horizontal="center" vertical="center" shrinkToFit="1"/>
    </xf>
    <xf numFmtId="49" fontId="61" fillId="0" borderId="64" xfId="0" applyNumberFormat="1" applyFont="1" applyBorder="1" applyAlignment="1">
      <alignment horizontal="center" vertical="center" shrinkToFit="1"/>
    </xf>
    <xf numFmtId="49" fontId="61" fillId="0" borderId="95" xfId="0" applyNumberFormat="1" applyFont="1" applyBorder="1" applyAlignment="1">
      <alignment horizontal="center" vertical="center" shrinkToFit="1"/>
    </xf>
    <xf numFmtId="49" fontId="61" fillId="0" borderId="67" xfId="0" applyNumberFormat="1" applyFont="1" applyBorder="1" applyAlignment="1">
      <alignment horizontal="center" vertical="center" shrinkToFit="1"/>
    </xf>
    <xf numFmtId="0" fontId="22" fillId="0" borderId="0" xfId="0" applyFont="1" applyBorder="1" applyAlignment="1">
      <alignment horizontal="right" vertical="top" textRotation="255" shrinkToFit="1"/>
    </xf>
    <xf numFmtId="0" fontId="23" fillId="0" borderId="96" xfId="0" applyFont="1" applyBorder="1" applyAlignment="1">
      <alignment horizontal="center" vertical="center" shrinkToFit="1"/>
    </xf>
    <xf numFmtId="0" fontId="23" fillId="0" borderId="97" xfId="0" applyFont="1" applyBorder="1" applyAlignment="1">
      <alignment horizontal="center" vertical="center" shrinkToFit="1"/>
    </xf>
    <xf numFmtId="0" fontId="23" fillId="0" borderId="98" xfId="0" applyFont="1" applyBorder="1" applyAlignment="1">
      <alignment horizontal="center" vertical="center" shrinkToFit="1"/>
    </xf>
    <xf numFmtId="0" fontId="23" fillId="0" borderId="99" xfId="0" applyFont="1" applyBorder="1" applyAlignment="1">
      <alignment horizontal="center" vertical="center" shrinkToFit="1"/>
    </xf>
    <xf numFmtId="0" fontId="23" fillId="0" borderId="100" xfId="0" applyFont="1" applyBorder="1" applyAlignment="1">
      <alignment horizontal="center" vertical="center" shrinkToFit="1"/>
    </xf>
    <xf numFmtId="0" fontId="23" fillId="0" borderId="101" xfId="0" applyFont="1" applyBorder="1" applyAlignment="1">
      <alignment horizontal="center" vertical="center" shrinkToFit="1"/>
    </xf>
    <xf numFmtId="0" fontId="23" fillId="0" borderId="102" xfId="0" applyFont="1" applyBorder="1" applyAlignment="1">
      <alignment horizontal="center" vertical="center" shrinkToFit="1"/>
    </xf>
    <xf numFmtId="0" fontId="23" fillId="0" borderId="103" xfId="0" applyFont="1" applyBorder="1" applyAlignment="1">
      <alignment horizontal="center" vertical="center" shrinkToFit="1"/>
    </xf>
    <xf numFmtId="0" fontId="63" fillId="0" borderId="104" xfId="0" applyFont="1" applyBorder="1" applyAlignment="1">
      <alignment horizontal="center" vertical="center" shrinkToFit="1"/>
    </xf>
    <xf numFmtId="0" fontId="25" fillId="0" borderId="60" xfId="0" applyNumberFormat="1"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7" xfId="0" applyFont="1" applyBorder="1" applyAlignment="1">
      <alignment horizontal="center" vertical="center" shrinkToFit="1"/>
    </xf>
    <xf numFmtId="0" fontId="2" fillId="0" borderId="60" xfId="0" applyFont="1" applyBorder="1" applyAlignment="1">
      <alignment horizontal="center" vertical="center" shrinkToFit="1"/>
    </xf>
    <xf numFmtId="49" fontId="16" fillId="0" borderId="70" xfId="0" applyNumberFormat="1" applyFont="1" applyFill="1" applyBorder="1" applyAlignment="1">
      <alignment horizontal="center" vertical="center" shrinkToFit="1"/>
    </xf>
    <xf numFmtId="49" fontId="16" fillId="0" borderId="69" xfId="0" applyNumberFormat="1" applyFont="1" applyFill="1" applyBorder="1" applyAlignment="1">
      <alignment horizontal="center" vertical="center" shrinkToFit="1"/>
    </xf>
    <xf numFmtId="49" fontId="16" fillId="0" borderId="71" xfId="0" applyNumberFormat="1" applyFont="1" applyFill="1" applyBorder="1" applyAlignment="1">
      <alignment horizontal="center" vertical="center" shrinkToFit="1"/>
    </xf>
    <xf numFmtId="49" fontId="16" fillId="0" borderId="0" xfId="0" applyNumberFormat="1" applyFont="1" applyFill="1" applyBorder="1" applyAlignment="1">
      <alignment horizontal="center" vertical="center" shrinkToFit="1"/>
    </xf>
    <xf numFmtId="49" fontId="16" fillId="0" borderId="72" xfId="0" applyNumberFormat="1" applyFont="1" applyFill="1" applyBorder="1" applyAlignment="1">
      <alignment horizontal="center" vertical="center" shrinkToFit="1"/>
    </xf>
    <xf numFmtId="49" fontId="16" fillId="0" borderId="73" xfId="0" applyNumberFormat="1" applyFont="1" applyFill="1" applyBorder="1" applyAlignment="1">
      <alignment horizontal="center" vertical="center" shrinkToFit="1"/>
    </xf>
    <xf numFmtId="0" fontId="6" fillId="3" borderId="70" xfId="0" applyFont="1" applyFill="1" applyBorder="1" applyAlignment="1">
      <alignment horizontal="center" vertical="center" shrinkToFit="1"/>
    </xf>
    <xf numFmtId="0" fontId="6" fillId="3" borderId="69" xfId="0" applyFont="1" applyFill="1" applyBorder="1" applyAlignment="1">
      <alignment horizontal="center" vertical="center" shrinkToFit="1"/>
    </xf>
    <xf numFmtId="0" fontId="6" fillId="3" borderId="71"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72" xfId="0" applyFont="1" applyFill="1" applyBorder="1" applyAlignment="1">
      <alignment horizontal="center" vertical="center" shrinkToFit="1"/>
    </xf>
    <xf numFmtId="0" fontId="6" fillId="3" borderId="73" xfId="0" applyFont="1" applyFill="1" applyBorder="1" applyAlignment="1">
      <alignment horizontal="center" vertical="center" shrinkToFit="1"/>
    </xf>
    <xf numFmtId="0" fontId="6" fillId="0" borderId="70" xfId="0" applyFont="1" applyBorder="1" applyAlignment="1">
      <alignment horizontal="right" vertical="center" shrinkToFit="1"/>
    </xf>
    <xf numFmtId="0" fontId="6" fillId="0" borderId="69" xfId="0" applyFont="1" applyBorder="1" applyAlignment="1">
      <alignment horizontal="right" vertical="center" shrinkToFit="1"/>
    </xf>
    <xf numFmtId="0" fontId="6" fillId="0" borderId="71" xfId="0" applyFont="1" applyBorder="1" applyAlignment="1">
      <alignment horizontal="right" vertical="center" shrinkToFit="1"/>
    </xf>
    <xf numFmtId="0" fontId="6" fillId="0" borderId="0" xfId="0" applyFont="1" applyBorder="1" applyAlignment="1">
      <alignment horizontal="right" vertical="center" shrinkToFit="1"/>
    </xf>
    <xf numFmtId="0" fontId="6" fillId="0" borderId="72" xfId="0" applyFont="1" applyBorder="1" applyAlignment="1">
      <alignment horizontal="right" vertical="center" shrinkToFit="1"/>
    </xf>
    <xf numFmtId="0" fontId="6" fillId="0" borderId="73" xfId="0" applyFont="1" applyBorder="1" applyAlignment="1">
      <alignment horizontal="right" vertical="center" shrinkToFit="1"/>
    </xf>
    <xf numFmtId="176" fontId="6" fillId="3" borderId="70" xfId="1" applyNumberFormat="1" applyFont="1" applyFill="1" applyBorder="1" applyAlignment="1">
      <alignment horizontal="right" vertical="center" shrinkToFit="1"/>
    </xf>
    <xf numFmtId="176" fontId="6" fillId="3" borderId="69" xfId="1" applyNumberFormat="1" applyFont="1" applyFill="1" applyBorder="1" applyAlignment="1">
      <alignment horizontal="right" vertical="center" shrinkToFit="1"/>
    </xf>
    <xf numFmtId="176" fontId="6" fillId="3" borderId="71" xfId="1" applyNumberFormat="1" applyFont="1" applyFill="1" applyBorder="1" applyAlignment="1">
      <alignment horizontal="right" vertical="center" shrinkToFit="1"/>
    </xf>
    <xf numFmtId="176" fontId="6" fillId="3" borderId="0" xfId="1" applyNumberFormat="1" applyFont="1" applyFill="1" applyBorder="1" applyAlignment="1">
      <alignment horizontal="right" vertical="center" shrinkToFit="1"/>
    </xf>
    <xf numFmtId="176" fontId="6" fillId="3" borderId="72" xfId="1" applyNumberFormat="1" applyFont="1" applyFill="1" applyBorder="1" applyAlignment="1">
      <alignment horizontal="right" vertical="center" shrinkToFit="1"/>
    </xf>
    <xf numFmtId="176" fontId="6" fillId="3" borderId="73" xfId="1" applyNumberFormat="1" applyFont="1" applyFill="1" applyBorder="1" applyAlignment="1">
      <alignment horizontal="right" vertical="center" shrinkToFit="1"/>
    </xf>
    <xf numFmtId="176" fontId="29" fillId="3" borderId="75" xfId="1" applyNumberFormat="1" applyFont="1" applyFill="1" applyBorder="1" applyAlignment="1">
      <alignment horizontal="center" vertical="center" shrinkToFit="1"/>
    </xf>
    <xf numFmtId="176" fontId="29" fillId="3" borderId="74" xfId="1" applyNumberFormat="1" applyFont="1" applyFill="1" applyBorder="1" applyAlignment="1">
      <alignment horizontal="center" vertical="center" shrinkToFit="1"/>
    </xf>
    <xf numFmtId="176" fontId="29" fillId="3" borderId="76" xfId="1" applyNumberFormat="1" applyFont="1" applyFill="1" applyBorder="1" applyAlignment="1">
      <alignment horizontal="center" vertical="center" shrinkToFit="1"/>
    </xf>
    <xf numFmtId="176" fontId="6" fillId="0" borderId="70" xfId="1" applyNumberFormat="1" applyFont="1" applyBorder="1" applyAlignment="1">
      <alignment horizontal="right" vertical="center" shrinkToFit="1"/>
    </xf>
    <xf numFmtId="176" fontId="6" fillId="0" borderId="69" xfId="1" applyNumberFormat="1" applyFont="1" applyBorder="1" applyAlignment="1">
      <alignment horizontal="right" vertical="center" shrinkToFit="1"/>
    </xf>
    <xf numFmtId="176" fontId="6" fillId="0" borderId="71" xfId="1" applyNumberFormat="1" applyFont="1" applyBorder="1" applyAlignment="1">
      <alignment horizontal="right" vertical="center" shrinkToFit="1"/>
    </xf>
    <xf numFmtId="176" fontId="6" fillId="0" borderId="0" xfId="1" applyNumberFormat="1" applyFont="1" applyBorder="1" applyAlignment="1">
      <alignment horizontal="right" vertical="center" shrinkToFit="1"/>
    </xf>
    <xf numFmtId="176" fontId="6" fillId="0" borderId="72" xfId="1" applyNumberFormat="1" applyFont="1" applyBorder="1" applyAlignment="1">
      <alignment horizontal="right" vertical="center" shrinkToFit="1"/>
    </xf>
    <xf numFmtId="176" fontId="6" fillId="0" borderId="73" xfId="1" applyNumberFormat="1" applyFont="1" applyBorder="1" applyAlignment="1">
      <alignment horizontal="right" vertical="center" shrinkToFit="1"/>
    </xf>
    <xf numFmtId="176" fontId="29" fillId="0" borderId="75" xfId="1" applyNumberFormat="1" applyFont="1" applyBorder="1" applyAlignment="1">
      <alignment horizontal="center" vertical="center" shrinkToFit="1"/>
    </xf>
    <xf numFmtId="176" fontId="29" fillId="0" borderId="74" xfId="1" applyNumberFormat="1" applyFont="1" applyBorder="1" applyAlignment="1">
      <alignment horizontal="center" vertical="center" shrinkToFit="1"/>
    </xf>
    <xf numFmtId="176" fontId="29" fillId="0" borderId="76" xfId="1" applyNumberFormat="1" applyFont="1" applyBorder="1" applyAlignment="1">
      <alignment horizontal="center" vertical="center" shrinkToFit="1"/>
    </xf>
    <xf numFmtId="0" fontId="34" fillId="0" borderId="69" xfId="1" applyNumberFormat="1" applyFont="1" applyBorder="1" applyAlignment="1">
      <alignment horizontal="center" vertical="top" shrinkToFit="1"/>
    </xf>
    <xf numFmtId="0" fontId="34" fillId="0" borderId="0" xfId="1" applyNumberFormat="1" applyFont="1" applyBorder="1" applyAlignment="1">
      <alignment horizontal="center" vertical="top" shrinkToFit="1"/>
    </xf>
    <xf numFmtId="178" fontId="6" fillId="3" borderId="70" xfId="0" applyNumberFormat="1" applyFont="1" applyFill="1" applyBorder="1" applyAlignment="1">
      <alignment horizontal="center" vertical="center" shrinkToFit="1"/>
    </xf>
    <xf numFmtId="178" fontId="6" fillId="3" borderId="69" xfId="0" applyNumberFormat="1" applyFont="1" applyFill="1" applyBorder="1" applyAlignment="1">
      <alignment horizontal="center" vertical="center" shrinkToFit="1"/>
    </xf>
    <xf numFmtId="178" fontId="6" fillId="3" borderId="71" xfId="0" applyNumberFormat="1" applyFont="1" applyFill="1" applyBorder="1" applyAlignment="1">
      <alignment horizontal="center" vertical="center" shrinkToFit="1"/>
    </xf>
    <xf numFmtId="178" fontId="6" fillId="3" borderId="0" xfId="0" applyNumberFormat="1" applyFont="1" applyFill="1" applyBorder="1" applyAlignment="1">
      <alignment horizontal="center" vertical="center" shrinkToFit="1"/>
    </xf>
    <xf numFmtId="178" fontId="6" fillId="3" borderId="72" xfId="0" applyNumberFormat="1" applyFont="1" applyFill="1" applyBorder="1" applyAlignment="1">
      <alignment horizontal="center" vertical="center" shrinkToFit="1"/>
    </xf>
    <xf numFmtId="178" fontId="6" fillId="3" borderId="73" xfId="0" applyNumberFormat="1" applyFont="1" applyFill="1" applyBorder="1" applyAlignment="1">
      <alignment horizontal="center" vertical="center" shrinkToFit="1"/>
    </xf>
    <xf numFmtId="49" fontId="16" fillId="0" borderId="75" xfId="0" applyNumberFormat="1" applyFont="1" applyFill="1" applyBorder="1" applyAlignment="1">
      <alignment horizontal="center" vertical="center" shrinkToFit="1"/>
    </xf>
    <xf numFmtId="49" fontId="16" fillId="0" borderId="74" xfId="0" applyNumberFormat="1" applyFont="1" applyFill="1" applyBorder="1" applyAlignment="1">
      <alignment horizontal="center" vertical="center" shrinkToFit="1"/>
    </xf>
    <xf numFmtId="49" fontId="16" fillId="0" borderId="76" xfId="0" applyNumberFormat="1" applyFont="1" applyFill="1" applyBorder="1" applyAlignment="1">
      <alignment horizontal="center" vertical="center" shrinkToFit="1"/>
    </xf>
    <xf numFmtId="0" fontId="26" fillId="0" borderId="0" xfId="0" applyFont="1" applyBorder="1" applyAlignment="1">
      <alignment horizontal="center" vertical="top" textRotation="255" shrinkToFit="1"/>
    </xf>
    <xf numFmtId="0" fontId="6" fillId="0" borderId="108" xfId="0" applyFont="1" applyBorder="1" applyAlignment="1">
      <alignment horizontal="center" vertical="center" shrinkToFit="1"/>
    </xf>
    <xf numFmtId="0" fontId="6" fillId="0" borderId="109" xfId="0" applyFont="1" applyBorder="1" applyAlignment="1">
      <alignment horizontal="center" vertical="center" shrinkToFit="1"/>
    </xf>
    <xf numFmtId="0" fontId="6" fillId="0" borderId="110" xfId="0" applyFont="1" applyBorder="1" applyAlignment="1">
      <alignment horizontal="center" vertical="center" shrinkToFit="1"/>
    </xf>
    <xf numFmtId="0" fontId="6" fillId="0" borderId="111" xfId="0" applyFont="1" applyBorder="1" applyAlignment="1">
      <alignment horizontal="center" vertical="center" shrinkToFit="1"/>
    </xf>
    <xf numFmtId="0" fontId="6" fillId="0" borderId="112" xfId="0" applyFont="1" applyBorder="1" applyAlignment="1">
      <alignment horizontal="center" vertical="center" shrinkToFit="1"/>
    </xf>
    <xf numFmtId="0" fontId="6" fillId="0" borderId="113" xfId="0" applyFont="1" applyBorder="1" applyAlignment="1">
      <alignment horizontal="center" vertical="center" shrinkToFit="1"/>
    </xf>
    <xf numFmtId="0" fontId="6" fillId="0" borderId="114" xfId="0" applyFont="1" applyBorder="1" applyAlignment="1">
      <alignment horizontal="center" vertical="center" shrinkToFit="1"/>
    </xf>
    <xf numFmtId="0" fontId="6" fillId="0" borderId="115" xfId="0" applyFont="1" applyBorder="1" applyAlignment="1">
      <alignment horizontal="center" vertical="center" shrinkToFit="1"/>
    </xf>
    <xf numFmtId="0" fontId="6" fillId="0" borderId="116" xfId="0" applyFont="1" applyBorder="1" applyAlignment="1">
      <alignment horizontal="center" vertical="center" shrinkToFit="1"/>
    </xf>
    <xf numFmtId="0" fontId="2" fillId="0" borderId="117" xfId="0" applyFont="1" applyBorder="1" applyAlignment="1">
      <alignment horizontal="center" vertical="center" shrinkToFit="1"/>
    </xf>
    <xf numFmtId="0" fontId="2" fillId="0" borderId="118" xfId="0" applyFont="1" applyBorder="1" applyAlignment="1">
      <alignment horizontal="center" vertical="center" shrinkToFit="1"/>
    </xf>
    <xf numFmtId="0" fontId="2" fillId="0" borderId="119" xfId="0" applyFont="1" applyBorder="1" applyAlignment="1">
      <alignment horizontal="center" vertical="center" shrinkToFit="1"/>
    </xf>
    <xf numFmtId="0" fontId="34" fillId="0" borderId="0" xfId="0" applyFont="1" applyFill="1" applyBorder="1" applyAlignment="1">
      <alignment horizontal="right" vertical="center" shrinkToFit="1"/>
    </xf>
    <xf numFmtId="0" fontId="50" fillId="0" borderId="68" xfId="0" applyFont="1" applyBorder="1" applyAlignment="1">
      <alignment horizontal="center" vertical="center" shrinkToFit="1"/>
    </xf>
    <xf numFmtId="176" fontId="29" fillId="3" borderId="75" xfId="1" applyNumberFormat="1" applyFont="1" applyFill="1" applyBorder="1" applyAlignment="1">
      <alignment horizontal="right" vertical="center" shrinkToFit="1"/>
    </xf>
    <xf numFmtId="176" fontId="29" fillId="3" borderId="74" xfId="1" applyNumberFormat="1" applyFont="1" applyFill="1" applyBorder="1" applyAlignment="1">
      <alignment horizontal="right" vertical="center" shrinkToFit="1"/>
    </xf>
    <xf numFmtId="176" fontId="29" fillId="3" borderId="76" xfId="1" applyNumberFormat="1" applyFont="1" applyFill="1" applyBorder="1" applyAlignment="1">
      <alignment horizontal="right" vertical="center" shrinkToFit="1"/>
    </xf>
    <xf numFmtId="176" fontId="29" fillId="0" borderId="75" xfId="1" applyNumberFormat="1" applyFont="1" applyBorder="1" applyAlignment="1">
      <alignment horizontal="right" vertical="center" shrinkToFit="1"/>
    </xf>
    <xf numFmtId="176" fontId="29" fillId="0" borderId="74" xfId="1" applyNumberFormat="1" applyFont="1" applyBorder="1" applyAlignment="1">
      <alignment horizontal="right" vertical="center" shrinkToFit="1"/>
    </xf>
    <xf numFmtId="176" fontId="29" fillId="0" borderId="76" xfId="1" applyNumberFormat="1" applyFont="1" applyBorder="1" applyAlignment="1">
      <alignment horizontal="right" vertical="center" shrinkToFit="1"/>
    </xf>
    <xf numFmtId="0" fontId="5" fillId="0" borderId="70"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6"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107" xfId="0" applyFont="1" applyBorder="1" applyAlignment="1">
      <alignment horizontal="center" vertical="center" shrinkToFit="1"/>
    </xf>
    <xf numFmtId="0" fontId="16" fillId="0" borderId="68" xfId="0" applyFont="1" applyBorder="1" applyAlignment="1">
      <alignment horizontal="center" vertical="center" shrinkToFit="1"/>
    </xf>
    <xf numFmtId="0" fontId="34" fillId="0" borderId="0" xfId="0" applyFont="1" applyBorder="1" applyAlignment="1">
      <alignment horizontal="center" shrinkToFit="1"/>
    </xf>
    <xf numFmtId="0" fontId="16" fillId="0" borderId="0" xfId="0" applyFont="1" applyBorder="1" applyAlignment="1">
      <alignment horizontal="center" vertical="center" shrinkToFit="1"/>
    </xf>
    <xf numFmtId="0" fontId="16" fillId="0" borderId="73" xfId="0" applyFont="1" applyBorder="1" applyAlignment="1">
      <alignment horizontal="center" vertical="center" shrinkToFit="1"/>
    </xf>
    <xf numFmtId="0" fontId="34" fillId="0" borderId="73" xfId="0" applyFont="1" applyBorder="1" applyAlignment="1">
      <alignment horizontal="center" shrinkToFit="1"/>
    </xf>
    <xf numFmtId="177" fontId="29" fillId="0" borderId="68" xfId="0" applyNumberFormat="1" applyFont="1" applyBorder="1" applyAlignment="1">
      <alignment horizontal="center" vertical="center" shrinkToFit="1"/>
    </xf>
    <xf numFmtId="0" fontId="50" fillId="0" borderId="106" xfId="0" applyFont="1" applyBorder="1" applyAlignment="1">
      <alignment horizontal="center" vertical="center" shrinkToFit="1"/>
    </xf>
    <xf numFmtId="0" fontId="34" fillId="0" borderId="105" xfId="0" applyFont="1" applyBorder="1" applyAlignment="1">
      <alignment horizontal="center" vertical="center" shrinkToFit="1"/>
    </xf>
    <xf numFmtId="0" fontId="2" fillId="0" borderId="105" xfId="0" applyFont="1" applyBorder="1" applyAlignment="1">
      <alignment horizontal="right" vertical="center" shrinkToFit="1"/>
    </xf>
    <xf numFmtId="177" fontId="16" fillId="0" borderId="105" xfId="0" applyNumberFormat="1" applyFont="1" applyBorder="1" applyAlignment="1">
      <alignment horizontal="center" vertical="center" shrinkToFit="1"/>
    </xf>
    <xf numFmtId="0" fontId="50" fillId="0" borderId="105" xfId="0" applyFont="1" applyBorder="1" applyAlignment="1">
      <alignment horizontal="center" vertical="center" shrinkToFit="1"/>
    </xf>
    <xf numFmtId="0" fontId="16" fillId="0" borderId="105" xfId="0" applyFont="1" applyBorder="1" applyAlignment="1">
      <alignment horizontal="center" vertical="center" shrinkToFit="1"/>
    </xf>
    <xf numFmtId="49" fontId="2" fillId="0" borderId="105" xfId="0" applyNumberFormat="1" applyFont="1" applyBorder="1" applyAlignment="1">
      <alignment horizontal="center" vertical="center" shrinkToFit="1"/>
    </xf>
    <xf numFmtId="0" fontId="16" fillId="0" borderId="106" xfId="0" applyFont="1" applyBorder="1" applyAlignment="1">
      <alignment horizontal="center" vertical="center" shrinkToFit="1"/>
    </xf>
    <xf numFmtId="0" fontId="6" fillId="4" borderId="54" xfId="0" applyFont="1" applyFill="1" applyBorder="1" applyAlignment="1">
      <alignment horizontal="center" vertical="center" shrinkToFit="1"/>
    </xf>
    <xf numFmtId="0" fontId="6" fillId="4" borderId="59" xfId="0" applyFont="1" applyFill="1" applyBorder="1" applyAlignment="1">
      <alignment horizontal="center" vertical="center" shrinkToFit="1"/>
    </xf>
    <xf numFmtId="0" fontId="6" fillId="4" borderId="55"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4" borderId="58" xfId="0" applyFont="1" applyFill="1" applyBorder="1" applyAlignment="1">
      <alignment horizontal="center" vertical="center" shrinkToFit="1"/>
    </xf>
    <xf numFmtId="0" fontId="6" fillId="4" borderId="53" xfId="0" applyFont="1" applyFill="1" applyBorder="1" applyAlignment="1">
      <alignment horizontal="center" vertical="center" shrinkToFit="1"/>
    </xf>
    <xf numFmtId="176" fontId="6" fillId="4" borderId="54" xfId="1" applyNumberFormat="1" applyFont="1" applyFill="1" applyBorder="1" applyAlignment="1">
      <alignment horizontal="right" vertical="center" shrinkToFit="1"/>
    </xf>
    <xf numFmtId="176" fontId="6" fillId="4" borderId="59" xfId="1" applyNumberFormat="1" applyFont="1" applyFill="1" applyBorder="1" applyAlignment="1">
      <alignment horizontal="right" vertical="center" shrinkToFit="1"/>
    </xf>
    <xf numFmtId="176" fontId="6" fillId="4" borderId="55" xfId="1" applyNumberFormat="1" applyFont="1" applyFill="1" applyBorder="1" applyAlignment="1">
      <alignment horizontal="right" vertical="center" shrinkToFit="1"/>
    </xf>
    <xf numFmtId="176" fontId="6" fillId="4" borderId="0" xfId="1" applyNumberFormat="1" applyFont="1" applyFill="1" applyBorder="1" applyAlignment="1">
      <alignment horizontal="right" vertical="center" shrinkToFit="1"/>
    </xf>
    <xf numFmtId="176" fontId="6" fillId="4" borderId="58" xfId="1" applyNumberFormat="1" applyFont="1" applyFill="1" applyBorder="1" applyAlignment="1">
      <alignment horizontal="right" vertical="center" shrinkToFit="1"/>
    </xf>
    <xf numFmtId="176" fontId="6" fillId="4" borderId="53" xfId="1" applyNumberFormat="1" applyFont="1" applyFill="1" applyBorder="1" applyAlignment="1">
      <alignment horizontal="right" vertical="center" shrinkToFit="1"/>
    </xf>
    <xf numFmtId="176" fontId="32" fillId="4" borderId="56" xfId="1" applyNumberFormat="1" applyFont="1" applyFill="1" applyBorder="1" applyAlignment="1">
      <alignment horizontal="center" vertical="center" shrinkToFit="1"/>
    </xf>
    <xf numFmtId="176" fontId="32" fillId="4" borderId="57" xfId="1" applyNumberFormat="1" applyFont="1" applyFill="1" applyBorder="1" applyAlignment="1">
      <alignment horizontal="center" vertical="center" shrinkToFit="1"/>
    </xf>
    <xf numFmtId="176" fontId="32" fillId="4" borderId="77" xfId="1" applyNumberFormat="1" applyFont="1" applyFill="1" applyBorder="1" applyAlignment="1">
      <alignment horizontal="center" vertical="center" shrinkToFit="1"/>
    </xf>
    <xf numFmtId="178" fontId="6" fillId="4" borderId="54" xfId="0" applyNumberFormat="1" applyFont="1" applyFill="1" applyBorder="1" applyAlignment="1">
      <alignment horizontal="center" vertical="center" shrinkToFit="1"/>
    </xf>
    <xf numFmtId="178" fontId="6" fillId="4" borderId="59" xfId="0" applyNumberFormat="1" applyFont="1" applyFill="1" applyBorder="1" applyAlignment="1">
      <alignment horizontal="center" vertical="center" shrinkToFit="1"/>
    </xf>
    <xf numFmtId="178" fontId="6" fillId="4" borderId="55" xfId="0" applyNumberFormat="1" applyFont="1" applyFill="1" applyBorder="1" applyAlignment="1">
      <alignment horizontal="center" vertical="center" shrinkToFit="1"/>
    </xf>
    <xf numFmtId="178" fontId="6" fillId="4" borderId="0" xfId="0" applyNumberFormat="1" applyFont="1" applyFill="1" applyBorder="1" applyAlignment="1">
      <alignment horizontal="center" vertical="center" shrinkToFit="1"/>
    </xf>
    <xf numFmtId="178" fontId="6" fillId="4" borderId="58" xfId="0" applyNumberFormat="1" applyFont="1" applyFill="1" applyBorder="1" applyAlignment="1">
      <alignment horizontal="center" vertical="center" shrinkToFit="1"/>
    </xf>
    <xf numFmtId="178" fontId="6" fillId="4" borderId="53" xfId="0" applyNumberFormat="1" applyFont="1" applyFill="1" applyBorder="1" applyAlignment="1">
      <alignment horizontal="center" vertical="center" shrinkToFit="1"/>
    </xf>
    <xf numFmtId="49" fontId="17" fillId="0" borderId="54" xfId="0" applyNumberFormat="1" applyFont="1" applyFill="1" applyBorder="1" applyAlignment="1">
      <alignment horizontal="center" vertical="center" shrinkToFit="1"/>
    </xf>
    <xf numFmtId="49" fontId="17" fillId="0" borderId="59" xfId="0" applyNumberFormat="1" applyFont="1" applyFill="1" applyBorder="1" applyAlignment="1">
      <alignment horizontal="center" vertical="center" shrinkToFit="1"/>
    </xf>
    <xf numFmtId="49" fontId="17" fillId="0" borderId="55"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49" fontId="17" fillId="0" borderId="58" xfId="0" applyNumberFormat="1" applyFont="1" applyFill="1" applyBorder="1" applyAlignment="1">
      <alignment horizontal="center" vertical="center" shrinkToFit="1"/>
    </xf>
    <xf numFmtId="49" fontId="17" fillId="0" borderId="53" xfId="0" applyNumberFormat="1" applyFont="1" applyFill="1" applyBorder="1" applyAlignment="1">
      <alignment horizontal="center" vertical="center" shrinkToFit="1"/>
    </xf>
    <xf numFmtId="0" fontId="6" fillId="0" borderId="54" xfId="0" applyFont="1" applyBorder="1" applyAlignment="1">
      <alignment horizontal="right" vertical="center" shrinkToFit="1"/>
    </xf>
    <xf numFmtId="0" fontId="6" fillId="0" borderId="59" xfId="0" applyFont="1" applyBorder="1" applyAlignment="1">
      <alignment horizontal="right" vertical="center" shrinkToFit="1"/>
    </xf>
    <xf numFmtId="0" fontId="6" fillId="0" borderId="55" xfId="0" applyFont="1" applyBorder="1" applyAlignment="1">
      <alignment horizontal="right" vertical="center" shrinkToFit="1"/>
    </xf>
    <xf numFmtId="0" fontId="6" fillId="0" borderId="58" xfId="0" applyFont="1" applyBorder="1" applyAlignment="1">
      <alignment horizontal="right" vertical="center" shrinkToFit="1"/>
    </xf>
    <xf numFmtId="0" fontId="6" fillId="0" borderId="53" xfId="0" applyFont="1" applyBorder="1" applyAlignment="1">
      <alignment horizontal="right" vertical="center" shrinkToFit="1"/>
    </xf>
    <xf numFmtId="176" fontId="6" fillId="0" borderId="59" xfId="1" applyNumberFormat="1" applyFont="1" applyBorder="1" applyAlignment="1">
      <alignment horizontal="right" vertical="center" shrinkToFit="1"/>
    </xf>
    <xf numFmtId="176" fontId="6" fillId="0" borderId="53" xfId="1" applyNumberFormat="1" applyFont="1" applyBorder="1" applyAlignment="1">
      <alignment horizontal="right" vertical="center" shrinkToFit="1"/>
    </xf>
    <xf numFmtId="176" fontId="32" fillId="0" borderId="56" xfId="1" applyNumberFormat="1" applyFont="1" applyBorder="1" applyAlignment="1">
      <alignment horizontal="center" vertical="center" shrinkToFit="1"/>
    </xf>
    <xf numFmtId="176" fontId="32" fillId="0" borderId="57" xfId="1" applyNumberFormat="1" applyFont="1" applyBorder="1" applyAlignment="1">
      <alignment horizontal="center" vertical="center" shrinkToFit="1"/>
    </xf>
    <xf numFmtId="176" fontId="32" fillId="0" borderId="77" xfId="1" applyNumberFormat="1" applyFont="1" applyBorder="1" applyAlignment="1">
      <alignment horizontal="center" vertical="center" shrinkToFit="1"/>
    </xf>
    <xf numFmtId="49" fontId="17" fillId="0" borderId="56" xfId="0" applyNumberFormat="1" applyFont="1" applyFill="1" applyBorder="1" applyAlignment="1">
      <alignment horizontal="center" vertical="center" shrinkToFit="1"/>
    </xf>
    <xf numFmtId="49" fontId="17" fillId="0" borderId="57" xfId="0" applyNumberFormat="1" applyFont="1" applyFill="1" applyBorder="1" applyAlignment="1">
      <alignment horizontal="center" vertical="center" shrinkToFit="1"/>
    </xf>
    <xf numFmtId="49" fontId="17" fillId="0" borderId="77" xfId="0" applyNumberFormat="1" applyFont="1" applyFill="1" applyBorder="1" applyAlignment="1">
      <alignment horizontal="center" vertical="center" shrinkToFit="1"/>
    </xf>
    <xf numFmtId="176" fontId="6" fillId="0" borderId="54" xfId="1" applyNumberFormat="1" applyFont="1" applyBorder="1" applyAlignment="1">
      <alignment horizontal="right" vertical="center" shrinkToFit="1"/>
    </xf>
    <xf numFmtId="176" fontId="6" fillId="0" borderId="55" xfId="1" applyNumberFormat="1" applyFont="1" applyBorder="1" applyAlignment="1">
      <alignment horizontal="right" vertical="center" shrinkToFit="1"/>
    </xf>
    <xf numFmtId="176" fontId="6" fillId="0" borderId="58" xfId="1" applyNumberFormat="1" applyFont="1" applyBorder="1" applyAlignment="1">
      <alignment horizontal="right" vertical="center" shrinkToFit="1"/>
    </xf>
    <xf numFmtId="177" fontId="32" fillId="0" borderId="51" xfId="0" applyNumberFormat="1" applyFont="1" applyBorder="1" applyAlignment="1">
      <alignment horizontal="center" vertical="center" shrinkToFit="1"/>
    </xf>
    <xf numFmtId="177" fontId="32" fillId="0" borderId="52" xfId="0" applyNumberFormat="1" applyFont="1" applyBorder="1" applyAlignment="1">
      <alignment horizontal="center" vertical="center" shrinkToFit="1"/>
    </xf>
    <xf numFmtId="0" fontId="31" fillId="0" borderId="0" xfId="0" applyFont="1" applyBorder="1" applyAlignment="1">
      <alignment horizontal="center" vertical="top" textRotation="255" shrinkToFit="1"/>
    </xf>
    <xf numFmtId="0" fontId="6" fillId="0" borderId="120" xfId="0" applyFont="1" applyBorder="1" applyAlignment="1">
      <alignment horizontal="center" vertical="center" shrinkToFit="1"/>
    </xf>
    <xf numFmtId="0" fontId="6" fillId="0" borderId="121" xfId="0" applyFont="1" applyBorder="1" applyAlignment="1">
      <alignment horizontal="center" vertical="center" shrinkToFit="1"/>
    </xf>
    <xf numFmtId="0" fontId="6" fillId="0" borderId="122" xfId="0" applyFont="1" applyBorder="1" applyAlignment="1">
      <alignment horizontal="center" vertical="center" shrinkToFit="1"/>
    </xf>
    <xf numFmtId="0" fontId="6" fillId="0" borderId="123" xfId="0" applyFont="1" applyBorder="1" applyAlignment="1">
      <alignment horizontal="center" vertical="center" shrinkToFit="1"/>
    </xf>
    <xf numFmtId="0" fontId="6" fillId="0" borderId="124" xfId="0" applyFont="1" applyBorder="1" applyAlignment="1">
      <alignment horizontal="center" vertical="center" shrinkToFit="1"/>
    </xf>
    <xf numFmtId="0" fontId="6" fillId="0" borderId="125" xfId="0" applyFont="1" applyBorder="1" applyAlignment="1">
      <alignment horizontal="center" vertical="center" shrinkToFit="1"/>
    </xf>
    <xf numFmtId="0" fontId="6" fillId="0" borderId="126" xfId="0" applyFont="1" applyBorder="1" applyAlignment="1">
      <alignment horizontal="center" vertical="center" shrinkToFit="1"/>
    </xf>
    <xf numFmtId="0" fontId="6" fillId="0" borderId="127" xfId="0" applyFont="1" applyBorder="1" applyAlignment="1">
      <alignment horizontal="center" vertical="center" shrinkToFit="1"/>
    </xf>
    <xf numFmtId="0" fontId="6" fillId="0" borderId="128" xfId="0" applyFont="1" applyBorder="1" applyAlignment="1">
      <alignment horizontal="center" vertical="center" shrinkToFit="1"/>
    </xf>
    <xf numFmtId="0" fontId="2" fillId="0" borderId="129" xfId="0" applyFont="1" applyBorder="1" applyAlignment="1">
      <alignment horizontal="center" vertical="center" shrinkToFit="1"/>
    </xf>
    <xf numFmtId="0" fontId="2" fillId="0" borderId="130" xfId="0" applyFont="1" applyBorder="1" applyAlignment="1">
      <alignment horizontal="center" vertical="center" shrinkToFit="1"/>
    </xf>
    <xf numFmtId="0" fontId="2" fillId="0" borderId="131" xfId="0" applyFont="1" applyBorder="1" applyAlignment="1">
      <alignment horizontal="center" vertical="center" shrinkToFit="1"/>
    </xf>
    <xf numFmtId="0" fontId="17" fillId="0" borderId="91" xfId="0" applyFont="1" applyBorder="1" applyAlignment="1">
      <alignment horizontal="center" vertical="center" shrinkToFit="1"/>
    </xf>
    <xf numFmtId="0" fontId="20" fillId="0" borderId="0" xfId="0" applyFont="1" applyBorder="1" applyAlignment="1">
      <alignment horizontal="center" shrinkToFit="1"/>
    </xf>
    <xf numFmtId="0" fontId="20" fillId="0" borderId="0" xfId="0" applyFont="1" applyBorder="1" applyAlignment="1">
      <alignment horizontal="center" vertical="center" shrinkToFit="1"/>
    </xf>
    <xf numFmtId="0" fontId="54" fillId="0" borderId="91" xfId="0" applyFont="1" applyBorder="1" applyAlignment="1">
      <alignment horizontal="center" vertical="center" shrinkToFit="1"/>
    </xf>
    <xf numFmtId="0" fontId="54" fillId="0" borderId="52" xfId="0" applyFont="1" applyBorder="1" applyAlignment="1">
      <alignment horizontal="center" vertical="center" shrinkToFit="1"/>
    </xf>
    <xf numFmtId="0" fontId="16" fillId="0" borderId="93" xfId="0" applyFont="1" applyBorder="1" applyAlignment="1">
      <alignment horizontal="center" vertical="center" shrinkToFit="1"/>
    </xf>
    <xf numFmtId="0" fontId="16" fillId="0" borderId="52"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77" xfId="0" applyFont="1" applyBorder="1" applyAlignment="1">
      <alignment horizontal="center" vertical="center" shrinkToFit="1"/>
    </xf>
    <xf numFmtId="0" fontId="2" fillId="0" borderId="93" xfId="0" applyFont="1" applyBorder="1" applyAlignment="1">
      <alignment horizontal="center" vertical="center" shrinkToFit="1"/>
    </xf>
    <xf numFmtId="0" fontId="2" fillId="0" borderId="52" xfId="0" applyFont="1" applyBorder="1" applyAlignment="1">
      <alignment horizontal="center" vertical="center" shrinkToFit="1"/>
    </xf>
    <xf numFmtId="0" fontId="20" fillId="0" borderId="0" xfId="1" applyNumberFormat="1" applyFont="1" applyBorder="1" applyAlignment="1">
      <alignment horizontal="center" vertical="top" shrinkToFit="1"/>
    </xf>
    <xf numFmtId="0" fontId="20" fillId="0" borderId="0" xfId="0" applyFont="1" applyFill="1" applyBorder="1" applyAlignment="1">
      <alignment horizontal="right" vertical="center" shrinkToFit="1"/>
    </xf>
    <xf numFmtId="0" fontId="20" fillId="0" borderId="92" xfId="0" applyFont="1" applyBorder="1" applyAlignment="1">
      <alignment horizontal="center" vertical="center" shrinkToFit="1"/>
    </xf>
    <xf numFmtId="0" fontId="54" fillId="0" borderId="92" xfId="0" applyFont="1" applyBorder="1" applyAlignment="1">
      <alignment horizontal="center" vertical="center" shrinkToFit="1"/>
    </xf>
    <xf numFmtId="0" fontId="2" fillId="0" borderId="92" xfId="0" applyFont="1" applyBorder="1" applyAlignment="1">
      <alignment horizontal="right" vertical="center" shrinkToFit="1"/>
    </xf>
    <xf numFmtId="49" fontId="2" fillId="0" borderId="92" xfId="0" applyNumberFormat="1" applyFont="1" applyBorder="1" applyAlignment="1">
      <alignment horizontal="center" vertical="center" shrinkToFit="1"/>
    </xf>
    <xf numFmtId="0" fontId="2" fillId="0" borderId="92" xfId="0" applyFont="1" applyBorder="1" applyAlignment="1">
      <alignment horizontal="center" vertical="center" shrinkToFit="1"/>
    </xf>
    <xf numFmtId="177" fontId="2" fillId="0" borderId="92" xfId="0" applyNumberFormat="1" applyFont="1" applyBorder="1" applyAlignment="1">
      <alignment horizontal="center" vertical="center" shrinkToFit="1"/>
    </xf>
    <xf numFmtId="0" fontId="2" fillId="0" borderId="105" xfId="0" applyFont="1" applyBorder="1" applyAlignment="1">
      <alignment horizontal="center" vertical="center" shrinkToFit="1"/>
    </xf>
    <xf numFmtId="177" fontId="2" fillId="0" borderId="105" xfId="0" applyNumberFormat="1" applyFont="1" applyBorder="1" applyAlignment="1">
      <alignment horizontal="center" vertical="center" shrinkToFit="1"/>
    </xf>
    <xf numFmtId="0" fontId="29" fillId="0" borderId="108" xfId="0" applyFont="1" applyBorder="1" applyAlignment="1">
      <alignment horizontal="center" vertical="center" shrinkToFit="1"/>
    </xf>
    <xf numFmtId="0" fontId="29" fillId="0" borderId="109" xfId="0" applyFont="1" applyBorder="1" applyAlignment="1">
      <alignment horizontal="center" vertical="center" shrinkToFit="1"/>
    </xf>
    <xf numFmtId="0" fontId="29" fillId="0" borderId="110" xfId="0" applyFont="1" applyBorder="1" applyAlignment="1">
      <alignment horizontal="center" vertical="center" shrinkToFit="1"/>
    </xf>
    <xf numFmtId="0" fontId="29" fillId="0" borderId="111" xfId="0" applyFont="1" applyBorder="1" applyAlignment="1">
      <alignment horizontal="center" vertical="center" shrinkToFit="1"/>
    </xf>
    <xf numFmtId="0" fontId="29" fillId="0" borderId="112" xfId="0" applyFont="1" applyBorder="1" applyAlignment="1">
      <alignment horizontal="center" vertical="center" shrinkToFit="1"/>
    </xf>
    <xf numFmtId="0" fontId="29" fillId="0" borderId="113" xfId="0" applyFont="1" applyBorder="1" applyAlignment="1">
      <alignment horizontal="center" vertical="center" shrinkToFit="1"/>
    </xf>
    <xf numFmtId="0" fontId="29" fillId="0" borderId="114" xfId="0" applyFont="1" applyBorder="1" applyAlignment="1">
      <alignment horizontal="center" vertical="center" shrinkToFit="1"/>
    </xf>
    <xf numFmtId="0" fontId="29" fillId="0" borderId="115" xfId="0" applyFont="1" applyBorder="1" applyAlignment="1">
      <alignment horizontal="center" vertical="center" shrinkToFit="1"/>
    </xf>
    <xf numFmtId="0" fontId="29" fillId="0" borderId="116" xfId="0" applyFont="1" applyBorder="1" applyAlignment="1">
      <alignment horizontal="center" vertical="center" shrinkToFit="1"/>
    </xf>
    <xf numFmtId="0" fontId="2" fillId="0" borderId="105" xfId="0" applyNumberFormat="1" applyFont="1" applyBorder="1" applyAlignment="1">
      <alignment horizontal="center" vertical="center" shrinkToFit="1"/>
    </xf>
    <xf numFmtId="0" fontId="17" fillId="0" borderId="0" xfId="0" applyFont="1" applyBorder="1" applyAlignment="1">
      <alignment horizontal="center" vertical="center" shrinkToFit="1"/>
    </xf>
    <xf numFmtId="0" fontId="2" fillId="0" borderId="92" xfId="0" applyNumberFormat="1" applyFont="1" applyBorder="1" applyAlignment="1">
      <alignment horizontal="center" vertical="center" shrinkToFit="1"/>
    </xf>
    <xf numFmtId="49" fontId="24" fillId="0" borderId="0" xfId="0" applyNumberFormat="1" applyFont="1" applyFill="1" applyBorder="1" applyAlignment="1">
      <alignment horizontal="center" vertical="center" shrinkToFit="1"/>
    </xf>
    <xf numFmtId="0" fontId="61" fillId="0" borderId="88" xfId="0" applyFont="1" applyBorder="1" applyAlignment="1">
      <alignment horizontal="center" vertical="center" shrinkToFit="1"/>
    </xf>
    <xf numFmtId="0" fontId="25" fillId="0" borderId="48" xfId="0" applyNumberFormat="1" applyFont="1" applyBorder="1" applyAlignment="1">
      <alignment horizontal="center" vertical="center" shrinkToFit="1"/>
    </xf>
    <xf numFmtId="0" fontId="24" fillId="0" borderId="85" xfId="0" applyFont="1" applyBorder="1" applyAlignment="1">
      <alignment horizontal="center" vertical="center" shrinkToFit="1"/>
    </xf>
    <xf numFmtId="0" fontId="61" fillId="0" borderId="85" xfId="0" applyFont="1" applyBorder="1" applyAlignment="1">
      <alignment horizontal="center" vertical="center" shrinkToFit="1"/>
    </xf>
    <xf numFmtId="0" fontId="61" fillId="0" borderId="141" xfId="0" applyFont="1" applyBorder="1" applyAlignment="1">
      <alignment horizontal="center" vertical="center" shrinkToFit="1"/>
    </xf>
    <xf numFmtId="0" fontId="61" fillId="0" borderId="48"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2" fillId="0" borderId="8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85" xfId="0" applyFont="1" applyBorder="1" applyAlignment="1">
      <alignment horizontal="center" vertical="center" shrinkToFit="1"/>
    </xf>
    <xf numFmtId="0" fontId="2" fillId="0" borderId="85" xfId="0" applyFont="1" applyBorder="1" applyAlignment="1">
      <alignment horizontal="right" vertical="center" shrinkToFit="1"/>
    </xf>
    <xf numFmtId="49" fontId="2" fillId="0" borderId="85" xfId="0" applyNumberFormat="1" applyFont="1" applyBorder="1" applyAlignment="1">
      <alignment horizontal="right" vertical="center" shrinkToFit="1"/>
    </xf>
    <xf numFmtId="49" fontId="2" fillId="0" borderId="141" xfId="0" applyNumberFormat="1" applyFont="1" applyBorder="1" applyAlignment="1">
      <alignment horizontal="right" vertical="center" shrinkToFit="1"/>
    </xf>
    <xf numFmtId="177" fontId="2" fillId="0" borderId="85" xfId="0" applyNumberFormat="1" applyFont="1" applyBorder="1" applyAlignment="1">
      <alignment horizontal="right" vertical="center" shrinkToFit="1"/>
    </xf>
    <xf numFmtId="179" fontId="6" fillId="0" borderId="132" xfId="0" applyNumberFormat="1" applyFont="1" applyBorder="1" applyAlignment="1">
      <alignment horizontal="center" vertical="center" shrinkToFit="1"/>
    </xf>
    <xf numFmtId="179" fontId="6" fillId="0" borderId="133" xfId="0" applyNumberFormat="1" applyFont="1" applyBorder="1" applyAlignment="1">
      <alignment horizontal="center" vertical="center" shrinkToFit="1"/>
    </xf>
    <xf numFmtId="179" fontId="6" fillId="0" borderId="134" xfId="0" applyNumberFormat="1" applyFont="1" applyBorder="1" applyAlignment="1">
      <alignment horizontal="center" vertical="center" shrinkToFit="1"/>
    </xf>
    <xf numFmtId="179" fontId="6" fillId="0" borderId="135" xfId="0" applyNumberFormat="1" applyFont="1" applyBorder="1" applyAlignment="1">
      <alignment horizontal="center" vertical="center" shrinkToFit="1"/>
    </xf>
    <xf numFmtId="179" fontId="6" fillId="0" borderId="136" xfId="0" applyNumberFormat="1" applyFont="1" applyBorder="1" applyAlignment="1">
      <alignment horizontal="center" vertical="center" shrinkToFit="1"/>
    </xf>
    <xf numFmtId="179" fontId="6" fillId="0" borderId="137" xfId="0" applyNumberFormat="1" applyFont="1" applyBorder="1" applyAlignment="1">
      <alignment horizontal="center" vertical="center" shrinkToFit="1"/>
    </xf>
    <xf numFmtId="179" fontId="6" fillId="0" borderId="138" xfId="0" applyNumberFormat="1" applyFont="1" applyBorder="1" applyAlignment="1">
      <alignment horizontal="center" vertical="center" shrinkToFit="1"/>
    </xf>
    <xf numFmtId="179" fontId="6" fillId="0" borderId="139" xfId="0" applyNumberFormat="1" applyFont="1" applyBorder="1" applyAlignment="1">
      <alignment horizontal="center" vertical="center" shrinkToFit="1"/>
    </xf>
    <xf numFmtId="179" fontId="6" fillId="0" borderId="140" xfId="0" applyNumberFormat="1" applyFont="1" applyBorder="1" applyAlignment="1">
      <alignment horizontal="center" vertical="center" shrinkToFit="1"/>
    </xf>
    <xf numFmtId="176" fontId="2" fillId="0" borderId="43" xfId="1" applyNumberFormat="1" applyFont="1" applyBorder="1" applyAlignment="1">
      <alignment vertical="center" shrinkToFit="1"/>
    </xf>
    <xf numFmtId="176" fontId="2" fillId="0" borderId="44" xfId="1" applyNumberFormat="1" applyFont="1" applyBorder="1" applyAlignment="1">
      <alignment vertical="center" shrinkToFit="1"/>
    </xf>
    <xf numFmtId="176" fontId="2" fillId="0" borderId="86" xfId="1" applyNumberFormat="1" applyFont="1" applyBorder="1" applyAlignment="1">
      <alignment vertical="center" shrinkToFit="1"/>
    </xf>
    <xf numFmtId="176" fontId="2" fillId="0" borderId="49" xfId="1" applyNumberFormat="1" applyFont="1" applyBorder="1" applyAlignment="1">
      <alignment vertical="center" shrinkToFit="1"/>
    </xf>
    <xf numFmtId="176" fontId="2" fillId="0" borderId="89" xfId="1" applyNumberFormat="1" applyFont="1" applyBorder="1" applyAlignment="1">
      <alignment vertical="center" shrinkToFit="1"/>
    </xf>
    <xf numFmtId="176" fontId="2" fillId="0" borderId="90" xfId="1" applyNumberFormat="1" applyFont="1" applyBorder="1" applyAlignment="1">
      <alignment vertical="center" shrinkToFit="1"/>
    </xf>
    <xf numFmtId="0" fontId="61" fillId="0" borderId="0" xfId="0" applyFont="1" applyBorder="1" applyAlignment="1">
      <alignment vertical="top" textRotation="255" shrinkToFit="1"/>
    </xf>
    <xf numFmtId="0" fontId="61" fillId="0" borderId="0" xfId="0" applyFont="1" applyBorder="1" applyAlignment="1">
      <alignment horizontal="distributed" vertical="center" shrinkToFit="1"/>
    </xf>
    <xf numFmtId="49" fontId="61" fillId="0" borderId="89" xfId="0" applyNumberFormat="1" applyFont="1" applyBorder="1" applyAlignment="1">
      <alignment horizontal="center" vertical="center" shrinkToFit="1"/>
    </xf>
    <xf numFmtId="49" fontId="61" fillId="0" borderId="90" xfId="0" applyNumberFormat="1" applyFont="1" applyBorder="1" applyAlignment="1">
      <alignment horizontal="center" vertical="center" shrinkToFit="1"/>
    </xf>
    <xf numFmtId="49" fontId="61" fillId="2" borderId="43" xfId="0" applyNumberFormat="1" applyFont="1" applyFill="1" applyBorder="1" applyAlignment="1">
      <alignment horizontal="center" vertical="center" shrinkToFit="1"/>
    </xf>
    <xf numFmtId="49" fontId="61" fillId="2" borderId="45" xfId="0" applyNumberFormat="1" applyFont="1" applyFill="1" applyBorder="1" applyAlignment="1">
      <alignment horizontal="center" vertical="center" shrinkToFit="1"/>
    </xf>
    <xf numFmtId="49" fontId="61" fillId="2" borderId="86" xfId="0" applyNumberFormat="1" applyFont="1" applyFill="1" applyBorder="1" applyAlignment="1">
      <alignment horizontal="center" vertical="center" shrinkToFit="1"/>
    </xf>
    <xf numFmtId="49" fontId="61" fillId="2" borderId="50" xfId="0" applyNumberFormat="1" applyFont="1" applyFill="1" applyBorder="1" applyAlignment="1">
      <alignment horizontal="center" vertical="center" shrinkToFit="1"/>
    </xf>
    <xf numFmtId="49" fontId="61" fillId="2" borderId="89" xfId="0" applyNumberFormat="1" applyFont="1" applyFill="1" applyBorder="1" applyAlignment="1">
      <alignment horizontal="center" vertical="center" shrinkToFit="1"/>
    </xf>
    <xf numFmtId="49" fontId="61" fillId="2" borderId="90" xfId="0" applyNumberFormat="1" applyFont="1" applyFill="1" applyBorder="1" applyAlignment="1">
      <alignment horizontal="center" vertical="center" shrinkToFit="1"/>
    </xf>
    <xf numFmtId="176" fontId="2" fillId="2" borderId="89" xfId="1" applyNumberFormat="1" applyFont="1" applyFill="1" applyBorder="1" applyAlignment="1">
      <alignment vertical="center" shrinkToFit="1"/>
    </xf>
    <xf numFmtId="176" fontId="2" fillId="2" borderId="43" xfId="1" applyNumberFormat="1" applyFont="1" applyFill="1" applyBorder="1" applyAlignment="1">
      <alignment vertical="center" shrinkToFit="1"/>
    </xf>
    <xf numFmtId="176" fontId="2" fillId="2" borderId="90" xfId="1" applyNumberFormat="1" applyFont="1" applyFill="1" applyBorder="1" applyAlignment="1">
      <alignment vertical="center" shrinkToFit="1"/>
    </xf>
    <xf numFmtId="176" fontId="2" fillId="2" borderId="86" xfId="1" applyNumberFormat="1" applyFont="1" applyFill="1" applyBorder="1" applyAlignment="1">
      <alignment vertical="center" shrinkToFit="1"/>
    </xf>
    <xf numFmtId="176" fontId="2" fillId="2" borderId="44" xfId="1" applyNumberFormat="1" applyFont="1" applyFill="1" applyBorder="1" applyAlignment="1">
      <alignment vertical="center" shrinkToFit="1"/>
    </xf>
    <xf numFmtId="176" fontId="2" fillId="2" borderId="49" xfId="1" applyNumberFormat="1" applyFont="1" applyFill="1" applyBorder="1" applyAlignment="1">
      <alignment vertical="center" shrinkToFit="1"/>
    </xf>
    <xf numFmtId="49" fontId="61" fillId="0" borderId="43" xfId="0" applyNumberFormat="1" applyFont="1" applyBorder="1" applyAlignment="1">
      <alignment horizontal="center" vertical="center" shrinkToFit="1"/>
    </xf>
    <xf numFmtId="49" fontId="61" fillId="0" borderId="45" xfId="0" applyNumberFormat="1" applyFont="1" applyBorder="1" applyAlignment="1">
      <alignment horizontal="center" vertical="center" shrinkToFit="1"/>
    </xf>
    <xf numFmtId="49" fontId="61" fillId="0" borderId="86" xfId="0" applyNumberFormat="1" applyFont="1" applyBorder="1" applyAlignment="1">
      <alignment horizontal="center" vertical="center" shrinkToFit="1"/>
    </xf>
    <xf numFmtId="49" fontId="61" fillId="0" borderId="50" xfId="0" applyNumberFormat="1" applyFont="1" applyBorder="1" applyAlignment="1">
      <alignment horizontal="center" vertical="center" shrinkToFit="1"/>
    </xf>
    <xf numFmtId="38" fontId="2" fillId="0" borderId="43" xfId="1" applyFont="1" applyBorder="1" applyAlignment="1">
      <alignment horizontal="right" vertical="center" shrinkToFit="1"/>
    </xf>
    <xf numFmtId="38" fontId="2" fillId="0" borderId="44" xfId="1" applyFont="1" applyBorder="1" applyAlignment="1">
      <alignment horizontal="right" vertical="center" shrinkToFit="1"/>
    </xf>
    <xf numFmtId="38" fontId="2" fillId="0" borderId="86" xfId="1" applyFont="1" applyBorder="1" applyAlignment="1">
      <alignment horizontal="right" vertical="center" shrinkToFit="1"/>
    </xf>
    <xf numFmtId="38" fontId="2" fillId="0" borderId="49" xfId="1" applyFont="1" applyBorder="1" applyAlignment="1">
      <alignment horizontal="right" vertical="center" shrinkToFit="1"/>
    </xf>
  </cellXfs>
  <cellStyles count="2">
    <cellStyle name="桁区切り" xfId="1" builtinId="6"/>
    <cellStyle name="標準" xfId="0" builtinId="0"/>
  </cellStyles>
  <dxfs count="2">
    <dxf>
      <font>
        <color theme="6" tint="0.79998168889431442"/>
      </font>
    </dxf>
    <dxf>
      <font>
        <color theme="0"/>
      </font>
    </dxf>
  </dxfs>
  <tableStyles count="0" defaultTableStyle="TableStyleMedium2" defaultPivotStyle="PivotStyleLight16"/>
  <colors>
    <mruColors>
      <color rgb="FF6200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123825</xdr:colOff>
      <xdr:row>4</xdr:row>
      <xdr:rowOff>85725</xdr:rowOff>
    </xdr:from>
    <xdr:to>
      <xdr:col>11</xdr:col>
      <xdr:colOff>25964</xdr:colOff>
      <xdr:row>11</xdr:row>
      <xdr:rowOff>133350</xdr:rowOff>
    </xdr:to>
    <xdr:sp macro="" textlink="">
      <xdr:nvSpPr>
        <xdr:cNvPr id="2" name="楕円 1"/>
        <xdr:cNvSpPr/>
      </xdr:nvSpPr>
      <xdr:spPr>
        <a:xfrm>
          <a:off x="561975" y="742950"/>
          <a:ext cx="968939" cy="1047750"/>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6200C4"/>
              </a:solidFill>
              <a:latin typeface="ＭＳ 明朝" panose="02020609040205080304" pitchFamily="17" charset="-128"/>
              <a:ea typeface="ＭＳ 明朝" panose="02020609040205080304" pitchFamily="17" charset="-128"/>
            </a:rPr>
            <a:t>受付印</a:t>
          </a:r>
        </a:p>
      </xdr:txBody>
    </xdr:sp>
    <xdr:clientData/>
  </xdr:twoCellAnchor>
  <xdr:twoCellAnchor>
    <xdr:from>
      <xdr:col>41</xdr:col>
      <xdr:colOff>0</xdr:colOff>
      <xdr:row>13</xdr:row>
      <xdr:rowOff>0</xdr:rowOff>
    </xdr:from>
    <xdr:to>
      <xdr:col>43</xdr:col>
      <xdr:colOff>0</xdr:colOff>
      <xdr:row>15</xdr:row>
      <xdr:rowOff>19050</xdr:rowOff>
    </xdr:to>
    <xdr:sp macro="" textlink="">
      <xdr:nvSpPr>
        <xdr:cNvPr id="3" name="楕円 2"/>
        <xdr:cNvSpPr/>
      </xdr:nvSpPr>
      <xdr:spPr>
        <a:xfrm>
          <a:off x="6076950" y="1943100"/>
          <a:ext cx="304800" cy="3048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xdr:colOff>
      <xdr:row>0</xdr:row>
      <xdr:rowOff>76200</xdr:rowOff>
    </xdr:from>
    <xdr:to>
      <xdr:col>11</xdr:col>
      <xdr:colOff>95251</xdr:colOff>
      <xdr:row>9</xdr:row>
      <xdr:rowOff>27616</xdr:rowOff>
    </xdr:to>
    <xdr:sp macro="" textlink="">
      <xdr:nvSpPr>
        <xdr:cNvPr id="2" name="楕円 1"/>
        <xdr:cNvSpPr/>
      </xdr:nvSpPr>
      <xdr:spPr>
        <a:xfrm>
          <a:off x="609601" y="76200"/>
          <a:ext cx="1162050" cy="1237291"/>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6200C4"/>
              </a:solidFill>
              <a:latin typeface="ＭＳ 明朝" panose="02020609040205080304" pitchFamily="17" charset="-128"/>
              <a:ea typeface="ＭＳ 明朝" panose="02020609040205080304" pitchFamily="17" charset="-128"/>
            </a:rPr>
            <a:t>受付印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16566</xdr:colOff>
      <xdr:row>14</xdr:row>
      <xdr:rowOff>0</xdr:rowOff>
    </xdr:from>
    <xdr:to>
      <xdr:col>44</xdr:col>
      <xdr:colOff>1</xdr:colOff>
      <xdr:row>17</xdr:row>
      <xdr:rowOff>0</xdr:rowOff>
    </xdr:to>
    <xdr:sp macro="" textlink="">
      <xdr:nvSpPr>
        <xdr:cNvPr id="2" name="楕円 1"/>
        <xdr:cNvSpPr/>
      </xdr:nvSpPr>
      <xdr:spPr>
        <a:xfrm>
          <a:off x="5963479" y="1822174"/>
          <a:ext cx="430696" cy="42241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84</xdr:col>
      <xdr:colOff>142875</xdr:colOff>
      <xdr:row>6</xdr:row>
      <xdr:rowOff>0</xdr:rowOff>
    </xdr:from>
    <xdr:to>
      <xdr:col>88</xdr:col>
      <xdr:colOff>9525</xdr:colOff>
      <xdr:row>14</xdr:row>
      <xdr:rowOff>9525</xdr:rowOff>
    </xdr:to>
    <xdr:cxnSp macro="">
      <xdr:nvCxnSpPr>
        <xdr:cNvPr id="3" name="直線コネクタ 2"/>
        <xdr:cNvCxnSpPr/>
      </xdr:nvCxnSpPr>
      <xdr:spPr>
        <a:xfrm flipH="1">
          <a:off x="12944475" y="685800"/>
          <a:ext cx="400050" cy="1000125"/>
        </a:xfrm>
        <a:prstGeom prst="line">
          <a:avLst/>
        </a:prstGeom>
        <a:ln w="12700">
          <a:solidFill>
            <a:srgbClr val="6200C4"/>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L55"/>
  <sheetViews>
    <sheetView tabSelected="1" view="pageBreakPreview" zoomScaleNormal="100" zoomScaleSheetLayoutView="100" workbookViewId="0">
      <selection activeCell="B1" sqref="B1"/>
    </sheetView>
  </sheetViews>
  <sheetFormatPr defaultRowHeight="13.5" x14ac:dyDescent="0.4"/>
  <cols>
    <col min="1" max="16384" width="9" style="148"/>
  </cols>
  <sheetData>
    <row r="1" spans="2:12" x14ac:dyDescent="0.4">
      <c r="B1" s="147" t="s">
        <v>260</v>
      </c>
    </row>
    <row r="2" spans="2:12" x14ac:dyDescent="0.4">
      <c r="B2" s="147" t="s">
        <v>327</v>
      </c>
    </row>
    <row r="3" spans="2:12" x14ac:dyDescent="0.4">
      <c r="B3" s="149" t="s">
        <v>328</v>
      </c>
    </row>
    <row r="4" spans="2:12" x14ac:dyDescent="0.4">
      <c r="B4" s="150" t="s">
        <v>325</v>
      </c>
    </row>
    <row r="5" spans="2:12" x14ac:dyDescent="0.4">
      <c r="B5" s="150" t="s">
        <v>329</v>
      </c>
    </row>
    <row r="6" spans="2:12" x14ac:dyDescent="0.4">
      <c r="B6" s="150" t="s">
        <v>330</v>
      </c>
    </row>
    <row r="7" spans="2:12" ht="12" customHeight="1" x14ac:dyDescent="0.4">
      <c r="B7" s="150"/>
    </row>
    <row r="8" spans="2:12" x14ac:dyDescent="0.4">
      <c r="B8" s="151" t="s">
        <v>331</v>
      </c>
    </row>
    <row r="9" spans="2:12" x14ac:dyDescent="0.4">
      <c r="B9" s="148" t="s">
        <v>332</v>
      </c>
    </row>
    <row r="10" spans="2:12" x14ac:dyDescent="0.4">
      <c r="B10" s="148" t="s">
        <v>333</v>
      </c>
    </row>
    <row r="11" spans="2:12" ht="12" customHeight="1" x14ac:dyDescent="0.4"/>
    <row r="12" spans="2:12" x14ac:dyDescent="0.4">
      <c r="B12" s="151" t="s">
        <v>452</v>
      </c>
    </row>
    <row r="13" spans="2:12" s="150" customFormat="1" x14ac:dyDescent="0.4">
      <c r="B13" s="590" t="s">
        <v>453</v>
      </c>
      <c r="C13" s="590"/>
      <c r="D13" s="590"/>
      <c r="E13" s="590"/>
      <c r="F13" s="590"/>
      <c r="G13" s="590"/>
      <c r="H13" s="590"/>
      <c r="I13" s="590"/>
      <c r="J13" s="590"/>
      <c r="K13" s="590"/>
      <c r="L13" s="590"/>
    </row>
    <row r="14" spans="2:12" s="150" customFormat="1" x14ac:dyDescent="0.4">
      <c r="B14" s="590"/>
      <c r="C14" s="590"/>
      <c r="D14" s="590"/>
      <c r="E14" s="590"/>
      <c r="F14" s="590"/>
      <c r="G14" s="590"/>
      <c r="H14" s="590"/>
      <c r="I14" s="590"/>
      <c r="J14" s="590"/>
      <c r="K14" s="590"/>
      <c r="L14" s="590"/>
    </row>
    <row r="15" spans="2:12" x14ac:dyDescent="0.4">
      <c r="B15" s="147" t="s">
        <v>480</v>
      </c>
    </row>
    <row r="16" spans="2:12" x14ac:dyDescent="0.4">
      <c r="B16" s="148" t="s">
        <v>454</v>
      </c>
    </row>
    <row r="17" spans="2:2" x14ac:dyDescent="0.4">
      <c r="B17" s="148" t="s">
        <v>455</v>
      </c>
    </row>
    <row r="18" spans="2:2" x14ac:dyDescent="0.4">
      <c r="B18" s="148" t="s">
        <v>456</v>
      </c>
    </row>
    <row r="19" spans="2:2" x14ac:dyDescent="0.4">
      <c r="B19" s="148" t="s">
        <v>457</v>
      </c>
    </row>
    <row r="20" spans="2:2" x14ac:dyDescent="0.4">
      <c r="B20" s="148" t="s">
        <v>458</v>
      </c>
    </row>
    <row r="21" spans="2:2" x14ac:dyDescent="0.4">
      <c r="B21" s="148" t="s">
        <v>459</v>
      </c>
    </row>
    <row r="22" spans="2:2" x14ac:dyDescent="0.4">
      <c r="B22" s="148" t="s">
        <v>460</v>
      </c>
    </row>
    <row r="23" spans="2:2" x14ac:dyDescent="0.4">
      <c r="B23" s="148" t="s">
        <v>461</v>
      </c>
    </row>
    <row r="24" spans="2:2" x14ac:dyDescent="0.4">
      <c r="B24" s="148" t="s">
        <v>469</v>
      </c>
    </row>
    <row r="25" spans="2:2" x14ac:dyDescent="0.4">
      <c r="B25" s="148" t="s">
        <v>470</v>
      </c>
    </row>
    <row r="26" spans="2:2" x14ac:dyDescent="0.4">
      <c r="B26" s="147" t="s">
        <v>481</v>
      </c>
    </row>
    <row r="27" spans="2:2" x14ac:dyDescent="0.4">
      <c r="B27" s="148" t="s">
        <v>471</v>
      </c>
    </row>
    <row r="28" spans="2:2" x14ac:dyDescent="0.4">
      <c r="B28" s="148" t="s">
        <v>472</v>
      </c>
    </row>
    <row r="29" spans="2:2" x14ac:dyDescent="0.4">
      <c r="B29" s="147" t="s">
        <v>482</v>
      </c>
    </row>
    <row r="30" spans="2:2" x14ac:dyDescent="0.4">
      <c r="B30" s="148" t="s">
        <v>473</v>
      </c>
    </row>
    <row r="31" spans="2:2" x14ac:dyDescent="0.4">
      <c r="B31" s="148" t="s">
        <v>474</v>
      </c>
    </row>
    <row r="32" spans="2:2" x14ac:dyDescent="0.4">
      <c r="B32" s="147" t="s">
        <v>483</v>
      </c>
    </row>
    <row r="33" spans="2:2" x14ac:dyDescent="0.4">
      <c r="B33" s="148" t="s">
        <v>475</v>
      </c>
    </row>
    <row r="34" spans="2:2" x14ac:dyDescent="0.4">
      <c r="B34" s="148" t="s">
        <v>476</v>
      </c>
    </row>
    <row r="35" spans="2:2" x14ac:dyDescent="0.4">
      <c r="B35" s="147" t="s">
        <v>484</v>
      </c>
    </row>
    <row r="36" spans="2:2" x14ac:dyDescent="0.4">
      <c r="B36" s="148" t="s">
        <v>479</v>
      </c>
    </row>
    <row r="37" spans="2:2" x14ac:dyDescent="0.4">
      <c r="B37" s="148" t="s">
        <v>478</v>
      </c>
    </row>
    <row r="38" spans="2:2" x14ac:dyDescent="0.4">
      <c r="B38" s="147" t="s">
        <v>485</v>
      </c>
    </row>
    <row r="39" spans="2:2" x14ac:dyDescent="0.4">
      <c r="B39" s="148" t="s">
        <v>468</v>
      </c>
    </row>
    <row r="40" spans="2:2" x14ac:dyDescent="0.4">
      <c r="B40" s="148" t="s">
        <v>477</v>
      </c>
    </row>
    <row r="41" spans="2:2" x14ac:dyDescent="0.4">
      <c r="B41" s="147" t="s">
        <v>486</v>
      </c>
    </row>
    <row r="42" spans="2:2" x14ac:dyDescent="0.4">
      <c r="B42" s="148" t="s">
        <v>468</v>
      </c>
    </row>
    <row r="43" spans="2:2" x14ac:dyDescent="0.4">
      <c r="B43" s="148" t="s">
        <v>467</v>
      </c>
    </row>
    <row r="44" spans="2:2" x14ac:dyDescent="0.4">
      <c r="B44" s="148" t="s">
        <v>466</v>
      </c>
    </row>
    <row r="45" spans="2:2" x14ac:dyDescent="0.4">
      <c r="B45" s="147" t="s">
        <v>487</v>
      </c>
    </row>
    <row r="46" spans="2:2" x14ac:dyDescent="0.4">
      <c r="B46" s="148" t="s">
        <v>465</v>
      </c>
    </row>
    <row r="47" spans="2:2" x14ac:dyDescent="0.4">
      <c r="B47" s="148" t="s">
        <v>464</v>
      </c>
    </row>
    <row r="48" spans="2:2" x14ac:dyDescent="0.4">
      <c r="B48" s="148" t="s">
        <v>463</v>
      </c>
    </row>
    <row r="49" spans="2:12" x14ac:dyDescent="0.4">
      <c r="B49" s="148" t="s">
        <v>462</v>
      </c>
    </row>
    <row r="50" spans="2:12" ht="10.5" customHeight="1" x14ac:dyDescent="0.4"/>
    <row r="51" spans="2:12" x14ac:dyDescent="0.4">
      <c r="B51" s="591" t="s">
        <v>334</v>
      </c>
      <c r="C51" s="591"/>
      <c r="D51" s="591"/>
      <c r="E51" s="591"/>
      <c r="F51" s="591"/>
      <c r="G51" s="591"/>
      <c r="H51" s="591"/>
      <c r="I51" s="591"/>
      <c r="J51" s="591"/>
      <c r="K51" s="591"/>
      <c r="L51" s="591"/>
    </row>
    <row r="52" spans="2:12" x14ac:dyDescent="0.4">
      <c r="B52" s="591"/>
      <c r="C52" s="591"/>
      <c r="D52" s="591"/>
      <c r="E52" s="591"/>
      <c r="F52" s="591"/>
      <c r="G52" s="591"/>
      <c r="H52" s="591"/>
      <c r="I52" s="591"/>
      <c r="J52" s="591"/>
      <c r="K52" s="591"/>
      <c r="L52" s="591"/>
    </row>
    <row r="54" spans="2:12" x14ac:dyDescent="0.4">
      <c r="B54" s="592" t="s">
        <v>493</v>
      </c>
      <c r="C54" s="592"/>
      <c r="D54" s="592"/>
      <c r="E54" s="592"/>
      <c r="F54" s="592"/>
      <c r="G54" s="592"/>
      <c r="H54" s="592"/>
      <c r="I54" s="592"/>
      <c r="J54" s="592"/>
      <c r="K54" s="592"/>
      <c r="L54" s="592"/>
    </row>
    <row r="55" spans="2:12" x14ac:dyDescent="0.4">
      <c r="B55" s="592"/>
      <c r="C55" s="592"/>
      <c r="D55" s="592"/>
      <c r="E55" s="592"/>
      <c r="F55" s="592"/>
      <c r="G55" s="592"/>
      <c r="H55" s="592"/>
      <c r="I55" s="592"/>
      <c r="J55" s="592"/>
      <c r="K55" s="592"/>
      <c r="L55" s="592"/>
    </row>
  </sheetData>
  <sheetProtection sheet="1" objects="1" scenarios="1"/>
  <mergeCells count="3">
    <mergeCell ref="B13:L14"/>
    <mergeCell ref="B51:L52"/>
    <mergeCell ref="B54:L55"/>
  </mergeCells>
  <phoneticPr fontId="35"/>
  <printOptions horizontalCentered="1"/>
  <pageMargins left="0.62992125984251968" right="0.62992125984251968" top="0.74803149606299213" bottom="0.74803149606299213" header="0.31496062992125984" footer="0.31496062992125984"/>
  <pageSetup paperSize="9" scale="83"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pageSetUpPr fitToPage="1"/>
  </sheetPr>
  <dimension ref="D2:CO133"/>
  <sheetViews>
    <sheetView showZeros="0" view="pageBreakPreview" zoomScaleNormal="100" zoomScaleSheetLayoutView="100" workbookViewId="0">
      <selection activeCell="P6" sqref="P6:AZ9"/>
    </sheetView>
  </sheetViews>
  <sheetFormatPr defaultRowHeight="13.5" x14ac:dyDescent="0.4"/>
  <cols>
    <col min="1" max="2" width="1.75" style="148" customWidth="1"/>
    <col min="3" max="86" width="2" style="148" customWidth="1"/>
    <col min="87" max="87" width="3.5" style="148" bestFit="1" customWidth="1"/>
    <col min="88" max="89" width="2" style="148" customWidth="1"/>
    <col min="90" max="90" width="2.75" style="148" customWidth="1"/>
    <col min="91" max="106" width="2" style="148" customWidth="1"/>
    <col min="107" max="16384" width="9" style="148"/>
  </cols>
  <sheetData>
    <row r="2" spans="4:93" ht="11.25" customHeight="1" x14ac:dyDescent="0.4">
      <c r="F2" s="909" t="s">
        <v>67</v>
      </c>
      <c r="G2" s="909"/>
      <c r="H2" s="909"/>
      <c r="I2" s="909"/>
      <c r="J2" s="909"/>
      <c r="K2" s="909"/>
      <c r="Q2" s="910" t="s">
        <v>73</v>
      </c>
      <c r="R2" s="910"/>
      <c r="S2" s="910"/>
      <c r="T2" s="910"/>
      <c r="U2" s="910"/>
      <c r="V2" s="910"/>
      <c r="W2" s="910"/>
      <c r="X2" s="910"/>
      <c r="Y2" s="910"/>
      <c r="Z2" s="910"/>
      <c r="AA2" s="910"/>
      <c r="AB2" s="910"/>
      <c r="AC2" s="910"/>
      <c r="AD2" s="910"/>
      <c r="AE2" s="910"/>
      <c r="AF2" s="910"/>
      <c r="AG2" s="910"/>
      <c r="AH2" s="910"/>
      <c r="AI2" s="910"/>
      <c r="AJ2" s="910"/>
      <c r="AK2" s="910"/>
      <c r="AL2" s="910"/>
      <c r="AM2" s="910"/>
      <c r="AN2" s="910"/>
      <c r="AO2" s="910"/>
      <c r="AP2" s="910"/>
      <c r="AQ2" s="910"/>
    </row>
    <row r="3" spans="4:93" ht="11.25" customHeight="1" x14ac:dyDescent="0.4">
      <c r="F3" s="909"/>
      <c r="G3" s="909"/>
      <c r="H3" s="909"/>
      <c r="I3" s="909"/>
      <c r="J3" s="909"/>
      <c r="K3" s="909"/>
      <c r="Q3" s="910"/>
      <c r="R3" s="910"/>
      <c r="S3" s="910"/>
      <c r="T3" s="910"/>
      <c r="U3" s="910"/>
      <c r="V3" s="910"/>
      <c r="W3" s="910"/>
      <c r="X3" s="910"/>
      <c r="Y3" s="910"/>
      <c r="Z3" s="910"/>
      <c r="AA3" s="910"/>
      <c r="AB3" s="910"/>
      <c r="AC3" s="910"/>
      <c r="AD3" s="910"/>
      <c r="AE3" s="910"/>
      <c r="AF3" s="910"/>
      <c r="AG3" s="910"/>
      <c r="AH3" s="910"/>
      <c r="AI3" s="910"/>
      <c r="AJ3" s="910"/>
      <c r="AK3" s="910"/>
      <c r="AL3" s="910"/>
      <c r="AM3" s="910"/>
      <c r="AN3" s="910"/>
      <c r="AO3" s="910"/>
      <c r="AP3" s="910"/>
      <c r="AQ3" s="910"/>
      <c r="AR3" s="235"/>
      <c r="BD3" s="160"/>
      <c r="BE3" s="911" t="s">
        <v>12</v>
      </c>
      <c r="BF3" s="912"/>
      <c r="BG3" s="300"/>
      <c r="BH3" s="917" t="s">
        <v>3</v>
      </c>
      <c r="BI3" s="917"/>
      <c r="BJ3" s="917"/>
      <c r="BK3" s="917"/>
      <c r="BL3" s="917"/>
      <c r="BM3" s="917"/>
      <c r="BN3" s="301"/>
      <c r="BO3" s="918" t="s">
        <v>4</v>
      </c>
      <c r="BP3" s="919"/>
      <c r="BQ3" s="919"/>
      <c r="BR3" s="919"/>
      <c r="BS3" s="920"/>
      <c r="BT3" s="921" t="s">
        <v>5</v>
      </c>
      <c r="BU3" s="922"/>
      <c r="BV3" s="918" t="s">
        <v>82</v>
      </c>
      <c r="BW3" s="919"/>
      <c r="BX3" s="919"/>
      <c r="BY3" s="919"/>
      <c r="BZ3" s="919"/>
      <c r="CA3" s="919"/>
      <c r="CB3" s="920"/>
      <c r="CC3" s="918" t="s">
        <v>7</v>
      </c>
      <c r="CD3" s="919"/>
      <c r="CE3" s="919"/>
      <c r="CF3" s="919"/>
      <c r="CG3" s="919"/>
      <c r="CH3" s="926"/>
    </row>
    <row r="4" spans="4:93" ht="11.25" customHeight="1" x14ac:dyDescent="0.4">
      <c r="P4" s="235"/>
      <c r="Q4" s="235"/>
      <c r="R4" s="235"/>
      <c r="S4" s="910" t="s">
        <v>74</v>
      </c>
      <c r="T4" s="910"/>
      <c r="U4" s="910"/>
      <c r="V4" s="910"/>
      <c r="W4" s="910"/>
      <c r="X4" s="910"/>
      <c r="Y4" s="910"/>
      <c r="Z4" s="910"/>
      <c r="AA4" s="910"/>
      <c r="AB4" s="910"/>
      <c r="AC4" s="910"/>
      <c r="AD4" s="910"/>
      <c r="AE4" s="910"/>
      <c r="AF4" s="910"/>
      <c r="AG4" s="910"/>
      <c r="AH4" s="910"/>
      <c r="AI4" s="910"/>
      <c r="AJ4" s="910"/>
      <c r="AK4" s="910"/>
      <c r="AL4" s="910"/>
      <c r="AM4" s="910"/>
      <c r="AN4" s="910"/>
      <c r="AO4" s="910"/>
      <c r="AP4" s="910"/>
      <c r="AQ4" s="910"/>
      <c r="AR4" s="910"/>
      <c r="AS4" s="910"/>
      <c r="AT4" s="910"/>
      <c r="AU4" s="910"/>
      <c r="AV4" s="910"/>
      <c r="AW4" s="910"/>
      <c r="AX4" s="910"/>
      <c r="AY4" s="910"/>
      <c r="AZ4" s="910"/>
      <c r="BA4" s="910"/>
      <c r="BB4" s="910"/>
      <c r="BC4" s="910"/>
      <c r="BD4" s="160"/>
      <c r="BE4" s="913"/>
      <c r="BF4" s="914"/>
      <c r="BG4" s="809">
        <f>'-41別6'!BG4</f>
        <v>0</v>
      </c>
      <c r="BH4" s="810"/>
      <c r="BI4" s="810"/>
      <c r="BJ4" s="810"/>
      <c r="BK4" s="810"/>
      <c r="BL4" s="810"/>
      <c r="BM4" s="810"/>
      <c r="BN4" s="811"/>
      <c r="BO4" s="809">
        <f>'-41別6'!BO4</f>
        <v>19001</v>
      </c>
      <c r="BP4" s="810"/>
      <c r="BQ4" s="810"/>
      <c r="BR4" s="810"/>
      <c r="BS4" s="811"/>
      <c r="BT4" s="809"/>
      <c r="BU4" s="811"/>
      <c r="BV4" s="809"/>
      <c r="BW4" s="810"/>
      <c r="BX4" s="810"/>
      <c r="BY4" s="810"/>
      <c r="BZ4" s="810"/>
      <c r="CA4" s="810"/>
      <c r="CB4" s="811"/>
      <c r="CC4" s="812"/>
      <c r="CD4" s="813"/>
      <c r="CE4" s="813"/>
      <c r="CF4" s="813"/>
      <c r="CG4" s="813"/>
      <c r="CH4" s="814"/>
    </row>
    <row r="5" spans="4:93" ht="11.25" customHeight="1" x14ac:dyDescent="0.4">
      <c r="S5" s="927"/>
      <c r="T5" s="927"/>
      <c r="U5" s="927"/>
      <c r="V5" s="927"/>
      <c r="W5" s="927"/>
      <c r="X5" s="927"/>
      <c r="Y5" s="927"/>
      <c r="Z5" s="927"/>
      <c r="AA5" s="927"/>
      <c r="AB5" s="927"/>
      <c r="AC5" s="927"/>
      <c r="AD5" s="927"/>
      <c r="AE5" s="927"/>
      <c r="AF5" s="927"/>
      <c r="AG5" s="927"/>
      <c r="AH5" s="927"/>
      <c r="AI5" s="927"/>
      <c r="AJ5" s="927"/>
      <c r="AK5" s="927"/>
      <c r="AL5" s="927"/>
      <c r="AM5" s="927"/>
      <c r="AN5" s="927"/>
      <c r="AO5" s="927"/>
      <c r="AP5" s="927"/>
      <c r="AQ5" s="927"/>
      <c r="AR5" s="927"/>
      <c r="AS5" s="927"/>
      <c r="AT5" s="927"/>
      <c r="AU5" s="927"/>
      <c r="AV5" s="927"/>
      <c r="AW5" s="927"/>
      <c r="AX5" s="927"/>
      <c r="AY5" s="927"/>
      <c r="AZ5" s="927"/>
      <c r="BA5" s="927"/>
      <c r="BB5" s="927"/>
      <c r="BC5" s="927"/>
      <c r="BD5" s="208"/>
      <c r="BE5" s="913"/>
      <c r="BF5" s="914"/>
      <c r="BG5" s="739"/>
      <c r="BH5" s="742"/>
      <c r="BI5" s="742"/>
      <c r="BJ5" s="742"/>
      <c r="BK5" s="742"/>
      <c r="BL5" s="742"/>
      <c r="BM5" s="742"/>
      <c r="BN5" s="740"/>
      <c r="BO5" s="739"/>
      <c r="BP5" s="742"/>
      <c r="BQ5" s="742"/>
      <c r="BR5" s="742"/>
      <c r="BS5" s="740"/>
      <c r="BT5" s="739"/>
      <c r="BU5" s="740"/>
      <c r="BV5" s="739"/>
      <c r="BW5" s="742"/>
      <c r="BX5" s="742"/>
      <c r="BY5" s="742"/>
      <c r="BZ5" s="742"/>
      <c r="CA5" s="742"/>
      <c r="CB5" s="740"/>
      <c r="CC5" s="746"/>
      <c r="CD5" s="747"/>
      <c r="CE5" s="747"/>
      <c r="CF5" s="747"/>
      <c r="CG5" s="747"/>
      <c r="CH5" s="748"/>
    </row>
    <row r="6" spans="4:93" ht="11.25" customHeight="1" x14ac:dyDescent="0.4">
      <c r="D6" s="169"/>
      <c r="E6" s="923" t="s">
        <v>56</v>
      </c>
      <c r="F6" s="923"/>
      <c r="G6" s="923"/>
      <c r="H6" s="923"/>
      <c r="I6" s="923"/>
      <c r="J6" s="923"/>
      <c r="K6" s="923"/>
      <c r="L6" s="923"/>
      <c r="M6" s="923"/>
      <c r="N6" s="923"/>
      <c r="O6" s="923"/>
      <c r="P6" s="854">
        <f>'-41別6'!P6</f>
        <v>0</v>
      </c>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4"/>
      <c r="AY6" s="854"/>
      <c r="AZ6" s="854"/>
      <c r="BA6" s="129"/>
      <c r="BB6" s="129"/>
      <c r="BC6" s="129"/>
      <c r="BD6" s="171"/>
      <c r="BE6" s="913"/>
      <c r="BF6" s="914"/>
      <c r="BG6" s="302"/>
      <c r="BH6" s="925" t="s">
        <v>31</v>
      </c>
      <c r="BI6" s="925"/>
      <c r="BJ6" s="925"/>
      <c r="BK6" s="925"/>
      <c r="BL6" s="925"/>
      <c r="BM6" s="925"/>
      <c r="BN6" s="925"/>
      <c r="BO6" s="303"/>
      <c r="BP6" s="174"/>
      <c r="BQ6" s="175"/>
      <c r="BR6" s="175"/>
      <c r="BS6" s="175"/>
      <c r="BT6" s="194"/>
      <c r="BU6" s="194"/>
      <c r="BV6" s="194"/>
      <c r="BW6" s="194"/>
      <c r="BX6" s="194"/>
      <c r="BY6" s="194"/>
      <c r="BZ6" s="194"/>
      <c r="CA6" s="175"/>
      <c r="CB6" s="175"/>
      <c r="CC6" s="175"/>
      <c r="CD6" s="175"/>
      <c r="CE6" s="175"/>
      <c r="CF6" s="175"/>
      <c r="CG6" s="175"/>
      <c r="CH6" s="176"/>
      <c r="CI6" s="901" t="s">
        <v>77</v>
      </c>
      <c r="CJ6" s="177"/>
      <c r="CK6" s="177"/>
      <c r="CL6" s="177"/>
      <c r="CM6" s="177"/>
      <c r="CN6" s="177"/>
      <c r="CO6" s="177"/>
    </row>
    <row r="7" spans="4:93" ht="11.25" customHeight="1" x14ac:dyDescent="0.4">
      <c r="D7" s="178"/>
      <c r="E7" s="924"/>
      <c r="F7" s="924"/>
      <c r="G7" s="924"/>
      <c r="H7" s="924"/>
      <c r="I7" s="924"/>
      <c r="J7" s="924"/>
      <c r="K7" s="924"/>
      <c r="L7" s="924"/>
      <c r="M7" s="924"/>
      <c r="N7" s="924"/>
      <c r="O7" s="924"/>
      <c r="P7" s="855"/>
      <c r="Q7" s="855"/>
      <c r="R7" s="855"/>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5"/>
      <c r="AZ7" s="855"/>
      <c r="BA7" s="130"/>
      <c r="BB7" s="130"/>
      <c r="BC7" s="130"/>
      <c r="BD7" s="179"/>
      <c r="BE7" s="913"/>
      <c r="BF7" s="914"/>
      <c r="BG7" s="701"/>
      <c r="BH7" s="702"/>
      <c r="BI7" s="706"/>
      <c r="BJ7" s="705"/>
      <c r="BK7" s="702"/>
      <c r="BL7" s="706"/>
      <c r="BM7" s="705"/>
      <c r="BN7" s="702"/>
      <c r="BO7" s="711"/>
      <c r="BP7" s="818"/>
      <c r="BQ7" s="819"/>
      <c r="BR7" s="819"/>
      <c r="BS7" s="177"/>
      <c r="BT7" s="197"/>
      <c r="BU7" s="197"/>
      <c r="BV7" s="197"/>
      <c r="BW7" s="197"/>
      <c r="BX7" s="197"/>
      <c r="BY7" s="197"/>
      <c r="BZ7" s="197"/>
      <c r="CA7" s="177"/>
      <c r="CB7" s="177"/>
      <c r="CC7" s="177"/>
      <c r="CD7" s="177"/>
      <c r="CE7" s="177"/>
      <c r="CF7" s="177"/>
      <c r="CG7" s="177"/>
      <c r="CH7" s="160"/>
      <c r="CI7" s="901"/>
      <c r="CJ7" s="177"/>
      <c r="CK7" s="177"/>
      <c r="CL7" s="177"/>
      <c r="CM7" s="177"/>
      <c r="CN7" s="177"/>
      <c r="CO7" s="177"/>
    </row>
    <row r="8" spans="4:93" ht="11.25" customHeight="1" x14ac:dyDescent="0.4">
      <c r="D8" s="178"/>
      <c r="E8" s="177"/>
      <c r="F8" s="177"/>
      <c r="G8" s="177"/>
      <c r="H8" s="240"/>
      <c r="I8" s="240"/>
      <c r="J8" s="10"/>
      <c r="K8" s="10"/>
      <c r="L8" s="9"/>
      <c r="P8" s="855"/>
      <c r="Q8" s="855"/>
      <c r="R8" s="855"/>
      <c r="S8" s="855"/>
      <c r="T8" s="855"/>
      <c r="U8" s="855"/>
      <c r="V8" s="855"/>
      <c r="W8" s="855"/>
      <c r="X8" s="855"/>
      <c r="Y8" s="855"/>
      <c r="Z8" s="855"/>
      <c r="AA8" s="855"/>
      <c r="AB8" s="855"/>
      <c r="AC8" s="855"/>
      <c r="AD8" s="855"/>
      <c r="AE8" s="855"/>
      <c r="AF8" s="855"/>
      <c r="AG8" s="855"/>
      <c r="AH8" s="855"/>
      <c r="AI8" s="855"/>
      <c r="AJ8" s="855"/>
      <c r="AK8" s="855"/>
      <c r="AL8" s="855"/>
      <c r="AM8" s="855"/>
      <c r="AN8" s="855"/>
      <c r="AO8" s="855"/>
      <c r="AP8" s="855"/>
      <c r="AQ8" s="855"/>
      <c r="AR8" s="855"/>
      <c r="AS8" s="855"/>
      <c r="AT8" s="855"/>
      <c r="AU8" s="855"/>
      <c r="AV8" s="855"/>
      <c r="AW8" s="855"/>
      <c r="AX8" s="855"/>
      <c r="AY8" s="855"/>
      <c r="AZ8" s="855"/>
      <c r="BA8" s="130"/>
      <c r="BB8" s="130"/>
      <c r="BC8" s="130"/>
      <c r="BD8" s="179"/>
      <c r="BE8" s="913"/>
      <c r="BF8" s="914"/>
      <c r="BG8" s="703"/>
      <c r="BH8" s="704"/>
      <c r="BI8" s="708"/>
      <c r="BJ8" s="707"/>
      <c r="BK8" s="704"/>
      <c r="BL8" s="708"/>
      <c r="BM8" s="707"/>
      <c r="BN8" s="704"/>
      <c r="BO8" s="712"/>
      <c r="BP8" s="186"/>
      <c r="BQ8" s="177"/>
      <c r="BR8" s="177"/>
      <c r="BS8" s="38"/>
      <c r="BT8" s="38"/>
      <c r="BU8" s="38"/>
      <c r="BV8" s="38"/>
      <c r="BW8" s="38"/>
      <c r="BX8" s="38"/>
      <c r="BY8" s="38"/>
      <c r="BZ8" s="38"/>
      <c r="CA8" s="38"/>
      <c r="CB8" s="177"/>
      <c r="CC8" s="177"/>
      <c r="CD8" s="177"/>
      <c r="CE8" s="177"/>
      <c r="CF8" s="177"/>
      <c r="CG8" s="177"/>
      <c r="CH8" s="160"/>
      <c r="CI8" s="901"/>
      <c r="CJ8" s="177"/>
      <c r="CK8" s="177"/>
      <c r="CL8" s="177"/>
      <c r="CM8" s="177"/>
      <c r="CN8" s="177"/>
      <c r="CO8" s="177"/>
    </row>
    <row r="9" spans="4:93" ht="11.25" customHeight="1" x14ac:dyDescent="0.4">
      <c r="D9" s="178"/>
      <c r="E9" s="177"/>
      <c r="F9" s="177"/>
      <c r="G9" s="177"/>
      <c r="H9" s="240"/>
      <c r="I9" s="240"/>
      <c r="J9" s="10"/>
      <c r="K9" s="10"/>
      <c r="L9" s="9"/>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6"/>
      <c r="AY9" s="856"/>
      <c r="AZ9" s="856"/>
      <c r="BA9" s="131"/>
      <c r="BB9" s="131"/>
      <c r="BC9" s="131"/>
      <c r="BD9" s="181"/>
      <c r="BE9" s="915"/>
      <c r="BF9" s="916"/>
      <c r="BG9" s="816"/>
      <c r="BH9" s="709"/>
      <c r="BI9" s="710"/>
      <c r="BJ9" s="817"/>
      <c r="BK9" s="709"/>
      <c r="BL9" s="710"/>
      <c r="BM9" s="817"/>
      <c r="BN9" s="709"/>
      <c r="BO9" s="713"/>
      <c r="BP9" s="180"/>
      <c r="BQ9" s="187"/>
      <c r="BR9" s="187"/>
      <c r="BS9" s="127"/>
      <c r="BT9" s="127"/>
      <c r="BU9" s="127"/>
      <c r="BV9" s="127"/>
      <c r="BW9" s="127"/>
      <c r="BX9" s="127"/>
      <c r="BY9" s="127"/>
      <c r="BZ9" s="127"/>
      <c r="CA9" s="127"/>
      <c r="CB9" s="187"/>
      <c r="CC9" s="187"/>
      <c r="CD9" s="187"/>
      <c r="CE9" s="187"/>
      <c r="CF9" s="187"/>
      <c r="CG9" s="187"/>
      <c r="CH9" s="188"/>
      <c r="CI9" s="901"/>
      <c r="CJ9" s="177"/>
      <c r="CK9" s="177"/>
      <c r="CL9" s="177"/>
      <c r="CM9" s="177"/>
      <c r="CN9" s="177"/>
      <c r="CO9" s="177"/>
    </row>
    <row r="10" spans="4:93" ht="6" customHeight="1" x14ac:dyDescent="0.4">
      <c r="D10" s="241"/>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242"/>
      <c r="BV10" s="242"/>
      <c r="BW10" s="242"/>
      <c r="BX10" s="820">
        <f>IF('-41別6 (3)'!BX10=3,3,IF(BU88=0,0,2))</f>
        <v>0</v>
      </c>
      <c r="BY10" s="821"/>
      <c r="BZ10" s="821"/>
      <c r="CA10" s="822"/>
      <c r="CB10" s="125"/>
      <c r="CC10" s="902" t="s">
        <v>57</v>
      </c>
      <c r="CD10" s="902"/>
      <c r="CE10" s="902"/>
      <c r="CF10" s="902"/>
      <c r="CG10" s="902"/>
      <c r="CH10" s="828"/>
      <c r="CI10" s="901"/>
    </row>
    <row r="11" spans="4:93" ht="18" customHeight="1" x14ac:dyDescent="0.4">
      <c r="D11" s="178"/>
      <c r="E11" s="177"/>
      <c r="F11" s="177"/>
      <c r="G11" s="177"/>
      <c r="H11" s="177"/>
      <c r="I11" s="177"/>
      <c r="J11" s="177"/>
      <c r="K11" s="177"/>
      <c r="L11" s="177"/>
      <c r="M11" s="177"/>
      <c r="N11" s="177"/>
      <c r="O11" s="177"/>
      <c r="P11" s="177"/>
      <c r="Q11" s="177"/>
      <c r="R11" s="177"/>
      <c r="S11" s="931" t="s">
        <v>259</v>
      </c>
      <c r="T11" s="931"/>
      <c r="U11" s="931"/>
      <c r="V11" s="931"/>
      <c r="W11" s="833">
        <f>'-41別6'!W11</f>
        <v>0</v>
      </c>
      <c r="X11" s="834"/>
      <c r="Y11" s="835"/>
      <c r="Z11" s="931" t="s">
        <v>0</v>
      </c>
      <c r="AA11" s="931"/>
      <c r="AB11" s="931"/>
      <c r="AC11" s="931"/>
      <c r="AD11" s="833">
        <f>'-41別6'!AD11</f>
        <v>0</v>
      </c>
      <c r="AE11" s="834"/>
      <c r="AF11" s="835"/>
      <c r="AG11" s="931" t="s">
        <v>1</v>
      </c>
      <c r="AH11" s="931"/>
      <c r="AI11" s="931"/>
      <c r="AJ11" s="931"/>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243"/>
      <c r="BV11" s="243"/>
      <c r="BW11" s="243"/>
      <c r="BX11" s="823"/>
      <c r="BY11" s="824"/>
      <c r="BZ11" s="824"/>
      <c r="CA11" s="825"/>
      <c r="CB11" s="8"/>
      <c r="CC11" s="903"/>
      <c r="CD11" s="903"/>
      <c r="CE11" s="903"/>
      <c r="CF11" s="903"/>
      <c r="CG11" s="903"/>
      <c r="CH11" s="829"/>
      <c r="CI11" s="901"/>
    </row>
    <row r="12" spans="4:93" ht="18" customHeight="1" x14ac:dyDescent="0.4">
      <c r="D12" s="178"/>
      <c r="E12" s="177"/>
      <c r="F12" s="177"/>
      <c r="G12" s="177"/>
      <c r="H12" s="177"/>
      <c r="I12" s="177"/>
      <c r="J12" s="177"/>
      <c r="K12" s="177"/>
      <c r="L12" s="177"/>
      <c r="M12" s="177"/>
      <c r="N12" s="177"/>
      <c r="O12" s="177"/>
      <c r="P12" s="177"/>
      <c r="Q12" s="177"/>
      <c r="R12" s="177"/>
      <c r="S12" s="931"/>
      <c r="T12" s="931"/>
      <c r="U12" s="931"/>
      <c r="V12" s="931"/>
      <c r="W12" s="836"/>
      <c r="X12" s="837"/>
      <c r="Y12" s="838"/>
      <c r="Z12" s="931"/>
      <c r="AA12" s="931"/>
      <c r="AB12" s="931"/>
      <c r="AC12" s="931"/>
      <c r="AD12" s="836"/>
      <c r="AE12" s="837"/>
      <c r="AF12" s="838"/>
      <c r="AG12" s="931"/>
      <c r="AH12" s="931"/>
      <c r="AI12" s="931"/>
      <c r="AJ12" s="931"/>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820">
        <f>IF(BX10=0,0,2)</f>
        <v>0</v>
      </c>
      <c r="BY12" s="821"/>
      <c r="BZ12" s="821"/>
      <c r="CA12" s="822"/>
      <c r="CB12" s="172"/>
      <c r="CC12" s="902" t="s">
        <v>21</v>
      </c>
      <c r="CD12" s="902"/>
      <c r="CE12" s="902"/>
      <c r="CF12" s="902"/>
      <c r="CG12" s="902"/>
      <c r="CH12" s="176"/>
      <c r="CI12" s="901"/>
    </row>
    <row r="13" spans="4:93" ht="6" customHeight="1" x14ac:dyDescent="0.4">
      <c r="D13" s="206"/>
      <c r="E13" s="207"/>
      <c r="F13" s="207"/>
      <c r="G13" s="207"/>
      <c r="H13" s="207"/>
      <c r="I13" s="207"/>
      <c r="J13" s="207"/>
      <c r="K13" s="207"/>
      <c r="L13" s="207"/>
      <c r="M13" s="207"/>
      <c r="N13" s="207"/>
      <c r="O13" s="207"/>
      <c r="P13" s="207"/>
      <c r="Q13" s="207"/>
      <c r="R13" s="207"/>
      <c r="S13" s="244"/>
      <c r="T13" s="244"/>
      <c r="U13" s="244"/>
      <c r="V13" s="244"/>
      <c r="W13" s="244"/>
      <c r="X13" s="244"/>
      <c r="Y13" s="244"/>
      <c r="Z13" s="244"/>
      <c r="AA13" s="244"/>
      <c r="AB13" s="244"/>
      <c r="AC13" s="244"/>
      <c r="AD13" s="244"/>
      <c r="AE13" s="244"/>
      <c r="AF13" s="244"/>
      <c r="AG13" s="244"/>
      <c r="AH13" s="244"/>
      <c r="AI13" s="244"/>
      <c r="AJ13" s="244"/>
      <c r="AK13" s="244"/>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839"/>
      <c r="BY13" s="840"/>
      <c r="BZ13" s="840"/>
      <c r="CA13" s="841"/>
      <c r="CB13" s="245"/>
      <c r="CC13" s="904"/>
      <c r="CD13" s="904"/>
      <c r="CE13" s="904"/>
      <c r="CF13" s="904"/>
      <c r="CG13" s="904"/>
      <c r="CH13" s="208"/>
      <c r="CI13" s="901"/>
    </row>
    <row r="14" spans="4:93" ht="7.7" customHeight="1" x14ac:dyDescent="0.4">
      <c r="D14" s="246"/>
      <c r="E14" s="247"/>
      <c r="F14" s="247"/>
      <c r="G14" s="247"/>
      <c r="H14" s="247"/>
      <c r="I14" s="247"/>
      <c r="J14" s="247"/>
      <c r="K14" s="247"/>
      <c r="L14" s="247"/>
      <c r="M14" s="247"/>
      <c r="N14" s="247"/>
      <c r="O14" s="247"/>
      <c r="P14" s="247"/>
      <c r="Q14" s="247"/>
      <c r="R14" s="247"/>
      <c r="S14" s="247"/>
      <c r="T14" s="247"/>
      <c r="U14" s="248"/>
      <c r="V14" s="248"/>
      <c r="W14" s="248"/>
      <c r="X14" s="248"/>
      <c r="Y14" s="248"/>
      <c r="Z14" s="248"/>
      <c r="AA14" s="248"/>
      <c r="AB14" s="248"/>
      <c r="AC14" s="248"/>
      <c r="AD14" s="248"/>
      <c r="AE14" s="248"/>
      <c r="AF14" s="248"/>
      <c r="AG14" s="248"/>
      <c r="AH14" s="248"/>
      <c r="AI14" s="249"/>
      <c r="AJ14" s="140"/>
      <c r="AK14" s="140"/>
      <c r="AL14" s="17"/>
      <c r="AM14" s="140"/>
      <c r="AN14" s="140"/>
      <c r="AO14" s="140"/>
      <c r="AP14" s="140"/>
      <c r="AQ14" s="140"/>
      <c r="AR14" s="140"/>
      <c r="AS14" s="140"/>
      <c r="AT14" s="140"/>
      <c r="AU14" s="247"/>
      <c r="AV14" s="247"/>
      <c r="AW14" s="247"/>
      <c r="AX14" s="250"/>
      <c r="AY14" s="247"/>
      <c r="AZ14" s="247"/>
      <c r="BA14" s="247"/>
      <c r="BB14" s="247"/>
      <c r="BC14" s="247"/>
      <c r="BD14" s="247"/>
      <c r="BE14" s="247"/>
      <c r="BF14" s="247"/>
      <c r="BG14" s="247"/>
      <c r="BH14" s="12"/>
      <c r="BI14" s="905" t="s">
        <v>29</v>
      </c>
      <c r="BJ14" s="905"/>
      <c r="BK14" s="905"/>
      <c r="BL14" s="905"/>
      <c r="BM14" s="905"/>
      <c r="BN14" s="905"/>
      <c r="BO14" s="905"/>
      <c r="BP14" s="905"/>
      <c r="BQ14" s="905"/>
      <c r="BR14" s="905"/>
      <c r="BS14" s="12"/>
      <c r="BT14" s="13"/>
      <c r="BU14" s="249"/>
      <c r="BV14" s="140"/>
      <c r="BW14" s="140"/>
      <c r="BX14" s="905" t="s">
        <v>25</v>
      </c>
      <c r="BY14" s="905"/>
      <c r="BZ14" s="905"/>
      <c r="CA14" s="905"/>
      <c r="CB14" s="905"/>
      <c r="CC14" s="905"/>
      <c r="CD14" s="905"/>
      <c r="CE14" s="905"/>
      <c r="CF14" s="140"/>
      <c r="CG14" s="140"/>
      <c r="CH14" s="11"/>
      <c r="CI14" s="901"/>
    </row>
    <row r="15" spans="4:93" ht="7.7" customHeight="1" x14ac:dyDescent="0.4">
      <c r="D15" s="251"/>
      <c r="E15" s="252"/>
      <c r="F15" s="252"/>
      <c r="G15" s="252"/>
      <c r="H15" s="252"/>
      <c r="I15" s="252"/>
      <c r="J15" s="252"/>
      <c r="K15" s="888" t="s">
        <v>75</v>
      </c>
      <c r="L15" s="888"/>
      <c r="M15" s="888"/>
      <c r="N15" s="888"/>
      <c r="O15" s="888"/>
      <c r="P15" s="888"/>
      <c r="Q15" s="888"/>
      <c r="R15" s="888"/>
      <c r="S15" s="888"/>
      <c r="T15" s="888"/>
      <c r="U15" s="888"/>
      <c r="V15" s="888"/>
      <c r="W15" s="888"/>
      <c r="X15" s="888"/>
      <c r="Y15" s="888"/>
      <c r="Z15" s="888"/>
      <c r="AA15" s="888"/>
      <c r="AB15" s="888"/>
      <c r="AC15" s="888"/>
      <c r="AD15" s="888"/>
      <c r="AE15" s="253"/>
      <c r="AF15" s="253"/>
      <c r="AG15" s="253"/>
      <c r="AH15" s="253"/>
      <c r="AI15" s="38"/>
      <c r="AJ15" s="12"/>
      <c r="AK15" s="12"/>
      <c r="AL15" s="889" t="s">
        <v>76</v>
      </c>
      <c r="AM15" s="890"/>
      <c r="AN15" s="890"/>
      <c r="AO15" s="890"/>
      <c r="AP15" s="890"/>
      <c r="AQ15" s="890"/>
      <c r="AR15" s="890"/>
      <c r="AS15" s="890"/>
      <c r="AT15" s="890"/>
      <c r="AU15" s="890"/>
      <c r="AV15" s="890"/>
      <c r="AW15" s="891"/>
      <c r="AX15" s="254"/>
      <c r="AY15" s="252"/>
      <c r="AZ15" s="252"/>
      <c r="BA15" s="252"/>
      <c r="BB15" s="252"/>
      <c r="BC15" s="252"/>
      <c r="BD15" s="252"/>
      <c r="BE15" s="252"/>
      <c r="BF15" s="252"/>
      <c r="BG15" s="252"/>
      <c r="BH15" s="12"/>
      <c r="BI15" s="906"/>
      <c r="BJ15" s="906"/>
      <c r="BK15" s="906"/>
      <c r="BL15" s="906"/>
      <c r="BM15" s="906"/>
      <c r="BN15" s="906"/>
      <c r="BO15" s="906"/>
      <c r="BP15" s="906"/>
      <c r="BQ15" s="906"/>
      <c r="BR15" s="906"/>
      <c r="BS15" s="12"/>
      <c r="BT15" s="13"/>
      <c r="BU15" s="38"/>
      <c r="BV15" s="12"/>
      <c r="BW15" s="12"/>
      <c r="BX15" s="906"/>
      <c r="BY15" s="906"/>
      <c r="BZ15" s="906"/>
      <c r="CA15" s="906"/>
      <c r="CB15" s="906"/>
      <c r="CC15" s="906"/>
      <c r="CD15" s="906"/>
      <c r="CE15" s="906"/>
      <c r="CF15" s="12"/>
      <c r="CG15" s="12"/>
      <c r="CH15" s="13"/>
      <c r="CI15" s="901"/>
    </row>
    <row r="16" spans="4:93" ht="7.7" customHeight="1" x14ac:dyDescent="0.4">
      <c r="D16" s="251"/>
      <c r="E16" s="252"/>
      <c r="F16" s="252"/>
      <c r="G16" s="252"/>
      <c r="H16" s="252"/>
      <c r="I16" s="252"/>
      <c r="J16" s="252"/>
      <c r="K16" s="888"/>
      <c r="L16" s="888"/>
      <c r="M16" s="888"/>
      <c r="N16" s="888"/>
      <c r="O16" s="888"/>
      <c r="P16" s="888"/>
      <c r="Q16" s="888"/>
      <c r="R16" s="888"/>
      <c r="S16" s="888"/>
      <c r="T16" s="888"/>
      <c r="U16" s="888"/>
      <c r="V16" s="888"/>
      <c r="W16" s="888"/>
      <c r="X16" s="888"/>
      <c r="Y16" s="888"/>
      <c r="Z16" s="888"/>
      <c r="AA16" s="888"/>
      <c r="AB16" s="888"/>
      <c r="AC16" s="888"/>
      <c r="AD16" s="888"/>
      <c r="AE16" s="253"/>
      <c r="AF16" s="253"/>
      <c r="AG16" s="253"/>
      <c r="AH16" s="253"/>
      <c r="AI16" s="38"/>
      <c r="AJ16" s="12"/>
      <c r="AK16" s="12"/>
      <c r="AL16" s="889"/>
      <c r="AM16" s="890"/>
      <c r="AN16" s="890"/>
      <c r="AO16" s="890"/>
      <c r="AP16" s="890"/>
      <c r="AQ16" s="890"/>
      <c r="AR16" s="890"/>
      <c r="AS16" s="890"/>
      <c r="AT16" s="890"/>
      <c r="AU16" s="890"/>
      <c r="AV16" s="890"/>
      <c r="AW16" s="891"/>
      <c r="AX16" s="254"/>
      <c r="AY16" s="252"/>
      <c r="AZ16" s="252"/>
      <c r="BA16" s="252"/>
      <c r="BB16" s="252"/>
      <c r="BC16" s="252"/>
      <c r="BD16" s="252"/>
      <c r="BE16" s="252"/>
      <c r="BF16" s="252"/>
      <c r="BG16" s="252"/>
      <c r="BH16" s="14"/>
      <c r="BI16" s="907"/>
      <c r="BJ16" s="907"/>
      <c r="BK16" s="907"/>
      <c r="BL16" s="907"/>
      <c r="BM16" s="907"/>
      <c r="BN16" s="907"/>
      <c r="BO16" s="907"/>
      <c r="BP16" s="907"/>
      <c r="BQ16" s="907"/>
      <c r="BR16" s="907"/>
      <c r="BS16" s="14"/>
      <c r="BT16" s="15"/>
      <c r="BU16" s="38"/>
      <c r="BV16" s="12"/>
      <c r="BW16" s="12"/>
      <c r="BX16" s="906"/>
      <c r="BY16" s="906"/>
      <c r="BZ16" s="906"/>
      <c r="CA16" s="906"/>
      <c r="CB16" s="906"/>
      <c r="CC16" s="906"/>
      <c r="CD16" s="906"/>
      <c r="CE16" s="906"/>
      <c r="CF16" s="12"/>
      <c r="CG16" s="12"/>
      <c r="CH16" s="13"/>
      <c r="CI16" s="901"/>
    </row>
    <row r="17" spans="4:87" ht="7.7" customHeight="1" x14ac:dyDescent="0.4">
      <c r="D17" s="255"/>
      <c r="E17" s="38"/>
      <c r="F17" s="38"/>
      <c r="G17" s="38"/>
      <c r="H17" s="38"/>
      <c r="I17" s="253"/>
      <c r="J17" s="253"/>
      <c r="K17" s="888"/>
      <c r="L17" s="888"/>
      <c r="M17" s="888"/>
      <c r="N17" s="888"/>
      <c r="O17" s="888"/>
      <c r="P17" s="888"/>
      <c r="Q17" s="888"/>
      <c r="R17" s="888"/>
      <c r="S17" s="888"/>
      <c r="T17" s="888"/>
      <c r="U17" s="888"/>
      <c r="V17" s="888"/>
      <c r="W17" s="888"/>
      <c r="X17" s="888"/>
      <c r="Y17" s="888"/>
      <c r="Z17" s="888"/>
      <c r="AA17" s="888"/>
      <c r="AB17" s="888"/>
      <c r="AC17" s="888"/>
      <c r="AD17" s="888"/>
      <c r="AE17" s="256"/>
      <c r="AF17" s="256"/>
      <c r="AG17" s="256"/>
      <c r="AH17" s="257"/>
      <c r="AI17" s="130"/>
      <c r="AJ17" s="16"/>
      <c r="AK17" s="16"/>
      <c r="AL17" s="889"/>
      <c r="AM17" s="890"/>
      <c r="AN17" s="890"/>
      <c r="AO17" s="890"/>
      <c r="AP17" s="890"/>
      <c r="AQ17" s="890"/>
      <c r="AR17" s="890"/>
      <c r="AS17" s="890"/>
      <c r="AT17" s="890"/>
      <c r="AU17" s="890"/>
      <c r="AV17" s="890"/>
      <c r="AW17" s="891"/>
      <c r="AX17" s="8"/>
      <c r="AY17" s="253"/>
      <c r="AZ17" s="253"/>
      <c r="BA17" s="253"/>
      <c r="BB17" s="253"/>
      <c r="BC17" s="253"/>
      <c r="BD17" s="253"/>
      <c r="BE17" s="9"/>
      <c r="BF17" s="9"/>
      <c r="BG17" s="9"/>
      <c r="BH17" s="892" t="s">
        <v>30</v>
      </c>
      <c r="BI17" s="893"/>
      <c r="BJ17" s="893"/>
      <c r="BK17" s="893"/>
      <c r="BL17" s="893"/>
      <c r="BM17" s="893"/>
      <c r="BN17" s="893"/>
      <c r="BO17" s="893"/>
      <c r="BP17" s="893"/>
      <c r="BQ17" s="893"/>
      <c r="BR17" s="893"/>
      <c r="BS17" s="893"/>
      <c r="BT17" s="894"/>
      <c r="BU17" s="130"/>
      <c r="BV17" s="1"/>
      <c r="BW17" s="1"/>
      <c r="BX17" s="906"/>
      <c r="BY17" s="906"/>
      <c r="BZ17" s="906"/>
      <c r="CA17" s="906"/>
      <c r="CB17" s="906"/>
      <c r="CC17" s="906"/>
      <c r="CD17" s="906"/>
      <c r="CE17" s="906"/>
      <c r="CF17" s="1"/>
      <c r="CG17" s="1"/>
      <c r="CH17" s="2"/>
      <c r="CI17" s="901"/>
    </row>
    <row r="18" spans="4:87" ht="7.7" customHeight="1" x14ac:dyDescent="0.4">
      <c r="D18" s="255"/>
      <c r="E18" s="38"/>
      <c r="F18" s="38"/>
      <c r="G18" s="38"/>
      <c r="H18" s="38"/>
      <c r="I18" s="258"/>
      <c r="J18" s="203"/>
      <c r="K18" s="888"/>
      <c r="L18" s="888"/>
      <c r="M18" s="888"/>
      <c r="N18" s="888"/>
      <c r="O18" s="888"/>
      <c r="P18" s="888"/>
      <c r="Q18" s="888"/>
      <c r="R18" s="888"/>
      <c r="S18" s="888"/>
      <c r="T18" s="888"/>
      <c r="U18" s="888"/>
      <c r="V18" s="888"/>
      <c r="W18" s="888"/>
      <c r="X18" s="888"/>
      <c r="Y18" s="888"/>
      <c r="Z18" s="888"/>
      <c r="AA18" s="888"/>
      <c r="AB18" s="888"/>
      <c r="AC18" s="888"/>
      <c r="AD18" s="888"/>
      <c r="AE18" s="259"/>
      <c r="AF18" s="259"/>
      <c r="AG18" s="259"/>
      <c r="AH18" s="260"/>
      <c r="AI18" s="261"/>
      <c r="AJ18" s="3"/>
      <c r="AK18" s="3"/>
      <c r="AL18" s="889"/>
      <c r="AM18" s="890"/>
      <c r="AN18" s="890"/>
      <c r="AO18" s="890"/>
      <c r="AP18" s="890"/>
      <c r="AQ18" s="890"/>
      <c r="AR18" s="890"/>
      <c r="AS18" s="890"/>
      <c r="AT18" s="890"/>
      <c r="AU18" s="890"/>
      <c r="AV18" s="890"/>
      <c r="AW18" s="891"/>
      <c r="AX18" s="8"/>
      <c r="AY18" s="258"/>
      <c r="AZ18" s="203"/>
      <c r="BA18" s="203"/>
      <c r="BB18" s="197"/>
      <c r="BC18" s="197"/>
      <c r="BD18" s="197"/>
      <c r="BE18" s="197"/>
      <c r="BF18" s="197"/>
      <c r="BG18" s="203"/>
      <c r="BH18" s="895"/>
      <c r="BI18" s="896"/>
      <c r="BJ18" s="896"/>
      <c r="BK18" s="896"/>
      <c r="BL18" s="896"/>
      <c r="BM18" s="896"/>
      <c r="BN18" s="896"/>
      <c r="BO18" s="896"/>
      <c r="BP18" s="896"/>
      <c r="BQ18" s="896"/>
      <c r="BR18" s="896"/>
      <c r="BS18" s="896"/>
      <c r="BT18" s="897"/>
      <c r="BU18" s="130"/>
      <c r="BV18" s="3"/>
      <c r="BW18" s="3"/>
      <c r="BX18" s="906"/>
      <c r="BY18" s="906"/>
      <c r="BZ18" s="906"/>
      <c r="CA18" s="906"/>
      <c r="CB18" s="906"/>
      <c r="CC18" s="906"/>
      <c r="CD18" s="906"/>
      <c r="CE18" s="906"/>
      <c r="CF18" s="3"/>
      <c r="CG18" s="3"/>
      <c r="CH18" s="4"/>
      <c r="CI18" s="901"/>
    </row>
    <row r="19" spans="4:87" ht="8.4499999999999993" customHeight="1" x14ac:dyDescent="0.4">
      <c r="D19" s="262"/>
      <c r="E19" s="128"/>
      <c r="F19" s="128"/>
      <c r="G19" s="128"/>
      <c r="H19" s="207"/>
      <c r="I19" s="263"/>
      <c r="J19" s="264"/>
      <c r="K19" s="265"/>
      <c r="L19" s="265"/>
      <c r="M19" s="265"/>
      <c r="N19" s="265"/>
      <c r="O19" s="265"/>
      <c r="P19" s="265"/>
      <c r="Q19" s="265"/>
      <c r="R19" s="265"/>
      <c r="S19" s="264"/>
      <c r="T19" s="207"/>
      <c r="U19" s="266"/>
      <c r="V19" s="267"/>
      <c r="W19" s="267"/>
      <c r="X19" s="267"/>
      <c r="Y19" s="267"/>
      <c r="Z19" s="267"/>
      <c r="AA19" s="267"/>
      <c r="AB19" s="267"/>
      <c r="AC19" s="267"/>
      <c r="AD19" s="268"/>
      <c r="AE19" s="268"/>
      <c r="AF19" s="268"/>
      <c r="AG19" s="268"/>
      <c r="AH19" s="269"/>
      <c r="AI19" s="270"/>
      <c r="AJ19" s="5"/>
      <c r="AK19" s="5"/>
      <c r="AL19" s="18"/>
      <c r="AM19" s="5"/>
      <c r="AN19" s="5"/>
      <c r="AO19" s="5"/>
      <c r="AP19" s="5"/>
      <c r="AQ19" s="5"/>
      <c r="AR19" s="5"/>
      <c r="AS19" s="5"/>
      <c r="AT19" s="5"/>
      <c r="AU19" s="271"/>
      <c r="AV19" s="128"/>
      <c r="AW19" s="128"/>
      <c r="AX19" s="245"/>
      <c r="AY19" s="263"/>
      <c r="AZ19" s="264"/>
      <c r="BA19" s="264"/>
      <c r="BB19" s="265"/>
      <c r="BC19" s="265"/>
      <c r="BD19" s="265"/>
      <c r="BE19" s="265"/>
      <c r="BF19" s="265"/>
      <c r="BG19" s="264"/>
      <c r="BH19" s="898"/>
      <c r="BI19" s="899"/>
      <c r="BJ19" s="899"/>
      <c r="BK19" s="899"/>
      <c r="BL19" s="899"/>
      <c r="BM19" s="899"/>
      <c r="BN19" s="899"/>
      <c r="BO19" s="899"/>
      <c r="BP19" s="899"/>
      <c r="BQ19" s="899"/>
      <c r="BR19" s="899"/>
      <c r="BS19" s="899"/>
      <c r="BT19" s="900"/>
      <c r="BU19" s="142"/>
      <c r="BV19" s="5"/>
      <c r="BW19" s="5"/>
      <c r="BX19" s="908"/>
      <c r="BY19" s="908"/>
      <c r="BZ19" s="908"/>
      <c r="CA19" s="908"/>
      <c r="CB19" s="908"/>
      <c r="CC19" s="908"/>
      <c r="CD19" s="908"/>
      <c r="CE19" s="908"/>
      <c r="CF19" s="5"/>
      <c r="CG19" s="5"/>
      <c r="CH19" s="6"/>
      <c r="CI19" s="901"/>
    </row>
    <row r="20" spans="4:87" ht="8.25" customHeight="1" x14ac:dyDescent="0.4">
      <c r="D20" s="272"/>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K20" s="273"/>
      <c r="AL20" s="275"/>
      <c r="AM20" s="273"/>
      <c r="AN20" s="273"/>
      <c r="AO20" s="273"/>
      <c r="AP20" s="273"/>
      <c r="AQ20" s="273"/>
      <c r="AR20" s="273"/>
      <c r="AS20" s="273"/>
      <c r="AT20" s="273"/>
      <c r="AU20" s="273"/>
      <c r="AV20" s="276"/>
      <c r="AW20" s="277"/>
      <c r="AX20" s="276"/>
      <c r="AY20" s="276"/>
      <c r="AZ20" s="276"/>
      <c r="BA20" s="276"/>
      <c r="BB20" s="278"/>
      <c r="BC20" s="278"/>
      <c r="BD20" s="278"/>
      <c r="BE20" s="278"/>
      <c r="BF20" s="278"/>
      <c r="BG20" s="278"/>
      <c r="BH20" s="279"/>
      <c r="BI20" s="280"/>
      <c r="BJ20" s="278"/>
      <c r="BK20" s="278"/>
      <c r="BL20" s="278"/>
      <c r="BM20" s="278"/>
      <c r="BN20" s="278"/>
      <c r="BO20" s="278"/>
      <c r="BP20" s="801" t="s">
        <v>20</v>
      </c>
      <c r="BQ20" s="801"/>
      <c r="BR20" s="801"/>
      <c r="BS20" s="801"/>
      <c r="BT20" s="802"/>
      <c r="BU20" s="281"/>
      <c r="BV20" s="282"/>
      <c r="BW20" s="282"/>
      <c r="BX20" s="282"/>
      <c r="BY20" s="282"/>
      <c r="BZ20" s="282"/>
      <c r="CA20" s="282"/>
      <c r="CB20" s="282"/>
      <c r="CC20" s="282"/>
      <c r="CD20" s="282"/>
      <c r="CE20" s="282"/>
      <c r="CF20" s="282"/>
      <c r="CG20" s="282"/>
      <c r="CH20" s="283"/>
      <c r="CI20" s="901"/>
    </row>
    <row r="21" spans="4:87" ht="8.1" customHeight="1" x14ac:dyDescent="0.4">
      <c r="D21" s="284"/>
      <c r="E21" s="766"/>
      <c r="F21" s="766"/>
      <c r="G21" s="766"/>
      <c r="H21" s="766"/>
      <c r="I21" s="766"/>
      <c r="J21" s="766"/>
      <c r="K21" s="766"/>
      <c r="L21" s="766"/>
      <c r="M21" s="766"/>
      <c r="N21" s="766"/>
      <c r="O21" s="766"/>
      <c r="P21" s="766"/>
      <c r="Q21" s="766"/>
      <c r="R21" s="766"/>
      <c r="S21" s="766"/>
      <c r="T21" s="766"/>
      <c r="U21" s="766"/>
      <c r="V21" s="766"/>
      <c r="W21" s="766"/>
      <c r="X21" s="766"/>
      <c r="Y21" s="766"/>
      <c r="Z21" s="766"/>
      <c r="AA21" s="766"/>
      <c r="AB21" s="766"/>
      <c r="AC21" s="766"/>
      <c r="AD21" s="766"/>
      <c r="AE21" s="766"/>
      <c r="AF21" s="766"/>
      <c r="AG21" s="766"/>
      <c r="AH21" s="766"/>
      <c r="AI21" s="766"/>
      <c r="AJ21" s="766"/>
      <c r="AK21" s="767"/>
      <c r="AL21" s="770" t="str">
        <f>IF(E21="","",VLOOKUP(E21,コード!$G$4:$J$43,2,FALSE))</f>
        <v/>
      </c>
      <c r="AM21" s="771"/>
      <c r="AN21" s="771"/>
      <c r="AO21" s="771"/>
      <c r="AP21" s="771"/>
      <c r="AQ21" s="771"/>
      <c r="AR21" s="771"/>
      <c r="AS21" s="771"/>
      <c r="AT21" s="771"/>
      <c r="AU21" s="771"/>
      <c r="AV21" s="771"/>
      <c r="AW21" s="772"/>
      <c r="AX21" s="737" t="str">
        <f>IF(E21="","",VLOOKUP(E21,コード!$G$4:$J$43,4,FALSE))</f>
        <v/>
      </c>
      <c r="AY21" s="741"/>
      <c r="AZ21" s="741"/>
      <c r="BA21" s="741"/>
      <c r="BB21" s="741"/>
      <c r="BC21" s="741"/>
      <c r="BD21" s="741"/>
      <c r="BE21" s="741"/>
      <c r="BF21" s="741"/>
      <c r="BG21" s="124"/>
      <c r="BH21" s="777"/>
      <c r="BI21" s="777"/>
      <c r="BJ21" s="777"/>
      <c r="BK21" s="777"/>
      <c r="BL21" s="777"/>
      <c r="BM21" s="777"/>
      <c r="BN21" s="777"/>
      <c r="BO21" s="777"/>
      <c r="BP21" s="777"/>
      <c r="BQ21" s="777"/>
      <c r="BR21" s="777"/>
      <c r="BS21" s="777"/>
      <c r="BT21" s="65"/>
      <c r="BU21" s="285"/>
      <c r="BV21" s="291"/>
      <c r="BW21" s="291"/>
      <c r="BX21" s="291"/>
      <c r="BY21" s="291"/>
      <c r="BZ21" s="291"/>
      <c r="CA21" s="291"/>
      <c r="CB21" s="291"/>
      <c r="CC21" s="291"/>
      <c r="CD21" s="291"/>
      <c r="CE21" s="291"/>
      <c r="CF21" s="291"/>
      <c r="CG21" s="291"/>
      <c r="CH21" s="288"/>
      <c r="CI21" s="901"/>
    </row>
    <row r="22" spans="4:87" ht="8.1" customHeight="1" x14ac:dyDescent="0.4">
      <c r="D22" s="284"/>
      <c r="E22" s="766"/>
      <c r="F22" s="766"/>
      <c r="G22" s="766"/>
      <c r="H22" s="766"/>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I22" s="766"/>
      <c r="AJ22" s="766"/>
      <c r="AK22" s="767"/>
      <c r="AL22" s="770"/>
      <c r="AM22" s="771"/>
      <c r="AN22" s="771"/>
      <c r="AO22" s="771"/>
      <c r="AP22" s="771"/>
      <c r="AQ22" s="771"/>
      <c r="AR22" s="771"/>
      <c r="AS22" s="771"/>
      <c r="AT22" s="771"/>
      <c r="AU22" s="771"/>
      <c r="AV22" s="771"/>
      <c r="AW22" s="772"/>
      <c r="AX22" s="737"/>
      <c r="AY22" s="741"/>
      <c r="AZ22" s="741"/>
      <c r="BA22" s="741"/>
      <c r="BB22" s="741"/>
      <c r="BC22" s="741"/>
      <c r="BD22" s="741"/>
      <c r="BE22" s="741"/>
      <c r="BF22" s="741"/>
      <c r="BG22" s="124"/>
      <c r="BH22" s="777"/>
      <c r="BI22" s="777"/>
      <c r="BJ22" s="777"/>
      <c r="BK22" s="777"/>
      <c r="BL22" s="777"/>
      <c r="BM22" s="777"/>
      <c r="BN22" s="777"/>
      <c r="BO22" s="777"/>
      <c r="BP22" s="777"/>
      <c r="BQ22" s="777"/>
      <c r="BR22" s="777"/>
      <c r="BS22" s="777"/>
      <c r="BT22" s="65"/>
      <c r="BU22" s="285"/>
      <c r="BV22" s="291"/>
      <c r="BW22" s="291"/>
      <c r="BX22" s="291"/>
      <c r="BY22" s="291"/>
      <c r="BZ22" s="291"/>
      <c r="CA22" s="291"/>
      <c r="CB22" s="291"/>
      <c r="CC22" s="291"/>
      <c r="CD22" s="291"/>
      <c r="CE22" s="291"/>
      <c r="CF22" s="291"/>
      <c r="CG22" s="291"/>
      <c r="CH22" s="288"/>
      <c r="CI22" s="901"/>
    </row>
    <row r="23" spans="4:87" ht="8.1" customHeight="1" x14ac:dyDescent="0.4">
      <c r="D23" s="284"/>
      <c r="E23" s="766"/>
      <c r="F23" s="766"/>
      <c r="G23" s="766"/>
      <c r="H23" s="766"/>
      <c r="I23" s="766"/>
      <c r="J23" s="766"/>
      <c r="K23" s="766"/>
      <c r="L23" s="766"/>
      <c r="M23" s="766"/>
      <c r="N23" s="766"/>
      <c r="O23" s="766"/>
      <c r="P23" s="766"/>
      <c r="Q23" s="766"/>
      <c r="R23" s="766"/>
      <c r="S23" s="766"/>
      <c r="T23" s="766"/>
      <c r="U23" s="766"/>
      <c r="V23" s="766"/>
      <c r="W23" s="766"/>
      <c r="X23" s="766"/>
      <c r="Y23" s="766"/>
      <c r="Z23" s="766"/>
      <c r="AA23" s="766"/>
      <c r="AB23" s="766"/>
      <c r="AC23" s="766"/>
      <c r="AD23" s="766"/>
      <c r="AE23" s="766"/>
      <c r="AF23" s="766"/>
      <c r="AG23" s="766"/>
      <c r="AH23" s="766"/>
      <c r="AI23" s="766"/>
      <c r="AJ23" s="766"/>
      <c r="AK23" s="767"/>
      <c r="AL23" s="770"/>
      <c r="AM23" s="771"/>
      <c r="AN23" s="771"/>
      <c r="AO23" s="771"/>
      <c r="AP23" s="771"/>
      <c r="AQ23" s="771"/>
      <c r="AR23" s="771"/>
      <c r="AS23" s="771"/>
      <c r="AT23" s="771"/>
      <c r="AU23" s="771"/>
      <c r="AV23" s="771"/>
      <c r="AW23" s="772"/>
      <c r="AX23" s="737"/>
      <c r="AY23" s="741"/>
      <c r="AZ23" s="741"/>
      <c r="BA23" s="741"/>
      <c r="BB23" s="741"/>
      <c r="BC23" s="741"/>
      <c r="BD23" s="741"/>
      <c r="BE23" s="741"/>
      <c r="BF23" s="741"/>
      <c r="BG23" s="124"/>
      <c r="BH23" s="778"/>
      <c r="BI23" s="778"/>
      <c r="BJ23" s="778"/>
      <c r="BK23" s="778"/>
      <c r="BL23" s="778"/>
      <c r="BM23" s="778"/>
      <c r="BN23" s="778"/>
      <c r="BO23" s="778"/>
      <c r="BP23" s="778"/>
      <c r="BQ23" s="778"/>
      <c r="BR23" s="778"/>
      <c r="BS23" s="778"/>
      <c r="BT23" s="66"/>
      <c r="BU23" s="285"/>
      <c r="BV23" s="291"/>
      <c r="BW23" s="291"/>
      <c r="BX23" s="291"/>
      <c r="BY23" s="291"/>
      <c r="BZ23" s="291"/>
      <c r="CA23" s="291"/>
      <c r="CB23" s="291"/>
      <c r="CC23" s="291"/>
      <c r="CD23" s="291"/>
      <c r="CE23" s="291"/>
      <c r="CF23" s="291"/>
      <c r="CG23" s="291"/>
      <c r="CH23" s="288"/>
      <c r="CI23" s="901"/>
    </row>
    <row r="24" spans="4:87" ht="8.1" customHeight="1" x14ac:dyDescent="0.4">
      <c r="D24" s="284"/>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7"/>
      <c r="AL24" s="770"/>
      <c r="AM24" s="771"/>
      <c r="AN24" s="771"/>
      <c r="AO24" s="771"/>
      <c r="AP24" s="771"/>
      <c r="AQ24" s="771"/>
      <c r="AR24" s="771"/>
      <c r="AS24" s="771"/>
      <c r="AT24" s="771"/>
      <c r="AU24" s="771"/>
      <c r="AV24" s="771"/>
      <c r="AW24" s="772"/>
      <c r="AX24" s="932" t="str">
        <f>IF(E21="","",VLOOKUP(E21,コード!$G$4:$J$43,3,FALSE))</f>
        <v/>
      </c>
      <c r="AY24" s="933"/>
      <c r="AZ24" s="933"/>
      <c r="BA24" s="933"/>
      <c r="BB24" s="933"/>
      <c r="BC24" s="933"/>
      <c r="BD24" s="933"/>
      <c r="BE24" s="933"/>
      <c r="BF24" s="933"/>
      <c r="BG24" s="290"/>
      <c r="BH24" s="867"/>
      <c r="BI24" s="868"/>
      <c r="BJ24" s="868"/>
      <c r="BK24" s="868"/>
      <c r="BL24" s="868"/>
      <c r="BM24" s="868"/>
      <c r="BN24" s="868"/>
      <c r="BO24" s="868"/>
      <c r="BP24" s="868"/>
      <c r="BQ24" s="868"/>
      <c r="BR24" s="868"/>
      <c r="BS24" s="868"/>
      <c r="BT24" s="67"/>
      <c r="BU24" s="285"/>
      <c r="BV24" s="291"/>
      <c r="BW24" s="291"/>
      <c r="BX24" s="291"/>
      <c r="BY24" s="291"/>
      <c r="BZ24" s="291"/>
      <c r="CA24" s="291"/>
      <c r="CB24" s="291"/>
      <c r="CC24" s="291"/>
      <c r="CD24" s="291"/>
      <c r="CE24" s="291"/>
      <c r="CF24" s="291"/>
      <c r="CG24" s="291"/>
      <c r="CH24" s="288"/>
      <c r="CI24" s="901"/>
    </row>
    <row r="25" spans="4:87" ht="8.1" customHeight="1" x14ac:dyDescent="0.4">
      <c r="D25" s="284"/>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7"/>
      <c r="AL25" s="770"/>
      <c r="AM25" s="771"/>
      <c r="AN25" s="771"/>
      <c r="AO25" s="771"/>
      <c r="AP25" s="771"/>
      <c r="AQ25" s="771"/>
      <c r="AR25" s="771"/>
      <c r="AS25" s="771"/>
      <c r="AT25" s="771"/>
      <c r="AU25" s="771"/>
      <c r="AV25" s="771"/>
      <c r="AW25" s="772"/>
      <c r="AX25" s="932"/>
      <c r="AY25" s="933"/>
      <c r="AZ25" s="933"/>
      <c r="BA25" s="933"/>
      <c r="BB25" s="933"/>
      <c r="BC25" s="933"/>
      <c r="BD25" s="933"/>
      <c r="BE25" s="933"/>
      <c r="BF25" s="933"/>
      <c r="BG25" s="290"/>
      <c r="BH25" s="869"/>
      <c r="BI25" s="870"/>
      <c r="BJ25" s="870"/>
      <c r="BK25" s="870"/>
      <c r="BL25" s="870"/>
      <c r="BM25" s="870"/>
      <c r="BN25" s="870"/>
      <c r="BO25" s="870"/>
      <c r="BP25" s="870"/>
      <c r="BQ25" s="870"/>
      <c r="BR25" s="870"/>
      <c r="BS25" s="870"/>
      <c r="BT25" s="68"/>
      <c r="BU25" s="285"/>
      <c r="BV25" s="291"/>
      <c r="BW25" s="291"/>
      <c r="BX25" s="291"/>
      <c r="BY25" s="291"/>
      <c r="BZ25" s="291"/>
      <c r="CA25" s="291"/>
      <c r="CB25" s="291"/>
      <c r="CC25" s="291"/>
      <c r="CD25" s="291"/>
      <c r="CE25" s="291"/>
      <c r="CF25" s="291"/>
      <c r="CG25" s="291"/>
      <c r="CH25" s="288"/>
      <c r="CI25" s="901"/>
    </row>
    <row r="26" spans="4:87" ht="8.1" customHeight="1" x14ac:dyDescent="0.4">
      <c r="D26" s="292"/>
      <c r="E26" s="768"/>
      <c r="F26" s="768"/>
      <c r="G26" s="768"/>
      <c r="H26" s="768"/>
      <c r="I26" s="768"/>
      <c r="J26" s="768"/>
      <c r="K26" s="768"/>
      <c r="L26" s="768"/>
      <c r="M26" s="768"/>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9"/>
      <c r="AL26" s="773"/>
      <c r="AM26" s="774"/>
      <c r="AN26" s="774"/>
      <c r="AO26" s="774"/>
      <c r="AP26" s="774"/>
      <c r="AQ26" s="774"/>
      <c r="AR26" s="774"/>
      <c r="AS26" s="774"/>
      <c r="AT26" s="774"/>
      <c r="AU26" s="774"/>
      <c r="AV26" s="774"/>
      <c r="AW26" s="775"/>
      <c r="AX26" s="934"/>
      <c r="AY26" s="935"/>
      <c r="AZ26" s="935"/>
      <c r="BA26" s="935"/>
      <c r="BB26" s="935"/>
      <c r="BC26" s="935"/>
      <c r="BD26" s="935"/>
      <c r="BE26" s="935"/>
      <c r="BF26" s="935"/>
      <c r="BG26" s="293"/>
      <c r="BH26" s="871"/>
      <c r="BI26" s="872"/>
      <c r="BJ26" s="872"/>
      <c r="BK26" s="872"/>
      <c r="BL26" s="872"/>
      <c r="BM26" s="872"/>
      <c r="BN26" s="872"/>
      <c r="BO26" s="872"/>
      <c r="BP26" s="872"/>
      <c r="BQ26" s="872"/>
      <c r="BR26" s="872"/>
      <c r="BS26" s="872"/>
      <c r="BT26" s="69"/>
      <c r="BU26" s="285"/>
      <c r="BV26" s="291"/>
      <c r="BW26" s="291"/>
      <c r="BX26" s="291"/>
      <c r="BY26" s="291"/>
      <c r="BZ26" s="291"/>
      <c r="CA26" s="291"/>
      <c r="CB26" s="291"/>
      <c r="CC26" s="291"/>
      <c r="CD26" s="291"/>
      <c r="CE26" s="291"/>
      <c r="CF26" s="291"/>
      <c r="CG26" s="291"/>
      <c r="CH26" s="288"/>
      <c r="CI26" s="901"/>
    </row>
    <row r="27" spans="4:87" ht="8.1" customHeight="1" x14ac:dyDescent="0.4">
      <c r="D27" s="294"/>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7"/>
      <c r="AL27" s="770" t="str">
        <f>IF(E27="","",VLOOKUP(E27,コード!$G$4:$J$43,2,FALSE))</f>
        <v/>
      </c>
      <c r="AM27" s="771"/>
      <c r="AN27" s="771"/>
      <c r="AO27" s="771"/>
      <c r="AP27" s="771"/>
      <c r="AQ27" s="771"/>
      <c r="AR27" s="771"/>
      <c r="AS27" s="771"/>
      <c r="AT27" s="771"/>
      <c r="AU27" s="771"/>
      <c r="AV27" s="771"/>
      <c r="AW27" s="772"/>
      <c r="AX27" s="737" t="str">
        <f>IF(E27="","",VLOOKUP(E27,コード!$G$4:$J$43,4,FALSE))</f>
        <v/>
      </c>
      <c r="AY27" s="741"/>
      <c r="AZ27" s="741"/>
      <c r="BA27" s="741"/>
      <c r="BB27" s="741"/>
      <c r="BC27" s="741"/>
      <c r="BD27" s="741"/>
      <c r="BE27" s="741"/>
      <c r="BF27" s="741"/>
      <c r="BG27" s="124"/>
      <c r="BH27" s="776"/>
      <c r="BI27" s="776"/>
      <c r="BJ27" s="776"/>
      <c r="BK27" s="776"/>
      <c r="BL27" s="776"/>
      <c r="BM27" s="776"/>
      <c r="BN27" s="776"/>
      <c r="BO27" s="776"/>
      <c r="BP27" s="776"/>
      <c r="BQ27" s="776"/>
      <c r="BR27" s="776"/>
      <c r="BS27" s="776"/>
      <c r="BT27" s="65"/>
      <c r="BU27" s="285"/>
      <c r="BV27" s="291"/>
      <c r="BW27" s="291"/>
      <c r="BX27" s="291"/>
      <c r="BY27" s="291"/>
      <c r="BZ27" s="291"/>
      <c r="CA27" s="291"/>
      <c r="CB27" s="291"/>
      <c r="CC27" s="291"/>
      <c r="CD27" s="291"/>
      <c r="CE27" s="291"/>
      <c r="CF27" s="291"/>
      <c r="CG27" s="291"/>
      <c r="CH27" s="288"/>
      <c r="CI27" s="901"/>
    </row>
    <row r="28" spans="4:87" ht="8.1" customHeight="1" x14ac:dyDescent="0.4">
      <c r="D28" s="284"/>
      <c r="E28" s="766"/>
      <c r="F28" s="766"/>
      <c r="G28" s="766"/>
      <c r="H28" s="766"/>
      <c r="I28" s="766"/>
      <c r="J28" s="766"/>
      <c r="K28" s="766"/>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66"/>
      <c r="AJ28" s="766"/>
      <c r="AK28" s="767"/>
      <c r="AL28" s="770"/>
      <c r="AM28" s="771"/>
      <c r="AN28" s="771"/>
      <c r="AO28" s="771"/>
      <c r="AP28" s="771"/>
      <c r="AQ28" s="771"/>
      <c r="AR28" s="771"/>
      <c r="AS28" s="771"/>
      <c r="AT28" s="771"/>
      <c r="AU28" s="771"/>
      <c r="AV28" s="771"/>
      <c r="AW28" s="772"/>
      <c r="AX28" s="737"/>
      <c r="AY28" s="741"/>
      <c r="AZ28" s="741"/>
      <c r="BA28" s="741"/>
      <c r="BB28" s="741"/>
      <c r="BC28" s="741"/>
      <c r="BD28" s="741"/>
      <c r="BE28" s="741"/>
      <c r="BF28" s="741"/>
      <c r="BG28" s="124"/>
      <c r="BH28" s="777"/>
      <c r="BI28" s="777"/>
      <c r="BJ28" s="777"/>
      <c r="BK28" s="777"/>
      <c r="BL28" s="777"/>
      <c r="BM28" s="777"/>
      <c r="BN28" s="777"/>
      <c r="BO28" s="777"/>
      <c r="BP28" s="777"/>
      <c r="BQ28" s="777"/>
      <c r="BR28" s="777"/>
      <c r="BS28" s="777"/>
      <c r="BT28" s="65"/>
      <c r="BU28" s="285"/>
      <c r="BV28" s="291"/>
      <c r="BW28" s="291"/>
      <c r="BX28" s="291"/>
      <c r="BY28" s="291"/>
      <c r="BZ28" s="291"/>
      <c r="CA28" s="291"/>
      <c r="CB28" s="291"/>
      <c r="CC28" s="291"/>
      <c r="CD28" s="291"/>
      <c r="CE28" s="291"/>
      <c r="CF28" s="291"/>
      <c r="CG28" s="291"/>
      <c r="CH28" s="288"/>
      <c r="CI28" s="901"/>
    </row>
    <row r="29" spans="4:87" ht="8.1" customHeight="1" x14ac:dyDescent="0.4">
      <c r="D29" s="284"/>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7"/>
      <c r="AL29" s="770"/>
      <c r="AM29" s="771"/>
      <c r="AN29" s="771"/>
      <c r="AO29" s="771"/>
      <c r="AP29" s="771"/>
      <c r="AQ29" s="771"/>
      <c r="AR29" s="771"/>
      <c r="AS29" s="771"/>
      <c r="AT29" s="771"/>
      <c r="AU29" s="771"/>
      <c r="AV29" s="771"/>
      <c r="AW29" s="772"/>
      <c r="AX29" s="737"/>
      <c r="AY29" s="741"/>
      <c r="AZ29" s="741"/>
      <c r="BA29" s="741"/>
      <c r="BB29" s="741"/>
      <c r="BC29" s="741"/>
      <c r="BD29" s="741"/>
      <c r="BE29" s="741"/>
      <c r="BF29" s="741"/>
      <c r="BG29" s="124"/>
      <c r="BH29" s="778"/>
      <c r="BI29" s="778"/>
      <c r="BJ29" s="778"/>
      <c r="BK29" s="778"/>
      <c r="BL29" s="778"/>
      <c r="BM29" s="778"/>
      <c r="BN29" s="778"/>
      <c r="BO29" s="778"/>
      <c r="BP29" s="778"/>
      <c r="BQ29" s="778"/>
      <c r="BR29" s="778"/>
      <c r="BS29" s="778"/>
      <c r="BT29" s="66"/>
      <c r="BU29" s="285"/>
      <c r="BV29" s="291"/>
      <c r="BW29" s="291"/>
      <c r="BX29" s="291"/>
      <c r="BY29" s="291"/>
      <c r="BZ29" s="291"/>
      <c r="CA29" s="291"/>
      <c r="CB29" s="291"/>
      <c r="CC29" s="291"/>
      <c r="CD29" s="291"/>
      <c r="CE29" s="291"/>
      <c r="CF29" s="291"/>
      <c r="CG29" s="291"/>
      <c r="CH29" s="288"/>
      <c r="CI29" s="901"/>
    </row>
    <row r="30" spans="4:87" ht="8.1" customHeight="1" x14ac:dyDescent="0.4">
      <c r="D30" s="284"/>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7"/>
      <c r="AL30" s="770"/>
      <c r="AM30" s="771"/>
      <c r="AN30" s="771"/>
      <c r="AO30" s="771"/>
      <c r="AP30" s="771"/>
      <c r="AQ30" s="771"/>
      <c r="AR30" s="771"/>
      <c r="AS30" s="771"/>
      <c r="AT30" s="771"/>
      <c r="AU30" s="771"/>
      <c r="AV30" s="771"/>
      <c r="AW30" s="772"/>
      <c r="AX30" s="932" t="str">
        <f>IF(E27="","",VLOOKUP(E27,コード!$G$4:$J$43,3,FALSE))</f>
        <v/>
      </c>
      <c r="AY30" s="933"/>
      <c r="AZ30" s="933"/>
      <c r="BA30" s="933"/>
      <c r="BB30" s="933"/>
      <c r="BC30" s="933"/>
      <c r="BD30" s="933"/>
      <c r="BE30" s="933"/>
      <c r="BF30" s="933"/>
      <c r="BG30" s="290"/>
      <c r="BH30" s="867"/>
      <c r="BI30" s="868"/>
      <c r="BJ30" s="868"/>
      <c r="BK30" s="868"/>
      <c r="BL30" s="868"/>
      <c r="BM30" s="868"/>
      <c r="BN30" s="868"/>
      <c r="BO30" s="868"/>
      <c r="BP30" s="868"/>
      <c r="BQ30" s="868"/>
      <c r="BR30" s="868"/>
      <c r="BS30" s="868"/>
      <c r="BT30" s="67"/>
      <c r="BU30" s="285"/>
      <c r="BV30" s="291"/>
      <c r="BW30" s="291"/>
      <c r="BX30" s="291"/>
      <c r="BY30" s="291"/>
      <c r="BZ30" s="291"/>
      <c r="CA30" s="291"/>
      <c r="CB30" s="291"/>
      <c r="CC30" s="291"/>
      <c r="CD30" s="291"/>
      <c r="CE30" s="291"/>
      <c r="CF30" s="291"/>
      <c r="CG30" s="291"/>
      <c r="CH30" s="288"/>
      <c r="CI30" s="901"/>
    </row>
    <row r="31" spans="4:87" ht="8.1" customHeight="1" x14ac:dyDescent="0.4">
      <c r="D31" s="284"/>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7"/>
      <c r="AL31" s="770"/>
      <c r="AM31" s="771"/>
      <c r="AN31" s="771"/>
      <c r="AO31" s="771"/>
      <c r="AP31" s="771"/>
      <c r="AQ31" s="771"/>
      <c r="AR31" s="771"/>
      <c r="AS31" s="771"/>
      <c r="AT31" s="771"/>
      <c r="AU31" s="771"/>
      <c r="AV31" s="771"/>
      <c r="AW31" s="772"/>
      <c r="AX31" s="932"/>
      <c r="AY31" s="933"/>
      <c r="AZ31" s="933"/>
      <c r="BA31" s="933"/>
      <c r="BB31" s="933"/>
      <c r="BC31" s="933"/>
      <c r="BD31" s="933"/>
      <c r="BE31" s="933"/>
      <c r="BF31" s="933"/>
      <c r="BG31" s="290"/>
      <c r="BH31" s="869"/>
      <c r="BI31" s="870"/>
      <c r="BJ31" s="870"/>
      <c r="BK31" s="870"/>
      <c r="BL31" s="870"/>
      <c r="BM31" s="870"/>
      <c r="BN31" s="870"/>
      <c r="BO31" s="870"/>
      <c r="BP31" s="870"/>
      <c r="BQ31" s="870"/>
      <c r="BR31" s="870"/>
      <c r="BS31" s="870"/>
      <c r="BT31" s="68"/>
      <c r="BU31" s="285"/>
      <c r="BV31" s="291"/>
      <c r="BW31" s="291"/>
      <c r="BX31" s="291"/>
      <c r="BY31" s="291"/>
      <c r="BZ31" s="291"/>
      <c r="CA31" s="291"/>
      <c r="CB31" s="291"/>
      <c r="CC31" s="291"/>
      <c r="CD31" s="291"/>
      <c r="CE31" s="291"/>
      <c r="CF31" s="291"/>
      <c r="CG31" s="291"/>
      <c r="CH31" s="288"/>
      <c r="CI31" s="901"/>
    </row>
    <row r="32" spans="4:87" ht="8.1" customHeight="1" x14ac:dyDescent="0.4">
      <c r="D32" s="292"/>
      <c r="E32" s="768"/>
      <c r="F32" s="768"/>
      <c r="G32" s="768"/>
      <c r="H32" s="768"/>
      <c r="I32" s="768"/>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68"/>
      <c r="AG32" s="768"/>
      <c r="AH32" s="768"/>
      <c r="AI32" s="768"/>
      <c r="AJ32" s="768"/>
      <c r="AK32" s="769"/>
      <c r="AL32" s="773"/>
      <c r="AM32" s="774"/>
      <c r="AN32" s="774"/>
      <c r="AO32" s="774"/>
      <c r="AP32" s="774"/>
      <c r="AQ32" s="774"/>
      <c r="AR32" s="774"/>
      <c r="AS32" s="774"/>
      <c r="AT32" s="774"/>
      <c r="AU32" s="774"/>
      <c r="AV32" s="774"/>
      <c r="AW32" s="775"/>
      <c r="AX32" s="934"/>
      <c r="AY32" s="935"/>
      <c r="AZ32" s="935"/>
      <c r="BA32" s="935"/>
      <c r="BB32" s="935"/>
      <c r="BC32" s="935"/>
      <c r="BD32" s="935"/>
      <c r="BE32" s="935"/>
      <c r="BF32" s="935"/>
      <c r="BG32" s="293"/>
      <c r="BH32" s="871"/>
      <c r="BI32" s="872"/>
      <c r="BJ32" s="872"/>
      <c r="BK32" s="872"/>
      <c r="BL32" s="872"/>
      <c r="BM32" s="872"/>
      <c r="BN32" s="872"/>
      <c r="BO32" s="872"/>
      <c r="BP32" s="872"/>
      <c r="BQ32" s="872"/>
      <c r="BR32" s="872"/>
      <c r="BS32" s="872"/>
      <c r="BT32" s="69"/>
      <c r="BU32" s="285"/>
      <c r="BV32" s="291"/>
      <c r="BW32" s="291"/>
      <c r="BX32" s="291"/>
      <c r="BY32" s="291"/>
      <c r="BZ32" s="291"/>
      <c r="CA32" s="291"/>
      <c r="CB32" s="291"/>
      <c r="CC32" s="291"/>
      <c r="CD32" s="291"/>
      <c r="CE32" s="291"/>
      <c r="CF32" s="291"/>
      <c r="CG32" s="291"/>
      <c r="CH32" s="288"/>
      <c r="CI32" s="901"/>
    </row>
    <row r="33" spans="4:87" ht="8.1" customHeight="1" x14ac:dyDescent="0.4">
      <c r="D33" s="294"/>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67"/>
      <c r="AL33" s="770" t="str">
        <f>IF(E33="","",VLOOKUP(E33,コード!$G$4:$J$43,2,FALSE))</f>
        <v/>
      </c>
      <c r="AM33" s="771"/>
      <c r="AN33" s="771"/>
      <c r="AO33" s="771"/>
      <c r="AP33" s="771"/>
      <c r="AQ33" s="771"/>
      <c r="AR33" s="771"/>
      <c r="AS33" s="771"/>
      <c r="AT33" s="771"/>
      <c r="AU33" s="771"/>
      <c r="AV33" s="771"/>
      <c r="AW33" s="772"/>
      <c r="AX33" s="737" t="str">
        <f>IF(E33="","",VLOOKUP(E33,コード!$G$4:$J$43,4,FALSE))</f>
        <v/>
      </c>
      <c r="AY33" s="741"/>
      <c r="AZ33" s="741"/>
      <c r="BA33" s="741"/>
      <c r="BB33" s="741"/>
      <c r="BC33" s="741"/>
      <c r="BD33" s="741"/>
      <c r="BE33" s="741"/>
      <c r="BF33" s="741"/>
      <c r="BG33" s="122"/>
      <c r="BH33" s="776"/>
      <c r="BI33" s="776"/>
      <c r="BJ33" s="776"/>
      <c r="BK33" s="776"/>
      <c r="BL33" s="776"/>
      <c r="BM33" s="776"/>
      <c r="BN33" s="776"/>
      <c r="BO33" s="776"/>
      <c r="BP33" s="776"/>
      <c r="BQ33" s="776"/>
      <c r="BR33" s="776"/>
      <c r="BS33" s="776"/>
      <c r="BT33" s="65"/>
      <c r="BU33" s="285"/>
      <c r="BV33" s="291"/>
      <c r="BW33" s="291"/>
      <c r="BX33" s="291"/>
      <c r="BY33" s="291"/>
      <c r="BZ33" s="291"/>
      <c r="CA33" s="291"/>
      <c r="CB33" s="291"/>
      <c r="CC33" s="291"/>
      <c r="CD33" s="291"/>
      <c r="CE33" s="291"/>
      <c r="CF33" s="291"/>
      <c r="CG33" s="291"/>
      <c r="CH33" s="288"/>
      <c r="CI33" s="901"/>
    </row>
    <row r="34" spans="4:87" ht="8.1" customHeight="1" x14ac:dyDescent="0.4">
      <c r="D34" s="284"/>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67"/>
      <c r="AL34" s="770"/>
      <c r="AM34" s="771"/>
      <c r="AN34" s="771"/>
      <c r="AO34" s="771"/>
      <c r="AP34" s="771"/>
      <c r="AQ34" s="771"/>
      <c r="AR34" s="771"/>
      <c r="AS34" s="771"/>
      <c r="AT34" s="771"/>
      <c r="AU34" s="771"/>
      <c r="AV34" s="771"/>
      <c r="AW34" s="772"/>
      <c r="AX34" s="737"/>
      <c r="AY34" s="741"/>
      <c r="AZ34" s="741"/>
      <c r="BA34" s="741"/>
      <c r="BB34" s="741"/>
      <c r="BC34" s="741"/>
      <c r="BD34" s="741"/>
      <c r="BE34" s="741"/>
      <c r="BF34" s="741"/>
      <c r="BG34" s="124"/>
      <c r="BH34" s="777"/>
      <c r="BI34" s="777"/>
      <c r="BJ34" s="777"/>
      <c r="BK34" s="777"/>
      <c r="BL34" s="777"/>
      <c r="BM34" s="777"/>
      <c r="BN34" s="777"/>
      <c r="BO34" s="777"/>
      <c r="BP34" s="777"/>
      <c r="BQ34" s="777"/>
      <c r="BR34" s="777"/>
      <c r="BS34" s="777"/>
      <c r="BT34" s="65"/>
      <c r="BU34" s="285"/>
      <c r="BV34" s="291"/>
      <c r="BW34" s="291"/>
      <c r="BX34" s="291"/>
      <c r="BY34" s="291"/>
      <c r="BZ34" s="291"/>
      <c r="CA34" s="291"/>
      <c r="CB34" s="291"/>
      <c r="CC34" s="291"/>
      <c r="CD34" s="291"/>
      <c r="CE34" s="291"/>
      <c r="CF34" s="291"/>
      <c r="CG34" s="291"/>
      <c r="CH34" s="288"/>
      <c r="CI34" s="901"/>
    </row>
    <row r="35" spans="4:87" ht="8.1" customHeight="1" x14ac:dyDescent="0.4">
      <c r="D35" s="284"/>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7"/>
      <c r="AL35" s="770"/>
      <c r="AM35" s="771"/>
      <c r="AN35" s="771"/>
      <c r="AO35" s="771"/>
      <c r="AP35" s="771"/>
      <c r="AQ35" s="771"/>
      <c r="AR35" s="771"/>
      <c r="AS35" s="771"/>
      <c r="AT35" s="771"/>
      <c r="AU35" s="771"/>
      <c r="AV35" s="771"/>
      <c r="AW35" s="772"/>
      <c r="AX35" s="737"/>
      <c r="AY35" s="741"/>
      <c r="AZ35" s="741"/>
      <c r="BA35" s="741"/>
      <c r="BB35" s="741"/>
      <c r="BC35" s="741"/>
      <c r="BD35" s="741"/>
      <c r="BE35" s="741"/>
      <c r="BF35" s="741"/>
      <c r="BG35" s="124"/>
      <c r="BH35" s="778"/>
      <c r="BI35" s="778"/>
      <c r="BJ35" s="778"/>
      <c r="BK35" s="778"/>
      <c r="BL35" s="778"/>
      <c r="BM35" s="778"/>
      <c r="BN35" s="778"/>
      <c r="BO35" s="778"/>
      <c r="BP35" s="778"/>
      <c r="BQ35" s="778"/>
      <c r="BR35" s="778"/>
      <c r="BS35" s="778"/>
      <c r="BT35" s="66"/>
      <c r="BU35" s="285"/>
      <c r="BV35" s="291"/>
      <c r="BW35" s="291"/>
      <c r="BX35" s="291"/>
      <c r="BY35" s="291"/>
      <c r="BZ35" s="291"/>
      <c r="CA35" s="291"/>
      <c r="CB35" s="291"/>
      <c r="CC35" s="291"/>
      <c r="CD35" s="291"/>
      <c r="CE35" s="291"/>
      <c r="CF35" s="291"/>
      <c r="CG35" s="291"/>
      <c r="CH35" s="288"/>
      <c r="CI35" s="901"/>
    </row>
    <row r="36" spans="4:87" ht="8.1" customHeight="1" x14ac:dyDescent="0.4">
      <c r="D36" s="284"/>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7"/>
      <c r="AL36" s="770"/>
      <c r="AM36" s="771"/>
      <c r="AN36" s="771"/>
      <c r="AO36" s="771"/>
      <c r="AP36" s="771"/>
      <c r="AQ36" s="771"/>
      <c r="AR36" s="771"/>
      <c r="AS36" s="771"/>
      <c r="AT36" s="771"/>
      <c r="AU36" s="771"/>
      <c r="AV36" s="771"/>
      <c r="AW36" s="772"/>
      <c r="AX36" s="932" t="str">
        <f>IF(E33="","",VLOOKUP(E33,コード!$G$4:$J$43,3,FALSE))</f>
        <v/>
      </c>
      <c r="AY36" s="933"/>
      <c r="AZ36" s="933"/>
      <c r="BA36" s="933"/>
      <c r="BB36" s="933"/>
      <c r="BC36" s="933"/>
      <c r="BD36" s="933"/>
      <c r="BE36" s="933"/>
      <c r="BF36" s="933"/>
      <c r="BG36" s="290"/>
      <c r="BH36" s="867"/>
      <c r="BI36" s="868"/>
      <c r="BJ36" s="868"/>
      <c r="BK36" s="868"/>
      <c r="BL36" s="868"/>
      <c r="BM36" s="868"/>
      <c r="BN36" s="868"/>
      <c r="BO36" s="868"/>
      <c r="BP36" s="868"/>
      <c r="BQ36" s="868"/>
      <c r="BR36" s="868"/>
      <c r="BS36" s="868"/>
      <c r="BT36" s="67"/>
      <c r="BU36" s="285"/>
      <c r="BV36" s="291"/>
      <c r="BW36" s="291"/>
      <c r="BX36" s="291"/>
      <c r="BY36" s="291"/>
      <c r="BZ36" s="291"/>
      <c r="CA36" s="291"/>
      <c r="CB36" s="291"/>
      <c r="CC36" s="291"/>
      <c r="CD36" s="291"/>
      <c r="CE36" s="291"/>
      <c r="CF36" s="291"/>
      <c r="CG36" s="291"/>
      <c r="CH36" s="288"/>
      <c r="CI36" s="901"/>
    </row>
    <row r="37" spans="4:87" ht="8.1" customHeight="1" x14ac:dyDescent="0.4">
      <c r="D37" s="284"/>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67"/>
      <c r="AL37" s="770"/>
      <c r="AM37" s="771"/>
      <c r="AN37" s="771"/>
      <c r="AO37" s="771"/>
      <c r="AP37" s="771"/>
      <c r="AQ37" s="771"/>
      <c r="AR37" s="771"/>
      <c r="AS37" s="771"/>
      <c r="AT37" s="771"/>
      <c r="AU37" s="771"/>
      <c r="AV37" s="771"/>
      <c r="AW37" s="772"/>
      <c r="AX37" s="932"/>
      <c r="AY37" s="933"/>
      <c r="AZ37" s="933"/>
      <c r="BA37" s="933"/>
      <c r="BB37" s="933"/>
      <c r="BC37" s="933"/>
      <c r="BD37" s="933"/>
      <c r="BE37" s="933"/>
      <c r="BF37" s="933"/>
      <c r="BG37" s="290"/>
      <c r="BH37" s="869"/>
      <c r="BI37" s="870"/>
      <c r="BJ37" s="870"/>
      <c r="BK37" s="870"/>
      <c r="BL37" s="870"/>
      <c r="BM37" s="870"/>
      <c r="BN37" s="870"/>
      <c r="BO37" s="870"/>
      <c r="BP37" s="870"/>
      <c r="BQ37" s="870"/>
      <c r="BR37" s="870"/>
      <c r="BS37" s="870"/>
      <c r="BT37" s="68"/>
      <c r="BU37" s="285"/>
      <c r="BV37" s="291"/>
      <c r="BW37" s="291"/>
      <c r="BX37" s="291"/>
      <c r="BY37" s="291"/>
      <c r="BZ37" s="291"/>
      <c r="CA37" s="291"/>
      <c r="CB37" s="291"/>
      <c r="CC37" s="291"/>
      <c r="CD37" s="291"/>
      <c r="CE37" s="291"/>
      <c r="CF37" s="291"/>
      <c r="CG37" s="291"/>
      <c r="CH37" s="288"/>
      <c r="CI37" s="901"/>
    </row>
    <row r="38" spans="4:87" ht="8.1" customHeight="1" x14ac:dyDescent="0.4">
      <c r="D38" s="292"/>
      <c r="E38" s="768"/>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69"/>
      <c r="AL38" s="773"/>
      <c r="AM38" s="774"/>
      <c r="AN38" s="774"/>
      <c r="AO38" s="774"/>
      <c r="AP38" s="774"/>
      <c r="AQ38" s="774"/>
      <c r="AR38" s="774"/>
      <c r="AS38" s="774"/>
      <c r="AT38" s="774"/>
      <c r="AU38" s="774"/>
      <c r="AV38" s="774"/>
      <c r="AW38" s="775"/>
      <c r="AX38" s="934"/>
      <c r="AY38" s="935"/>
      <c r="AZ38" s="935"/>
      <c r="BA38" s="935"/>
      <c r="BB38" s="935"/>
      <c r="BC38" s="935"/>
      <c r="BD38" s="935"/>
      <c r="BE38" s="935"/>
      <c r="BF38" s="935"/>
      <c r="BG38" s="293"/>
      <c r="BH38" s="871"/>
      <c r="BI38" s="872"/>
      <c r="BJ38" s="872"/>
      <c r="BK38" s="872"/>
      <c r="BL38" s="872"/>
      <c r="BM38" s="872"/>
      <c r="BN38" s="872"/>
      <c r="BO38" s="872"/>
      <c r="BP38" s="872"/>
      <c r="BQ38" s="872"/>
      <c r="BR38" s="872"/>
      <c r="BS38" s="872"/>
      <c r="BT38" s="69"/>
      <c r="BU38" s="285"/>
      <c r="BV38" s="291"/>
      <c r="BW38" s="291"/>
      <c r="BX38" s="291"/>
      <c r="BY38" s="291"/>
      <c r="BZ38" s="291"/>
      <c r="CA38" s="291"/>
      <c r="CB38" s="291"/>
      <c r="CC38" s="291"/>
      <c r="CD38" s="291"/>
      <c r="CE38" s="291"/>
      <c r="CF38" s="291"/>
      <c r="CG38" s="291"/>
      <c r="CH38" s="288"/>
      <c r="CI38" s="901"/>
    </row>
    <row r="39" spans="4:87" ht="8.1" customHeight="1" x14ac:dyDescent="0.4">
      <c r="D39" s="294"/>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7"/>
      <c r="AL39" s="770" t="str">
        <f>IF(E39="","",VLOOKUP(E39,コード!$G$4:$J$43,2,FALSE))</f>
        <v/>
      </c>
      <c r="AM39" s="771"/>
      <c r="AN39" s="771"/>
      <c r="AO39" s="771"/>
      <c r="AP39" s="771"/>
      <c r="AQ39" s="771"/>
      <c r="AR39" s="771"/>
      <c r="AS39" s="771"/>
      <c r="AT39" s="771"/>
      <c r="AU39" s="771"/>
      <c r="AV39" s="771"/>
      <c r="AW39" s="772"/>
      <c r="AX39" s="737" t="str">
        <f>IF(E39="","",VLOOKUP(E39,コード!$G$4:$J$43,4,FALSE))</f>
        <v/>
      </c>
      <c r="AY39" s="741"/>
      <c r="AZ39" s="741"/>
      <c r="BA39" s="741"/>
      <c r="BB39" s="741"/>
      <c r="BC39" s="741"/>
      <c r="BD39" s="741"/>
      <c r="BE39" s="741"/>
      <c r="BF39" s="741"/>
      <c r="BG39" s="122"/>
      <c r="BH39" s="776"/>
      <c r="BI39" s="776"/>
      <c r="BJ39" s="776"/>
      <c r="BK39" s="776"/>
      <c r="BL39" s="776"/>
      <c r="BM39" s="776"/>
      <c r="BN39" s="776"/>
      <c r="BO39" s="776"/>
      <c r="BP39" s="776"/>
      <c r="BQ39" s="776"/>
      <c r="BR39" s="776"/>
      <c r="BS39" s="776"/>
      <c r="BT39" s="65"/>
      <c r="BU39" s="285"/>
      <c r="BV39" s="291"/>
      <c r="BW39" s="291"/>
      <c r="BX39" s="291"/>
      <c r="BY39" s="291"/>
      <c r="BZ39" s="291"/>
      <c r="CA39" s="291"/>
      <c r="CB39" s="291"/>
      <c r="CC39" s="291"/>
      <c r="CD39" s="291"/>
      <c r="CE39" s="291"/>
      <c r="CF39" s="291"/>
      <c r="CG39" s="291"/>
      <c r="CH39" s="288"/>
      <c r="CI39" s="901"/>
    </row>
    <row r="40" spans="4:87" ht="8.1" customHeight="1" x14ac:dyDescent="0.4">
      <c r="D40" s="284"/>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67"/>
      <c r="AL40" s="770"/>
      <c r="AM40" s="771"/>
      <c r="AN40" s="771"/>
      <c r="AO40" s="771"/>
      <c r="AP40" s="771"/>
      <c r="AQ40" s="771"/>
      <c r="AR40" s="771"/>
      <c r="AS40" s="771"/>
      <c r="AT40" s="771"/>
      <c r="AU40" s="771"/>
      <c r="AV40" s="771"/>
      <c r="AW40" s="772"/>
      <c r="AX40" s="737"/>
      <c r="AY40" s="741"/>
      <c r="AZ40" s="741"/>
      <c r="BA40" s="741"/>
      <c r="BB40" s="741"/>
      <c r="BC40" s="741"/>
      <c r="BD40" s="741"/>
      <c r="BE40" s="741"/>
      <c r="BF40" s="741"/>
      <c r="BG40" s="124"/>
      <c r="BH40" s="777"/>
      <c r="BI40" s="777"/>
      <c r="BJ40" s="777"/>
      <c r="BK40" s="777"/>
      <c r="BL40" s="777"/>
      <c r="BM40" s="777"/>
      <c r="BN40" s="777"/>
      <c r="BO40" s="777"/>
      <c r="BP40" s="777"/>
      <c r="BQ40" s="777"/>
      <c r="BR40" s="777"/>
      <c r="BS40" s="777"/>
      <c r="BT40" s="65"/>
      <c r="BU40" s="285"/>
      <c r="BV40" s="291"/>
      <c r="BW40" s="291"/>
      <c r="BX40" s="291"/>
      <c r="BY40" s="291"/>
      <c r="BZ40" s="291"/>
      <c r="CA40" s="291"/>
      <c r="CB40" s="291"/>
      <c r="CC40" s="291"/>
      <c r="CD40" s="291"/>
      <c r="CE40" s="291"/>
      <c r="CF40" s="291"/>
      <c r="CG40" s="291"/>
      <c r="CH40" s="288"/>
      <c r="CI40" s="901"/>
    </row>
    <row r="41" spans="4:87" ht="8.1" customHeight="1" x14ac:dyDescent="0.4">
      <c r="D41" s="284"/>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67"/>
      <c r="AL41" s="770"/>
      <c r="AM41" s="771"/>
      <c r="AN41" s="771"/>
      <c r="AO41" s="771"/>
      <c r="AP41" s="771"/>
      <c r="AQ41" s="771"/>
      <c r="AR41" s="771"/>
      <c r="AS41" s="771"/>
      <c r="AT41" s="771"/>
      <c r="AU41" s="771"/>
      <c r="AV41" s="771"/>
      <c r="AW41" s="772"/>
      <c r="AX41" s="737"/>
      <c r="AY41" s="741"/>
      <c r="AZ41" s="741"/>
      <c r="BA41" s="741"/>
      <c r="BB41" s="741"/>
      <c r="BC41" s="741"/>
      <c r="BD41" s="741"/>
      <c r="BE41" s="741"/>
      <c r="BF41" s="741"/>
      <c r="BG41" s="124"/>
      <c r="BH41" s="778"/>
      <c r="BI41" s="778"/>
      <c r="BJ41" s="778"/>
      <c r="BK41" s="778"/>
      <c r="BL41" s="778"/>
      <c r="BM41" s="778"/>
      <c r="BN41" s="778"/>
      <c r="BO41" s="778"/>
      <c r="BP41" s="778"/>
      <c r="BQ41" s="778"/>
      <c r="BR41" s="778"/>
      <c r="BS41" s="778"/>
      <c r="BT41" s="66"/>
      <c r="BU41" s="285"/>
      <c r="BV41" s="291"/>
      <c r="BW41" s="291"/>
      <c r="BX41" s="291"/>
      <c r="BY41" s="291"/>
      <c r="BZ41" s="291"/>
      <c r="CA41" s="291"/>
      <c r="CB41" s="291"/>
      <c r="CC41" s="291"/>
      <c r="CD41" s="291"/>
      <c r="CE41" s="291"/>
      <c r="CF41" s="291"/>
      <c r="CG41" s="291"/>
      <c r="CH41" s="288"/>
      <c r="CI41" s="901"/>
    </row>
    <row r="42" spans="4:87" ht="8.1" customHeight="1" x14ac:dyDescent="0.4">
      <c r="D42" s="284"/>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67"/>
      <c r="AL42" s="770"/>
      <c r="AM42" s="771"/>
      <c r="AN42" s="771"/>
      <c r="AO42" s="771"/>
      <c r="AP42" s="771"/>
      <c r="AQ42" s="771"/>
      <c r="AR42" s="771"/>
      <c r="AS42" s="771"/>
      <c r="AT42" s="771"/>
      <c r="AU42" s="771"/>
      <c r="AV42" s="771"/>
      <c r="AW42" s="772"/>
      <c r="AX42" s="932" t="str">
        <f>IF(E39="","",VLOOKUP(E39,コード!$G$4:$J$43,3,FALSE))</f>
        <v/>
      </c>
      <c r="AY42" s="933"/>
      <c r="AZ42" s="933"/>
      <c r="BA42" s="933"/>
      <c r="BB42" s="933"/>
      <c r="BC42" s="933"/>
      <c r="BD42" s="933"/>
      <c r="BE42" s="933"/>
      <c r="BF42" s="933"/>
      <c r="BG42" s="290"/>
      <c r="BH42" s="867"/>
      <c r="BI42" s="868"/>
      <c r="BJ42" s="868"/>
      <c r="BK42" s="868"/>
      <c r="BL42" s="868"/>
      <c r="BM42" s="868"/>
      <c r="BN42" s="868"/>
      <c r="BO42" s="868"/>
      <c r="BP42" s="868"/>
      <c r="BQ42" s="868"/>
      <c r="BR42" s="868"/>
      <c r="BS42" s="868"/>
      <c r="BT42" s="67"/>
      <c r="BU42" s="285"/>
      <c r="BV42" s="291"/>
      <c r="BW42" s="291"/>
      <c r="BX42" s="291"/>
      <c r="BY42" s="291"/>
      <c r="BZ42" s="291"/>
      <c r="CA42" s="291"/>
      <c r="CB42" s="291"/>
      <c r="CC42" s="291"/>
      <c r="CD42" s="291"/>
      <c r="CE42" s="291"/>
      <c r="CF42" s="291"/>
      <c r="CG42" s="291"/>
      <c r="CH42" s="288"/>
      <c r="CI42" s="901"/>
    </row>
    <row r="43" spans="4:87" ht="8.1" customHeight="1" x14ac:dyDescent="0.4">
      <c r="D43" s="284"/>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7"/>
      <c r="AL43" s="770"/>
      <c r="AM43" s="771"/>
      <c r="AN43" s="771"/>
      <c r="AO43" s="771"/>
      <c r="AP43" s="771"/>
      <c r="AQ43" s="771"/>
      <c r="AR43" s="771"/>
      <c r="AS43" s="771"/>
      <c r="AT43" s="771"/>
      <c r="AU43" s="771"/>
      <c r="AV43" s="771"/>
      <c r="AW43" s="772"/>
      <c r="AX43" s="932"/>
      <c r="AY43" s="933"/>
      <c r="AZ43" s="933"/>
      <c r="BA43" s="933"/>
      <c r="BB43" s="933"/>
      <c r="BC43" s="933"/>
      <c r="BD43" s="933"/>
      <c r="BE43" s="933"/>
      <c r="BF43" s="933"/>
      <c r="BG43" s="290"/>
      <c r="BH43" s="869"/>
      <c r="BI43" s="870"/>
      <c r="BJ43" s="870"/>
      <c r="BK43" s="870"/>
      <c r="BL43" s="870"/>
      <c r="BM43" s="870"/>
      <c r="BN43" s="870"/>
      <c r="BO43" s="870"/>
      <c r="BP43" s="870"/>
      <c r="BQ43" s="870"/>
      <c r="BR43" s="870"/>
      <c r="BS43" s="870"/>
      <c r="BT43" s="68"/>
      <c r="BU43" s="285"/>
      <c r="BV43" s="291"/>
      <c r="BW43" s="291"/>
      <c r="BX43" s="291"/>
      <c r="BY43" s="291"/>
      <c r="BZ43" s="291"/>
      <c r="CA43" s="291"/>
      <c r="CB43" s="291"/>
      <c r="CC43" s="291"/>
      <c r="CD43" s="291"/>
      <c r="CE43" s="291"/>
      <c r="CF43" s="291"/>
      <c r="CG43" s="291"/>
      <c r="CH43" s="288"/>
      <c r="CI43" s="901"/>
    </row>
    <row r="44" spans="4:87" ht="8.1" customHeight="1" x14ac:dyDescent="0.4">
      <c r="D44" s="292"/>
      <c r="E44" s="768"/>
      <c r="F44" s="768"/>
      <c r="G44" s="768"/>
      <c r="H44" s="768"/>
      <c r="I44" s="768"/>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9"/>
      <c r="AL44" s="773"/>
      <c r="AM44" s="774"/>
      <c r="AN44" s="774"/>
      <c r="AO44" s="774"/>
      <c r="AP44" s="774"/>
      <c r="AQ44" s="774"/>
      <c r="AR44" s="774"/>
      <c r="AS44" s="774"/>
      <c r="AT44" s="774"/>
      <c r="AU44" s="774"/>
      <c r="AV44" s="774"/>
      <c r="AW44" s="775"/>
      <c r="AX44" s="934"/>
      <c r="AY44" s="935"/>
      <c r="AZ44" s="935"/>
      <c r="BA44" s="935"/>
      <c r="BB44" s="935"/>
      <c r="BC44" s="935"/>
      <c r="BD44" s="935"/>
      <c r="BE44" s="935"/>
      <c r="BF44" s="935"/>
      <c r="BG44" s="293"/>
      <c r="BH44" s="871"/>
      <c r="BI44" s="872"/>
      <c r="BJ44" s="872"/>
      <c r="BK44" s="872"/>
      <c r="BL44" s="872"/>
      <c r="BM44" s="872"/>
      <c r="BN44" s="872"/>
      <c r="BO44" s="872"/>
      <c r="BP44" s="872"/>
      <c r="BQ44" s="872"/>
      <c r="BR44" s="872"/>
      <c r="BS44" s="872"/>
      <c r="BT44" s="69"/>
      <c r="BU44" s="285"/>
      <c r="BV44" s="291"/>
      <c r="BW44" s="291"/>
      <c r="BX44" s="291"/>
      <c r="BY44" s="291"/>
      <c r="BZ44" s="291"/>
      <c r="CA44" s="291"/>
      <c r="CB44" s="291"/>
      <c r="CC44" s="291"/>
      <c r="CD44" s="291"/>
      <c r="CE44" s="291"/>
      <c r="CF44" s="291"/>
      <c r="CG44" s="291"/>
      <c r="CH44" s="288"/>
      <c r="CI44" s="901"/>
    </row>
    <row r="45" spans="4:87" ht="8.1" customHeight="1" x14ac:dyDescent="0.4">
      <c r="D45" s="294"/>
      <c r="E45" s="766"/>
      <c r="F45" s="766"/>
      <c r="G45" s="766"/>
      <c r="H45" s="766"/>
      <c r="I45" s="766"/>
      <c r="J45" s="766"/>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c r="AI45" s="766"/>
      <c r="AJ45" s="766"/>
      <c r="AK45" s="767"/>
      <c r="AL45" s="770" t="str">
        <f>IF(E45="","",VLOOKUP(E45,コード!$G$4:$J$43,2,FALSE))</f>
        <v/>
      </c>
      <c r="AM45" s="771"/>
      <c r="AN45" s="771"/>
      <c r="AO45" s="771"/>
      <c r="AP45" s="771"/>
      <c r="AQ45" s="771"/>
      <c r="AR45" s="771"/>
      <c r="AS45" s="771"/>
      <c r="AT45" s="771"/>
      <c r="AU45" s="771"/>
      <c r="AV45" s="771"/>
      <c r="AW45" s="772"/>
      <c r="AX45" s="737" t="str">
        <f>IF(E45="","",VLOOKUP(E45,コード!$G$4:$J$43,4,FALSE))</f>
        <v/>
      </c>
      <c r="AY45" s="741"/>
      <c r="AZ45" s="741"/>
      <c r="BA45" s="741"/>
      <c r="BB45" s="741"/>
      <c r="BC45" s="741"/>
      <c r="BD45" s="741"/>
      <c r="BE45" s="741"/>
      <c r="BF45" s="741"/>
      <c r="BG45" s="122"/>
      <c r="BH45" s="776"/>
      <c r="BI45" s="776"/>
      <c r="BJ45" s="776"/>
      <c r="BK45" s="776"/>
      <c r="BL45" s="776"/>
      <c r="BM45" s="776"/>
      <c r="BN45" s="776"/>
      <c r="BO45" s="776"/>
      <c r="BP45" s="776"/>
      <c r="BQ45" s="776"/>
      <c r="BR45" s="776"/>
      <c r="BS45" s="776"/>
      <c r="BT45" s="65"/>
      <c r="BU45" s="285"/>
      <c r="BV45" s="291"/>
      <c r="BW45" s="291"/>
      <c r="BX45" s="291"/>
      <c r="BY45" s="291"/>
      <c r="BZ45" s="291"/>
      <c r="CA45" s="291"/>
      <c r="CB45" s="291"/>
      <c r="CC45" s="291"/>
      <c r="CD45" s="291"/>
      <c r="CE45" s="291"/>
      <c r="CF45" s="291"/>
      <c r="CG45" s="291"/>
      <c r="CH45" s="288"/>
      <c r="CI45" s="901"/>
    </row>
    <row r="46" spans="4:87" ht="8.1" customHeight="1" x14ac:dyDescent="0.4">
      <c r="D46" s="284"/>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7"/>
      <c r="AL46" s="770"/>
      <c r="AM46" s="771"/>
      <c r="AN46" s="771"/>
      <c r="AO46" s="771"/>
      <c r="AP46" s="771"/>
      <c r="AQ46" s="771"/>
      <c r="AR46" s="771"/>
      <c r="AS46" s="771"/>
      <c r="AT46" s="771"/>
      <c r="AU46" s="771"/>
      <c r="AV46" s="771"/>
      <c r="AW46" s="772"/>
      <c r="AX46" s="737"/>
      <c r="AY46" s="741"/>
      <c r="AZ46" s="741"/>
      <c r="BA46" s="741"/>
      <c r="BB46" s="741"/>
      <c r="BC46" s="741"/>
      <c r="BD46" s="741"/>
      <c r="BE46" s="741"/>
      <c r="BF46" s="741"/>
      <c r="BG46" s="124"/>
      <c r="BH46" s="777"/>
      <c r="BI46" s="777"/>
      <c r="BJ46" s="777"/>
      <c r="BK46" s="777"/>
      <c r="BL46" s="777"/>
      <c r="BM46" s="777"/>
      <c r="BN46" s="777"/>
      <c r="BO46" s="777"/>
      <c r="BP46" s="777"/>
      <c r="BQ46" s="777"/>
      <c r="BR46" s="777"/>
      <c r="BS46" s="777"/>
      <c r="BT46" s="65"/>
      <c r="BU46" s="285"/>
      <c r="BV46" s="291"/>
      <c r="BW46" s="291"/>
      <c r="BX46" s="291"/>
      <c r="BY46" s="291"/>
      <c r="BZ46" s="291"/>
      <c r="CA46" s="291"/>
      <c r="CB46" s="291"/>
      <c r="CC46" s="291"/>
      <c r="CD46" s="291"/>
      <c r="CE46" s="291"/>
      <c r="CF46" s="291"/>
      <c r="CG46" s="291"/>
      <c r="CH46" s="288"/>
      <c r="CI46" s="295"/>
    </row>
    <row r="47" spans="4:87" ht="8.1" customHeight="1" x14ac:dyDescent="0.4">
      <c r="D47" s="284"/>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7"/>
      <c r="AL47" s="770"/>
      <c r="AM47" s="771"/>
      <c r="AN47" s="771"/>
      <c r="AO47" s="771"/>
      <c r="AP47" s="771"/>
      <c r="AQ47" s="771"/>
      <c r="AR47" s="771"/>
      <c r="AS47" s="771"/>
      <c r="AT47" s="771"/>
      <c r="AU47" s="771"/>
      <c r="AV47" s="771"/>
      <c r="AW47" s="772"/>
      <c r="AX47" s="737"/>
      <c r="AY47" s="741"/>
      <c r="AZ47" s="741"/>
      <c r="BA47" s="741"/>
      <c r="BB47" s="741"/>
      <c r="BC47" s="741"/>
      <c r="BD47" s="741"/>
      <c r="BE47" s="741"/>
      <c r="BF47" s="741"/>
      <c r="BG47" s="124"/>
      <c r="BH47" s="778"/>
      <c r="BI47" s="778"/>
      <c r="BJ47" s="778"/>
      <c r="BK47" s="778"/>
      <c r="BL47" s="778"/>
      <c r="BM47" s="778"/>
      <c r="BN47" s="778"/>
      <c r="BO47" s="778"/>
      <c r="BP47" s="778"/>
      <c r="BQ47" s="778"/>
      <c r="BR47" s="778"/>
      <c r="BS47" s="778"/>
      <c r="BT47" s="66"/>
      <c r="BU47" s="285"/>
      <c r="BV47" s="291"/>
      <c r="BW47" s="291"/>
      <c r="BX47" s="291"/>
      <c r="BY47" s="291"/>
      <c r="BZ47" s="291"/>
      <c r="CA47" s="291"/>
      <c r="CB47" s="291"/>
      <c r="CC47" s="291"/>
      <c r="CD47" s="291"/>
      <c r="CE47" s="291"/>
      <c r="CF47" s="291"/>
      <c r="CG47" s="291"/>
      <c r="CH47" s="288"/>
      <c r="CI47" s="295"/>
    </row>
    <row r="48" spans="4:87" ht="8.1" customHeight="1" x14ac:dyDescent="0.4">
      <c r="D48" s="284"/>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7"/>
      <c r="AL48" s="770"/>
      <c r="AM48" s="771"/>
      <c r="AN48" s="771"/>
      <c r="AO48" s="771"/>
      <c r="AP48" s="771"/>
      <c r="AQ48" s="771"/>
      <c r="AR48" s="771"/>
      <c r="AS48" s="771"/>
      <c r="AT48" s="771"/>
      <c r="AU48" s="771"/>
      <c r="AV48" s="771"/>
      <c r="AW48" s="772"/>
      <c r="AX48" s="932" t="str">
        <f>IF(E45="","",VLOOKUP(E45,コード!$G$4:$J$43,3,FALSE))</f>
        <v/>
      </c>
      <c r="AY48" s="933"/>
      <c r="AZ48" s="933"/>
      <c r="BA48" s="933"/>
      <c r="BB48" s="933"/>
      <c r="BC48" s="933"/>
      <c r="BD48" s="933"/>
      <c r="BE48" s="933"/>
      <c r="BF48" s="933"/>
      <c r="BG48" s="290"/>
      <c r="BH48" s="867"/>
      <c r="BI48" s="868"/>
      <c r="BJ48" s="868"/>
      <c r="BK48" s="868"/>
      <c r="BL48" s="868"/>
      <c r="BM48" s="868"/>
      <c r="BN48" s="868"/>
      <c r="BO48" s="868"/>
      <c r="BP48" s="868"/>
      <c r="BQ48" s="868"/>
      <c r="BR48" s="868"/>
      <c r="BS48" s="868"/>
      <c r="BT48" s="67"/>
      <c r="BU48" s="285"/>
      <c r="BV48" s="291"/>
      <c r="BW48" s="291"/>
      <c r="BX48" s="291"/>
      <c r="BY48" s="291"/>
      <c r="BZ48" s="291"/>
      <c r="CA48" s="291"/>
      <c r="CB48" s="291"/>
      <c r="CC48" s="291"/>
      <c r="CD48" s="291"/>
      <c r="CE48" s="291"/>
      <c r="CF48" s="291"/>
      <c r="CG48" s="291"/>
      <c r="CH48" s="288"/>
    </row>
    <row r="49" spans="4:87" ht="8.1" customHeight="1" x14ac:dyDescent="0.4">
      <c r="D49" s="284"/>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67"/>
      <c r="AL49" s="770"/>
      <c r="AM49" s="771"/>
      <c r="AN49" s="771"/>
      <c r="AO49" s="771"/>
      <c r="AP49" s="771"/>
      <c r="AQ49" s="771"/>
      <c r="AR49" s="771"/>
      <c r="AS49" s="771"/>
      <c r="AT49" s="771"/>
      <c r="AU49" s="771"/>
      <c r="AV49" s="771"/>
      <c r="AW49" s="772"/>
      <c r="AX49" s="932"/>
      <c r="AY49" s="933"/>
      <c r="AZ49" s="933"/>
      <c r="BA49" s="933"/>
      <c r="BB49" s="933"/>
      <c r="BC49" s="933"/>
      <c r="BD49" s="933"/>
      <c r="BE49" s="933"/>
      <c r="BF49" s="933"/>
      <c r="BG49" s="290"/>
      <c r="BH49" s="869"/>
      <c r="BI49" s="870"/>
      <c r="BJ49" s="870"/>
      <c r="BK49" s="870"/>
      <c r="BL49" s="870"/>
      <c r="BM49" s="870"/>
      <c r="BN49" s="870"/>
      <c r="BO49" s="870"/>
      <c r="BP49" s="870"/>
      <c r="BQ49" s="870"/>
      <c r="BR49" s="870"/>
      <c r="BS49" s="870"/>
      <c r="BT49" s="68"/>
      <c r="BU49" s="285"/>
      <c r="BV49" s="291"/>
      <c r="BW49" s="291"/>
      <c r="BX49" s="291"/>
      <c r="BY49" s="291"/>
      <c r="BZ49" s="291"/>
      <c r="CA49" s="291"/>
      <c r="CB49" s="291"/>
      <c r="CC49" s="291"/>
      <c r="CD49" s="291"/>
      <c r="CE49" s="291"/>
      <c r="CF49" s="291"/>
      <c r="CG49" s="291"/>
      <c r="CH49" s="288"/>
    </row>
    <row r="50" spans="4:87" ht="8.1" customHeight="1" x14ac:dyDescent="0.4">
      <c r="D50" s="292"/>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J50" s="768"/>
      <c r="AK50" s="769"/>
      <c r="AL50" s="773"/>
      <c r="AM50" s="774"/>
      <c r="AN50" s="774"/>
      <c r="AO50" s="774"/>
      <c r="AP50" s="774"/>
      <c r="AQ50" s="774"/>
      <c r="AR50" s="774"/>
      <c r="AS50" s="774"/>
      <c r="AT50" s="774"/>
      <c r="AU50" s="774"/>
      <c r="AV50" s="774"/>
      <c r="AW50" s="775"/>
      <c r="AX50" s="934"/>
      <c r="AY50" s="935"/>
      <c r="AZ50" s="935"/>
      <c r="BA50" s="935"/>
      <c r="BB50" s="935"/>
      <c r="BC50" s="935"/>
      <c r="BD50" s="935"/>
      <c r="BE50" s="935"/>
      <c r="BF50" s="935"/>
      <c r="BG50" s="293"/>
      <c r="BH50" s="871"/>
      <c r="BI50" s="872"/>
      <c r="BJ50" s="872"/>
      <c r="BK50" s="872"/>
      <c r="BL50" s="872"/>
      <c r="BM50" s="872"/>
      <c r="BN50" s="872"/>
      <c r="BO50" s="872"/>
      <c r="BP50" s="872"/>
      <c r="BQ50" s="872"/>
      <c r="BR50" s="872"/>
      <c r="BS50" s="872"/>
      <c r="BT50" s="69"/>
      <c r="BU50" s="285"/>
      <c r="BV50" s="291"/>
      <c r="BW50" s="291"/>
      <c r="BX50" s="291"/>
      <c r="BY50" s="291"/>
      <c r="BZ50" s="291"/>
      <c r="CA50" s="291"/>
      <c r="CB50" s="291"/>
      <c r="CC50" s="291"/>
      <c r="CD50" s="291"/>
      <c r="CE50" s="291"/>
      <c r="CF50" s="291"/>
      <c r="CG50" s="291"/>
      <c r="CH50" s="288"/>
    </row>
    <row r="51" spans="4:87" ht="8.1" customHeight="1" x14ac:dyDescent="0.4">
      <c r="D51" s="294"/>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67"/>
      <c r="AL51" s="770" t="str">
        <f>IF(E51="","",VLOOKUP(E51,コード!$G$4:$J$43,2,FALSE))</f>
        <v/>
      </c>
      <c r="AM51" s="771"/>
      <c r="AN51" s="771"/>
      <c r="AO51" s="771"/>
      <c r="AP51" s="771"/>
      <c r="AQ51" s="771"/>
      <c r="AR51" s="771"/>
      <c r="AS51" s="771"/>
      <c r="AT51" s="771"/>
      <c r="AU51" s="771"/>
      <c r="AV51" s="771"/>
      <c r="AW51" s="772"/>
      <c r="AX51" s="737" t="str">
        <f>IF(E51="","",VLOOKUP(E51,コード!$G$4:$J$43,4,FALSE))</f>
        <v/>
      </c>
      <c r="AY51" s="741"/>
      <c r="AZ51" s="741"/>
      <c r="BA51" s="741"/>
      <c r="BB51" s="741"/>
      <c r="BC51" s="741"/>
      <c r="BD51" s="741"/>
      <c r="BE51" s="741"/>
      <c r="BF51" s="741"/>
      <c r="BG51" s="122"/>
      <c r="BH51" s="776"/>
      <c r="BI51" s="776"/>
      <c r="BJ51" s="776"/>
      <c r="BK51" s="776"/>
      <c r="BL51" s="776"/>
      <c r="BM51" s="776"/>
      <c r="BN51" s="776"/>
      <c r="BO51" s="776"/>
      <c r="BP51" s="776"/>
      <c r="BQ51" s="776"/>
      <c r="BR51" s="776"/>
      <c r="BS51" s="776"/>
      <c r="BT51" s="65"/>
      <c r="BU51" s="285"/>
      <c r="BV51" s="291"/>
      <c r="BW51" s="291"/>
      <c r="BX51" s="291"/>
      <c r="BY51" s="291"/>
      <c r="BZ51" s="291"/>
      <c r="CA51" s="291"/>
      <c r="CB51" s="291"/>
      <c r="CC51" s="291"/>
      <c r="CD51" s="291"/>
      <c r="CE51" s="291"/>
      <c r="CF51" s="291"/>
      <c r="CG51" s="291"/>
      <c r="CH51" s="288"/>
    </row>
    <row r="52" spans="4:87" ht="8.1" customHeight="1" x14ac:dyDescent="0.4">
      <c r="D52" s="284"/>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67"/>
      <c r="AL52" s="770"/>
      <c r="AM52" s="771"/>
      <c r="AN52" s="771"/>
      <c r="AO52" s="771"/>
      <c r="AP52" s="771"/>
      <c r="AQ52" s="771"/>
      <c r="AR52" s="771"/>
      <c r="AS52" s="771"/>
      <c r="AT52" s="771"/>
      <c r="AU52" s="771"/>
      <c r="AV52" s="771"/>
      <c r="AW52" s="772"/>
      <c r="AX52" s="737"/>
      <c r="AY52" s="741"/>
      <c r="AZ52" s="741"/>
      <c r="BA52" s="741"/>
      <c r="BB52" s="741"/>
      <c r="BC52" s="741"/>
      <c r="BD52" s="741"/>
      <c r="BE52" s="741"/>
      <c r="BF52" s="741"/>
      <c r="BG52" s="124"/>
      <c r="BH52" s="777"/>
      <c r="BI52" s="777"/>
      <c r="BJ52" s="777"/>
      <c r="BK52" s="777"/>
      <c r="BL52" s="777"/>
      <c r="BM52" s="777"/>
      <c r="BN52" s="777"/>
      <c r="BO52" s="777"/>
      <c r="BP52" s="777"/>
      <c r="BQ52" s="777"/>
      <c r="BR52" s="777"/>
      <c r="BS52" s="777"/>
      <c r="BT52" s="65"/>
      <c r="BU52" s="285"/>
      <c r="BV52" s="291"/>
      <c r="BW52" s="291"/>
      <c r="BX52" s="291"/>
      <c r="BY52" s="291"/>
      <c r="BZ52" s="291"/>
      <c r="CA52" s="291"/>
      <c r="CB52" s="291"/>
      <c r="CC52" s="291"/>
      <c r="CD52" s="291"/>
      <c r="CE52" s="291"/>
      <c r="CF52" s="291"/>
      <c r="CG52" s="291"/>
      <c r="CH52" s="288"/>
    </row>
    <row r="53" spans="4:87" ht="8.1" customHeight="1" x14ac:dyDescent="0.4">
      <c r="D53" s="284"/>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67"/>
      <c r="AL53" s="770"/>
      <c r="AM53" s="771"/>
      <c r="AN53" s="771"/>
      <c r="AO53" s="771"/>
      <c r="AP53" s="771"/>
      <c r="AQ53" s="771"/>
      <c r="AR53" s="771"/>
      <c r="AS53" s="771"/>
      <c r="AT53" s="771"/>
      <c r="AU53" s="771"/>
      <c r="AV53" s="771"/>
      <c r="AW53" s="772"/>
      <c r="AX53" s="737"/>
      <c r="AY53" s="741"/>
      <c r="AZ53" s="741"/>
      <c r="BA53" s="741"/>
      <c r="BB53" s="741"/>
      <c r="BC53" s="741"/>
      <c r="BD53" s="741"/>
      <c r="BE53" s="741"/>
      <c r="BF53" s="741"/>
      <c r="BG53" s="124"/>
      <c r="BH53" s="778"/>
      <c r="BI53" s="778"/>
      <c r="BJ53" s="778"/>
      <c r="BK53" s="778"/>
      <c r="BL53" s="778"/>
      <c r="BM53" s="778"/>
      <c r="BN53" s="778"/>
      <c r="BO53" s="778"/>
      <c r="BP53" s="778"/>
      <c r="BQ53" s="778"/>
      <c r="BR53" s="778"/>
      <c r="BS53" s="778"/>
      <c r="BT53" s="66"/>
      <c r="BU53" s="285"/>
      <c r="BV53" s="291"/>
      <c r="BW53" s="291"/>
      <c r="BX53" s="291"/>
      <c r="BY53" s="291"/>
      <c r="BZ53" s="291"/>
      <c r="CA53" s="291"/>
      <c r="CB53" s="291"/>
      <c r="CC53" s="291"/>
      <c r="CD53" s="291"/>
      <c r="CE53" s="291"/>
      <c r="CF53" s="291"/>
      <c r="CG53" s="291"/>
      <c r="CH53" s="288"/>
      <c r="CI53" s="296"/>
    </row>
    <row r="54" spans="4:87" ht="8.1" customHeight="1" x14ac:dyDescent="0.4">
      <c r="D54" s="284"/>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7"/>
      <c r="AL54" s="770"/>
      <c r="AM54" s="771"/>
      <c r="AN54" s="771"/>
      <c r="AO54" s="771"/>
      <c r="AP54" s="771"/>
      <c r="AQ54" s="771"/>
      <c r="AR54" s="771"/>
      <c r="AS54" s="771"/>
      <c r="AT54" s="771"/>
      <c r="AU54" s="771"/>
      <c r="AV54" s="771"/>
      <c r="AW54" s="772"/>
      <c r="AX54" s="932" t="str">
        <f>IF(E51="","",VLOOKUP(E51,コード!$G$4:$J$43,3,FALSE))</f>
        <v/>
      </c>
      <c r="AY54" s="933"/>
      <c r="AZ54" s="933"/>
      <c r="BA54" s="933"/>
      <c r="BB54" s="933"/>
      <c r="BC54" s="933"/>
      <c r="BD54" s="933"/>
      <c r="BE54" s="933"/>
      <c r="BF54" s="933"/>
      <c r="BG54" s="290"/>
      <c r="BH54" s="867"/>
      <c r="BI54" s="868"/>
      <c r="BJ54" s="868"/>
      <c r="BK54" s="868"/>
      <c r="BL54" s="868"/>
      <c r="BM54" s="868"/>
      <c r="BN54" s="868"/>
      <c r="BO54" s="868"/>
      <c r="BP54" s="868"/>
      <c r="BQ54" s="868"/>
      <c r="BR54" s="868"/>
      <c r="BS54" s="868"/>
      <c r="BT54" s="67"/>
      <c r="BU54" s="285"/>
      <c r="BV54" s="291"/>
      <c r="BW54" s="291"/>
      <c r="BX54" s="291"/>
      <c r="BY54" s="291"/>
      <c r="BZ54" s="291"/>
      <c r="CA54" s="291"/>
      <c r="CB54" s="291"/>
      <c r="CC54" s="291"/>
      <c r="CD54" s="291"/>
      <c r="CE54" s="291"/>
      <c r="CF54" s="291"/>
      <c r="CG54" s="291"/>
      <c r="CH54" s="288"/>
      <c r="CI54" s="296"/>
    </row>
    <row r="55" spans="4:87" ht="8.1" customHeight="1" x14ac:dyDescent="0.4">
      <c r="D55" s="284"/>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67"/>
      <c r="AL55" s="770"/>
      <c r="AM55" s="771"/>
      <c r="AN55" s="771"/>
      <c r="AO55" s="771"/>
      <c r="AP55" s="771"/>
      <c r="AQ55" s="771"/>
      <c r="AR55" s="771"/>
      <c r="AS55" s="771"/>
      <c r="AT55" s="771"/>
      <c r="AU55" s="771"/>
      <c r="AV55" s="771"/>
      <c r="AW55" s="772"/>
      <c r="AX55" s="932"/>
      <c r="AY55" s="933"/>
      <c r="AZ55" s="933"/>
      <c r="BA55" s="933"/>
      <c r="BB55" s="933"/>
      <c r="BC55" s="933"/>
      <c r="BD55" s="933"/>
      <c r="BE55" s="933"/>
      <c r="BF55" s="933"/>
      <c r="BG55" s="290"/>
      <c r="BH55" s="869"/>
      <c r="BI55" s="870"/>
      <c r="BJ55" s="870"/>
      <c r="BK55" s="870"/>
      <c r="BL55" s="870"/>
      <c r="BM55" s="870"/>
      <c r="BN55" s="870"/>
      <c r="BO55" s="870"/>
      <c r="BP55" s="870"/>
      <c r="BQ55" s="870"/>
      <c r="BR55" s="870"/>
      <c r="BS55" s="870"/>
      <c r="BT55" s="68"/>
      <c r="BU55" s="285"/>
      <c r="BV55" s="291"/>
      <c r="BW55" s="291"/>
      <c r="BX55" s="291"/>
      <c r="BY55" s="291"/>
      <c r="BZ55" s="291"/>
      <c r="CA55" s="291"/>
      <c r="CB55" s="291"/>
      <c r="CC55" s="291"/>
      <c r="CD55" s="291"/>
      <c r="CE55" s="291"/>
      <c r="CF55" s="291"/>
      <c r="CG55" s="291"/>
      <c r="CH55" s="288"/>
    </row>
    <row r="56" spans="4:87" ht="8.1" customHeight="1" x14ac:dyDescent="0.4">
      <c r="D56" s="292"/>
      <c r="E56" s="768"/>
      <c r="F56" s="768"/>
      <c r="G56" s="768"/>
      <c r="H56" s="768"/>
      <c r="I56" s="76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8"/>
      <c r="AK56" s="769"/>
      <c r="AL56" s="773"/>
      <c r="AM56" s="774"/>
      <c r="AN56" s="774"/>
      <c r="AO56" s="774"/>
      <c r="AP56" s="774"/>
      <c r="AQ56" s="774"/>
      <c r="AR56" s="774"/>
      <c r="AS56" s="774"/>
      <c r="AT56" s="774"/>
      <c r="AU56" s="774"/>
      <c r="AV56" s="774"/>
      <c r="AW56" s="775"/>
      <c r="AX56" s="934"/>
      <c r="AY56" s="935"/>
      <c r="AZ56" s="935"/>
      <c r="BA56" s="935"/>
      <c r="BB56" s="935"/>
      <c r="BC56" s="935"/>
      <c r="BD56" s="935"/>
      <c r="BE56" s="935"/>
      <c r="BF56" s="935"/>
      <c r="BG56" s="293"/>
      <c r="BH56" s="871"/>
      <c r="BI56" s="872"/>
      <c r="BJ56" s="872"/>
      <c r="BK56" s="872"/>
      <c r="BL56" s="872"/>
      <c r="BM56" s="872"/>
      <c r="BN56" s="872"/>
      <c r="BO56" s="872"/>
      <c r="BP56" s="872"/>
      <c r="BQ56" s="872"/>
      <c r="BR56" s="872"/>
      <c r="BS56" s="872"/>
      <c r="BT56" s="69"/>
      <c r="BU56" s="285"/>
      <c r="BV56" s="291"/>
      <c r="BW56" s="291"/>
      <c r="BX56" s="291"/>
      <c r="BY56" s="291"/>
      <c r="BZ56" s="291"/>
      <c r="CA56" s="291"/>
      <c r="CB56" s="291"/>
      <c r="CC56" s="291"/>
      <c r="CD56" s="291"/>
      <c r="CE56" s="291"/>
      <c r="CF56" s="291"/>
      <c r="CG56" s="291"/>
      <c r="CH56" s="288"/>
    </row>
    <row r="57" spans="4:87" ht="8.1" customHeight="1" x14ac:dyDescent="0.4">
      <c r="D57" s="294"/>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67"/>
      <c r="AL57" s="770" t="str">
        <f>IF(E57="","",VLOOKUP(E57,コード!$G$4:$J$43,2,FALSE))</f>
        <v/>
      </c>
      <c r="AM57" s="771"/>
      <c r="AN57" s="771"/>
      <c r="AO57" s="771"/>
      <c r="AP57" s="771"/>
      <c r="AQ57" s="771"/>
      <c r="AR57" s="771"/>
      <c r="AS57" s="771"/>
      <c r="AT57" s="771"/>
      <c r="AU57" s="771"/>
      <c r="AV57" s="771"/>
      <c r="AW57" s="772"/>
      <c r="AX57" s="737" t="str">
        <f>IF(E57="","",VLOOKUP(E57,コード!$G$4:$J$43,4,FALSE))</f>
        <v/>
      </c>
      <c r="AY57" s="741"/>
      <c r="AZ57" s="741"/>
      <c r="BA57" s="741"/>
      <c r="BB57" s="741"/>
      <c r="BC57" s="741"/>
      <c r="BD57" s="741"/>
      <c r="BE57" s="741"/>
      <c r="BF57" s="741"/>
      <c r="BG57" s="122"/>
      <c r="BH57" s="776"/>
      <c r="BI57" s="776"/>
      <c r="BJ57" s="776"/>
      <c r="BK57" s="776"/>
      <c r="BL57" s="776"/>
      <c r="BM57" s="776"/>
      <c r="BN57" s="776"/>
      <c r="BO57" s="776"/>
      <c r="BP57" s="776"/>
      <c r="BQ57" s="776"/>
      <c r="BR57" s="776"/>
      <c r="BS57" s="776"/>
      <c r="BT57" s="65"/>
      <c r="BU57" s="285"/>
      <c r="BV57" s="291"/>
      <c r="BW57" s="291"/>
      <c r="BX57" s="291"/>
      <c r="BY57" s="291"/>
      <c r="BZ57" s="291"/>
      <c r="CA57" s="291"/>
      <c r="CB57" s="291"/>
      <c r="CC57" s="291"/>
      <c r="CD57" s="291"/>
      <c r="CE57" s="291"/>
      <c r="CF57" s="291"/>
      <c r="CG57" s="291"/>
      <c r="CH57" s="288"/>
    </row>
    <row r="58" spans="4:87" ht="8.1" customHeight="1" x14ac:dyDescent="0.4">
      <c r="D58" s="284"/>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7"/>
      <c r="AL58" s="770"/>
      <c r="AM58" s="771"/>
      <c r="AN58" s="771"/>
      <c r="AO58" s="771"/>
      <c r="AP58" s="771"/>
      <c r="AQ58" s="771"/>
      <c r="AR58" s="771"/>
      <c r="AS58" s="771"/>
      <c r="AT58" s="771"/>
      <c r="AU58" s="771"/>
      <c r="AV58" s="771"/>
      <c r="AW58" s="772"/>
      <c r="AX58" s="737"/>
      <c r="AY58" s="741"/>
      <c r="AZ58" s="741"/>
      <c r="BA58" s="741"/>
      <c r="BB58" s="741"/>
      <c r="BC58" s="741"/>
      <c r="BD58" s="741"/>
      <c r="BE58" s="741"/>
      <c r="BF58" s="741"/>
      <c r="BG58" s="124"/>
      <c r="BH58" s="777"/>
      <c r="BI58" s="777"/>
      <c r="BJ58" s="777"/>
      <c r="BK58" s="777"/>
      <c r="BL58" s="777"/>
      <c r="BM58" s="777"/>
      <c r="BN58" s="777"/>
      <c r="BO58" s="777"/>
      <c r="BP58" s="777"/>
      <c r="BQ58" s="777"/>
      <c r="BR58" s="777"/>
      <c r="BS58" s="777"/>
      <c r="BT58" s="65"/>
      <c r="BU58" s="285"/>
      <c r="BV58" s="291"/>
      <c r="BW58" s="291"/>
      <c r="BX58" s="291"/>
      <c r="BY58" s="291"/>
      <c r="BZ58" s="291"/>
      <c r="CA58" s="291"/>
      <c r="CB58" s="291"/>
      <c r="CC58" s="291"/>
      <c r="CD58" s="291"/>
      <c r="CE58" s="291"/>
      <c r="CF58" s="291"/>
      <c r="CG58" s="291"/>
      <c r="CH58" s="288"/>
    </row>
    <row r="59" spans="4:87" ht="8.1" customHeight="1" x14ac:dyDescent="0.4">
      <c r="D59" s="284"/>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67"/>
      <c r="AL59" s="770"/>
      <c r="AM59" s="771"/>
      <c r="AN59" s="771"/>
      <c r="AO59" s="771"/>
      <c r="AP59" s="771"/>
      <c r="AQ59" s="771"/>
      <c r="AR59" s="771"/>
      <c r="AS59" s="771"/>
      <c r="AT59" s="771"/>
      <c r="AU59" s="771"/>
      <c r="AV59" s="771"/>
      <c r="AW59" s="772"/>
      <c r="AX59" s="737"/>
      <c r="AY59" s="741"/>
      <c r="AZ59" s="741"/>
      <c r="BA59" s="741"/>
      <c r="BB59" s="741"/>
      <c r="BC59" s="741"/>
      <c r="BD59" s="741"/>
      <c r="BE59" s="741"/>
      <c r="BF59" s="741"/>
      <c r="BG59" s="124"/>
      <c r="BH59" s="778"/>
      <c r="BI59" s="778"/>
      <c r="BJ59" s="778"/>
      <c r="BK59" s="778"/>
      <c r="BL59" s="778"/>
      <c r="BM59" s="778"/>
      <c r="BN59" s="778"/>
      <c r="BO59" s="778"/>
      <c r="BP59" s="778"/>
      <c r="BQ59" s="778"/>
      <c r="BR59" s="778"/>
      <c r="BS59" s="778"/>
      <c r="BT59" s="66"/>
      <c r="BU59" s="285"/>
      <c r="BV59" s="291"/>
      <c r="BW59" s="291"/>
      <c r="BX59" s="291"/>
      <c r="BY59" s="291"/>
      <c r="BZ59" s="291"/>
      <c r="CA59" s="291"/>
      <c r="CB59" s="291"/>
      <c r="CC59" s="291"/>
      <c r="CD59" s="291"/>
      <c r="CE59" s="291"/>
      <c r="CF59" s="291"/>
      <c r="CG59" s="291"/>
      <c r="CH59" s="288"/>
    </row>
    <row r="60" spans="4:87" ht="8.1" customHeight="1" x14ac:dyDescent="0.4">
      <c r="D60" s="284"/>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67"/>
      <c r="AL60" s="770"/>
      <c r="AM60" s="771"/>
      <c r="AN60" s="771"/>
      <c r="AO60" s="771"/>
      <c r="AP60" s="771"/>
      <c r="AQ60" s="771"/>
      <c r="AR60" s="771"/>
      <c r="AS60" s="771"/>
      <c r="AT60" s="771"/>
      <c r="AU60" s="771"/>
      <c r="AV60" s="771"/>
      <c r="AW60" s="772"/>
      <c r="AX60" s="932" t="str">
        <f>IF(E57="","",VLOOKUP(E57,コード!$G$4:$J$43,3,FALSE))</f>
        <v/>
      </c>
      <c r="AY60" s="933"/>
      <c r="AZ60" s="933"/>
      <c r="BA60" s="933"/>
      <c r="BB60" s="933"/>
      <c r="BC60" s="933"/>
      <c r="BD60" s="933"/>
      <c r="BE60" s="933"/>
      <c r="BF60" s="933"/>
      <c r="BG60" s="290"/>
      <c r="BH60" s="867"/>
      <c r="BI60" s="868"/>
      <c r="BJ60" s="868"/>
      <c r="BK60" s="868"/>
      <c r="BL60" s="868"/>
      <c r="BM60" s="868"/>
      <c r="BN60" s="868"/>
      <c r="BO60" s="868"/>
      <c r="BP60" s="868"/>
      <c r="BQ60" s="868"/>
      <c r="BR60" s="868"/>
      <c r="BS60" s="868"/>
      <c r="BT60" s="67"/>
      <c r="BU60" s="285"/>
      <c r="BV60" s="291"/>
      <c r="BW60" s="291"/>
      <c r="BX60" s="291"/>
      <c r="BY60" s="291"/>
      <c r="BZ60" s="291"/>
      <c r="CA60" s="291"/>
      <c r="CB60" s="291"/>
      <c r="CC60" s="291"/>
      <c r="CD60" s="291"/>
      <c r="CE60" s="291"/>
      <c r="CF60" s="291"/>
      <c r="CG60" s="291"/>
      <c r="CH60" s="288"/>
    </row>
    <row r="61" spans="4:87" ht="8.1" customHeight="1" x14ac:dyDescent="0.4">
      <c r="D61" s="284"/>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67"/>
      <c r="AL61" s="770"/>
      <c r="AM61" s="771"/>
      <c r="AN61" s="771"/>
      <c r="AO61" s="771"/>
      <c r="AP61" s="771"/>
      <c r="AQ61" s="771"/>
      <c r="AR61" s="771"/>
      <c r="AS61" s="771"/>
      <c r="AT61" s="771"/>
      <c r="AU61" s="771"/>
      <c r="AV61" s="771"/>
      <c r="AW61" s="772"/>
      <c r="AX61" s="932"/>
      <c r="AY61" s="933"/>
      <c r="AZ61" s="933"/>
      <c r="BA61" s="933"/>
      <c r="BB61" s="933"/>
      <c r="BC61" s="933"/>
      <c r="BD61" s="933"/>
      <c r="BE61" s="933"/>
      <c r="BF61" s="933"/>
      <c r="BG61" s="290"/>
      <c r="BH61" s="869"/>
      <c r="BI61" s="870"/>
      <c r="BJ61" s="870"/>
      <c r="BK61" s="870"/>
      <c r="BL61" s="870"/>
      <c r="BM61" s="870"/>
      <c r="BN61" s="870"/>
      <c r="BO61" s="870"/>
      <c r="BP61" s="870"/>
      <c r="BQ61" s="870"/>
      <c r="BR61" s="870"/>
      <c r="BS61" s="870"/>
      <c r="BT61" s="68"/>
      <c r="BU61" s="285"/>
      <c r="BV61" s="291"/>
      <c r="BW61" s="291"/>
      <c r="BX61" s="291"/>
      <c r="BY61" s="291"/>
      <c r="BZ61" s="291"/>
      <c r="CA61" s="291"/>
      <c r="CB61" s="291"/>
      <c r="CC61" s="291"/>
      <c r="CD61" s="291"/>
      <c r="CE61" s="291"/>
      <c r="CF61" s="291"/>
      <c r="CG61" s="291"/>
      <c r="CH61" s="288"/>
    </row>
    <row r="62" spans="4:87" ht="8.1" customHeight="1" x14ac:dyDescent="0.4">
      <c r="D62" s="292"/>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69"/>
      <c r="AL62" s="773"/>
      <c r="AM62" s="774"/>
      <c r="AN62" s="774"/>
      <c r="AO62" s="774"/>
      <c r="AP62" s="774"/>
      <c r="AQ62" s="774"/>
      <c r="AR62" s="774"/>
      <c r="AS62" s="774"/>
      <c r="AT62" s="774"/>
      <c r="AU62" s="774"/>
      <c r="AV62" s="774"/>
      <c r="AW62" s="775"/>
      <c r="AX62" s="934"/>
      <c r="AY62" s="935"/>
      <c r="AZ62" s="935"/>
      <c r="BA62" s="935"/>
      <c r="BB62" s="935"/>
      <c r="BC62" s="935"/>
      <c r="BD62" s="935"/>
      <c r="BE62" s="935"/>
      <c r="BF62" s="935"/>
      <c r="BG62" s="293"/>
      <c r="BH62" s="871"/>
      <c r="BI62" s="872"/>
      <c r="BJ62" s="872"/>
      <c r="BK62" s="872"/>
      <c r="BL62" s="872"/>
      <c r="BM62" s="872"/>
      <c r="BN62" s="872"/>
      <c r="BO62" s="872"/>
      <c r="BP62" s="872"/>
      <c r="BQ62" s="872"/>
      <c r="BR62" s="872"/>
      <c r="BS62" s="872"/>
      <c r="BT62" s="69"/>
      <c r="BU62" s="285"/>
      <c r="BV62" s="291"/>
      <c r="BW62" s="291"/>
      <c r="BX62" s="291"/>
      <c r="BY62" s="291"/>
      <c r="BZ62" s="291"/>
      <c r="CA62" s="291"/>
      <c r="CB62" s="291"/>
      <c r="CC62" s="291"/>
      <c r="CD62" s="291"/>
      <c r="CE62" s="291"/>
      <c r="CF62" s="291"/>
      <c r="CG62" s="291"/>
      <c r="CH62" s="288"/>
    </row>
    <row r="63" spans="4:87" ht="8.1" customHeight="1" x14ac:dyDescent="0.4">
      <c r="D63" s="294"/>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7"/>
      <c r="AL63" s="770" t="str">
        <f>IF(E63="","",VLOOKUP(E63,コード!$G$4:$J$43,2,FALSE))</f>
        <v/>
      </c>
      <c r="AM63" s="771"/>
      <c r="AN63" s="771"/>
      <c r="AO63" s="771"/>
      <c r="AP63" s="771"/>
      <c r="AQ63" s="771"/>
      <c r="AR63" s="771"/>
      <c r="AS63" s="771"/>
      <c r="AT63" s="771"/>
      <c r="AU63" s="771"/>
      <c r="AV63" s="771"/>
      <c r="AW63" s="772"/>
      <c r="AX63" s="737" t="str">
        <f>IF(E63="","",VLOOKUP(E63,コード!$G$4:$J$43,4,FALSE))</f>
        <v/>
      </c>
      <c r="AY63" s="741"/>
      <c r="AZ63" s="741"/>
      <c r="BA63" s="741"/>
      <c r="BB63" s="741"/>
      <c r="BC63" s="741"/>
      <c r="BD63" s="741"/>
      <c r="BE63" s="741"/>
      <c r="BF63" s="741"/>
      <c r="BG63" s="122"/>
      <c r="BH63" s="776"/>
      <c r="BI63" s="776"/>
      <c r="BJ63" s="776"/>
      <c r="BK63" s="776"/>
      <c r="BL63" s="776"/>
      <c r="BM63" s="776"/>
      <c r="BN63" s="776"/>
      <c r="BO63" s="776"/>
      <c r="BP63" s="776"/>
      <c r="BQ63" s="776"/>
      <c r="BR63" s="776"/>
      <c r="BS63" s="776"/>
      <c r="BT63" s="65"/>
      <c r="BU63" s="285"/>
      <c r="BV63" s="291"/>
      <c r="BW63" s="291"/>
      <c r="BX63" s="291"/>
      <c r="BY63" s="291"/>
      <c r="BZ63" s="291"/>
      <c r="CA63" s="291"/>
      <c r="CB63" s="291"/>
      <c r="CC63" s="291"/>
      <c r="CD63" s="291"/>
      <c r="CE63" s="291"/>
      <c r="CF63" s="291"/>
      <c r="CG63" s="291"/>
      <c r="CH63" s="288"/>
    </row>
    <row r="64" spans="4:87" ht="8.1" customHeight="1" x14ac:dyDescent="0.4">
      <c r="D64" s="284"/>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7"/>
      <c r="AL64" s="770"/>
      <c r="AM64" s="771"/>
      <c r="AN64" s="771"/>
      <c r="AO64" s="771"/>
      <c r="AP64" s="771"/>
      <c r="AQ64" s="771"/>
      <c r="AR64" s="771"/>
      <c r="AS64" s="771"/>
      <c r="AT64" s="771"/>
      <c r="AU64" s="771"/>
      <c r="AV64" s="771"/>
      <c r="AW64" s="772"/>
      <c r="AX64" s="737"/>
      <c r="AY64" s="741"/>
      <c r="AZ64" s="741"/>
      <c r="BA64" s="741"/>
      <c r="BB64" s="741"/>
      <c r="BC64" s="741"/>
      <c r="BD64" s="741"/>
      <c r="BE64" s="741"/>
      <c r="BF64" s="741"/>
      <c r="BG64" s="124"/>
      <c r="BH64" s="777"/>
      <c r="BI64" s="777"/>
      <c r="BJ64" s="777"/>
      <c r="BK64" s="777"/>
      <c r="BL64" s="777"/>
      <c r="BM64" s="777"/>
      <c r="BN64" s="777"/>
      <c r="BO64" s="777"/>
      <c r="BP64" s="777"/>
      <c r="BQ64" s="777"/>
      <c r="BR64" s="777"/>
      <c r="BS64" s="777"/>
      <c r="BT64" s="65"/>
      <c r="BU64" s="285"/>
      <c r="BV64" s="291"/>
      <c r="BW64" s="291"/>
      <c r="BX64" s="291"/>
      <c r="BY64" s="291"/>
      <c r="BZ64" s="291"/>
      <c r="CA64" s="291"/>
      <c r="CB64" s="291"/>
      <c r="CC64" s="291"/>
      <c r="CD64" s="291"/>
      <c r="CE64" s="291"/>
      <c r="CF64" s="291"/>
      <c r="CG64" s="291"/>
      <c r="CH64" s="288"/>
    </row>
    <row r="65" spans="4:87" ht="8.1" customHeight="1" x14ac:dyDescent="0.4">
      <c r="D65" s="284"/>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7"/>
      <c r="AL65" s="770"/>
      <c r="AM65" s="771"/>
      <c r="AN65" s="771"/>
      <c r="AO65" s="771"/>
      <c r="AP65" s="771"/>
      <c r="AQ65" s="771"/>
      <c r="AR65" s="771"/>
      <c r="AS65" s="771"/>
      <c r="AT65" s="771"/>
      <c r="AU65" s="771"/>
      <c r="AV65" s="771"/>
      <c r="AW65" s="772"/>
      <c r="AX65" s="737"/>
      <c r="AY65" s="741"/>
      <c r="AZ65" s="741"/>
      <c r="BA65" s="741"/>
      <c r="BB65" s="741"/>
      <c r="BC65" s="741"/>
      <c r="BD65" s="741"/>
      <c r="BE65" s="741"/>
      <c r="BF65" s="741"/>
      <c r="BG65" s="124"/>
      <c r="BH65" s="778"/>
      <c r="BI65" s="778"/>
      <c r="BJ65" s="778"/>
      <c r="BK65" s="778"/>
      <c r="BL65" s="778"/>
      <c r="BM65" s="778"/>
      <c r="BN65" s="778"/>
      <c r="BO65" s="778"/>
      <c r="BP65" s="778"/>
      <c r="BQ65" s="778"/>
      <c r="BR65" s="778"/>
      <c r="BS65" s="778"/>
      <c r="BT65" s="66"/>
      <c r="BU65" s="285"/>
      <c r="BV65" s="291"/>
      <c r="BW65" s="291"/>
      <c r="BX65" s="291"/>
      <c r="BY65" s="291"/>
      <c r="BZ65" s="291"/>
      <c r="CA65" s="291"/>
      <c r="CB65" s="291"/>
      <c r="CC65" s="291"/>
      <c r="CD65" s="291"/>
      <c r="CE65" s="291"/>
      <c r="CF65" s="291"/>
      <c r="CG65" s="291"/>
      <c r="CH65" s="288"/>
      <c r="CI65" s="296"/>
    </row>
    <row r="66" spans="4:87" ht="8.1" customHeight="1" x14ac:dyDescent="0.4">
      <c r="D66" s="284"/>
      <c r="E66" s="766"/>
      <c r="F66" s="766"/>
      <c r="G66" s="766"/>
      <c r="H66" s="766"/>
      <c r="I66" s="766"/>
      <c r="J66" s="766"/>
      <c r="K66" s="766"/>
      <c r="L66" s="766"/>
      <c r="M66" s="766"/>
      <c r="N66" s="766"/>
      <c r="O66" s="766"/>
      <c r="P66" s="766"/>
      <c r="Q66" s="766"/>
      <c r="R66" s="766"/>
      <c r="S66" s="766"/>
      <c r="T66" s="766"/>
      <c r="U66" s="766"/>
      <c r="V66" s="766"/>
      <c r="W66" s="766"/>
      <c r="X66" s="766"/>
      <c r="Y66" s="766"/>
      <c r="Z66" s="766"/>
      <c r="AA66" s="766"/>
      <c r="AB66" s="766"/>
      <c r="AC66" s="766"/>
      <c r="AD66" s="766"/>
      <c r="AE66" s="766"/>
      <c r="AF66" s="766"/>
      <c r="AG66" s="766"/>
      <c r="AH66" s="766"/>
      <c r="AI66" s="766"/>
      <c r="AJ66" s="766"/>
      <c r="AK66" s="767"/>
      <c r="AL66" s="770"/>
      <c r="AM66" s="771"/>
      <c r="AN66" s="771"/>
      <c r="AO66" s="771"/>
      <c r="AP66" s="771"/>
      <c r="AQ66" s="771"/>
      <c r="AR66" s="771"/>
      <c r="AS66" s="771"/>
      <c r="AT66" s="771"/>
      <c r="AU66" s="771"/>
      <c r="AV66" s="771"/>
      <c r="AW66" s="772"/>
      <c r="AX66" s="932" t="str">
        <f>IF(E63="","",VLOOKUP(E63,コード!$G$4:$J$43,3,FALSE))</f>
        <v/>
      </c>
      <c r="AY66" s="933"/>
      <c r="AZ66" s="933"/>
      <c r="BA66" s="933"/>
      <c r="BB66" s="933"/>
      <c r="BC66" s="933"/>
      <c r="BD66" s="933"/>
      <c r="BE66" s="933"/>
      <c r="BF66" s="933"/>
      <c r="BG66" s="290"/>
      <c r="BH66" s="867"/>
      <c r="BI66" s="868"/>
      <c r="BJ66" s="868"/>
      <c r="BK66" s="868"/>
      <c r="BL66" s="868"/>
      <c r="BM66" s="868"/>
      <c r="BN66" s="868"/>
      <c r="BO66" s="868"/>
      <c r="BP66" s="868"/>
      <c r="BQ66" s="868"/>
      <c r="BR66" s="868"/>
      <c r="BS66" s="868"/>
      <c r="BT66" s="67"/>
      <c r="BU66" s="285"/>
      <c r="BV66" s="291"/>
      <c r="BW66" s="291"/>
      <c r="BX66" s="291"/>
      <c r="BY66" s="291"/>
      <c r="BZ66" s="291"/>
      <c r="CA66" s="291"/>
      <c r="CB66" s="291"/>
      <c r="CC66" s="291"/>
      <c r="CD66" s="291"/>
      <c r="CE66" s="291"/>
      <c r="CF66" s="291"/>
      <c r="CG66" s="291"/>
      <c r="CH66" s="288"/>
      <c r="CI66" s="296"/>
    </row>
    <row r="67" spans="4:87" ht="8.1" customHeight="1" x14ac:dyDescent="0.4">
      <c r="D67" s="284"/>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6"/>
      <c r="AC67" s="766"/>
      <c r="AD67" s="766"/>
      <c r="AE67" s="766"/>
      <c r="AF67" s="766"/>
      <c r="AG67" s="766"/>
      <c r="AH67" s="766"/>
      <c r="AI67" s="766"/>
      <c r="AJ67" s="766"/>
      <c r="AK67" s="767"/>
      <c r="AL67" s="770"/>
      <c r="AM67" s="771"/>
      <c r="AN67" s="771"/>
      <c r="AO67" s="771"/>
      <c r="AP67" s="771"/>
      <c r="AQ67" s="771"/>
      <c r="AR67" s="771"/>
      <c r="AS67" s="771"/>
      <c r="AT67" s="771"/>
      <c r="AU67" s="771"/>
      <c r="AV67" s="771"/>
      <c r="AW67" s="772"/>
      <c r="AX67" s="932"/>
      <c r="AY67" s="933"/>
      <c r="AZ67" s="933"/>
      <c r="BA67" s="933"/>
      <c r="BB67" s="933"/>
      <c r="BC67" s="933"/>
      <c r="BD67" s="933"/>
      <c r="BE67" s="933"/>
      <c r="BF67" s="933"/>
      <c r="BG67" s="290"/>
      <c r="BH67" s="869"/>
      <c r="BI67" s="870"/>
      <c r="BJ67" s="870"/>
      <c r="BK67" s="870"/>
      <c r="BL67" s="870"/>
      <c r="BM67" s="870"/>
      <c r="BN67" s="870"/>
      <c r="BO67" s="870"/>
      <c r="BP67" s="870"/>
      <c r="BQ67" s="870"/>
      <c r="BR67" s="870"/>
      <c r="BS67" s="870"/>
      <c r="BT67" s="68"/>
      <c r="BU67" s="285"/>
      <c r="BV67" s="291"/>
      <c r="BW67" s="291"/>
      <c r="BX67" s="291"/>
      <c r="BY67" s="291"/>
      <c r="BZ67" s="291"/>
      <c r="CA67" s="291"/>
      <c r="CB67" s="291"/>
      <c r="CC67" s="291"/>
      <c r="CD67" s="291"/>
      <c r="CE67" s="291"/>
      <c r="CF67" s="291"/>
      <c r="CG67" s="291"/>
      <c r="CH67" s="288"/>
    </row>
    <row r="68" spans="4:87" ht="8.1" customHeight="1" x14ac:dyDescent="0.4">
      <c r="D68" s="292"/>
      <c r="E68" s="768"/>
      <c r="F68" s="768"/>
      <c r="G68" s="768"/>
      <c r="H68" s="768"/>
      <c r="I68" s="768"/>
      <c r="J68" s="768"/>
      <c r="K68" s="768"/>
      <c r="L68" s="768"/>
      <c r="M68" s="768"/>
      <c r="N68" s="768"/>
      <c r="O68" s="768"/>
      <c r="P68" s="768"/>
      <c r="Q68" s="768"/>
      <c r="R68" s="768"/>
      <c r="S68" s="768"/>
      <c r="T68" s="768"/>
      <c r="U68" s="768"/>
      <c r="V68" s="768"/>
      <c r="W68" s="768"/>
      <c r="X68" s="768"/>
      <c r="Y68" s="768"/>
      <c r="Z68" s="768"/>
      <c r="AA68" s="768"/>
      <c r="AB68" s="768"/>
      <c r="AC68" s="768"/>
      <c r="AD68" s="768"/>
      <c r="AE68" s="768"/>
      <c r="AF68" s="768"/>
      <c r="AG68" s="768"/>
      <c r="AH68" s="768"/>
      <c r="AI68" s="768"/>
      <c r="AJ68" s="768"/>
      <c r="AK68" s="769"/>
      <c r="AL68" s="773"/>
      <c r="AM68" s="774"/>
      <c r="AN68" s="774"/>
      <c r="AO68" s="774"/>
      <c r="AP68" s="774"/>
      <c r="AQ68" s="774"/>
      <c r="AR68" s="774"/>
      <c r="AS68" s="774"/>
      <c r="AT68" s="774"/>
      <c r="AU68" s="774"/>
      <c r="AV68" s="774"/>
      <c r="AW68" s="775"/>
      <c r="AX68" s="934"/>
      <c r="AY68" s="935"/>
      <c r="AZ68" s="935"/>
      <c r="BA68" s="935"/>
      <c r="BB68" s="935"/>
      <c r="BC68" s="935"/>
      <c r="BD68" s="935"/>
      <c r="BE68" s="935"/>
      <c r="BF68" s="935"/>
      <c r="BG68" s="293"/>
      <c r="BH68" s="871"/>
      <c r="BI68" s="872"/>
      <c r="BJ68" s="872"/>
      <c r="BK68" s="872"/>
      <c r="BL68" s="872"/>
      <c r="BM68" s="872"/>
      <c r="BN68" s="872"/>
      <c r="BO68" s="872"/>
      <c r="BP68" s="872"/>
      <c r="BQ68" s="872"/>
      <c r="BR68" s="872"/>
      <c r="BS68" s="872"/>
      <c r="BT68" s="69"/>
      <c r="BU68" s="285"/>
      <c r="BV68" s="291"/>
      <c r="BW68" s="291"/>
      <c r="BX68" s="291"/>
      <c r="BY68" s="291"/>
      <c r="BZ68" s="291"/>
      <c r="CA68" s="291"/>
      <c r="CB68" s="291"/>
      <c r="CC68" s="291"/>
      <c r="CD68" s="291"/>
      <c r="CE68" s="291"/>
      <c r="CF68" s="291"/>
      <c r="CG68" s="291"/>
      <c r="CH68" s="288"/>
    </row>
    <row r="69" spans="4:87" ht="8.1" customHeight="1" x14ac:dyDescent="0.4">
      <c r="D69" s="294"/>
      <c r="E69" s="766"/>
      <c r="F69" s="766"/>
      <c r="G69" s="766"/>
      <c r="H69" s="766"/>
      <c r="I69" s="766"/>
      <c r="J69" s="766"/>
      <c r="K69" s="766"/>
      <c r="L69" s="766"/>
      <c r="M69" s="766"/>
      <c r="N69" s="766"/>
      <c r="O69" s="766"/>
      <c r="P69" s="766"/>
      <c r="Q69" s="766"/>
      <c r="R69" s="766"/>
      <c r="S69" s="766"/>
      <c r="T69" s="766"/>
      <c r="U69" s="766"/>
      <c r="V69" s="766"/>
      <c r="W69" s="766"/>
      <c r="X69" s="766"/>
      <c r="Y69" s="766"/>
      <c r="Z69" s="766"/>
      <c r="AA69" s="766"/>
      <c r="AB69" s="766"/>
      <c r="AC69" s="766"/>
      <c r="AD69" s="766"/>
      <c r="AE69" s="766"/>
      <c r="AF69" s="766"/>
      <c r="AG69" s="766"/>
      <c r="AH69" s="766"/>
      <c r="AI69" s="766"/>
      <c r="AJ69" s="766"/>
      <c r="AK69" s="767"/>
      <c r="AL69" s="770" t="str">
        <f>IF(E69="","",VLOOKUP(E69,コード!$G$4:$J$43,2,FALSE))</f>
        <v/>
      </c>
      <c r="AM69" s="771"/>
      <c r="AN69" s="771"/>
      <c r="AO69" s="771"/>
      <c r="AP69" s="771"/>
      <c r="AQ69" s="771"/>
      <c r="AR69" s="771"/>
      <c r="AS69" s="771"/>
      <c r="AT69" s="771"/>
      <c r="AU69" s="771"/>
      <c r="AV69" s="771"/>
      <c r="AW69" s="772"/>
      <c r="AX69" s="737" t="str">
        <f>IF(E69="","",VLOOKUP(E69,コード!$G$4:$J$43,4,FALSE))</f>
        <v/>
      </c>
      <c r="AY69" s="741"/>
      <c r="AZ69" s="741"/>
      <c r="BA69" s="741"/>
      <c r="BB69" s="741"/>
      <c r="BC69" s="741"/>
      <c r="BD69" s="741"/>
      <c r="BE69" s="741"/>
      <c r="BF69" s="741"/>
      <c r="BG69" s="122"/>
      <c r="BH69" s="776"/>
      <c r="BI69" s="776"/>
      <c r="BJ69" s="776"/>
      <c r="BK69" s="776"/>
      <c r="BL69" s="776"/>
      <c r="BM69" s="776"/>
      <c r="BN69" s="776"/>
      <c r="BO69" s="776"/>
      <c r="BP69" s="776"/>
      <c r="BQ69" s="776"/>
      <c r="BR69" s="776"/>
      <c r="BS69" s="776"/>
      <c r="BT69" s="65"/>
      <c r="BU69" s="285"/>
      <c r="BV69" s="291"/>
      <c r="BW69" s="291"/>
      <c r="BX69" s="291"/>
      <c r="BY69" s="291"/>
      <c r="BZ69" s="291"/>
      <c r="CA69" s="291"/>
      <c r="CB69" s="291"/>
      <c r="CC69" s="291"/>
      <c r="CD69" s="291"/>
      <c r="CE69" s="291"/>
      <c r="CF69" s="291"/>
      <c r="CG69" s="291"/>
      <c r="CH69" s="288"/>
    </row>
    <row r="70" spans="4:87" ht="8.1" customHeight="1" x14ac:dyDescent="0.4">
      <c r="D70" s="284"/>
      <c r="E70" s="766"/>
      <c r="F70" s="766"/>
      <c r="G70" s="766"/>
      <c r="H70" s="766"/>
      <c r="I70" s="766"/>
      <c r="J70" s="766"/>
      <c r="K70" s="766"/>
      <c r="L70" s="766"/>
      <c r="M70" s="766"/>
      <c r="N70" s="766"/>
      <c r="O70" s="766"/>
      <c r="P70" s="766"/>
      <c r="Q70" s="766"/>
      <c r="R70" s="766"/>
      <c r="S70" s="766"/>
      <c r="T70" s="766"/>
      <c r="U70" s="766"/>
      <c r="V70" s="766"/>
      <c r="W70" s="766"/>
      <c r="X70" s="766"/>
      <c r="Y70" s="766"/>
      <c r="Z70" s="766"/>
      <c r="AA70" s="766"/>
      <c r="AB70" s="766"/>
      <c r="AC70" s="766"/>
      <c r="AD70" s="766"/>
      <c r="AE70" s="766"/>
      <c r="AF70" s="766"/>
      <c r="AG70" s="766"/>
      <c r="AH70" s="766"/>
      <c r="AI70" s="766"/>
      <c r="AJ70" s="766"/>
      <c r="AK70" s="767"/>
      <c r="AL70" s="770"/>
      <c r="AM70" s="771"/>
      <c r="AN70" s="771"/>
      <c r="AO70" s="771"/>
      <c r="AP70" s="771"/>
      <c r="AQ70" s="771"/>
      <c r="AR70" s="771"/>
      <c r="AS70" s="771"/>
      <c r="AT70" s="771"/>
      <c r="AU70" s="771"/>
      <c r="AV70" s="771"/>
      <c r="AW70" s="772"/>
      <c r="AX70" s="737"/>
      <c r="AY70" s="741"/>
      <c r="AZ70" s="741"/>
      <c r="BA70" s="741"/>
      <c r="BB70" s="741"/>
      <c r="BC70" s="741"/>
      <c r="BD70" s="741"/>
      <c r="BE70" s="741"/>
      <c r="BF70" s="741"/>
      <c r="BG70" s="124"/>
      <c r="BH70" s="777"/>
      <c r="BI70" s="777"/>
      <c r="BJ70" s="777"/>
      <c r="BK70" s="777"/>
      <c r="BL70" s="777"/>
      <c r="BM70" s="777"/>
      <c r="BN70" s="777"/>
      <c r="BO70" s="777"/>
      <c r="BP70" s="777"/>
      <c r="BQ70" s="777"/>
      <c r="BR70" s="777"/>
      <c r="BS70" s="777"/>
      <c r="BT70" s="65"/>
      <c r="BU70" s="285"/>
      <c r="BV70" s="291"/>
      <c r="BW70" s="291"/>
      <c r="BX70" s="291"/>
      <c r="BY70" s="291"/>
      <c r="BZ70" s="291"/>
      <c r="CA70" s="291"/>
      <c r="CB70" s="291"/>
      <c r="CC70" s="291"/>
      <c r="CD70" s="291"/>
      <c r="CE70" s="291"/>
      <c r="CF70" s="291"/>
      <c r="CG70" s="291"/>
      <c r="CH70" s="288"/>
    </row>
    <row r="71" spans="4:87" ht="8.1" customHeight="1" x14ac:dyDescent="0.4">
      <c r="D71" s="284"/>
      <c r="E71" s="766"/>
      <c r="F71" s="766"/>
      <c r="G71" s="766"/>
      <c r="H71" s="766"/>
      <c r="I71" s="766"/>
      <c r="J71" s="766"/>
      <c r="K71" s="766"/>
      <c r="L71" s="766"/>
      <c r="M71" s="766"/>
      <c r="N71" s="766"/>
      <c r="O71" s="766"/>
      <c r="P71" s="766"/>
      <c r="Q71" s="766"/>
      <c r="R71" s="766"/>
      <c r="S71" s="766"/>
      <c r="T71" s="766"/>
      <c r="U71" s="766"/>
      <c r="V71" s="766"/>
      <c r="W71" s="766"/>
      <c r="X71" s="766"/>
      <c r="Y71" s="766"/>
      <c r="Z71" s="766"/>
      <c r="AA71" s="766"/>
      <c r="AB71" s="766"/>
      <c r="AC71" s="766"/>
      <c r="AD71" s="766"/>
      <c r="AE71" s="766"/>
      <c r="AF71" s="766"/>
      <c r="AG71" s="766"/>
      <c r="AH71" s="766"/>
      <c r="AI71" s="766"/>
      <c r="AJ71" s="766"/>
      <c r="AK71" s="767"/>
      <c r="AL71" s="770"/>
      <c r="AM71" s="771"/>
      <c r="AN71" s="771"/>
      <c r="AO71" s="771"/>
      <c r="AP71" s="771"/>
      <c r="AQ71" s="771"/>
      <c r="AR71" s="771"/>
      <c r="AS71" s="771"/>
      <c r="AT71" s="771"/>
      <c r="AU71" s="771"/>
      <c r="AV71" s="771"/>
      <c r="AW71" s="772"/>
      <c r="AX71" s="737"/>
      <c r="AY71" s="741"/>
      <c r="AZ71" s="741"/>
      <c r="BA71" s="741"/>
      <c r="BB71" s="741"/>
      <c r="BC71" s="741"/>
      <c r="BD71" s="741"/>
      <c r="BE71" s="741"/>
      <c r="BF71" s="741"/>
      <c r="BG71" s="124"/>
      <c r="BH71" s="778"/>
      <c r="BI71" s="778"/>
      <c r="BJ71" s="778"/>
      <c r="BK71" s="778"/>
      <c r="BL71" s="778"/>
      <c r="BM71" s="778"/>
      <c r="BN71" s="778"/>
      <c r="BO71" s="778"/>
      <c r="BP71" s="778"/>
      <c r="BQ71" s="778"/>
      <c r="BR71" s="778"/>
      <c r="BS71" s="778"/>
      <c r="BT71" s="66"/>
      <c r="BU71" s="285"/>
      <c r="BV71" s="291"/>
      <c r="BW71" s="291"/>
      <c r="BX71" s="291"/>
      <c r="BY71" s="291"/>
      <c r="BZ71" s="291"/>
      <c r="CA71" s="291"/>
      <c r="CB71" s="291"/>
      <c r="CC71" s="291"/>
      <c r="CD71" s="291"/>
      <c r="CE71" s="291"/>
      <c r="CF71" s="291"/>
      <c r="CG71" s="291"/>
      <c r="CH71" s="288"/>
      <c r="CI71" s="296"/>
    </row>
    <row r="72" spans="4:87" ht="8.1" customHeight="1" x14ac:dyDescent="0.4">
      <c r="D72" s="284"/>
      <c r="E72" s="766"/>
      <c r="F72" s="766"/>
      <c r="G72" s="766"/>
      <c r="H72" s="766"/>
      <c r="I72" s="766"/>
      <c r="J72" s="766"/>
      <c r="K72" s="766"/>
      <c r="L72" s="766"/>
      <c r="M72" s="766"/>
      <c r="N72" s="766"/>
      <c r="O72" s="766"/>
      <c r="P72" s="766"/>
      <c r="Q72" s="766"/>
      <c r="R72" s="766"/>
      <c r="S72" s="766"/>
      <c r="T72" s="766"/>
      <c r="U72" s="766"/>
      <c r="V72" s="766"/>
      <c r="W72" s="766"/>
      <c r="X72" s="766"/>
      <c r="Y72" s="766"/>
      <c r="Z72" s="766"/>
      <c r="AA72" s="766"/>
      <c r="AB72" s="766"/>
      <c r="AC72" s="766"/>
      <c r="AD72" s="766"/>
      <c r="AE72" s="766"/>
      <c r="AF72" s="766"/>
      <c r="AG72" s="766"/>
      <c r="AH72" s="766"/>
      <c r="AI72" s="766"/>
      <c r="AJ72" s="766"/>
      <c r="AK72" s="767"/>
      <c r="AL72" s="770"/>
      <c r="AM72" s="771"/>
      <c r="AN72" s="771"/>
      <c r="AO72" s="771"/>
      <c r="AP72" s="771"/>
      <c r="AQ72" s="771"/>
      <c r="AR72" s="771"/>
      <c r="AS72" s="771"/>
      <c r="AT72" s="771"/>
      <c r="AU72" s="771"/>
      <c r="AV72" s="771"/>
      <c r="AW72" s="772"/>
      <c r="AX72" s="932" t="str">
        <f>IF(E69="","",VLOOKUP(E69,コード!$G$4:$J$43,3,FALSE))</f>
        <v/>
      </c>
      <c r="AY72" s="933"/>
      <c r="AZ72" s="933"/>
      <c r="BA72" s="933"/>
      <c r="BB72" s="933"/>
      <c r="BC72" s="933"/>
      <c r="BD72" s="933"/>
      <c r="BE72" s="933"/>
      <c r="BF72" s="933"/>
      <c r="BG72" s="290"/>
      <c r="BH72" s="867"/>
      <c r="BI72" s="868"/>
      <c r="BJ72" s="868"/>
      <c r="BK72" s="868"/>
      <c r="BL72" s="868"/>
      <c r="BM72" s="868"/>
      <c r="BN72" s="868"/>
      <c r="BO72" s="868"/>
      <c r="BP72" s="868"/>
      <c r="BQ72" s="868"/>
      <c r="BR72" s="868"/>
      <c r="BS72" s="868"/>
      <c r="BT72" s="67"/>
      <c r="BU72" s="285"/>
      <c r="BV72" s="291"/>
      <c r="BW72" s="291"/>
      <c r="BX72" s="291"/>
      <c r="BY72" s="291"/>
      <c r="BZ72" s="291"/>
      <c r="CA72" s="291"/>
      <c r="CB72" s="291"/>
      <c r="CC72" s="291"/>
      <c r="CD72" s="291"/>
      <c r="CE72" s="291"/>
      <c r="CF72" s="291"/>
      <c r="CG72" s="291"/>
      <c r="CH72" s="288"/>
      <c r="CI72" s="296"/>
    </row>
    <row r="73" spans="4:87" ht="8.1" customHeight="1" x14ac:dyDescent="0.4">
      <c r="D73" s="284"/>
      <c r="E73" s="766"/>
      <c r="F73" s="766"/>
      <c r="G73" s="766"/>
      <c r="H73" s="766"/>
      <c r="I73" s="766"/>
      <c r="J73" s="766"/>
      <c r="K73" s="766"/>
      <c r="L73" s="766"/>
      <c r="M73" s="766"/>
      <c r="N73" s="766"/>
      <c r="O73" s="766"/>
      <c r="P73" s="766"/>
      <c r="Q73" s="766"/>
      <c r="R73" s="766"/>
      <c r="S73" s="766"/>
      <c r="T73" s="766"/>
      <c r="U73" s="766"/>
      <c r="V73" s="766"/>
      <c r="W73" s="766"/>
      <c r="X73" s="766"/>
      <c r="Y73" s="766"/>
      <c r="Z73" s="766"/>
      <c r="AA73" s="766"/>
      <c r="AB73" s="766"/>
      <c r="AC73" s="766"/>
      <c r="AD73" s="766"/>
      <c r="AE73" s="766"/>
      <c r="AF73" s="766"/>
      <c r="AG73" s="766"/>
      <c r="AH73" s="766"/>
      <c r="AI73" s="766"/>
      <c r="AJ73" s="766"/>
      <c r="AK73" s="767"/>
      <c r="AL73" s="770"/>
      <c r="AM73" s="771"/>
      <c r="AN73" s="771"/>
      <c r="AO73" s="771"/>
      <c r="AP73" s="771"/>
      <c r="AQ73" s="771"/>
      <c r="AR73" s="771"/>
      <c r="AS73" s="771"/>
      <c r="AT73" s="771"/>
      <c r="AU73" s="771"/>
      <c r="AV73" s="771"/>
      <c r="AW73" s="772"/>
      <c r="AX73" s="932"/>
      <c r="AY73" s="933"/>
      <c r="AZ73" s="933"/>
      <c r="BA73" s="933"/>
      <c r="BB73" s="933"/>
      <c r="BC73" s="933"/>
      <c r="BD73" s="933"/>
      <c r="BE73" s="933"/>
      <c r="BF73" s="933"/>
      <c r="BG73" s="290"/>
      <c r="BH73" s="869"/>
      <c r="BI73" s="870"/>
      <c r="BJ73" s="870"/>
      <c r="BK73" s="870"/>
      <c r="BL73" s="870"/>
      <c r="BM73" s="870"/>
      <c r="BN73" s="870"/>
      <c r="BO73" s="870"/>
      <c r="BP73" s="870"/>
      <c r="BQ73" s="870"/>
      <c r="BR73" s="870"/>
      <c r="BS73" s="870"/>
      <c r="BT73" s="68"/>
      <c r="BU73" s="285"/>
      <c r="BV73" s="291"/>
      <c r="BW73" s="291"/>
      <c r="BX73" s="291"/>
      <c r="BY73" s="291"/>
      <c r="BZ73" s="291"/>
      <c r="CA73" s="291"/>
      <c r="CB73" s="291"/>
      <c r="CC73" s="291"/>
      <c r="CD73" s="291"/>
      <c r="CE73" s="291"/>
      <c r="CF73" s="291"/>
      <c r="CG73" s="291"/>
      <c r="CH73" s="288"/>
    </row>
    <row r="74" spans="4:87" ht="8.1" customHeight="1" x14ac:dyDescent="0.4">
      <c r="D74" s="292"/>
      <c r="E74" s="768"/>
      <c r="F74" s="768"/>
      <c r="G74" s="768"/>
      <c r="H74" s="768"/>
      <c r="I74" s="768"/>
      <c r="J74" s="768"/>
      <c r="K74" s="768"/>
      <c r="L74" s="768"/>
      <c r="M74" s="768"/>
      <c r="N74" s="768"/>
      <c r="O74" s="768"/>
      <c r="P74" s="768"/>
      <c r="Q74" s="768"/>
      <c r="R74" s="768"/>
      <c r="S74" s="768"/>
      <c r="T74" s="768"/>
      <c r="U74" s="768"/>
      <c r="V74" s="768"/>
      <c r="W74" s="768"/>
      <c r="X74" s="768"/>
      <c r="Y74" s="768"/>
      <c r="Z74" s="768"/>
      <c r="AA74" s="768"/>
      <c r="AB74" s="768"/>
      <c r="AC74" s="768"/>
      <c r="AD74" s="768"/>
      <c r="AE74" s="768"/>
      <c r="AF74" s="768"/>
      <c r="AG74" s="768"/>
      <c r="AH74" s="768"/>
      <c r="AI74" s="768"/>
      <c r="AJ74" s="768"/>
      <c r="AK74" s="769"/>
      <c r="AL74" s="773"/>
      <c r="AM74" s="774"/>
      <c r="AN74" s="774"/>
      <c r="AO74" s="774"/>
      <c r="AP74" s="774"/>
      <c r="AQ74" s="774"/>
      <c r="AR74" s="774"/>
      <c r="AS74" s="774"/>
      <c r="AT74" s="774"/>
      <c r="AU74" s="774"/>
      <c r="AV74" s="774"/>
      <c r="AW74" s="775"/>
      <c r="AX74" s="934"/>
      <c r="AY74" s="935"/>
      <c r="AZ74" s="935"/>
      <c r="BA74" s="935"/>
      <c r="BB74" s="935"/>
      <c r="BC74" s="935"/>
      <c r="BD74" s="935"/>
      <c r="BE74" s="935"/>
      <c r="BF74" s="935"/>
      <c r="BG74" s="293"/>
      <c r="BH74" s="871"/>
      <c r="BI74" s="872"/>
      <c r="BJ74" s="872"/>
      <c r="BK74" s="872"/>
      <c r="BL74" s="872"/>
      <c r="BM74" s="872"/>
      <c r="BN74" s="872"/>
      <c r="BO74" s="872"/>
      <c r="BP74" s="872"/>
      <c r="BQ74" s="872"/>
      <c r="BR74" s="872"/>
      <c r="BS74" s="872"/>
      <c r="BT74" s="69"/>
      <c r="BU74" s="285"/>
      <c r="BV74" s="291"/>
      <c r="BW74" s="291"/>
      <c r="BX74" s="291"/>
      <c r="BY74" s="291"/>
      <c r="BZ74" s="291"/>
      <c r="CA74" s="291"/>
      <c r="CB74" s="291"/>
      <c r="CC74" s="291"/>
      <c r="CD74" s="291"/>
      <c r="CE74" s="291"/>
      <c r="CF74" s="291"/>
      <c r="CG74" s="291"/>
      <c r="CH74" s="288"/>
    </row>
    <row r="75" spans="4:87" ht="8.1" customHeight="1" x14ac:dyDescent="0.4">
      <c r="D75" s="294"/>
      <c r="E75" s="766"/>
      <c r="F75" s="766"/>
      <c r="G75" s="766"/>
      <c r="H75" s="766"/>
      <c r="I75" s="766"/>
      <c r="J75" s="766"/>
      <c r="K75" s="766"/>
      <c r="L75" s="766"/>
      <c r="M75" s="766"/>
      <c r="N75" s="766"/>
      <c r="O75" s="766"/>
      <c r="P75" s="766"/>
      <c r="Q75" s="766"/>
      <c r="R75" s="766"/>
      <c r="S75" s="766"/>
      <c r="T75" s="766"/>
      <c r="U75" s="766"/>
      <c r="V75" s="766"/>
      <c r="W75" s="766"/>
      <c r="X75" s="766"/>
      <c r="Y75" s="766"/>
      <c r="Z75" s="766"/>
      <c r="AA75" s="766"/>
      <c r="AB75" s="766"/>
      <c r="AC75" s="766"/>
      <c r="AD75" s="766"/>
      <c r="AE75" s="766"/>
      <c r="AF75" s="766"/>
      <c r="AG75" s="766"/>
      <c r="AH75" s="766"/>
      <c r="AI75" s="766"/>
      <c r="AJ75" s="766"/>
      <c r="AK75" s="767"/>
      <c r="AL75" s="770" t="str">
        <f>IF(E75="","",VLOOKUP(E75,コード!$G$4:$J$43,2,FALSE))</f>
        <v/>
      </c>
      <c r="AM75" s="771"/>
      <c r="AN75" s="771"/>
      <c r="AO75" s="771"/>
      <c r="AP75" s="771"/>
      <c r="AQ75" s="771"/>
      <c r="AR75" s="771"/>
      <c r="AS75" s="771"/>
      <c r="AT75" s="771"/>
      <c r="AU75" s="771"/>
      <c r="AV75" s="771"/>
      <c r="AW75" s="772"/>
      <c r="AX75" s="737" t="str">
        <f>IF(E75="","",VLOOKUP(E75,コード!$G$4:$J$43,4,FALSE))</f>
        <v/>
      </c>
      <c r="AY75" s="741"/>
      <c r="AZ75" s="741"/>
      <c r="BA75" s="741"/>
      <c r="BB75" s="741"/>
      <c r="BC75" s="741"/>
      <c r="BD75" s="741"/>
      <c r="BE75" s="741"/>
      <c r="BF75" s="741"/>
      <c r="BG75" s="122"/>
      <c r="BH75" s="776"/>
      <c r="BI75" s="776"/>
      <c r="BJ75" s="776"/>
      <c r="BK75" s="776"/>
      <c r="BL75" s="776"/>
      <c r="BM75" s="776"/>
      <c r="BN75" s="776"/>
      <c r="BO75" s="776"/>
      <c r="BP75" s="776"/>
      <c r="BQ75" s="776"/>
      <c r="BR75" s="776"/>
      <c r="BS75" s="776"/>
      <c r="BT75" s="65"/>
      <c r="BU75" s="285"/>
      <c r="BV75" s="291"/>
      <c r="BW75" s="291"/>
      <c r="BX75" s="291"/>
      <c r="BY75" s="291"/>
      <c r="BZ75" s="291"/>
      <c r="CA75" s="291"/>
      <c r="CB75" s="291"/>
      <c r="CC75" s="291"/>
      <c r="CD75" s="291"/>
      <c r="CE75" s="291"/>
      <c r="CF75" s="291"/>
      <c r="CG75" s="291"/>
      <c r="CH75" s="288"/>
    </row>
    <row r="76" spans="4:87" ht="8.1" customHeight="1" x14ac:dyDescent="0.4">
      <c r="D76" s="284"/>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6"/>
      <c r="AC76" s="766"/>
      <c r="AD76" s="766"/>
      <c r="AE76" s="766"/>
      <c r="AF76" s="766"/>
      <c r="AG76" s="766"/>
      <c r="AH76" s="766"/>
      <c r="AI76" s="766"/>
      <c r="AJ76" s="766"/>
      <c r="AK76" s="767"/>
      <c r="AL76" s="770"/>
      <c r="AM76" s="771"/>
      <c r="AN76" s="771"/>
      <c r="AO76" s="771"/>
      <c r="AP76" s="771"/>
      <c r="AQ76" s="771"/>
      <c r="AR76" s="771"/>
      <c r="AS76" s="771"/>
      <c r="AT76" s="771"/>
      <c r="AU76" s="771"/>
      <c r="AV76" s="771"/>
      <c r="AW76" s="772"/>
      <c r="AX76" s="737"/>
      <c r="AY76" s="741"/>
      <c r="AZ76" s="741"/>
      <c r="BA76" s="741"/>
      <c r="BB76" s="741"/>
      <c r="BC76" s="741"/>
      <c r="BD76" s="741"/>
      <c r="BE76" s="741"/>
      <c r="BF76" s="741"/>
      <c r="BG76" s="124"/>
      <c r="BH76" s="777"/>
      <c r="BI76" s="777"/>
      <c r="BJ76" s="777"/>
      <c r="BK76" s="777"/>
      <c r="BL76" s="777"/>
      <c r="BM76" s="777"/>
      <c r="BN76" s="777"/>
      <c r="BO76" s="777"/>
      <c r="BP76" s="777"/>
      <c r="BQ76" s="777"/>
      <c r="BR76" s="777"/>
      <c r="BS76" s="777"/>
      <c r="BT76" s="65"/>
      <c r="BU76" s="285"/>
      <c r="BV76" s="291"/>
      <c r="BW76" s="291"/>
      <c r="BX76" s="291"/>
      <c r="BY76" s="291"/>
      <c r="BZ76" s="291"/>
      <c r="CA76" s="291"/>
      <c r="CB76" s="291"/>
      <c r="CC76" s="291"/>
      <c r="CD76" s="291"/>
      <c r="CE76" s="291"/>
      <c r="CF76" s="291"/>
      <c r="CG76" s="291"/>
      <c r="CH76" s="288"/>
    </row>
    <row r="77" spans="4:87" ht="8.1" customHeight="1" x14ac:dyDescent="0.4">
      <c r="D77" s="284"/>
      <c r="E77" s="766"/>
      <c r="F77" s="766"/>
      <c r="G77" s="766"/>
      <c r="H77" s="766"/>
      <c r="I77" s="766"/>
      <c r="J77" s="766"/>
      <c r="K77" s="766"/>
      <c r="L77" s="766"/>
      <c r="M77" s="766"/>
      <c r="N77" s="766"/>
      <c r="O77" s="766"/>
      <c r="P77" s="766"/>
      <c r="Q77" s="766"/>
      <c r="R77" s="766"/>
      <c r="S77" s="766"/>
      <c r="T77" s="766"/>
      <c r="U77" s="766"/>
      <c r="V77" s="766"/>
      <c r="W77" s="766"/>
      <c r="X77" s="766"/>
      <c r="Y77" s="766"/>
      <c r="Z77" s="766"/>
      <c r="AA77" s="766"/>
      <c r="AB77" s="766"/>
      <c r="AC77" s="766"/>
      <c r="AD77" s="766"/>
      <c r="AE77" s="766"/>
      <c r="AF77" s="766"/>
      <c r="AG77" s="766"/>
      <c r="AH77" s="766"/>
      <c r="AI77" s="766"/>
      <c r="AJ77" s="766"/>
      <c r="AK77" s="767"/>
      <c r="AL77" s="770"/>
      <c r="AM77" s="771"/>
      <c r="AN77" s="771"/>
      <c r="AO77" s="771"/>
      <c r="AP77" s="771"/>
      <c r="AQ77" s="771"/>
      <c r="AR77" s="771"/>
      <c r="AS77" s="771"/>
      <c r="AT77" s="771"/>
      <c r="AU77" s="771"/>
      <c r="AV77" s="771"/>
      <c r="AW77" s="772"/>
      <c r="AX77" s="737"/>
      <c r="AY77" s="741"/>
      <c r="AZ77" s="741"/>
      <c r="BA77" s="741"/>
      <c r="BB77" s="741"/>
      <c r="BC77" s="741"/>
      <c r="BD77" s="741"/>
      <c r="BE77" s="741"/>
      <c r="BF77" s="741"/>
      <c r="BG77" s="124"/>
      <c r="BH77" s="778"/>
      <c r="BI77" s="778"/>
      <c r="BJ77" s="778"/>
      <c r="BK77" s="778"/>
      <c r="BL77" s="778"/>
      <c r="BM77" s="778"/>
      <c r="BN77" s="778"/>
      <c r="BO77" s="778"/>
      <c r="BP77" s="778"/>
      <c r="BQ77" s="778"/>
      <c r="BR77" s="778"/>
      <c r="BS77" s="778"/>
      <c r="BT77" s="66"/>
      <c r="BU77" s="285"/>
      <c r="BV77" s="291"/>
      <c r="BW77" s="291"/>
      <c r="BX77" s="291"/>
      <c r="BY77" s="291"/>
      <c r="BZ77" s="291"/>
      <c r="CA77" s="291"/>
      <c r="CB77" s="291"/>
      <c r="CC77" s="291"/>
      <c r="CD77" s="291"/>
      <c r="CE77" s="291"/>
      <c r="CF77" s="291"/>
      <c r="CG77" s="291"/>
      <c r="CH77" s="288"/>
      <c r="CI77" s="296"/>
    </row>
    <row r="78" spans="4:87" ht="8.1" customHeight="1" x14ac:dyDescent="0.4">
      <c r="D78" s="284"/>
      <c r="E78" s="766"/>
      <c r="F78" s="766"/>
      <c r="G78" s="766"/>
      <c r="H78" s="766"/>
      <c r="I78" s="766"/>
      <c r="J78" s="766"/>
      <c r="K78" s="766"/>
      <c r="L78" s="766"/>
      <c r="M78" s="766"/>
      <c r="N78" s="766"/>
      <c r="O78" s="766"/>
      <c r="P78" s="766"/>
      <c r="Q78" s="766"/>
      <c r="R78" s="766"/>
      <c r="S78" s="766"/>
      <c r="T78" s="766"/>
      <c r="U78" s="766"/>
      <c r="V78" s="766"/>
      <c r="W78" s="766"/>
      <c r="X78" s="766"/>
      <c r="Y78" s="766"/>
      <c r="Z78" s="766"/>
      <c r="AA78" s="766"/>
      <c r="AB78" s="766"/>
      <c r="AC78" s="766"/>
      <c r="AD78" s="766"/>
      <c r="AE78" s="766"/>
      <c r="AF78" s="766"/>
      <c r="AG78" s="766"/>
      <c r="AH78" s="766"/>
      <c r="AI78" s="766"/>
      <c r="AJ78" s="766"/>
      <c r="AK78" s="767"/>
      <c r="AL78" s="770"/>
      <c r="AM78" s="771"/>
      <c r="AN78" s="771"/>
      <c r="AO78" s="771"/>
      <c r="AP78" s="771"/>
      <c r="AQ78" s="771"/>
      <c r="AR78" s="771"/>
      <c r="AS78" s="771"/>
      <c r="AT78" s="771"/>
      <c r="AU78" s="771"/>
      <c r="AV78" s="771"/>
      <c r="AW78" s="772"/>
      <c r="AX78" s="932" t="str">
        <f>IF(E75="","",VLOOKUP(E75,コード!$G$4:$J$43,3,FALSE))</f>
        <v/>
      </c>
      <c r="AY78" s="933"/>
      <c r="AZ78" s="933"/>
      <c r="BA78" s="933"/>
      <c r="BB78" s="933"/>
      <c r="BC78" s="933"/>
      <c r="BD78" s="933"/>
      <c r="BE78" s="933"/>
      <c r="BF78" s="933"/>
      <c r="BG78" s="290"/>
      <c r="BH78" s="867"/>
      <c r="BI78" s="868"/>
      <c r="BJ78" s="868"/>
      <c r="BK78" s="868"/>
      <c r="BL78" s="868"/>
      <c r="BM78" s="868"/>
      <c r="BN78" s="868"/>
      <c r="BO78" s="868"/>
      <c r="BP78" s="868"/>
      <c r="BQ78" s="868"/>
      <c r="BR78" s="868"/>
      <c r="BS78" s="868"/>
      <c r="BT78" s="67"/>
      <c r="BU78" s="285"/>
      <c r="BV78" s="291"/>
      <c r="BW78" s="291"/>
      <c r="BX78" s="291"/>
      <c r="BY78" s="291"/>
      <c r="BZ78" s="291"/>
      <c r="CA78" s="291"/>
      <c r="CB78" s="291"/>
      <c r="CC78" s="291"/>
      <c r="CD78" s="291"/>
      <c r="CE78" s="291"/>
      <c r="CF78" s="291"/>
      <c r="CG78" s="291"/>
      <c r="CH78" s="288"/>
      <c r="CI78" s="296"/>
    </row>
    <row r="79" spans="4:87" ht="8.1" customHeight="1" x14ac:dyDescent="0.4">
      <c r="D79" s="284"/>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7"/>
      <c r="AL79" s="770"/>
      <c r="AM79" s="771"/>
      <c r="AN79" s="771"/>
      <c r="AO79" s="771"/>
      <c r="AP79" s="771"/>
      <c r="AQ79" s="771"/>
      <c r="AR79" s="771"/>
      <c r="AS79" s="771"/>
      <c r="AT79" s="771"/>
      <c r="AU79" s="771"/>
      <c r="AV79" s="771"/>
      <c r="AW79" s="772"/>
      <c r="AX79" s="932"/>
      <c r="AY79" s="933"/>
      <c r="AZ79" s="933"/>
      <c r="BA79" s="933"/>
      <c r="BB79" s="933"/>
      <c r="BC79" s="933"/>
      <c r="BD79" s="933"/>
      <c r="BE79" s="933"/>
      <c r="BF79" s="933"/>
      <c r="BG79" s="290"/>
      <c r="BH79" s="869"/>
      <c r="BI79" s="870"/>
      <c r="BJ79" s="870"/>
      <c r="BK79" s="870"/>
      <c r="BL79" s="870"/>
      <c r="BM79" s="870"/>
      <c r="BN79" s="870"/>
      <c r="BO79" s="870"/>
      <c r="BP79" s="870"/>
      <c r="BQ79" s="870"/>
      <c r="BR79" s="870"/>
      <c r="BS79" s="870"/>
      <c r="BT79" s="68"/>
      <c r="BU79" s="285"/>
      <c r="BV79" s="291"/>
      <c r="BW79" s="291"/>
      <c r="BX79" s="291"/>
      <c r="BY79" s="291"/>
      <c r="BZ79" s="291"/>
      <c r="CA79" s="291"/>
      <c r="CB79" s="291"/>
      <c r="CC79" s="291"/>
      <c r="CD79" s="291"/>
      <c r="CE79" s="291"/>
      <c r="CF79" s="291"/>
      <c r="CG79" s="291"/>
      <c r="CH79" s="288"/>
    </row>
    <row r="80" spans="4:87" ht="8.1" customHeight="1" x14ac:dyDescent="0.4">
      <c r="D80" s="292"/>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8"/>
      <c r="AI80" s="768"/>
      <c r="AJ80" s="768"/>
      <c r="AK80" s="769"/>
      <c r="AL80" s="773"/>
      <c r="AM80" s="774"/>
      <c r="AN80" s="774"/>
      <c r="AO80" s="774"/>
      <c r="AP80" s="774"/>
      <c r="AQ80" s="774"/>
      <c r="AR80" s="774"/>
      <c r="AS80" s="774"/>
      <c r="AT80" s="774"/>
      <c r="AU80" s="774"/>
      <c r="AV80" s="774"/>
      <c r="AW80" s="775"/>
      <c r="AX80" s="934"/>
      <c r="AY80" s="935"/>
      <c r="AZ80" s="935"/>
      <c r="BA80" s="935"/>
      <c r="BB80" s="935"/>
      <c r="BC80" s="935"/>
      <c r="BD80" s="935"/>
      <c r="BE80" s="935"/>
      <c r="BF80" s="935"/>
      <c r="BG80" s="293"/>
      <c r="BH80" s="871"/>
      <c r="BI80" s="872"/>
      <c r="BJ80" s="872"/>
      <c r="BK80" s="872"/>
      <c r="BL80" s="872"/>
      <c r="BM80" s="872"/>
      <c r="BN80" s="872"/>
      <c r="BO80" s="872"/>
      <c r="BP80" s="872"/>
      <c r="BQ80" s="872"/>
      <c r="BR80" s="872"/>
      <c r="BS80" s="872"/>
      <c r="BT80" s="69"/>
      <c r="BU80" s="285"/>
      <c r="BV80" s="291"/>
      <c r="BW80" s="291"/>
      <c r="BX80" s="291"/>
      <c r="BY80" s="291"/>
      <c r="BZ80" s="291"/>
      <c r="CA80" s="291"/>
      <c r="CB80" s="291"/>
      <c r="CC80" s="291"/>
      <c r="CD80" s="291"/>
      <c r="CE80" s="291"/>
      <c r="CF80" s="291"/>
      <c r="CG80" s="291"/>
      <c r="CH80" s="288"/>
    </row>
    <row r="81" spans="4:86" ht="8.1" customHeight="1" x14ac:dyDescent="0.4">
      <c r="D81" s="294"/>
      <c r="E81" s="766"/>
      <c r="F81" s="766"/>
      <c r="G81" s="766"/>
      <c r="H81" s="766"/>
      <c r="I81" s="766"/>
      <c r="J81" s="766"/>
      <c r="K81" s="766"/>
      <c r="L81" s="766"/>
      <c r="M81" s="766"/>
      <c r="N81" s="766"/>
      <c r="O81" s="766"/>
      <c r="P81" s="766"/>
      <c r="Q81" s="766"/>
      <c r="R81" s="766"/>
      <c r="S81" s="766"/>
      <c r="T81" s="766"/>
      <c r="U81" s="766"/>
      <c r="V81" s="766"/>
      <c r="W81" s="766"/>
      <c r="X81" s="766"/>
      <c r="Y81" s="766"/>
      <c r="Z81" s="766"/>
      <c r="AA81" s="766"/>
      <c r="AB81" s="766"/>
      <c r="AC81" s="766"/>
      <c r="AD81" s="766"/>
      <c r="AE81" s="766"/>
      <c r="AF81" s="766"/>
      <c r="AG81" s="766"/>
      <c r="AH81" s="766"/>
      <c r="AI81" s="766"/>
      <c r="AJ81" s="766"/>
      <c r="AK81" s="767"/>
      <c r="AL81" s="770" t="str">
        <f>IF(E81="","",VLOOKUP(E81,コード!$G$4:$J$43,2,FALSE))</f>
        <v/>
      </c>
      <c r="AM81" s="771"/>
      <c r="AN81" s="771"/>
      <c r="AO81" s="771"/>
      <c r="AP81" s="771"/>
      <c r="AQ81" s="771"/>
      <c r="AR81" s="771"/>
      <c r="AS81" s="771"/>
      <c r="AT81" s="771"/>
      <c r="AU81" s="771"/>
      <c r="AV81" s="771"/>
      <c r="AW81" s="772"/>
      <c r="AX81" s="737" t="str">
        <f>IF(E81="","",VLOOKUP(E81,コード!$G$4:$J$43,4,FALSE))</f>
        <v/>
      </c>
      <c r="AY81" s="741"/>
      <c r="AZ81" s="741"/>
      <c r="BA81" s="741"/>
      <c r="BB81" s="741"/>
      <c r="BC81" s="741"/>
      <c r="BD81" s="741"/>
      <c r="BE81" s="741"/>
      <c r="BF81" s="741"/>
      <c r="BG81" s="122"/>
      <c r="BH81" s="776"/>
      <c r="BI81" s="776"/>
      <c r="BJ81" s="776"/>
      <c r="BK81" s="776"/>
      <c r="BL81" s="776"/>
      <c r="BM81" s="776"/>
      <c r="BN81" s="776"/>
      <c r="BO81" s="776"/>
      <c r="BP81" s="776"/>
      <c r="BQ81" s="776"/>
      <c r="BR81" s="776"/>
      <c r="BS81" s="776"/>
      <c r="BT81" s="65"/>
      <c r="BU81" s="285"/>
      <c r="BV81" s="291"/>
      <c r="BW81" s="291"/>
      <c r="BX81" s="291"/>
      <c r="BY81" s="291"/>
      <c r="BZ81" s="291"/>
      <c r="CA81" s="291"/>
      <c r="CB81" s="291"/>
      <c r="CC81" s="291"/>
      <c r="CD81" s="291"/>
      <c r="CE81" s="291"/>
      <c r="CF81" s="291"/>
      <c r="CG81" s="291"/>
      <c r="CH81" s="288"/>
    </row>
    <row r="82" spans="4:86" ht="8.1" customHeight="1" x14ac:dyDescent="0.4">
      <c r="D82" s="284"/>
      <c r="E82" s="766"/>
      <c r="F82" s="766"/>
      <c r="G82" s="766"/>
      <c r="H82" s="766"/>
      <c r="I82" s="766"/>
      <c r="J82" s="766"/>
      <c r="K82" s="766"/>
      <c r="L82" s="766"/>
      <c r="M82" s="766"/>
      <c r="N82" s="766"/>
      <c r="O82" s="766"/>
      <c r="P82" s="766"/>
      <c r="Q82" s="766"/>
      <c r="R82" s="766"/>
      <c r="S82" s="766"/>
      <c r="T82" s="766"/>
      <c r="U82" s="766"/>
      <c r="V82" s="766"/>
      <c r="W82" s="766"/>
      <c r="X82" s="766"/>
      <c r="Y82" s="766"/>
      <c r="Z82" s="766"/>
      <c r="AA82" s="766"/>
      <c r="AB82" s="766"/>
      <c r="AC82" s="766"/>
      <c r="AD82" s="766"/>
      <c r="AE82" s="766"/>
      <c r="AF82" s="766"/>
      <c r="AG82" s="766"/>
      <c r="AH82" s="766"/>
      <c r="AI82" s="766"/>
      <c r="AJ82" s="766"/>
      <c r="AK82" s="767"/>
      <c r="AL82" s="770"/>
      <c r="AM82" s="771"/>
      <c r="AN82" s="771"/>
      <c r="AO82" s="771"/>
      <c r="AP82" s="771"/>
      <c r="AQ82" s="771"/>
      <c r="AR82" s="771"/>
      <c r="AS82" s="771"/>
      <c r="AT82" s="771"/>
      <c r="AU82" s="771"/>
      <c r="AV82" s="771"/>
      <c r="AW82" s="772"/>
      <c r="AX82" s="737"/>
      <c r="AY82" s="741"/>
      <c r="AZ82" s="741"/>
      <c r="BA82" s="741"/>
      <c r="BB82" s="741"/>
      <c r="BC82" s="741"/>
      <c r="BD82" s="741"/>
      <c r="BE82" s="741"/>
      <c r="BF82" s="741"/>
      <c r="BG82" s="124"/>
      <c r="BH82" s="777"/>
      <c r="BI82" s="777"/>
      <c r="BJ82" s="777"/>
      <c r="BK82" s="777"/>
      <c r="BL82" s="777"/>
      <c r="BM82" s="777"/>
      <c r="BN82" s="777"/>
      <c r="BO82" s="777"/>
      <c r="BP82" s="777"/>
      <c r="BQ82" s="777"/>
      <c r="BR82" s="777"/>
      <c r="BS82" s="777"/>
      <c r="BT82" s="65"/>
      <c r="BU82" s="285"/>
      <c r="BV82" s="291"/>
      <c r="BW82" s="291"/>
      <c r="BX82" s="291"/>
      <c r="BY82" s="291"/>
      <c r="BZ82" s="291"/>
      <c r="CA82" s="291"/>
      <c r="CB82" s="291"/>
      <c r="CC82" s="291"/>
      <c r="CD82" s="291"/>
      <c r="CE82" s="291"/>
      <c r="CF82" s="291"/>
      <c r="CG82" s="291"/>
      <c r="CH82" s="288"/>
    </row>
    <row r="83" spans="4:86" ht="8.1" customHeight="1" x14ac:dyDescent="0.4">
      <c r="D83" s="284"/>
      <c r="E83" s="766"/>
      <c r="F83" s="766"/>
      <c r="G83" s="766"/>
      <c r="H83" s="766"/>
      <c r="I83" s="766"/>
      <c r="J83" s="766"/>
      <c r="K83" s="766"/>
      <c r="L83" s="766"/>
      <c r="M83" s="766"/>
      <c r="N83" s="766"/>
      <c r="O83" s="766"/>
      <c r="P83" s="766"/>
      <c r="Q83" s="766"/>
      <c r="R83" s="766"/>
      <c r="S83" s="766"/>
      <c r="T83" s="766"/>
      <c r="U83" s="766"/>
      <c r="V83" s="766"/>
      <c r="W83" s="766"/>
      <c r="X83" s="766"/>
      <c r="Y83" s="766"/>
      <c r="Z83" s="766"/>
      <c r="AA83" s="766"/>
      <c r="AB83" s="766"/>
      <c r="AC83" s="766"/>
      <c r="AD83" s="766"/>
      <c r="AE83" s="766"/>
      <c r="AF83" s="766"/>
      <c r="AG83" s="766"/>
      <c r="AH83" s="766"/>
      <c r="AI83" s="766"/>
      <c r="AJ83" s="766"/>
      <c r="AK83" s="767"/>
      <c r="AL83" s="770"/>
      <c r="AM83" s="771"/>
      <c r="AN83" s="771"/>
      <c r="AO83" s="771"/>
      <c r="AP83" s="771"/>
      <c r="AQ83" s="771"/>
      <c r="AR83" s="771"/>
      <c r="AS83" s="771"/>
      <c r="AT83" s="771"/>
      <c r="AU83" s="771"/>
      <c r="AV83" s="771"/>
      <c r="AW83" s="772"/>
      <c r="AX83" s="737"/>
      <c r="AY83" s="741"/>
      <c r="AZ83" s="741"/>
      <c r="BA83" s="741"/>
      <c r="BB83" s="741"/>
      <c r="BC83" s="741"/>
      <c r="BD83" s="741"/>
      <c r="BE83" s="741"/>
      <c r="BF83" s="741"/>
      <c r="BG83" s="124"/>
      <c r="BH83" s="778"/>
      <c r="BI83" s="778"/>
      <c r="BJ83" s="778"/>
      <c r="BK83" s="778"/>
      <c r="BL83" s="778"/>
      <c r="BM83" s="778"/>
      <c r="BN83" s="778"/>
      <c r="BO83" s="778"/>
      <c r="BP83" s="778"/>
      <c r="BQ83" s="778"/>
      <c r="BR83" s="778"/>
      <c r="BS83" s="778"/>
      <c r="BT83" s="66"/>
      <c r="BU83" s="285"/>
      <c r="BV83" s="291"/>
      <c r="BW83" s="291"/>
      <c r="BX83" s="291"/>
      <c r="BY83" s="291"/>
      <c r="BZ83" s="291"/>
      <c r="CA83" s="291"/>
      <c r="CB83" s="291"/>
      <c r="CC83" s="291"/>
      <c r="CD83" s="291"/>
      <c r="CE83" s="291"/>
      <c r="CF83" s="291"/>
      <c r="CG83" s="291"/>
      <c r="CH83" s="288"/>
    </row>
    <row r="84" spans="4:86" ht="8.1" customHeight="1" x14ac:dyDescent="0.4">
      <c r="D84" s="284"/>
      <c r="E84" s="766"/>
      <c r="F84" s="766"/>
      <c r="G84" s="766"/>
      <c r="H84" s="766"/>
      <c r="I84" s="766"/>
      <c r="J84" s="766"/>
      <c r="K84" s="766"/>
      <c r="L84" s="766"/>
      <c r="M84" s="766"/>
      <c r="N84" s="766"/>
      <c r="O84" s="766"/>
      <c r="P84" s="766"/>
      <c r="Q84" s="766"/>
      <c r="R84" s="766"/>
      <c r="S84" s="766"/>
      <c r="T84" s="766"/>
      <c r="U84" s="766"/>
      <c r="V84" s="766"/>
      <c r="W84" s="766"/>
      <c r="X84" s="766"/>
      <c r="Y84" s="766"/>
      <c r="Z84" s="766"/>
      <c r="AA84" s="766"/>
      <c r="AB84" s="766"/>
      <c r="AC84" s="766"/>
      <c r="AD84" s="766"/>
      <c r="AE84" s="766"/>
      <c r="AF84" s="766"/>
      <c r="AG84" s="766"/>
      <c r="AH84" s="766"/>
      <c r="AI84" s="766"/>
      <c r="AJ84" s="766"/>
      <c r="AK84" s="767"/>
      <c r="AL84" s="770"/>
      <c r="AM84" s="771"/>
      <c r="AN84" s="771"/>
      <c r="AO84" s="771"/>
      <c r="AP84" s="771"/>
      <c r="AQ84" s="771"/>
      <c r="AR84" s="771"/>
      <c r="AS84" s="771"/>
      <c r="AT84" s="771"/>
      <c r="AU84" s="771"/>
      <c r="AV84" s="771"/>
      <c r="AW84" s="772"/>
      <c r="AX84" s="932" t="str">
        <f>IF(E81="","",VLOOKUP(E81,コード!$G$4:$J$43,3,FALSE))</f>
        <v/>
      </c>
      <c r="AY84" s="933"/>
      <c r="AZ84" s="933"/>
      <c r="BA84" s="933"/>
      <c r="BB84" s="933"/>
      <c r="BC84" s="933"/>
      <c r="BD84" s="933"/>
      <c r="BE84" s="933"/>
      <c r="BF84" s="933"/>
      <c r="BG84" s="290"/>
      <c r="BH84" s="867"/>
      <c r="BI84" s="868"/>
      <c r="BJ84" s="868"/>
      <c r="BK84" s="868"/>
      <c r="BL84" s="868"/>
      <c r="BM84" s="868"/>
      <c r="BN84" s="868"/>
      <c r="BO84" s="868"/>
      <c r="BP84" s="868"/>
      <c r="BQ84" s="868"/>
      <c r="BR84" s="868"/>
      <c r="BS84" s="868"/>
      <c r="BT84" s="67"/>
      <c r="BU84" s="285"/>
      <c r="BV84" s="291"/>
      <c r="BW84" s="291"/>
      <c r="BX84" s="291"/>
      <c r="BY84" s="291"/>
      <c r="BZ84" s="291"/>
      <c r="CA84" s="291"/>
      <c r="CB84" s="291"/>
      <c r="CC84" s="291"/>
      <c r="CD84" s="291"/>
      <c r="CE84" s="291"/>
      <c r="CF84" s="291"/>
      <c r="CG84" s="291"/>
      <c r="CH84" s="288"/>
    </row>
    <row r="85" spans="4:86" ht="8.1" customHeight="1" x14ac:dyDescent="0.4">
      <c r="D85" s="284"/>
      <c r="E85" s="766"/>
      <c r="F85" s="766"/>
      <c r="G85" s="766"/>
      <c r="H85" s="766"/>
      <c r="I85" s="766"/>
      <c r="J85" s="766"/>
      <c r="K85" s="766"/>
      <c r="L85" s="766"/>
      <c r="M85" s="766"/>
      <c r="N85" s="766"/>
      <c r="O85" s="766"/>
      <c r="P85" s="766"/>
      <c r="Q85" s="766"/>
      <c r="R85" s="766"/>
      <c r="S85" s="766"/>
      <c r="T85" s="766"/>
      <c r="U85" s="766"/>
      <c r="V85" s="766"/>
      <c r="W85" s="766"/>
      <c r="X85" s="766"/>
      <c r="Y85" s="766"/>
      <c r="Z85" s="766"/>
      <c r="AA85" s="766"/>
      <c r="AB85" s="766"/>
      <c r="AC85" s="766"/>
      <c r="AD85" s="766"/>
      <c r="AE85" s="766"/>
      <c r="AF85" s="766"/>
      <c r="AG85" s="766"/>
      <c r="AH85" s="766"/>
      <c r="AI85" s="766"/>
      <c r="AJ85" s="766"/>
      <c r="AK85" s="767"/>
      <c r="AL85" s="770"/>
      <c r="AM85" s="771"/>
      <c r="AN85" s="771"/>
      <c r="AO85" s="771"/>
      <c r="AP85" s="771"/>
      <c r="AQ85" s="771"/>
      <c r="AR85" s="771"/>
      <c r="AS85" s="771"/>
      <c r="AT85" s="771"/>
      <c r="AU85" s="771"/>
      <c r="AV85" s="771"/>
      <c r="AW85" s="772"/>
      <c r="AX85" s="932"/>
      <c r="AY85" s="933"/>
      <c r="AZ85" s="933"/>
      <c r="BA85" s="933"/>
      <c r="BB85" s="933"/>
      <c r="BC85" s="933"/>
      <c r="BD85" s="933"/>
      <c r="BE85" s="933"/>
      <c r="BF85" s="933"/>
      <c r="BG85" s="290"/>
      <c r="BH85" s="869"/>
      <c r="BI85" s="870"/>
      <c r="BJ85" s="870"/>
      <c r="BK85" s="870"/>
      <c r="BL85" s="870"/>
      <c r="BM85" s="870"/>
      <c r="BN85" s="870"/>
      <c r="BO85" s="870"/>
      <c r="BP85" s="870"/>
      <c r="BQ85" s="870"/>
      <c r="BR85" s="870"/>
      <c r="BS85" s="870"/>
      <c r="BT85" s="68"/>
      <c r="BU85" s="285"/>
      <c r="BV85" s="291"/>
      <c r="BW85" s="291"/>
      <c r="BX85" s="291"/>
      <c r="BY85" s="291"/>
      <c r="BZ85" s="291"/>
      <c r="CA85" s="291"/>
      <c r="CB85" s="291"/>
      <c r="CC85" s="291"/>
      <c r="CD85" s="291"/>
      <c r="CE85" s="291"/>
      <c r="CF85" s="291"/>
      <c r="CG85" s="291"/>
      <c r="CH85" s="288"/>
    </row>
    <row r="86" spans="4:86" ht="8.1" customHeight="1" x14ac:dyDescent="0.4">
      <c r="D86" s="292"/>
      <c r="E86" s="768"/>
      <c r="F86" s="768"/>
      <c r="G86" s="768"/>
      <c r="H86" s="768"/>
      <c r="I86" s="768"/>
      <c r="J86" s="768"/>
      <c r="K86" s="768"/>
      <c r="L86" s="768"/>
      <c r="M86" s="768"/>
      <c r="N86" s="768"/>
      <c r="O86" s="768"/>
      <c r="P86" s="768"/>
      <c r="Q86" s="768"/>
      <c r="R86" s="768"/>
      <c r="S86" s="768"/>
      <c r="T86" s="768"/>
      <c r="U86" s="768"/>
      <c r="V86" s="768"/>
      <c r="W86" s="768"/>
      <c r="X86" s="768"/>
      <c r="Y86" s="768"/>
      <c r="Z86" s="768"/>
      <c r="AA86" s="768"/>
      <c r="AB86" s="768"/>
      <c r="AC86" s="768"/>
      <c r="AD86" s="768"/>
      <c r="AE86" s="768"/>
      <c r="AF86" s="768"/>
      <c r="AG86" s="768"/>
      <c r="AH86" s="768"/>
      <c r="AI86" s="768"/>
      <c r="AJ86" s="768"/>
      <c r="AK86" s="769"/>
      <c r="AL86" s="773"/>
      <c r="AM86" s="774"/>
      <c r="AN86" s="774"/>
      <c r="AO86" s="774"/>
      <c r="AP86" s="774"/>
      <c r="AQ86" s="774"/>
      <c r="AR86" s="774"/>
      <c r="AS86" s="774"/>
      <c r="AT86" s="774"/>
      <c r="AU86" s="774"/>
      <c r="AV86" s="774"/>
      <c r="AW86" s="775"/>
      <c r="AX86" s="934"/>
      <c r="AY86" s="935"/>
      <c r="AZ86" s="935"/>
      <c r="BA86" s="935"/>
      <c r="BB86" s="935"/>
      <c r="BC86" s="935"/>
      <c r="BD86" s="935"/>
      <c r="BE86" s="935"/>
      <c r="BF86" s="935"/>
      <c r="BG86" s="293"/>
      <c r="BH86" s="871"/>
      <c r="BI86" s="872"/>
      <c r="BJ86" s="872"/>
      <c r="BK86" s="872"/>
      <c r="BL86" s="872"/>
      <c r="BM86" s="872"/>
      <c r="BN86" s="872"/>
      <c r="BO86" s="872"/>
      <c r="BP86" s="872"/>
      <c r="BQ86" s="872"/>
      <c r="BR86" s="872"/>
      <c r="BS86" s="872"/>
      <c r="BT86" s="69"/>
      <c r="BU86" s="285"/>
      <c r="BV86" s="291"/>
      <c r="BW86" s="291"/>
      <c r="BX86" s="291"/>
      <c r="BY86" s="291"/>
      <c r="BZ86" s="291"/>
      <c r="CA86" s="291"/>
      <c r="CB86" s="291"/>
      <c r="CC86" s="291"/>
      <c r="CD86" s="291"/>
      <c r="CE86" s="291"/>
      <c r="CF86" s="291"/>
      <c r="CG86" s="291"/>
      <c r="CH86" s="288"/>
    </row>
    <row r="87" spans="4:86" ht="8.1" customHeight="1" x14ac:dyDescent="0.4">
      <c r="D87" s="879" t="s">
        <v>23</v>
      </c>
      <c r="E87" s="880"/>
      <c r="F87" s="880"/>
      <c r="G87" s="880"/>
      <c r="H87" s="880"/>
      <c r="I87" s="880"/>
      <c r="J87" s="880"/>
      <c r="K87" s="880"/>
      <c r="L87" s="880"/>
      <c r="M87" s="880"/>
      <c r="N87" s="880"/>
      <c r="O87" s="880"/>
      <c r="P87" s="880"/>
      <c r="Q87" s="880"/>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1"/>
      <c r="AX87" s="761"/>
      <c r="AY87" s="762"/>
      <c r="AZ87" s="762"/>
      <c r="BA87" s="762"/>
      <c r="BB87" s="762"/>
      <c r="BC87" s="762"/>
      <c r="BD87" s="762"/>
      <c r="BE87" s="762"/>
      <c r="BF87" s="762"/>
      <c r="BG87" s="762"/>
      <c r="BH87" s="858">
        <f>IF(BX10=2,BU88+'-41別6'!BU88,0)</f>
        <v>0</v>
      </c>
      <c r="BI87" s="858"/>
      <c r="BJ87" s="858"/>
      <c r="BK87" s="858"/>
      <c r="BL87" s="858"/>
      <c r="BM87" s="858"/>
      <c r="BN87" s="858"/>
      <c r="BO87" s="858"/>
      <c r="BP87" s="858"/>
      <c r="BQ87" s="858"/>
      <c r="BR87" s="858"/>
      <c r="BS87" s="858"/>
      <c r="BT87" s="65"/>
      <c r="BU87" s="285"/>
      <c r="BV87" s="291"/>
      <c r="BW87" s="291"/>
      <c r="BX87" s="291"/>
      <c r="BY87" s="291"/>
      <c r="BZ87" s="291"/>
      <c r="CA87" s="291"/>
      <c r="CB87" s="291"/>
      <c r="CC87" s="291"/>
      <c r="CD87" s="291"/>
      <c r="CE87" s="291"/>
      <c r="CF87" s="291"/>
      <c r="CG87" s="291"/>
      <c r="CH87" s="288"/>
    </row>
    <row r="88" spans="4:86" ht="8.1" customHeight="1" x14ac:dyDescent="0.4">
      <c r="D88" s="882"/>
      <c r="E88" s="883"/>
      <c r="F88" s="883"/>
      <c r="G88" s="883"/>
      <c r="H88" s="883"/>
      <c r="I88" s="883"/>
      <c r="J88" s="883"/>
      <c r="K88" s="883"/>
      <c r="L88" s="883"/>
      <c r="M88" s="883"/>
      <c r="N88" s="883"/>
      <c r="O88" s="883"/>
      <c r="P88" s="883"/>
      <c r="Q88" s="883"/>
      <c r="R88" s="883"/>
      <c r="S88" s="883"/>
      <c r="T88" s="883"/>
      <c r="U88" s="883"/>
      <c r="V88" s="883"/>
      <c r="W88" s="883"/>
      <c r="X88" s="883"/>
      <c r="Y88" s="883"/>
      <c r="Z88" s="883"/>
      <c r="AA88" s="883"/>
      <c r="AB88" s="883"/>
      <c r="AC88" s="883"/>
      <c r="AD88" s="883"/>
      <c r="AE88" s="883"/>
      <c r="AF88" s="883"/>
      <c r="AG88" s="883"/>
      <c r="AH88" s="883"/>
      <c r="AI88" s="883"/>
      <c r="AJ88" s="883"/>
      <c r="AK88" s="883"/>
      <c r="AL88" s="883"/>
      <c r="AM88" s="883"/>
      <c r="AN88" s="883"/>
      <c r="AO88" s="883"/>
      <c r="AP88" s="883"/>
      <c r="AQ88" s="883"/>
      <c r="AR88" s="883"/>
      <c r="AS88" s="883"/>
      <c r="AT88" s="883"/>
      <c r="AU88" s="883"/>
      <c r="AV88" s="883"/>
      <c r="AW88" s="884"/>
      <c r="AX88" s="737"/>
      <c r="AY88" s="741"/>
      <c r="AZ88" s="741"/>
      <c r="BA88" s="741"/>
      <c r="BB88" s="741"/>
      <c r="BC88" s="741"/>
      <c r="BD88" s="741"/>
      <c r="BE88" s="741"/>
      <c r="BF88" s="741"/>
      <c r="BG88" s="741"/>
      <c r="BH88" s="859"/>
      <c r="BI88" s="859"/>
      <c r="BJ88" s="859"/>
      <c r="BK88" s="859"/>
      <c r="BL88" s="859"/>
      <c r="BM88" s="859"/>
      <c r="BN88" s="859"/>
      <c r="BO88" s="859"/>
      <c r="BP88" s="859"/>
      <c r="BQ88" s="859"/>
      <c r="BR88" s="859"/>
      <c r="BS88" s="859"/>
      <c r="BT88" s="65"/>
      <c r="BU88" s="936">
        <f>BH81+BH75+BH69+BH63+BH57+BH51+BH45+BH39+BH33+BH27+BH21</f>
        <v>0</v>
      </c>
      <c r="BV88" s="939"/>
      <c r="BW88" s="939"/>
      <c r="BX88" s="939"/>
      <c r="BY88" s="939"/>
      <c r="BZ88" s="939"/>
      <c r="CA88" s="939"/>
      <c r="CB88" s="939"/>
      <c r="CC88" s="291"/>
      <c r="CD88" s="291"/>
      <c r="CE88" s="291"/>
      <c r="CF88" s="291"/>
      <c r="CG88" s="291"/>
      <c r="CH88" s="288"/>
    </row>
    <row r="89" spans="4:86" ht="8.1" customHeight="1" x14ac:dyDescent="0.4">
      <c r="D89" s="882"/>
      <c r="E89" s="883"/>
      <c r="F89" s="883"/>
      <c r="G89" s="883"/>
      <c r="H89" s="883"/>
      <c r="I89" s="883"/>
      <c r="J89" s="883"/>
      <c r="K89" s="883"/>
      <c r="L89" s="883"/>
      <c r="M89" s="883"/>
      <c r="N89" s="883"/>
      <c r="O89" s="883"/>
      <c r="P89" s="883"/>
      <c r="Q89" s="883"/>
      <c r="R89" s="883"/>
      <c r="S89" s="883"/>
      <c r="T89" s="883"/>
      <c r="U89" s="883"/>
      <c r="V89" s="883"/>
      <c r="W89" s="883"/>
      <c r="X89" s="883"/>
      <c r="Y89" s="883"/>
      <c r="Z89" s="883"/>
      <c r="AA89" s="883"/>
      <c r="AB89" s="883"/>
      <c r="AC89" s="883"/>
      <c r="AD89" s="883"/>
      <c r="AE89" s="883"/>
      <c r="AF89" s="883"/>
      <c r="AG89" s="883"/>
      <c r="AH89" s="883"/>
      <c r="AI89" s="883"/>
      <c r="AJ89" s="883"/>
      <c r="AK89" s="883"/>
      <c r="AL89" s="883"/>
      <c r="AM89" s="883"/>
      <c r="AN89" s="883"/>
      <c r="AO89" s="883"/>
      <c r="AP89" s="883"/>
      <c r="AQ89" s="883"/>
      <c r="AR89" s="883"/>
      <c r="AS89" s="883"/>
      <c r="AT89" s="883"/>
      <c r="AU89" s="883"/>
      <c r="AV89" s="883"/>
      <c r="AW89" s="884"/>
      <c r="AX89" s="737"/>
      <c r="AY89" s="741"/>
      <c r="AZ89" s="741"/>
      <c r="BA89" s="741"/>
      <c r="BB89" s="741"/>
      <c r="BC89" s="741"/>
      <c r="BD89" s="741"/>
      <c r="BE89" s="741"/>
      <c r="BF89" s="741"/>
      <c r="BG89" s="741"/>
      <c r="BH89" s="860"/>
      <c r="BI89" s="860"/>
      <c r="BJ89" s="860"/>
      <c r="BK89" s="860"/>
      <c r="BL89" s="860"/>
      <c r="BM89" s="860"/>
      <c r="BN89" s="860"/>
      <c r="BO89" s="860"/>
      <c r="BP89" s="860"/>
      <c r="BQ89" s="860"/>
      <c r="BR89" s="860"/>
      <c r="BS89" s="860"/>
      <c r="BT89" s="66"/>
      <c r="BU89" s="967"/>
      <c r="BV89" s="939"/>
      <c r="BW89" s="939"/>
      <c r="BX89" s="939"/>
      <c r="BY89" s="939"/>
      <c r="BZ89" s="939"/>
      <c r="CA89" s="939"/>
      <c r="CB89" s="939"/>
      <c r="CC89" s="291"/>
      <c r="CD89" s="291"/>
      <c r="CE89" s="291"/>
      <c r="CF89" s="291"/>
      <c r="CG89" s="291"/>
      <c r="CH89" s="288"/>
    </row>
    <row r="90" spans="4:86" ht="8.1" customHeight="1" x14ac:dyDescent="0.4">
      <c r="D90" s="882"/>
      <c r="E90" s="883"/>
      <c r="F90" s="883"/>
      <c r="G90" s="883"/>
      <c r="H90" s="883"/>
      <c r="I90" s="883"/>
      <c r="J90" s="883"/>
      <c r="K90" s="883"/>
      <c r="L90" s="883"/>
      <c r="M90" s="883"/>
      <c r="N90" s="883"/>
      <c r="O90" s="883"/>
      <c r="P90" s="883"/>
      <c r="Q90" s="883"/>
      <c r="R90" s="883"/>
      <c r="S90" s="883"/>
      <c r="T90" s="883"/>
      <c r="U90" s="883"/>
      <c r="V90" s="883"/>
      <c r="W90" s="883"/>
      <c r="X90" s="883"/>
      <c r="Y90" s="883"/>
      <c r="Z90" s="883"/>
      <c r="AA90" s="883"/>
      <c r="AB90" s="883"/>
      <c r="AC90" s="883"/>
      <c r="AD90" s="883"/>
      <c r="AE90" s="883"/>
      <c r="AF90" s="883"/>
      <c r="AG90" s="883"/>
      <c r="AH90" s="883"/>
      <c r="AI90" s="883"/>
      <c r="AJ90" s="883"/>
      <c r="AK90" s="883"/>
      <c r="AL90" s="883"/>
      <c r="AM90" s="883"/>
      <c r="AN90" s="883"/>
      <c r="AO90" s="883"/>
      <c r="AP90" s="883"/>
      <c r="AQ90" s="883"/>
      <c r="AR90" s="883"/>
      <c r="AS90" s="883"/>
      <c r="AT90" s="883"/>
      <c r="AU90" s="883"/>
      <c r="AV90" s="883"/>
      <c r="AW90" s="884"/>
      <c r="AX90" s="737"/>
      <c r="AY90" s="741"/>
      <c r="AZ90" s="741"/>
      <c r="BA90" s="741"/>
      <c r="BB90" s="741"/>
      <c r="BC90" s="741"/>
      <c r="BD90" s="741"/>
      <c r="BE90" s="741"/>
      <c r="BF90" s="741"/>
      <c r="BG90" s="738"/>
      <c r="BH90" s="873">
        <f>IF(BX10=2,BU91+'-41別6'!BU91,0)</f>
        <v>0</v>
      </c>
      <c r="BI90" s="874"/>
      <c r="BJ90" s="874"/>
      <c r="BK90" s="874"/>
      <c r="BL90" s="874"/>
      <c r="BM90" s="874"/>
      <c r="BN90" s="874"/>
      <c r="BO90" s="874"/>
      <c r="BP90" s="874"/>
      <c r="BQ90" s="874"/>
      <c r="BR90" s="874"/>
      <c r="BS90" s="874"/>
      <c r="BT90" s="67"/>
      <c r="BU90" s="304"/>
      <c r="BV90" s="305"/>
      <c r="BW90" s="305"/>
      <c r="BX90" s="305"/>
      <c r="BY90" s="305"/>
      <c r="BZ90" s="305"/>
      <c r="CA90" s="305"/>
      <c r="CB90" s="305"/>
      <c r="CC90" s="291"/>
      <c r="CD90" s="291"/>
      <c r="CE90" s="291"/>
      <c r="CF90" s="291"/>
      <c r="CG90" s="291"/>
      <c r="CH90" s="288"/>
    </row>
    <row r="91" spans="4:86" ht="8.1" customHeight="1" x14ac:dyDescent="0.4">
      <c r="D91" s="882"/>
      <c r="E91" s="883"/>
      <c r="F91" s="883"/>
      <c r="G91" s="883"/>
      <c r="H91" s="883"/>
      <c r="I91" s="883"/>
      <c r="J91" s="883"/>
      <c r="K91" s="883"/>
      <c r="L91" s="883"/>
      <c r="M91" s="883"/>
      <c r="N91" s="883"/>
      <c r="O91" s="883"/>
      <c r="P91" s="883"/>
      <c r="Q91" s="883"/>
      <c r="R91" s="883"/>
      <c r="S91" s="883"/>
      <c r="T91" s="883"/>
      <c r="U91" s="883"/>
      <c r="V91" s="883"/>
      <c r="W91" s="883"/>
      <c r="X91" s="883"/>
      <c r="Y91" s="883"/>
      <c r="Z91" s="883"/>
      <c r="AA91" s="883"/>
      <c r="AB91" s="883"/>
      <c r="AC91" s="883"/>
      <c r="AD91" s="883"/>
      <c r="AE91" s="883"/>
      <c r="AF91" s="883"/>
      <c r="AG91" s="883"/>
      <c r="AH91" s="883"/>
      <c r="AI91" s="883"/>
      <c r="AJ91" s="883"/>
      <c r="AK91" s="883"/>
      <c r="AL91" s="883"/>
      <c r="AM91" s="883"/>
      <c r="AN91" s="883"/>
      <c r="AO91" s="883"/>
      <c r="AP91" s="883"/>
      <c r="AQ91" s="883"/>
      <c r="AR91" s="883"/>
      <c r="AS91" s="883"/>
      <c r="AT91" s="883"/>
      <c r="AU91" s="883"/>
      <c r="AV91" s="883"/>
      <c r="AW91" s="884"/>
      <c r="AX91" s="737"/>
      <c r="AY91" s="741"/>
      <c r="AZ91" s="741"/>
      <c r="BA91" s="741"/>
      <c r="BB91" s="741"/>
      <c r="BC91" s="741"/>
      <c r="BD91" s="741"/>
      <c r="BE91" s="741"/>
      <c r="BF91" s="741"/>
      <c r="BG91" s="738"/>
      <c r="BH91" s="875"/>
      <c r="BI91" s="876"/>
      <c r="BJ91" s="876"/>
      <c r="BK91" s="876"/>
      <c r="BL91" s="876"/>
      <c r="BM91" s="876"/>
      <c r="BN91" s="876"/>
      <c r="BO91" s="876"/>
      <c r="BP91" s="876"/>
      <c r="BQ91" s="876"/>
      <c r="BR91" s="876"/>
      <c r="BS91" s="876"/>
      <c r="BT91" s="68"/>
      <c r="BU91" s="936">
        <f>BH84+BH78+BH72+BH66+BH60+BH54+BH48+BH42+BH36+BH30+BH24</f>
        <v>0</v>
      </c>
      <c r="BV91" s="939"/>
      <c r="BW91" s="939"/>
      <c r="BX91" s="939"/>
      <c r="BY91" s="939"/>
      <c r="BZ91" s="939"/>
      <c r="CA91" s="939"/>
      <c r="CB91" s="939"/>
      <c r="CC91" s="291"/>
      <c r="CD91" s="291"/>
      <c r="CE91" s="291"/>
      <c r="CF91" s="291"/>
      <c r="CG91" s="291"/>
      <c r="CH91" s="288"/>
    </row>
    <row r="92" spans="4:86" ht="8.1" customHeight="1" x14ac:dyDescent="0.4">
      <c r="D92" s="885"/>
      <c r="E92" s="886"/>
      <c r="F92" s="886"/>
      <c r="G92" s="886"/>
      <c r="H92" s="886"/>
      <c r="I92" s="886"/>
      <c r="J92" s="886"/>
      <c r="K92" s="886"/>
      <c r="L92" s="886"/>
      <c r="M92" s="886"/>
      <c r="N92" s="886"/>
      <c r="O92" s="886"/>
      <c r="P92" s="886"/>
      <c r="Q92" s="886"/>
      <c r="R92" s="886"/>
      <c r="S92" s="886"/>
      <c r="T92" s="886"/>
      <c r="U92" s="886"/>
      <c r="V92" s="886"/>
      <c r="W92" s="886"/>
      <c r="X92" s="886"/>
      <c r="Y92" s="886"/>
      <c r="Z92" s="886"/>
      <c r="AA92" s="886"/>
      <c r="AB92" s="886"/>
      <c r="AC92" s="886"/>
      <c r="AD92" s="886"/>
      <c r="AE92" s="886"/>
      <c r="AF92" s="886"/>
      <c r="AG92" s="886"/>
      <c r="AH92" s="886"/>
      <c r="AI92" s="886"/>
      <c r="AJ92" s="886"/>
      <c r="AK92" s="886"/>
      <c r="AL92" s="886"/>
      <c r="AM92" s="886"/>
      <c r="AN92" s="886"/>
      <c r="AO92" s="886"/>
      <c r="AP92" s="886"/>
      <c r="AQ92" s="886"/>
      <c r="AR92" s="886"/>
      <c r="AS92" s="886"/>
      <c r="AT92" s="886"/>
      <c r="AU92" s="886"/>
      <c r="AV92" s="886"/>
      <c r="AW92" s="887"/>
      <c r="AX92" s="763"/>
      <c r="AY92" s="764"/>
      <c r="AZ92" s="764"/>
      <c r="BA92" s="764"/>
      <c r="BB92" s="764"/>
      <c r="BC92" s="764"/>
      <c r="BD92" s="764"/>
      <c r="BE92" s="764"/>
      <c r="BF92" s="764"/>
      <c r="BG92" s="765"/>
      <c r="BH92" s="877"/>
      <c r="BI92" s="878"/>
      <c r="BJ92" s="878"/>
      <c r="BK92" s="878"/>
      <c r="BL92" s="878"/>
      <c r="BM92" s="878"/>
      <c r="BN92" s="878"/>
      <c r="BO92" s="878"/>
      <c r="BP92" s="878"/>
      <c r="BQ92" s="878"/>
      <c r="BR92" s="878"/>
      <c r="BS92" s="878"/>
      <c r="BT92" s="69"/>
      <c r="BU92" s="940"/>
      <c r="BV92" s="941"/>
      <c r="BW92" s="941"/>
      <c r="BX92" s="941"/>
      <c r="BY92" s="941"/>
      <c r="BZ92" s="941"/>
      <c r="CA92" s="941"/>
      <c r="CB92" s="941"/>
      <c r="CC92" s="298"/>
      <c r="CD92" s="298"/>
      <c r="CE92" s="298"/>
      <c r="CF92" s="298"/>
      <c r="CG92" s="298"/>
      <c r="CH92" s="299"/>
    </row>
    <row r="93" spans="4:86" ht="8.1" customHeight="1" x14ac:dyDescent="0.4"/>
    <row r="94" spans="4:86" ht="8.1" customHeight="1" x14ac:dyDescent="0.4"/>
    <row r="95" spans="4:86" ht="8.1" customHeight="1" x14ac:dyDescent="0.4"/>
    <row r="96" spans="4:86" ht="8.1" customHeight="1" x14ac:dyDescent="0.4"/>
    <row r="97" spans="22:24" ht="8.1" customHeight="1" x14ac:dyDescent="0.4"/>
    <row r="98" spans="22:24" ht="8.1" customHeight="1" x14ac:dyDescent="0.4"/>
    <row r="99" spans="22:24" ht="8.1" customHeight="1" x14ac:dyDescent="0.4"/>
    <row r="100" spans="22:24" ht="8.1" customHeight="1" x14ac:dyDescent="0.4"/>
    <row r="104" spans="22:24" x14ac:dyDescent="0.4">
      <c r="V104" s="148" t="s">
        <v>391</v>
      </c>
    </row>
    <row r="105" spans="22:24" ht="8.25" customHeight="1" x14ac:dyDescent="0.4"/>
    <row r="106" spans="22:24" x14ac:dyDescent="0.4">
      <c r="W106" s="148" t="s">
        <v>392</v>
      </c>
    </row>
    <row r="107" spans="22:24" x14ac:dyDescent="0.4">
      <c r="W107" s="148" t="s">
        <v>393</v>
      </c>
      <c r="X107" s="148" t="s">
        <v>394</v>
      </c>
    </row>
    <row r="108" spans="22:24" x14ac:dyDescent="0.4">
      <c r="X108" s="148" t="s">
        <v>395</v>
      </c>
    </row>
    <row r="109" spans="22:24" ht="7.5" customHeight="1" x14ac:dyDescent="0.4"/>
    <row r="110" spans="22:24" x14ac:dyDescent="0.4">
      <c r="W110" s="148" t="s">
        <v>387</v>
      </c>
    </row>
    <row r="111" spans="22:24" ht="7.5" customHeight="1" x14ac:dyDescent="0.4"/>
    <row r="112" spans="22:24" x14ac:dyDescent="0.4">
      <c r="W112" s="148" t="s">
        <v>396</v>
      </c>
    </row>
    <row r="113" spans="23:24" ht="7.5" customHeight="1" x14ac:dyDescent="0.4"/>
    <row r="114" spans="23:24" x14ac:dyDescent="0.4">
      <c r="W114" s="148" t="s">
        <v>397</v>
      </c>
    </row>
    <row r="115" spans="23:24" x14ac:dyDescent="0.4">
      <c r="X115" s="148" t="s">
        <v>398</v>
      </c>
    </row>
    <row r="126" spans="23:24" ht="8.1" customHeight="1" x14ac:dyDescent="0.4"/>
    <row r="127" spans="23:24" ht="8.1" customHeight="1" x14ac:dyDescent="0.4"/>
    <row r="128" spans="23:24" ht="8.1" customHeight="1" x14ac:dyDescent="0.4"/>
    <row r="129" ht="8.1" customHeight="1" x14ac:dyDescent="0.4"/>
    <row r="130" ht="8.1" customHeight="1" x14ac:dyDescent="0.4"/>
    <row r="131" ht="8.1" customHeight="1" x14ac:dyDescent="0.4"/>
    <row r="132" ht="8.1" customHeight="1" x14ac:dyDescent="0.4"/>
    <row r="133" ht="8.1" customHeight="1" x14ac:dyDescent="0.4"/>
  </sheetData>
  <sheetProtection sheet="1" objects="1" scenarios="1"/>
  <mergeCells count="111">
    <mergeCell ref="BU88:CB89"/>
    <mergeCell ref="BU91:CB92"/>
    <mergeCell ref="D87:AW92"/>
    <mergeCell ref="AX87:BG89"/>
    <mergeCell ref="AX90:BG92"/>
    <mergeCell ref="E81:AK86"/>
    <mergeCell ref="AL81:AW86"/>
    <mergeCell ref="AX81:BF83"/>
    <mergeCell ref="AX84:BF86"/>
    <mergeCell ref="BH81:BS83"/>
    <mergeCell ref="BH84:BS86"/>
    <mergeCell ref="BH87:BS89"/>
    <mergeCell ref="BH90:BS92"/>
    <mergeCell ref="E75:AK80"/>
    <mergeCell ref="AL75:AW80"/>
    <mergeCell ref="AX75:BF77"/>
    <mergeCell ref="AX78:BF80"/>
    <mergeCell ref="E69:AK74"/>
    <mergeCell ref="AL69:AW74"/>
    <mergeCell ref="AX69:BF71"/>
    <mergeCell ref="AX72:BF74"/>
    <mergeCell ref="BH69:BS71"/>
    <mergeCell ref="BH72:BS74"/>
    <mergeCell ref="BH75:BS77"/>
    <mergeCell ref="BH78:BS80"/>
    <mergeCell ref="E63:AK68"/>
    <mergeCell ref="AL63:AW68"/>
    <mergeCell ref="AX63:BF65"/>
    <mergeCell ref="AX66:BF68"/>
    <mergeCell ref="E57:AK62"/>
    <mergeCell ref="AL57:AW62"/>
    <mergeCell ref="AX57:BF59"/>
    <mergeCell ref="AX60:BF62"/>
    <mergeCell ref="BH57:BS59"/>
    <mergeCell ref="BH60:BS62"/>
    <mergeCell ref="BH63:BS65"/>
    <mergeCell ref="BH66:BS68"/>
    <mergeCell ref="E51:AK56"/>
    <mergeCell ref="AL51:AW56"/>
    <mergeCell ref="AX51:BF53"/>
    <mergeCell ref="AX54:BF56"/>
    <mergeCell ref="E45:AK50"/>
    <mergeCell ref="AL45:AW50"/>
    <mergeCell ref="AX45:BF47"/>
    <mergeCell ref="AX48:BF50"/>
    <mergeCell ref="BH54:BS56"/>
    <mergeCell ref="BH45:BS47"/>
    <mergeCell ref="BH48:BS50"/>
    <mergeCell ref="BH51:BS53"/>
    <mergeCell ref="BP20:BT20"/>
    <mergeCell ref="E21:AK26"/>
    <mergeCell ref="AL21:AW26"/>
    <mergeCell ref="AX21:BF23"/>
    <mergeCell ref="AX24:BF26"/>
    <mergeCell ref="BH21:BS23"/>
    <mergeCell ref="BH24:BS26"/>
    <mergeCell ref="E39:AK44"/>
    <mergeCell ref="AL39:AW44"/>
    <mergeCell ref="AX39:BF41"/>
    <mergeCell ref="AX42:BF44"/>
    <mergeCell ref="E33:AK38"/>
    <mergeCell ref="AL33:AW38"/>
    <mergeCell ref="AX33:BF35"/>
    <mergeCell ref="AX36:BF38"/>
    <mergeCell ref="BH27:BS29"/>
    <mergeCell ref="BH30:BS32"/>
    <mergeCell ref="BH33:BS35"/>
    <mergeCell ref="BH36:BS38"/>
    <mergeCell ref="BH39:BS41"/>
    <mergeCell ref="BH42:BS44"/>
    <mergeCell ref="S11:V12"/>
    <mergeCell ref="W11:Y12"/>
    <mergeCell ref="Z11:AC12"/>
    <mergeCell ref="AD11:AF12"/>
    <mergeCell ref="AG11:AJ12"/>
    <mergeCell ref="BX12:CA13"/>
    <mergeCell ref="CI6:CI45"/>
    <mergeCell ref="BG7:BI9"/>
    <mergeCell ref="BJ7:BL9"/>
    <mergeCell ref="BM7:BO9"/>
    <mergeCell ref="BP7:BR7"/>
    <mergeCell ref="BX10:CA11"/>
    <mergeCell ref="CC10:CG11"/>
    <mergeCell ref="CH10:CH11"/>
    <mergeCell ref="CC12:CG13"/>
    <mergeCell ref="BI14:BR16"/>
    <mergeCell ref="E27:AK32"/>
    <mergeCell ref="AL27:AW32"/>
    <mergeCell ref="AX27:BF29"/>
    <mergeCell ref="AX30:BF32"/>
    <mergeCell ref="BX14:CE19"/>
    <mergeCell ref="K15:AD18"/>
    <mergeCell ref="AL15:AW18"/>
    <mergeCell ref="BH17:BT19"/>
    <mergeCell ref="BV3:CB3"/>
    <mergeCell ref="CC3:CH3"/>
    <mergeCell ref="S4:BC5"/>
    <mergeCell ref="BG4:BN5"/>
    <mergeCell ref="BO4:BS5"/>
    <mergeCell ref="BT4:BU5"/>
    <mergeCell ref="BV4:CB5"/>
    <mergeCell ref="CC4:CH5"/>
    <mergeCell ref="F2:K3"/>
    <mergeCell ref="Q2:AQ3"/>
    <mergeCell ref="BE3:BF9"/>
    <mergeCell ref="BH3:BM3"/>
    <mergeCell ref="BO3:BS3"/>
    <mergeCell ref="BT3:BU3"/>
    <mergeCell ref="E6:O7"/>
    <mergeCell ref="P6:AZ9"/>
    <mergeCell ref="BH6:BN6"/>
  </mergeCells>
  <phoneticPr fontId="4"/>
  <dataValidations count="1">
    <dataValidation type="decimal" errorStyle="warning" imeMode="disabled" operator="greaterThan" allowBlank="1" showErrorMessage="1" errorTitle="注意" error="0より大きい数を入力してください" sqref="BH21:BS86">
      <formula1>0</formula1>
    </dataValidation>
  </dataValidations>
  <printOptions horizontalCentered="1" verticalCentered="1"/>
  <pageMargins left="0.31496062992125984" right="0" top="0.15748031496062992" bottom="0.15748031496062992"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エラー" error="ドロップダウンリストから選択してください">
          <x14:formula1>
            <xm:f>コード!$G$4:$G$43</xm:f>
          </x14:formula1>
          <xm:sqref>E21:AK86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2:CO137"/>
  <sheetViews>
    <sheetView showZeros="0" view="pageBreakPreview" zoomScaleNormal="100" zoomScaleSheetLayoutView="100" workbookViewId="0">
      <selection activeCell="P6" sqref="P6:AZ9"/>
    </sheetView>
  </sheetViews>
  <sheetFormatPr defaultRowHeight="13.5" x14ac:dyDescent="0.4"/>
  <cols>
    <col min="1" max="2" width="1.75" style="148" customWidth="1"/>
    <col min="3" max="86" width="2" style="148" customWidth="1"/>
    <col min="87" max="87" width="3.5" style="148" bestFit="1" customWidth="1"/>
    <col min="88" max="89" width="2" style="148" customWidth="1"/>
    <col min="90" max="90" width="2.75" style="148" customWidth="1"/>
    <col min="91" max="106" width="2" style="148" customWidth="1"/>
    <col min="107" max="16384" width="9" style="148"/>
  </cols>
  <sheetData>
    <row r="2" spans="4:93" ht="11.25" customHeight="1" x14ac:dyDescent="0.4">
      <c r="F2" s="909" t="s">
        <v>67</v>
      </c>
      <c r="G2" s="909"/>
      <c r="H2" s="909"/>
      <c r="I2" s="909"/>
      <c r="J2" s="909"/>
      <c r="K2" s="909"/>
      <c r="Q2" s="910" t="s">
        <v>73</v>
      </c>
      <c r="R2" s="910"/>
      <c r="S2" s="910"/>
      <c r="T2" s="910"/>
      <c r="U2" s="910"/>
      <c r="V2" s="910"/>
      <c r="W2" s="910"/>
      <c r="X2" s="910"/>
      <c r="Y2" s="910"/>
      <c r="Z2" s="910"/>
      <c r="AA2" s="910"/>
      <c r="AB2" s="910"/>
      <c r="AC2" s="910"/>
      <c r="AD2" s="910"/>
      <c r="AE2" s="910"/>
      <c r="AF2" s="910"/>
      <c r="AG2" s="910"/>
      <c r="AH2" s="910"/>
      <c r="AI2" s="910"/>
      <c r="AJ2" s="910"/>
      <c r="AK2" s="910"/>
      <c r="AL2" s="910"/>
      <c r="AM2" s="910"/>
      <c r="AN2" s="910"/>
      <c r="AO2" s="910"/>
      <c r="AP2" s="910"/>
      <c r="AQ2" s="910"/>
    </row>
    <row r="3" spans="4:93" ht="11.25" customHeight="1" x14ac:dyDescent="0.4">
      <c r="F3" s="909"/>
      <c r="G3" s="909"/>
      <c r="H3" s="909"/>
      <c r="I3" s="909"/>
      <c r="J3" s="909"/>
      <c r="K3" s="909"/>
      <c r="Q3" s="910"/>
      <c r="R3" s="910"/>
      <c r="S3" s="910"/>
      <c r="T3" s="910"/>
      <c r="U3" s="910"/>
      <c r="V3" s="910"/>
      <c r="W3" s="910"/>
      <c r="X3" s="910"/>
      <c r="Y3" s="910"/>
      <c r="Z3" s="910"/>
      <c r="AA3" s="910"/>
      <c r="AB3" s="910"/>
      <c r="AC3" s="910"/>
      <c r="AD3" s="910"/>
      <c r="AE3" s="910"/>
      <c r="AF3" s="910"/>
      <c r="AG3" s="910"/>
      <c r="AH3" s="910"/>
      <c r="AI3" s="910"/>
      <c r="AJ3" s="910"/>
      <c r="AK3" s="910"/>
      <c r="AL3" s="910"/>
      <c r="AM3" s="910"/>
      <c r="AN3" s="910"/>
      <c r="AO3" s="910"/>
      <c r="AP3" s="910"/>
      <c r="AQ3" s="910"/>
      <c r="AR3" s="235"/>
      <c r="BD3" s="160"/>
      <c r="BE3" s="911" t="s">
        <v>12</v>
      </c>
      <c r="BF3" s="912"/>
      <c r="BG3" s="300"/>
      <c r="BH3" s="917" t="s">
        <v>3</v>
      </c>
      <c r="BI3" s="917"/>
      <c r="BJ3" s="917"/>
      <c r="BK3" s="917"/>
      <c r="BL3" s="917"/>
      <c r="BM3" s="917"/>
      <c r="BN3" s="301"/>
      <c r="BO3" s="918" t="s">
        <v>4</v>
      </c>
      <c r="BP3" s="919"/>
      <c r="BQ3" s="919"/>
      <c r="BR3" s="919"/>
      <c r="BS3" s="920"/>
      <c r="BT3" s="921" t="s">
        <v>5</v>
      </c>
      <c r="BU3" s="922"/>
      <c r="BV3" s="918" t="s">
        <v>82</v>
      </c>
      <c r="BW3" s="919"/>
      <c r="BX3" s="919"/>
      <c r="BY3" s="919"/>
      <c r="BZ3" s="919"/>
      <c r="CA3" s="919"/>
      <c r="CB3" s="920"/>
      <c r="CC3" s="918" t="s">
        <v>7</v>
      </c>
      <c r="CD3" s="919"/>
      <c r="CE3" s="919"/>
      <c r="CF3" s="919"/>
      <c r="CG3" s="919"/>
      <c r="CH3" s="926"/>
    </row>
    <row r="4" spans="4:93" ht="11.25" customHeight="1" x14ac:dyDescent="0.4">
      <c r="P4" s="235"/>
      <c r="Q4" s="235"/>
      <c r="R4" s="235"/>
      <c r="S4" s="910" t="s">
        <v>74</v>
      </c>
      <c r="T4" s="910"/>
      <c r="U4" s="910"/>
      <c r="V4" s="910"/>
      <c r="W4" s="910"/>
      <c r="X4" s="910"/>
      <c r="Y4" s="910"/>
      <c r="Z4" s="910"/>
      <c r="AA4" s="910"/>
      <c r="AB4" s="910"/>
      <c r="AC4" s="910"/>
      <c r="AD4" s="910"/>
      <c r="AE4" s="910"/>
      <c r="AF4" s="910"/>
      <c r="AG4" s="910"/>
      <c r="AH4" s="910"/>
      <c r="AI4" s="910"/>
      <c r="AJ4" s="910"/>
      <c r="AK4" s="910"/>
      <c r="AL4" s="910"/>
      <c r="AM4" s="910"/>
      <c r="AN4" s="910"/>
      <c r="AO4" s="910"/>
      <c r="AP4" s="910"/>
      <c r="AQ4" s="910"/>
      <c r="AR4" s="910"/>
      <c r="AS4" s="910"/>
      <c r="AT4" s="910"/>
      <c r="AU4" s="910"/>
      <c r="AV4" s="910"/>
      <c r="AW4" s="910"/>
      <c r="AX4" s="910"/>
      <c r="AY4" s="910"/>
      <c r="AZ4" s="910"/>
      <c r="BA4" s="910"/>
      <c r="BB4" s="910"/>
      <c r="BC4" s="910"/>
      <c r="BD4" s="160"/>
      <c r="BE4" s="913"/>
      <c r="BF4" s="914"/>
      <c r="BG4" s="809">
        <f>'-41別6'!BG4</f>
        <v>0</v>
      </c>
      <c r="BH4" s="810"/>
      <c r="BI4" s="810"/>
      <c r="BJ4" s="810"/>
      <c r="BK4" s="810"/>
      <c r="BL4" s="810"/>
      <c r="BM4" s="810"/>
      <c r="BN4" s="811"/>
      <c r="BO4" s="809">
        <f>'-41別6'!BO4</f>
        <v>19001</v>
      </c>
      <c r="BP4" s="810"/>
      <c r="BQ4" s="810"/>
      <c r="BR4" s="810"/>
      <c r="BS4" s="811"/>
      <c r="BT4" s="809"/>
      <c r="BU4" s="811"/>
      <c r="BV4" s="809"/>
      <c r="BW4" s="810"/>
      <c r="BX4" s="810"/>
      <c r="BY4" s="810"/>
      <c r="BZ4" s="810"/>
      <c r="CA4" s="810"/>
      <c r="CB4" s="811"/>
      <c r="CC4" s="812"/>
      <c r="CD4" s="813"/>
      <c r="CE4" s="813"/>
      <c r="CF4" s="813"/>
      <c r="CG4" s="813"/>
      <c r="CH4" s="814"/>
    </row>
    <row r="5" spans="4:93" ht="11.25" customHeight="1" x14ac:dyDescent="0.4">
      <c r="S5" s="927"/>
      <c r="T5" s="927"/>
      <c r="U5" s="927"/>
      <c r="V5" s="927"/>
      <c r="W5" s="927"/>
      <c r="X5" s="927"/>
      <c r="Y5" s="927"/>
      <c r="Z5" s="927"/>
      <c r="AA5" s="927"/>
      <c r="AB5" s="927"/>
      <c r="AC5" s="927"/>
      <c r="AD5" s="927"/>
      <c r="AE5" s="927"/>
      <c r="AF5" s="927"/>
      <c r="AG5" s="927"/>
      <c r="AH5" s="927"/>
      <c r="AI5" s="927"/>
      <c r="AJ5" s="927"/>
      <c r="AK5" s="927"/>
      <c r="AL5" s="927"/>
      <c r="AM5" s="927"/>
      <c r="AN5" s="927"/>
      <c r="AO5" s="927"/>
      <c r="AP5" s="927"/>
      <c r="AQ5" s="927"/>
      <c r="AR5" s="927"/>
      <c r="AS5" s="927"/>
      <c r="AT5" s="927"/>
      <c r="AU5" s="927"/>
      <c r="AV5" s="927"/>
      <c r="AW5" s="927"/>
      <c r="AX5" s="927"/>
      <c r="AY5" s="927"/>
      <c r="AZ5" s="927"/>
      <c r="BA5" s="927"/>
      <c r="BB5" s="927"/>
      <c r="BC5" s="927"/>
      <c r="BD5" s="208"/>
      <c r="BE5" s="913"/>
      <c r="BF5" s="914"/>
      <c r="BG5" s="739"/>
      <c r="BH5" s="742"/>
      <c r="BI5" s="742"/>
      <c r="BJ5" s="742"/>
      <c r="BK5" s="742"/>
      <c r="BL5" s="742"/>
      <c r="BM5" s="742"/>
      <c r="BN5" s="740"/>
      <c r="BO5" s="739"/>
      <c r="BP5" s="742"/>
      <c r="BQ5" s="742"/>
      <c r="BR5" s="742"/>
      <c r="BS5" s="740"/>
      <c r="BT5" s="739"/>
      <c r="BU5" s="740"/>
      <c r="BV5" s="739"/>
      <c r="BW5" s="742"/>
      <c r="BX5" s="742"/>
      <c r="BY5" s="742"/>
      <c r="BZ5" s="742"/>
      <c r="CA5" s="742"/>
      <c r="CB5" s="740"/>
      <c r="CC5" s="746"/>
      <c r="CD5" s="747"/>
      <c r="CE5" s="747"/>
      <c r="CF5" s="747"/>
      <c r="CG5" s="747"/>
      <c r="CH5" s="748"/>
    </row>
    <row r="6" spans="4:93" ht="11.25" customHeight="1" x14ac:dyDescent="0.4">
      <c r="D6" s="169"/>
      <c r="E6" s="923" t="s">
        <v>56</v>
      </c>
      <c r="F6" s="923"/>
      <c r="G6" s="923"/>
      <c r="H6" s="923"/>
      <c r="I6" s="923"/>
      <c r="J6" s="923"/>
      <c r="K6" s="923"/>
      <c r="L6" s="923"/>
      <c r="M6" s="923"/>
      <c r="N6" s="923"/>
      <c r="O6" s="923"/>
      <c r="P6" s="854">
        <f>'-41別6'!P6</f>
        <v>0</v>
      </c>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4"/>
      <c r="AY6" s="854"/>
      <c r="AZ6" s="854"/>
      <c r="BA6" s="129"/>
      <c r="BB6" s="129"/>
      <c r="BC6" s="129"/>
      <c r="BD6" s="171"/>
      <c r="BE6" s="913"/>
      <c r="BF6" s="914"/>
      <c r="BG6" s="302"/>
      <c r="BH6" s="925" t="s">
        <v>31</v>
      </c>
      <c r="BI6" s="925"/>
      <c r="BJ6" s="925"/>
      <c r="BK6" s="925"/>
      <c r="BL6" s="925"/>
      <c r="BM6" s="925"/>
      <c r="BN6" s="925"/>
      <c r="BO6" s="303"/>
      <c r="BP6" s="174"/>
      <c r="BQ6" s="175"/>
      <c r="BR6" s="175"/>
      <c r="BS6" s="175"/>
      <c r="BT6" s="194"/>
      <c r="BU6" s="194"/>
      <c r="BV6" s="194"/>
      <c r="BW6" s="194"/>
      <c r="BX6" s="194"/>
      <c r="BY6" s="194"/>
      <c r="BZ6" s="194"/>
      <c r="CA6" s="175"/>
      <c r="CB6" s="175"/>
      <c r="CC6" s="175"/>
      <c r="CD6" s="175"/>
      <c r="CE6" s="175"/>
      <c r="CF6" s="175"/>
      <c r="CG6" s="175"/>
      <c r="CH6" s="176"/>
      <c r="CI6" s="901" t="s">
        <v>77</v>
      </c>
      <c r="CJ6" s="177"/>
      <c r="CK6" s="177"/>
      <c r="CL6" s="177"/>
      <c r="CM6" s="177"/>
      <c r="CN6" s="177"/>
      <c r="CO6" s="177"/>
    </row>
    <row r="7" spans="4:93" ht="11.25" customHeight="1" x14ac:dyDescent="0.4">
      <c r="D7" s="178"/>
      <c r="E7" s="924"/>
      <c r="F7" s="924"/>
      <c r="G7" s="924"/>
      <c r="H7" s="924"/>
      <c r="I7" s="924"/>
      <c r="J7" s="924"/>
      <c r="K7" s="924"/>
      <c r="L7" s="924"/>
      <c r="M7" s="924"/>
      <c r="N7" s="924"/>
      <c r="O7" s="924"/>
      <c r="P7" s="855"/>
      <c r="Q7" s="855"/>
      <c r="R7" s="855"/>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5"/>
      <c r="AZ7" s="855"/>
      <c r="BA7" s="130"/>
      <c r="BB7" s="130"/>
      <c r="BC7" s="130"/>
      <c r="BD7" s="179"/>
      <c r="BE7" s="913"/>
      <c r="BF7" s="914"/>
      <c r="BG7" s="701"/>
      <c r="BH7" s="702"/>
      <c r="BI7" s="706"/>
      <c r="BJ7" s="705"/>
      <c r="BK7" s="702"/>
      <c r="BL7" s="706"/>
      <c r="BM7" s="705"/>
      <c r="BN7" s="702"/>
      <c r="BO7" s="711"/>
      <c r="BP7" s="818"/>
      <c r="BQ7" s="819"/>
      <c r="BR7" s="819"/>
      <c r="BS7" s="177"/>
      <c r="BT7" s="197"/>
      <c r="BU7" s="197"/>
      <c r="BV7" s="197"/>
      <c r="BW7" s="197"/>
      <c r="BX7" s="197"/>
      <c r="BY7" s="197"/>
      <c r="BZ7" s="197"/>
      <c r="CA7" s="177"/>
      <c r="CB7" s="177"/>
      <c r="CC7" s="177"/>
      <c r="CD7" s="177"/>
      <c r="CE7" s="177"/>
      <c r="CF7" s="177"/>
      <c r="CG7" s="177"/>
      <c r="CH7" s="160"/>
      <c r="CI7" s="901"/>
      <c r="CJ7" s="177"/>
      <c r="CK7" s="177"/>
      <c r="CL7" s="177"/>
      <c r="CM7" s="177"/>
      <c r="CN7" s="177"/>
      <c r="CO7" s="177"/>
    </row>
    <row r="8" spans="4:93" ht="11.25" customHeight="1" x14ac:dyDescent="0.4">
      <c r="D8" s="178"/>
      <c r="E8" s="177"/>
      <c r="F8" s="177"/>
      <c r="G8" s="177"/>
      <c r="H8" s="240"/>
      <c r="I8" s="240"/>
      <c r="J8" s="10"/>
      <c r="K8" s="10"/>
      <c r="L8" s="9"/>
      <c r="P8" s="855"/>
      <c r="Q8" s="855"/>
      <c r="R8" s="855"/>
      <c r="S8" s="855"/>
      <c r="T8" s="855"/>
      <c r="U8" s="855"/>
      <c r="V8" s="855"/>
      <c r="W8" s="855"/>
      <c r="X8" s="855"/>
      <c r="Y8" s="855"/>
      <c r="Z8" s="855"/>
      <c r="AA8" s="855"/>
      <c r="AB8" s="855"/>
      <c r="AC8" s="855"/>
      <c r="AD8" s="855"/>
      <c r="AE8" s="855"/>
      <c r="AF8" s="855"/>
      <c r="AG8" s="855"/>
      <c r="AH8" s="855"/>
      <c r="AI8" s="855"/>
      <c r="AJ8" s="855"/>
      <c r="AK8" s="855"/>
      <c r="AL8" s="855"/>
      <c r="AM8" s="855"/>
      <c r="AN8" s="855"/>
      <c r="AO8" s="855"/>
      <c r="AP8" s="855"/>
      <c r="AQ8" s="855"/>
      <c r="AR8" s="855"/>
      <c r="AS8" s="855"/>
      <c r="AT8" s="855"/>
      <c r="AU8" s="855"/>
      <c r="AV8" s="855"/>
      <c r="AW8" s="855"/>
      <c r="AX8" s="855"/>
      <c r="AY8" s="855"/>
      <c r="AZ8" s="855"/>
      <c r="BA8" s="130"/>
      <c r="BB8" s="130"/>
      <c r="BC8" s="130"/>
      <c r="BD8" s="179"/>
      <c r="BE8" s="913"/>
      <c r="BF8" s="914"/>
      <c r="BG8" s="703"/>
      <c r="BH8" s="704"/>
      <c r="BI8" s="708"/>
      <c r="BJ8" s="707"/>
      <c r="BK8" s="704"/>
      <c r="BL8" s="708"/>
      <c r="BM8" s="707"/>
      <c r="BN8" s="704"/>
      <c r="BO8" s="712"/>
      <c r="BP8" s="186"/>
      <c r="BQ8" s="177"/>
      <c r="BR8" s="177"/>
      <c r="BS8" s="38"/>
      <c r="BT8" s="38"/>
      <c r="BU8" s="38"/>
      <c r="BV8" s="38"/>
      <c r="BW8" s="38"/>
      <c r="BX8" s="38"/>
      <c r="BY8" s="38"/>
      <c r="BZ8" s="38"/>
      <c r="CA8" s="38"/>
      <c r="CB8" s="177"/>
      <c r="CC8" s="177"/>
      <c r="CD8" s="177"/>
      <c r="CE8" s="177"/>
      <c r="CF8" s="177"/>
      <c r="CG8" s="177"/>
      <c r="CH8" s="160"/>
      <c r="CI8" s="901"/>
      <c r="CJ8" s="177"/>
      <c r="CK8" s="177"/>
      <c r="CL8" s="177"/>
      <c r="CM8" s="177"/>
      <c r="CN8" s="177"/>
      <c r="CO8" s="177"/>
    </row>
    <row r="9" spans="4:93" ht="11.25" customHeight="1" x14ac:dyDescent="0.4">
      <c r="D9" s="178"/>
      <c r="E9" s="177"/>
      <c r="F9" s="177"/>
      <c r="G9" s="177"/>
      <c r="H9" s="240"/>
      <c r="I9" s="240"/>
      <c r="J9" s="10"/>
      <c r="K9" s="10"/>
      <c r="L9" s="9"/>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6"/>
      <c r="AY9" s="856"/>
      <c r="AZ9" s="856"/>
      <c r="BA9" s="131"/>
      <c r="BB9" s="131"/>
      <c r="BC9" s="131"/>
      <c r="BD9" s="181"/>
      <c r="BE9" s="915"/>
      <c r="BF9" s="916"/>
      <c r="BG9" s="816"/>
      <c r="BH9" s="709"/>
      <c r="BI9" s="710"/>
      <c r="BJ9" s="817"/>
      <c r="BK9" s="709"/>
      <c r="BL9" s="710"/>
      <c r="BM9" s="817"/>
      <c r="BN9" s="709"/>
      <c r="BO9" s="713"/>
      <c r="BP9" s="180"/>
      <c r="BQ9" s="187"/>
      <c r="BR9" s="187"/>
      <c r="BS9" s="127"/>
      <c r="BT9" s="127"/>
      <c r="BU9" s="127"/>
      <c r="BV9" s="127"/>
      <c r="BW9" s="127"/>
      <c r="BX9" s="127"/>
      <c r="BY9" s="127"/>
      <c r="BZ9" s="127"/>
      <c r="CA9" s="127"/>
      <c r="CB9" s="187"/>
      <c r="CC9" s="187"/>
      <c r="CD9" s="187"/>
      <c r="CE9" s="187"/>
      <c r="CF9" s="187"/>
      <c r="CG9" s="187"/>
      <c r="CH9" s="188"/>
      <c r="CI9" s="901"/>
      <c r="CJ9" s="177"/>
      <c r="CK9" s="177"/>
      <c r="CL9" s="177"/>
      <c r="CM9" s="177"/>
      <c r="CN9" s="177"/>
      <c r="CO9" s="177"/>
    </row>
    <row r="10" spans="4:93" ht="6" customHeight="1" x14ac:dyDescent="0.4">
      <c r="D10" s="241"/>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242"/>
      <c r="BV10" s="242"/>
      <c r="BW10" s="242"/>
      <c r="BX10" s="820">
        <f>IF(BU88=0,0,3)</f>
        <v>0</v>
      </c>
      <c r="BY10" s="821"/>
      <c r="BZ10" s="821"/>
      <c r="CA10" s="822"/>
      <c r="CB10" s="125"/>
      <c r="CC10" s="902" t="s">
        <v>57</v>
      </c>
      <c r="CD10" s="902"/>
      <c r="CE10" s="902"/>
      <c r="CF10" s="902"/>
      <c r="CG10" s="902"/>
      <c r="CH10" s="828"/>
      <c r="CI10" s="901"/>
    </row>
    <row r="11" spans="4:93" ht="18" customHeight="1" x14ac:dyDescent="0.4">
      <c r="D11" s="178"/>
      <c r="E11" s="177"/>
      <c r="F11" s="177"/>
      <c r="G11" s="177"/>
      <c r="H11" s="177"/>
      <c r="I11" s="177"/>
      <c r="J11" s="177"/>
      <c r="K11" s="177"/>
      <c r="L11" s="177"/>
      <c r="M11" s="177"/>
      <c r="N11" s="177"/>
      <c r="O11" s="177"/>
      <c r="P11" s="177"/>
      <c r="Q11" s="177"/>
      <c r="R11" s="177"/>
      <c r="S11" s="931" t="s">
        <v>259</v>
      </c>
      <c r="T11" s="931"/>
      <c r="U11" s="931"/>
      <c r="V11" s="931"/>
      <c r="W11" s="833">
        <f>'-41別6'!W11</f>
        <v>0</v>
      </c>
      <c r="X11" s="834"/>
      <c r="Y11" s="835"/>
      <c r="Z11" s="931" t="s">
        <v>0</v>
      </c>
      <c r="AA11" s="931"/>
      <c r="AB11" s="931"/>
      <c r="AC11" s="931"/>
      <c r="AD11" s="833">
        <f>'-41別6'!AD11</f>
        <v>0</v>
      </c>
      <c r="AE11" s="834"/>
      <c r="AF11" s="835"/>
      <c r="AG11" s="931" t="s">
        <v>1</v>
      </c>
      <c r="AH11" s="931"/>
      <c r="AI11" s="931"/>
      <c r="AJ11" s="931"/>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243"/>
      <c r="BV11" s="243"/>
      <c r="BW11" s="243"/>
      <c r="BX11" s="823"/>
      <c r="BY11" s="824"/>
      <c r="BZ11" s="824"/>
      <c r="CA11" s="825"/>
      <c r="CB11" s="8"/>
      <c r="CC11" s="903"/>
      <c r="CD11" s="903"/>
      <c r="CE11" s="903"/>
      <c r="CF11" s="903"/>
      <c r="CG11" s="903"/>
      <c r="CH11" s="829"/>
      <c r="CI11" s="901"/>
    </row>
    <row r="12" spans="4:93" ht="18" customHeight="1" x14ac:dyDescent="0.4">
      <c r="D12" s="178"/>
      <c r="E12" s="177"/>
      <c r="F12" s="177"/>
      <c r="G12" s="177"/>
      <c r="H12" s="177"/>
      <c r="I12" s="177"/>
      <c r="J12" s="177"/>
      <c r="K12" s="177"/>
      <c r="L12" s="177"/>
      <c r="M12" s="177"/>
      <c r="N12" s="177"/>
      <c r="O12" s="177"/>
      <c r="P12" s="177"/>
      <c r="Q12" s="177"/>
      <c r="R12" s="177"/>
      <c r="S12" s="931"/>
      <c r="T12" s="931"/>
      <c r="U12" s="931"/>
      <c r="V12" s="931"/>
      <c r="W12" s="836"/>
      <c r="X12" s="837"/>
      <c r="Y12" s="838"/>
      <c r="Z12" s="931"/>
      <c r="AA12" s="931"/>
      <c r="AB12" s="931"/>
      <c r="AC12" s="931"/>
      <c r="AD12" s="836"/>
      <c r="AE12" s="837"/>
      <c r="AF12" s="838"/>
      <c r="AG12" s="931"/>
      <c r="AH12" s="931"/>
      <c r="AI12" s="931"/>
      <c r="AJ12" s="931"/>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820">
        <f>IF(BX10=3,3,0)</f>
        <v>0</v>
      </c>
      <c r="BY12" s="821"/>
      <c r="BZ12" s="821"/>
      <c r="CA12" s="822"/>
      <c r="CB12" s="172"/>
      <c r="CC12" s="902" t="s">
        <v>21</v>
      </c>
      <c r="CD12" s="902"/>
      <c r="CE12" s="902"/>
      <c r="CF12" s="902"/>
      <c r="CG12" s="902"/>
      <c r="CH12" s="176"/>
      <c r="CI12" s="901"/>
    </row>
    <row r="13" spans="4:93" ht="6" customHeight="1" x14ac:dyDescent="0.4">
      <c r="D13" s="206"/>
      <c r="E13" s="207"/>
      <c r="F13" s="207"/>
      <c r="G13" s="207"/>
      <c r="H13" s="207"/>
      <c r="I13" s="207"/>
      <c r="J13" s="207"/>
      <c r="K13" s="207"/>
      <c r="L13" s="207"/>
      <c r="M13" s="207"/>
      <c r="N13" s="207"/>
      <c r="O13" s="207"/>
      <c r="P13" s="207"/>
      <c r="Q13" s="207"/>
      <c r="R13" s="207"/>
      <c r="S13" s="244"/>
      <c r="T13" s="244"/>
      <c r="U13" s="244"/>
      <c r="V13" s="244"/>
      <c r="W13" s="244"/>
      <c r="X13" s="244"/>
      <c r="Y13" s="244"/>
      <c r="Z13" s="244"/>
      <c r="AA13" s="244"/>
      <c r="AB13" s="244"/>
      <c r="AC13" s="244"/>
      <c r="AD13" s="244"/>
      <c r="AE13" s="244"/>
      <c r="AF13" s="244"/>
      <c r="AG13" s="244"/>
      <c r="AH13" s="244"/>
      <c r="AI13" s="244"/>
      <c r="AJ13" s="244"/>
      <c r="AK13" s="244"/>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839"/>
      <c r="BY13" s="840"/>
      <c r="BZ13" s="840"/>
      <c r="CA13" s="841"/>
      <c r="CB13" s="245"/>
      <c r="CC13" s="904"/>
      <c r="CD13" s="904"/>
      <c r="CE13" s="904"/>
      <c r="CF13" s="904"/>
      <c r="CG13" s="904"/>
      <c r="CH13" s="208"/>
      <c r="CI13" s="901"/>
    </row>
    <row r="14" spans="4:93" ht="7.7" customHeight="1" x14ac:dyDescent="0.4">
      <c r="D14" s="246"/>
      <c r="E14" s="247"/>
      <c r="F14" s="247"/>
      <c r="G14" s="247"/>
      <c r="H14" s="247"/>
      <c r="I14" s="247"/>
      <c r="J14" s="247"/>
      <c r="K14" s="247"/>
      <c r="L14" s="247"/>
      <c r="M14" s="247"/>
      <c r="N14" s="247"/>
      <c r="O14" s="247"/>
      <c r="P14" s="247"/>
      <c r="Q14" s="247"/>
      <c r="R14" s="247"/>
      <c r="S14" s="247"/>
      <c r="T14" s="247"/>
      <c r="U14" s="248"/>
      <c r="V14" s="248"/>
      <c r="W14" s="248"/>
      <c r="X14" s="248"/>
      <c r="Y14" s="248"/>
      <c r="Z14" s="248"/>
      <c r="AA14" s="248"/>
      <c r="AB14" s="248"/>
      <c r="AC14" s="248"/>
      <c r="AD14" s="248"/>
      <c r="AE14" s="248"/>
      <c r="AF14" s="248"/>
      <c r="AG14" s="248"/>
      <c r="AH14" s="248"/>
      <c r="AI14" s="249"/>
      <c r="AJ14" s="140"/>
      <c r="AK14" s="140"/>
      <c r="AL14" s="17"/>
      <c r="AM14" s="140"/>
      <c r="AN14" s="140"/>
      <c r="AO14" s="140"/>
      <c r="AP14" s="140"/>
      <c r="AQ14" s="140"/>
      <c r="AR14" s="140"/>
      <c r="AS14" s="140"/>
      <c r="AT14" s="140"/>
      <c r="AU14" s="247"/>
      <c r="AV14" s="247"/>
      <c r="AW14" s="247"/>
      <c r="AX14" s="250"/>
      <c r="AY14" s="247"/>
      <c r="AZ14" s="247"/>
      <c r="BA14" s="247"/>
      <c r="BB14" s="247"/>
      <c r="BC14" s="247"/>
      <c r="BD14" s="247"/>
      <c r="BE14" s="247"/>
      <c r="BF14" s="247"/>
      <c r="BG14" s="247"/>
      <c r="BH14" s="12"/>
      <c r="BI14" s="905" t="s">
        <v>29</v>
      </c>
      <c r="BJ14" s="905"/>
      <c r="BK14" s="905"/>
      <c r="BL14" s="905"/>
      <c r="BM14" s="905"/>
      <c r="BN14" s="905"/>
      <c r="BO14" s="905"/>
      <c r="BP14" s="905"/>
      <c r="BQ14" s="905"/>
      <c r="BR14" s="905"/>
      <c r="BS14" s="12"/>
      <c r="BT14" s="13"/>
      <c r="BU14" s="249"/>
      <c r="BV14" s="140"/>
      <c r="BW14" s="140"/>
      <c r="BX14" s="905" t="s">
        <v>25</v>
      </c>
      <c r="BY14" s="905"/>
      <c r="BZ14" s="905"/>
      <c r="CA14" s="905"/>
      <c r="CB14" s="905"/>
      <c r="CC14" s="905"/>
      <c r="CD14" s="905"/>
      <c r="CE14" s="905"/>
      <c r="CF14" s="140"/>
      <c r="CG14" s="140"/>
      <c r="CH14" s="11"/>
      <c r="CI14" s="901"/>
    </row>
    <row r="15" spans="4:93" ht="7.7" customHeight="1" x14ac:dyDescent="0.4">
      <c r="D15" s="251"/>
      <c r="E15" s="252"/>
      <c r="F15" s="252"/>
      <c r="G15" s="252"/>
      <c r="H15" s="252"/>
      <c r="I15" s="252"/>
      <c r="J15" s="252"/>
      <c r="K15" s="888" t="s">
        <v>75</v>
      </c>
      <c r="L15" s="888"/>
      <c r="M15" s="888"/>
      <c r="N15" s="888"/>
      <c r="O15" s="888"/>
      <c r="P15" s="888"/>
      <c r="Q15" s="888"/>
      <c r="R15" s="888"/>
      <c r="S15" s="888"/>
      <c r="T15" s="888"/>
      <c r="U15" s="888"/>
      <c r="V15" s="888"/>
      <c r="W15" s="888"/>
      <c r="X15" s="888"/>
      <c r="Y15" s="888"/>
      <c r="Z15" s="888"/>
      <c r="AA15" s="888"/>
      <c r="AB15" s="888"/>
      <c r="AC15" s="888"/>
      <c r="AD15" s="888"/>
      <c r="AE15" s="253"/>
      <c r="AF15" s="253"/>
      <c r="AG15" s="253"/>
      <c r="AH15" s="253"/>
      <c r="AI15" s="38"/>
      <c r="AJ15" s="12"/>
      <c r="AK15" s="12"/>
      <c r="AL15" s="889" t="s">
        <v>76</v>
      </c>
      <c r="AM15" s="890"/>
      <c r="AN15" s="890"/>
      <c r="AO15" s="890"/>
      <c r="AP15" s="890"/>
      <c r="AQ15" s="890"/>
      <c r="AR15" s="890"/>
      <c r="AS15" s="890"/>
      <c r="AT15" s="890"/>
      <c r="AU15" s="890"/>
      <c r="AV15" s="890"/>
      <c r="AW15" s="891"/>
      <c r="AX15" s="254"/>
      <c r="AY15" s="252"/>
      <c r="AZ15" s="252"/>
      <c r="BA15" s="252"/>
      <c r="BB15" s="252"/>
      <c r="BC15" s="252"/>
      <c r="BD15" s="252"/>
      <c r="BE15" s="252"/>
      <c r="BF15" s="252"/>
      <c r="BG15" s="252"/>
      <c r="BH15" s="12"/>
      <c r="BI15" s="906"/>
      <c r="BJ15" s="906"/>
      <c r="BK15" s="906"/>
      <c r="BL15" s="906"/>
      <c r="BM15" s="906"/>
      <c r="BN15" s="906"/>
      <c r="BO15" s="906"/>
      <c r="BP15" s="906"/>
      <c r="BQ15" s="906"/>
      <c r="BR15" s="906"/>
      <c r="BS15" s="12"/>
      <c r="BT15" s="13"/>
      <c r="BU15" s="38"/>
      <c r="BV15" s="12"/>
      <c r="BW15" s="12"/>
      <c r="BX15" s="906"/>
      <c r="BY15" s="906"/>
      <c r="BZ15" s="906"/>
      <c r="CA15" s="906"/>
      <c r="CB15" s="906"/>
      <c r="CC15" s="906"/>
      <c r="CD15" s="906"/>
      <c r="CE15" s="906"/>
      <c r="CF15" s="12"/>
      <c r="CG15" s="12"/>
      <c r="CH15" s="13"/>
      <c r="CI15" s="901"/>
    </row>
    <row r="16" spans="4:93" ht="7.7" customHeight="1" x14ac:dyDescent="0.4">
      <c r="D16" s="251"/>
      <c r="E16" s="252"/>
      <c r="F16" s="252"/>
      <c r="G16" s="252"/>
      <c r="H16" s="252"/>
      <c r="I16" s="252"/>
      <c r="J16" s="252"/>
      <c r="K16" s="888"/>
      <c r="L16" s="888"/>
      <c r="M16" s="888"/>
      <c r="N16" s="888"/>
      <c r="O16" s="888"/>
      <c r="P16" s="888"/>
      <c r="Q16" s="888"/>
      <c r="R16" s="888"/>
      <c r="S16" s="888"/>
      <c r="T16" s="888"/>
      <c r="U16" s="888"/>
      <c r="V16" s="888"/>
      <c r="W16" s="888"/>
      <c r="X16" s="888"/>
      <c r="Y16" s="888"/>
      <c r="Z16" s="888"/>
      <c r="AA16" s="888"/>
      <c r="AB16" s="888"/>
      <c r="AC16" s="888"/>
      <c r="AD16" s="888"/>
      <c r="AE16" s="253"/>
      <c r="AF16" s="253"/>
      <c r="AG16" s="253"/>
      <c r="AH16" s="253"/>
      <c r="AI16" s="38"/>
      <c r="AJ16" s="12"/>
      <c r="AK16" s="12"/>
      <c r="AL16" s="889"/>
      <c r="AM16" s="890"/>
      <c r="AN16" s="890"/>
      <c r="AO16" s="890"/>
      <c r="AP16" s="890"/>
      <c r="AQ16" s="890"/>
      <c r="AR16" s="890"/>
      <c r="AS16" s="890"/>
      <c r="AT16" s="890"/>
      <c r="AU16" s="890"/>
      <c r="AV16" s="890"/>
      <c r="AW16" s="891"/>
      <c r="AX16" s="254"/>
      <c r="AY16" s="252"/>
      <c r="AZ16" s="252"/>
      <c r="BA16" s="252"/>
      <c r="BB16" s="252"/>
      <c r="BC16" s="252"/>
      <c r="BD16" s="252"/>
      <c r="BE16" s="252"/>
      <c r="BF16" s="252"/>
      <c r="BG16" s="252"/>
      <c r="BH16" s="14"/>
      <c r="BI16" s="907"/>
      <c r="BJ16" s="907"/>
      <c r="BK16" s="907"/>
      <c r="BL16" s="907"/>
      <c r="BM16" s="907"/>
      <c r="BN16" s="907"/>
      <c r="BO16" s="907"/>
      <c r="BP16" s="907"/>
      <c r="BQ16" s="907"/>
      <c r="BR16" s="907"/>
      <c r="BS16" s="14"/>
      <c r="BT16" s="15"/>
      <c r="BU16" s="38"/>
      <c r="BV16" s="12"/>
      <c r="BW16" s="12"/>
      <c r="BX16" s="906"/>
      <c r="BY16" s="906"/>
      <c r="BZ16" s="906"/>
      <c r="CA16" s="906"/>
      <c r="CB16" s="906"/>
      <c r="CC16" s="906"/>
      <c r="CD16" s="906"/>
      <c r="CE16" s="906"/>
      <c r="CF16" s="12"/>
      <c r="CG16" s="12"/>
      <c r="CH16" s="13"/>
      <c r="CI16" s="901"/>
    </row>
    <row r="17" spans="4:87" ht="7.7" customHeight="1" x14ac:dyDescent="0.4">
      <c r="D17" s="255"/>
      <c r="E17" s="38"/>
      <c r="F17" s="38"/>
      <c r="G17" s="38"/>
      <c r="H17" s="38"/>
      <c r="I17" s="253"/>
      <c r="J17" s="253"/>
      <c r="K17" s="888"/>
      <c r="L17" s="888"/>
      <c r="M17" s="888"/>
      <c r="N17" s="888"/>
      <c r="O17" s="888"/>
      <c r="P17" s="888"/>
      <c r="Q17" s="888"/>
      <c r="R17" s="888"/>
      <c r="S17" s="888"/>
      <c r="T17" s="888"/>
      <c r="U17" s="888"/>
      <c r="V17" s="888"/>
      <c r="W17" s="888"/>
      <c r="X17" s="888"/>
      <c r="Y17" s="888"/>
      <c r="Z17" s="888"/>
      <c r="AA17" s="888"/>
      <c r="AB17" s="888"/>
      <c r="AC17" s="888"/>
      <c r="AD17" s="888"/>
      <c r="AE17" s="256"/>
      <c r="AF17" s="256"/>
      <c r="AG17" s="256"/>
      <c r="AH17" s="257"/>
      <c r="AI17" s="130"/>
      <c r="AJ17" s="16"/>
      <c r="AK17" s="16"/>
      <c r="AL17" s="889"/>
      <c r="AM17" s="890"/>
      <c r="AN17" s="890"/>
      <c r="AO17" s="890"/>
      <c r="AP17" s="890"/>
      <c r="AQ17" s="890"/>
      <c r="AR17" s="890"/>
      <c r="AS17" s="890"/>
      <c r="AT17" s="890"/>
      <c r="AU17" s="890"/>
      <c r="AV17" s="890"/>
      <c r="AW17" s="891"/>
      <c r="AX17" s="8"/>
      <c r="AY17" s="253"/>
      <c r="AZ17" s="253"/>
      <c r="BA17" s="253"/>
      <c r="BB17" s="253"/>
      <c r="BC17" s="253"/>
      <c r="BD17" s="253"/>
      <c r="BE17" s="9"/>
      <c r="BF17" s="9"/>
      <c r="BG17" s="9"/>
      <c r="BH17" s="892" t="s">
        <v>30</v>
      </c>
      <c r="BI17" s="893"/>
      <c r="BJ17" s="893"/>
      <c r="BK17" s="893"/>
      <c r="BL17" s="893"/>
      <c r="BM17" s="893"/>
      <c r="BN17" s="893"/>
      <c r="BO17" s="893"/>
      <c r="BP17" s="893"/>
      <c r="BQ17" s="893"/>
      <c r="BR17" s="893"/>
      <c r="BS17" s="893"/>
      <c r="BT17" s="894"/>
      <c r="BU17" s="130"/>
      <c r="BV17" s="1"/>
      <c r="BW17" s="1"/>
      <c r="BX17" s="906"/>
      <c r="BY17" s="906"/>
      <c r="BZ17" s="906"/>
      <c r="CA17" s="906"/>
      <c r="CB17" s="906"/>
      <c r="CC17" s="906"/>
      <c r="CD17" s="906"/>
      <c r="CE17" s="906"/>
      <c r="CF17" s="1"/>
      <c r="CG17" s="1"/>
      <c r="CH17" s="2"/>
      <c r="CI17" s="901"/>
    </row>
    <row r="18" spans="4:87" ht="7.7" customHeight="1" x14ac:dyDescent="0.4">
      <c r="D18" s="255"/>
      <c r="E18" s="38"/>
      <c r="F18" s="38"/>
      <c r="G18" s="38"/>
      <c r="H18" s="38"/>
      <c r="I18" s="258"/>
      <c r="J18" s="203"/>
      <c r="K18" s="888"/>
      <c r="L18" s="888"/>
      <c r="M18" s="888"/>
      <c r="N18" s="888"/>
      <c r="O18" s="888"/>
      <c r="P18" s="888"/>
      <c r="Q18" s="888"/>
      <c r="R18" s="888"/>
      <c r="S18" s="888"/>
      <c r="T18" s="888"/>
      <c r="U18" s="888"/>
      <c r="V18" s="888"/>
      <c r="W18" s="888"/>
      <c r="X18" s="888"/>
      <c r="Y18" s="888"/>
      <c r="Z18" s="888"/>
      <c r="AA18" s="888"/>
      <c r="AB18" s="888"/>
      <c r="AC18" s="888"/>
      <c r="AD18" s="888"/>
      <c r="AE18" s="259"/>
      <c r="AF18" s="259"/>
      <c r="AG18" s="259"/>
      <c r="AH18" s="260"/>
      <c r="AI18" s="261"/>
      <c r="AJ18" s="3"/>
      <c r="AK18" s="3"/>
      <c r="AL18" s="889"/>
      <c r="AM18" s="890"/>
      <c r="AN18" s="890"/>
      <c r="AO18" s="890"/>
      <c r="AP18" s="890"/>
      <c r="AQ18" s="890"/>
      <c r="AR18" s="890"/>
      <c r="AS18" s="890"/>
      <c r="AT18" s="890"/>
      <c r="AU18" s="890"/>
      <c r="AV18" s="890"/>
      <c r="AW18" s="891"/>
      <c r="AX18" s="8"/>
      <c r="AY18" s="258"/>
      <c r="AZ18" s="203"/>
      <c r="BA18" s="203"/>
      <c r="BB18" s="197"/>
      <c r="BC18" s="197"/>
      <c r="BD18" s="197"/>
      <c r="BE18" s="197"/>
      <c r="BF18" s="197"/>
      <c r="BG18" s="203"/>
      <c r="BH18" s="895"/>
      <c r="BI18" s="896"/>
      <c r="BJ18" s="896"/>
      <c r="BK18" s="896"/>
      <c r="BL18" s="896"/>
      <c r="BM18" s="896"/>
      <c r="BN18" s="896"/>
      <c r="BO18" s="896"/>
      <c r="BP18" s="896"/>
      <c r="BQ18" s="896"/>
      <c r="BR18" s="896"/>
      <c r="BS18" s="896"/>
      <c r="BT18" s="897"/>
      <c r="BU18" s="130"/>
      <c r="BV18" s="3"/>
      <c r="BW18" s="3"/>
      <c r="BX18" s="906"/>
      <c r="BY18" s="906"/>
      <c r="BZ18" s="906"/>
      <c r="CA18" s="906"/>
      <c r="CB18" s="906"/>
      <c r="CC18" s="906"/>
      <c r="CD18" s="906"/>
      <c r="CE18" s="906"/>
      <c r="CF18" s="3"/>
      <c r="CG18" s="3"/>
      <c r="CH18" s="4"/>
      <c r="CI18" s="901"/>
    </row>
    <row r="19" spans="4:87" ht="8.4499999999999993" customHeight="1" x14ac:dyDescent="0.4">
      <c r="D19" s="262"/>
      <c r="E19" s="128"/>
      <c r="F19" s="128"/>
      <c r="G19" s="128"/>
      <c r="H19" s="207"/>
      <c r="I19" s="263"/>
      <c r="J19" s="264"/>
      <c r="K19" s="265"/>
      <c r="L19" s="265"/>
      <c r="M19" s="265"/>
      <c r="N19" s="265"/>
      <c r="O19" s="265"/>
      <c r="P19" s="265"/>
      <c r="Q19" s="265"/>
      <c r="R19" s="265"/>
      <c r="S19" s="264"/>
      <c r="T19" s="207"/>
      <c r="U19" s="266"/>
      <c r="V19" s="267"/>
      <c r="W19" s="267"/>
      <c r="X19" s="267"/>
      <c r="Y19" s="267"/>
      <c r="Z19" s="267"/>
      <c r="AA19" s="267"/>
      <c r="AB19" s="267"/>
      <c r="AC19" s="267"/>
      <c r="AD19" s="268"/>
      <c r="AE19" s="268"/>
      <c r="AF19" s="268"/>
      <c r="AG19" s="268"/>
      <c r="AH19" s="269"/>
      <c r="AI19" s="270"/>
      <c r="AJ19" s="5"/>
      <c r="AK19" s="5"/>
      <c r="AL19" s="18"/>
      <c r="AM19" s="5"/>
      <c r="AN19" s="5"/>
      <c r="AO19" s="5"/>
      <c r="AP19" s="5"/>
      <c r="AQ19" s="5"/>
      <c r="AR19" s="5"/>
      <c r="AS19" s="5"/>
      <c r="AT19" s="5"/>
      <c r="AU19" s="271"/>
      <c r="AV19" s="128"/>
      <c r="AW19" s="128"/>
      <c r="AX19" s="245"/>
      <c r="AY19" s="263"/>
      <c r="AZ19" s="264"/>
      <c r="BA19" s="264"/>
      <c r="BB19" s="265"/>
      <c r="BC19" s="265"/>
      <c r="BD19" s="265"/>
      <c r="BE19" s="265"/>
      <c r="BF19" s="265"/>
      <c r="BG19" s="264"/>
      <c r="BH19" s="898"/>
      <c r="BI19" s="899"/>
      <c r="BJ19" s="899"/>
      <c r="BK19" s="899"/>
      <c r="BL19" s="899"/>
      <c r="BM19" s="899"/>
      <c r="BN19" s="899"/>
      <c r="BO19" s="899"/>
      <c r="BP19" s="899"/>
      <c r="BQ19" s="899"/>
      <c r="BR19" s="899"/>
      <c r="BS19" s="899"/>
      <c r="BT19" s="900"/>
      <c r="BU19" s="142"/>
      <c r="BV19" s="5"/>
      <c r="BW19" s="5"/>
      <c r="BX19" s="908"/>
      <c r="BY19" s="908"/>
      <c r="BZ19" s="908"/>
      <c r="CA19" s="908"/>
      <c r="CB19" s="908"/>
      <c r="CC19" s="908"/>
      <c r="CD19" s="908"/>
      <c r="CE19" s="908"/>
      <c r="CF19" s="5"/>
      <c r="CG19" s="5"/>
      <c r="CH19" s="6"/>
      <c r="CI19" s="901"/>
    </row>
    <row r="20" spans="4:87" ht="8.25" customHeight="1" x14ac:dyDescent="0.4">
      <c r="D20" s="272"/>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K20" s="273"/>
      <c r="AL20" s="275"/>
      <c r="AM20" s="273"/>
      <c r="AN20" s="273"/>
      <c r="AO20" s="273"/>
      <c r="AP20" s="273"/>
      <c r="AQ20" s="273"/>
      <c r="AR20" s="273"/>
      <c r="AS20" s="273"/>
      <c r="AT20" s="273"/>
      <c r="AU20" s="273"/>
      <c r="AV20" s="276"/>
      <c r="AW20" s="277"/>
      <c r="AX20" s="276"/>
      <c r="AY20" s="276"/>
      <c r="AZ20" s="276"/>
      <c r="BA20" s="276"/>
      <c r="BB20" s="278"/>
      <c r="BC20" s="278"/>
      <c r="BD20" s="278"/>
      <c r="BE20" s="278"/>
      <c r="BF20" s="278"/>
      <c r="BG20" s="278"/>
      <c r="BH20" s="279"/>
      <c r="BI20" s="280"/>
      <c r="BJ20" s="278"/>
      <c r="BK20" s="278"/>
      <c r="BL20" s="278"/>
      <c r="BM20" s="278"/>
      <c r="BN20" s="278"/>
      <c r="BO20" s="278"/>
      <c r="BP20" s="801" t="s">
        <v>20</v>
      </c>
      <c r="BQ20" s="801"/>
      <c r="BR20" s="801"/>
      <c r="BS20" s="801"/>
      <c r="BT20" s="802"/>
      <c r="BU20" s="281"/>
      <c r="BV20" s="282"/>
      <c r="BW20" s="282"/>
      <c r="BX20" s="282"/>
      <c r="BY20" s="282"/>
      <c r="BZ20" s="282"/>
      <c r="CA20" s="282"/>
      <c r="CB20" s="282"/>
      <c r="CC20" s="282"/>
      <c r="CD20" s="282"/>
      <c r="CE20" s="282"/>
      <c r="CF20" s="282"/>
      <c r="CG20" s="282"/>
      <c r="CH20" s="283"/>
      <c r="CI20" s="901"/>
    </row>
    <row r="21" spans="4:87" ht="8.1" customHeight="1" x14ac:dyDescent="0.4">
      <c r="D21" s="284"/>
      <c r="E21" s="766"/>
      <c r="F21" s="766"/>
      <c r="G21" s="766"/>
      <c r="H21" s="766"/>
      <c r="I21" s="766"/>
      <c r="J21" s="766"/>
      <c r="K21" s="766"/>
      <c r="L21" s="766"/>
      <c r="M21" s="766"/>
      <c r="N21" s="766"/>
      <c r="O21" s="766"/>
      <c r="P21" s="766"/>
      <c r="Q21" s="766"/>
      <c r="R21" s="766"/>
      <c r="S21" s="766"/>
      <c r="T21" s="766"/>
      <c r="U21" s="766"/>
      <c r="V21" s="766"/>
      <c r="W21" s="766"/>
      <c r="X21" s="766"/>
      <c r="Y21" s="766"/>
      <c r="Z21" s="766"/>
      <c r="AA21" s="766"/>
      <c r="AB21" s="766"/>
      <c r="AC21" s="766"/>
      <c r="AD21" s="766"/>
      <c r="AE21" s="766"/>
      <c r="AF21" s="766"/>
      <c r="AG21" s="766"/>
      <c r="AH21" s="766"/>
      <c r="AI21" s="766"/>
      <c r="AJ21" s="766"/>
      <c r="AK21" s="767"/>
      <c r="AL21" s="770" t="str">
        <f>IF(E21="","",VLOOKUP(E21,コード!$G$4:$J$43,2,FALSE))</f>
        <v/>
      </c>
      <c r="AM21" s="771"/>
      <c r="AN21" s="771"/>
      <c r="AO21" s="771"/>
      <c r="AP21" s="771"/>
      <c r="AQ21" s="771"/>
      <c r="AR21" s="771"/>
      <c r="AS21" s="771"/>
      <c r="AT21" s="771"/>
      <c r="AU21" s="771"/>
      <c r="AV21" s="771"/>
      <c r="AW21" s="772"/>
      <c r="AX21" s="737" t="str">
        <f>IF(E21="","",VLOOKUP(E21,コード!$G$4:$J$43,4,FALSE))</f>
        <v/>
      </c>
      <c r="AY21" s="741"/>
      <c r="AZ21" s="741"/>
      <c r="BA21" s="741"/>
      <c r="BB21" s="741"/>
      <c r="BC21" s="741"/>
      <c r="BD21" s="741"/>
      <c r="BE21" s="741"/>
      <c r="BF21" s="741"/>
      <c r="BG21" s="124"/>
      <c r="BH21" s="777"/>
      <c r="BI21" s="777"/>
      <c r="BJ21" s="777"/>
      <c r="BK21" s="777"/>
      <c r="BL21" s="777"/>
      <c r="BM21" s="777"/>
      <c r="BN21" s="777"/>
      <c r="BO21" s="777"/>
      <c r="BP21" s="777"/>
      <c r="BQ21" s="777"/>
      <c r="BR21" s="777"/>
      <c r="BS21" s="777"/>
      <c r="BT21" s="65"/>
      <c r="BU21" s="285"/>
      <c r="BV21" s="291"/>
      <c r="BW21" s="291"/>
      <c r="BX21" s="291"/>
      <c r="BY21" s="291"/>
      <c r="BZ21" s="291"/>
      <c r="CA21" s="291"/>
      <c r="CB21" s="291"/>
      <c r="CC21" s="291"/>
      <c r="CD21" s="291"/>
      <c r="CE21" s="291"/>
      <c r="CF21" s="291"/>
      <c r="CG21" s="291"/>
      <c r="CH21" s="288"/>
      <c r="CI21" s="901"/>
    </row>
    <row r="22" spans="4:87" ht="8.1" customHeight="1" x14ac:dyDescent="0.4">
      <c r="D22" s="284"/>
      <c r="E22" s="766"/>
      <c r="F22" s="766"/>
      <c r="G22" s="766"/>
      <c r="H22" s="766"/>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I22" s="766"/>
      <c r="AJ22" s="766"/>
      <c r="AK22" s="767"/>
      <c r="AL22" s="770"/>
      <c r="AM22" s="771"/>
      <c r="AN22" s="771"/>
      <c r="AO22" s="771"/>
      <c r="AP22" s="771"/>
      <c r="AQ22" s="771"/>
      <c r="AR22" s="771"/>
      <c r="AS22" s="771"/>
      <c r="AT22" s="771"/>
      <c r="AU22" s="771"/>
      <c r="AV22" s="771"/>
      <c r="AW22" s="772"/>
      <c r="AX22" s="737"/>
      <c r="AY22" s="741"/>
      <c r="AZ22" s="741"/>
      <c r="BA22" s="741"/>
      <c r="BB22" s="741"/>
      <c r="BC22" s="741"/>
      <c r="BD22" s="741"/>
      <c r="BE22" s="741"/>
      <c r="BF22" s="741"/>
      <c r="BG22" s="124"/>
      <c r="BH22" s="777"/>
      <c r="BI22" s="777"/>
      <c r="BJ22" s="777"/>
      <c r="BK22" s="777"/>
      <c r="BL22" s="777"/>
      <c r="BM22" s="777"/>
      <c r="BN22" s="777"/>
      <c r="BO22" s="777"/>
      <c r="BP22" s="777"/>
      <c r="BQ22" s="777"/>
      <c r="BR22" s="777"/>
      <c r="BS22" s="777"/>
      <c r="BT22" s="65"/>
      <c r="BU22" s="285"/>
      <c r="BV22" s="291"/>
      <c r="BW22" s="291"/>
      <c r="BX22" s="291"/>
      <c r="BY22" s="291"/>
      <c r="BZ22" s="291"/>
      <c r="CA22" s="291"/>
      <c r="CB22" s="291"/>
      <c r="CC22" s="291"/>
      <c r="CD22" s="291"/>
      <c r="CE22" s="291"/>
      <c r="CF22" s="291"/>
      <c r="CG22" s="291"/>
      <c r="CH22" s="288"/>
      <c r="CI22" s="901"/>
    </row>
    <row r="23" spans="4:87" ht="8.1" customHeight="1" x14ac:dyDescent="0.4">
      <c r="D23" s="284"/>
      <c r="E23" s="766"/>
      <c r="F23" s="766"/>
      <c r="G23" s="766"/>
      <c r="H23" s="766"/>
      <c r="I23" s="766"/>
      <c r="J23" s="766"/>
      <c r="K23" s="766"/>
      <c r="L23" s="766"/>
      <c r="M23" s="766"/>
      <c r="N23" s="766"/>
      <c r="O23" s="766"/>
      <c r="P23" s="766"/>
      <c r="Q23" s="766"/>
      <c r="R23" s="766"/>
      <c r="S23" s="766"/>
      <c r="T23" s="766"/>
      <c r="U23" s="766"/>
      <c r="V23" s="766"/>
      <c r="W23" s="766"/>
      <c r="X23" s="766"/>
      <c r="Y23" s="766"/>
      <c r="Z23" s="766"/>
      <c r="AA23" s="766"/>
      <c r="AB23" s="766"/>
      <c r="AC23" s="766"/>
      <c r="AD23" s="766"/>
      <c r="AE23" s="766"/>
      <c r="AF23" s="766"/>
      <c r="AG23" s="766"/>
      <c r="AH23" s="766"/>
      <c r="AI23" s="766"/>
      <c r="AJ23" s="766"/>
      <c r="AK23" s="767"/>
      <c r="AL23" s="770"/>
      <c r="AM23" s="771"/>
      <c r="AN23" s="771"/>
      <c r="AO23" s="771"/>
      <c r="AP23" s="771"/>
      <c r="AQ23" s="771"/>
      <c r="AR23" s="771"/>
      <c r="AS23" s="771"/>
      <c r="AT23" s="771"/>
      <c r="AU23" s="771"/>
      <c r="AV23" s="771"/>
      <c r="AW23" s="772"/>
      <c r="AX23" s="737"/>
      <c r="AY23" s="741"/>
      <c r="AZ23" s="741"/>
      <c r="BA23" s="741"/>
      <c r="BB23" s="741"/>
      <c r="BC23" s="741"/>
      <c r="BD23" s="741"/>
      <c r="BE23" s="741"/>
      <c r="BF23" s="741"/>
      <c r="BG23" s="124"/>
      <c r="BH23" s="778"/>
      <c r="BI23" s="778"/>
      <c r="BJ23" s="778"/>
      <c r="BK23" s="778"/>
      <c r="BL23" s="778"/>
      <c r="BM23" s="778"/>
      <c r="BN23" s="778"/>
      <c r="BO23" s="778"/>
      <c r="BP23" s="778"/>
      <c r="BQ23" s="778"/>
      <c r="BR23" s="778"/>
      <c r="BS23" s="778"/>
      <c r="BT23" s="66"/>
      <c r="BU23" s="285"/>
      <c r="BV23" s="291"/>
      <c r="BW23" s="291"/>
      <c r="BX23" s="291"/>
      <c r="BY23" s="291"/>
      <c r="BZ23" s="291"/>
      <c r="CA23" s="291"/>
      <c r="CB23" s="291"/>
      <c r="CC23" s="291"/>
      <c r="CD23" s="291"/>
      <c r="CE23" s="291"/>
      <c r="CF23" s="291"/>
      <c r="CG23" s="291"/>
      <c r="CH23" s="288"/>
      <c r="CI23" s="901"/>
    </row>
    <row r="24" spans="4:87" ht="8.1" customHeight="1" x14ac:dyDescent="0.4">
      <c r="D24" s="284"/>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7"/>
      <c r="AL24" s="770"/>
      <c r="AM24" s="771"/>
      <c r="AN24" s="771"/>
      <c r="AO24" s="771"/>
      <c r="AP24" s="771"/>
      <c r="AQ24" s="771"/>
      <c r="AR24" s="771"/>
      <c r="AS24" s="771"/>
      <c r="AT24" s="771"/>
      <c r="AU24" s="771"/>
      <c r="AV24" s="771"/>
      <c r="AW24" s="772"/>
      <c r="AX24" s="932" t="str">
        <f>IF(E21="","",VLOOKUP(E21,コード!$G$4:$J$43,3,FALSE))</f>
        <v/>
      </c>
      <c r="AY24" s="933"/>
      <c r="AZ24" s="933"/>
      <c r="BA24" s="933"/>
      <c r="BB24" s="933"/>
      <c r="BC24" s="933"/>
      <c r="BD24" s="933"/>
      <c r="BE24" s="933"/>
      <c r="BF24" s="933"/>
      <c r="BG24" s="290"/>
      <c r="BH24" s="867"/>
      <c r="BI24" s="868"/>
      <c r="BJ24" s="868"/>
      <c r="BK24" s="868"/>
      <c r="BL24" s="868"/>
      <c r="BM24" s="868"/>
      <c r="BN24" s="868"/>
      <c r="BO24" s="868"/>
      <c r="BP24" s="868"/>
      <c r="BQ24" s="868"/>
      <c r="BR24" s="868"/>
      <c r="BS24" s="868"/>
      <c r="BT24" s="67"/>
      <c r="BU24" s="285"/>
      <c r="BV24" s="291"/>
      <c r="BW24" s="291"/>
      <c r="BX24" s="291"/>
      <c r="BY24" s="291"/>
      <c r="BZ24" s="291"/>
      <c r="CA24" s="291"/>
      <c r="CB24" s="291"/>
      <c r="CC24" s="291"/>
      <c r="CD24" s="291"/>
      <c r="CE24" s="291"/>
      <c r="CF24" s="291"/>
      <c r="CG24" s="291"/>
      <c r="CH24" s="288"/>
      <c r="CI24" s="901"/>
    </row>
    <row r="25" spans="4:87" ht="8.1" customHeight="1" x14ac:dyDescent="0.4">
      <c r="D25" s="284"/>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7"/>
      <c r="AL25" s="770"/>
      <c r="AM25" s="771"/>
      <c r="AN25" s="771"/>
      <c r="AO25" s="771"/>
      <c r="AP25" s="771"/>
      <c r="AQ25" s="771"/>
      <c r="AR25" s="771"/>
      <c r="AS25" s="771"/>
      <c r="AT25" s="771"/>
      <c r="AU25" s="771"/>
      <c r="AV25" s="771"/>
      <c r="AW25" s="772"/>
      <c r="AX25" s="932"/>
      <c r="AY25" s="933"/>
      <c r="AZ25" s="933"/>
      <c r="BA25" s="933"/>
      <c r="BB25" s="933"/>
      <c r="BC25" s="933"/>
      <c r="BD25" s="933"/>
      <c r="BE25" s="933"/>
      <c r="BF25" s="933"/>
      <c r="BG25" s="290"/>
      <c r="BH25" s="869"/>
      <c r="BI25" s="870"/>
      <c r="BJ25" s="870"/>
      <c r="BK25" s="870"/>
      <c r="BL25" s="870"/>
      <c r="BM25" s="870"/>
      <c r="BN25" s="870"/>
      <c r="BO25" s="870"/>
      <c r="BP25" s="870"/>
      <c r="BQ25" s="870"/>
      <c r="BR25" s="870"/>
      <c r="BS25" s="870"/>
      <c r="BT25" s="68"/>
      <c r="BU25" s="285"/>
      <c r="BV25" s="291"/>
      <c r="BW25" s="291"/>
      <c r="BX25" s="291"/>
      <c r="BY25" s="291"/>
      <c r="BZ25" s="291"/>
      <c r="CA25" s="291"/>
      <c r="CB25" s="291"/>
      <c r="CC25" s="291"/>
      <c r="CD25" s="291"/>
      <c r="CE25" s="291"/>
      <c r="CF25" s="291"/>
      <c r="CG25" s="291"/>
      <c r="CH25" s="288"/>
      <c r="CI25" s="901"/>
    </row>
    <row r="26" spans="4:87" ht="8.1" customHeight="1" x14ac:dyDescent="0.4">
      <c r="D26" s="292"/>
      <c r="E26" s="768"/>
      <c r="F26" s="768"/>
      <c r="G26" s="768"/>
      <c r="H26" s="768"/>
      <c r="I26" s="768"/>
      <c r="J26" s="768"/>
      <c r="K26" s="768"/>
      <c r="L26" s="768"/>
      <c r="M26" s="768"/>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9"/>
      <c r="AL26" s="773"/>
      <c r="AM26" s="774"/>
      <c r="AN26" s="774"/>
      <c r="AO26" s="774"/>
      <c r="AP26" s="774"/>
      <c r="AQ26" s="774"/>
      <c r="AR26" s="774"/>
      <c r="AS26" s="774"/>
      <c r="AT26" s="774"/>
      <c r="AU26" s="774"/>
      <c r="AV26" s="774"/>
      <c r="AW26" s="775"/>
      <c r="AX26" s="934"/>
      <c r="AY26" s="935"/>
      <c r="AZ26" s="935"/>
      <c r="BA26" s="935"/>
      <c r="BB26" s="935"/>
      <c r="BC26" s="935"/>
      <c r="BD26" s="935"/>
      <c r="BE26" s="935"/>
      <c r="BF26" s="935"/>
      <c r="BG26" s="293"/>
      <c r="BH26" s="871"/>
      <c r="BI26" s="872"/>
      <c r="BJ26" s="872"/>
      <c r="BK26" s="872"/>
      <c r="BL26" s="872"/>
      <c r="BM26" s="872"/>
      <c r="BN26" s="872"/>
      <c r="BO26" s="872"/>
      <c r="BP26" s="872"/>
      <c r="BQ26" s="872"/>
      <c r="BR26" s="872"/>
      <c r="BS26" s="872"/>
      <c r="BT26" s="69"/>
      <c r="BU26" s="285"/>
      <c r="BV26" s="291"/>
      <c r="BW26" s="291"/>
      <c r="BX26" s="291"/>
      <c r="BY26" s="291"/>
      <c r="BZ26" s="291"/>
      <c r="CA26" s="291"/>
      <c r="CB26" s="291"/>
      <c r="CC26" s="291"/>
      <c r="CD26" s="291"/>
      <c r="CE26" s="291"/>
      <c r="CF26" s="291"/>
      <c r="CG26" s="291"/>
      <c r="CH26" s="288"/>
      <c r="CI26" s="901"/>
    </row>
    <row r="27" spans="4:87" ht="8.1" customHeight="1" x14ac:dyDescent="0.4">
      <c r="D27" s="294"/>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7"/>
      <c r="AL27" s="770" t="str">
        <f>IF(E27="","",VLOOKUP(E27,コード!$G$4:$J$43,2,FALSE))</f>
        <v/>
      </c>
      <c r="AM27" s="771"/>
      <c r="AN27" s="771"/>
      <c r="AO27" s="771"/>
      <c r="AP27" s="771"/>
      <c r="AQ27" s="771"/>
      <c r="AR27" s="771"/>
      <c r="AS27" s="771"/>
      <c r="AT27" s="771"/>
      <c r="AU27" s="771"/>
      <c r="AV27" s="771"/>
      <c r="AW27" s="772"/>
      <c r="AX27" s="737" t="str">
        <f>IF(E27="","",VLOOKUP(E27,コード!$G$4:$J$43,4,FALSE))</f>
        <v/>
      </c>
      <c r="AY27" s="741"/>
      <c r="AZ27" s="741"/>
      <c r="BA27" s="741"/>
      <c r="BB27" s="741"/>
      <c r="BC27" s="741"/>
      <c r="BD27" s="741"/>
      <c r="BE27" s="741"/>
      <c r="BF27" s="741"/>
      <c r="BG27" s="124"/>
      <c r="BH27" s="776"/>
      <c r="BI27" s="776"/>
      <c r="BJ27" s="776"/>
      <c r="BK27" s="776"/>
      <c r="BL27" s="776"/>
      <c r="BM27" s="776"/>
      <c r="BN27" s="776"/>
      <c r="BO27" s="776"/>
      <c r="BP27" s="776"/>
      <c r="BQ27" s="776"/>
      <c r="BR27" s="776"/>
      <c r="BS27" s="776"/>
      <c r="BT27" s="65"/>
      <c r="BU27" s="285"/>
      <c r="BV27" s="291"/>
      <c r="BW27" s="291"/>
      <c r="BX27" s="291"/>
      <c r="BY27" s="291"/>
      <c r="BZ27" s="291"/>
      <c r="CA27" s="291"/>
      <c r="CB27" s="291"/>
      <c r="CC27" s="291"/>
      <c r="CD27" s="291"/>
      <c r="CE27" s="291"/>
      <c r="CF27" s="291"/>
      <c r="CG27" s="291"/>
      <c r="CH27" s="288"/>
      <c r="CI27" s="901"/>
    </row>
    <row r="28" spans="4:87" ht="8.1" customHeight="1" x14ac:dyDescent="0.4">
      <c r="D28" s="284"/>
      <c r="E28" s="766"/>
      <c r="F28" s="766"/>
      <c r="G28" s="766"/>
      <c r="H28" s="766"/>
      <c r="I28" s="766"/>
      <c r="J28" s="766"/>
      <c r="K28" s="766"/>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66"/>
      <c r="AJ28" s="766"/>
      <c r="AK28" s="767"/>
      <c r="AL28" s="770"/>
      <c r="AM28" s="771"/>
      <c r="AN28" s="771"/>
      <c r="AO28" s="771"/>
      <c r="AP28" s="771"/>
      <c r="AQ28" s="771"/>
      <c r="AR28" s="771"/>
      <c r="AS28" s="771"/>
      <c r="AT28" s="771"/>
      <c r="AU28" s="771"/>
      <c r="AV28" s="771"/>
      <c r="AW28" s="772"/>
      <c r="AX28" s="737"/>
      <c r="AY28" s="741"/>
      <c r="AZ28" s="741"/>
      <c r="BA28" s="741"/>
      <c r="BB28" s="741"/>
      <c r="BC28" s="741"/>
      <c r="BD28" s="741"/>
      <c r="BE28" s="741"/>
      <c r="BF28" s="741"/>
      <c r="BG28" s="124"/>
      <c r="BH28" s="777"/>
      <c r="BI28" s="777"/>
      <c r="BJ28" s="777"/>
      <c r="BK28" s="777"/>
      <c r="BL28" s="777"/>
      <c r="BM28" s="777"/>
      <c r="BN28" s="777"/>
      <c r="BO28" s="777"/>
      <c r="BP28" s="777"/>
      <c r="BQ28" s="777"/>
      <c r="BR28" s="777"/>
      <c r="BS28" s="777"/>
      <c r="BT28" s="65"/>
      <c r="BU28" s="285"/>
      <c r="BV28" s="291"/>
      <c r="BW28" s="291"/>
      <c r="BX28" s="291"/>
      <c r="BY28" s="291"/>
      <c r="BZ28" s="291"/>
      <c r="CA28" s="291"/>
      <c r="CB28" s="291"/>
      <c r="CC28" s="291"/>
      <c r="CD28" s="291"/>
      <c r="CE28" s="291"/>
      <c r="CF28" s="291"/>
      <c r="CG28" s="291"/>
      <c r="CH28" s="288"/>
      <c r="CI28" s="901"/>
    </row>
    <row r="29" spans="4:87" ht="8.1" customHeight="1" x14ac:dyDescent="0.4">
      <c r="D29" s="284"/>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7"/>
      <c r="AL29" s="770"/>
      <c r="AM29" s="771"/>
      <c r="AN29" s="771"/>
      <c r="AO29" s="771"/>
      <c r="AP29" s="771"/>
      <c r="AQ29" s="771"/>
      <c r="AR29" s="771"/>
      <c r="AS29" s="771"/>
      <c r="AT29" s="771"/>
      <c r="AU29" s="771"/>
      <c r="AV29" s="771"/>
      <c r="AW29" s="772"/>
      <c r="AX29" s="737"/>
      <c r="AY29" s="741"/>
      <c r="AZ29" s="741"/>
      <c r="BA29" s="741"/>
      <c r="BB29" s="741"/>
      <c r="BC29" s="741"/>
      <c r="BD29" s="741"/>
      <c r="BE29" s="741"/>
      <c r="BF29" s="741"/>
      <c r="BG29" s="124"/>
      <c r="BH29" s="778"/>
      <c r="BI29" s="778"/>
      <c r="BJ29" s="778"/>
      <c r="BK29" s="778"/>
      <c r="BL29" s="778"/>
      <c r="BM29" s="778"/>
      <c r="BN29" s="778"/>
      <c r="BO29" s="778"/>
      <c r="BP29" s="778"/>
      <c r="BQ29" s="778"/>
      <c r="BR29" s="778"/>
      <c r="BS29" s="778"/>
      <c r="BT29" s="66"/>
      <c r="BU29" s="285"/>
      <c r="BV29" s="291"/>
      <c r="BW29" s="291"/>
      <c r="BX29" s="291"/>
      <c r="BY29" s="291"/>
      <c r="BZ29" s="291"/>
      <c r="CA29" s="291"/>
      <c r="CB29" s="291"/>
      <c r="CC29" s="291"/>
      <c r="CD29" s="291"/>
      <c r="CE29" s="291"/>
      <c r="CF29" s="291"/>
      <c r="CG29" s="291"/>
      <c r="CH29" s="288"/>
      <c r="CI29" s="901"/>
    </row>
    <row r="30" spans="4:87" ht="8.1" customHeight="1" x14ac:dyDescent="0.4">
      <c r="D30" s="284"/>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7"/>
      <c r="AL30" s="770"/>
      <c r="AM30" s="771"/>
      <c r="AN30" s="771"/>
      <c r="AO30" s="771"/>
      <c r="AP30" s="771"/>
      <c r="AQ30" s="771"/>
      <c r="AR30" s="771"/>
      <c r="AS30" s="771"/>
      <c r="AT30" s="771"/>
      <c r="AU30" s="771"/>
      <c r="AV30" s="771"/>
      <c r="AW30" s="772"/>
      <c r="AX30" s="932" t="str">
        <f>IF(E27="","",VLOOKUP(E27,コード!$G$4:$J$43,3,FALSE))</f>
        <v/>
      </c>
      <c r="AY30" s="933"/>
      <c r="AZ30" s="933"/>
      <c r="BA30" s="933"/>
      <c r="BB30" s="933"/>
      <c r="BC30" s="933"/>
      <c r="BD30" s="933"/>
      <c r="BE30" s="933"/>
      <c r="BF30" s="933"/>
      <c r="BG30" s="290"/>
      <c r="BH30" s="867"/>
      <c r="BI30" s="868"/>
      <c r="BJ30" s="868"/>
      <c r="BK30" s="868"/>
      <c r="BL30" s="868"/>
      <c r="BM30" s="868"/>
      <c r="BN30" s="868"/>
      <c r="BO30" s="868"/>
      <c r="BP30" s="868"/>
      <c r="BQ30" s="868"/>
      <c r="BR30" s="868"/>
      <c r="BS30" s="868"/>
      <c r="BT30" s="67"/>
      <c r="BU30" s="285"/>
      <c r="BV30" s="291"/>
      <c r="BW30" s="291"/>
      <c r="BX30" s="291"/>
      <c r="BY30" s="291"/>
      <c r="BZ30" s="291"/>
      <c r="CA30" s="291"/>
      <c r="CB30" s="291"/>
      <c r="CC30" s="291"/>
      <c r="CD30" s="291"/>
      <c r="CE30" s="291"/>
      <c r="CF30" s="291"/>
      <c r="CG30" s="291"/>
      <c r="CH30" s="288"/>
      <c r="CI30" s="901"/>
    </row>
    <row r="31" spans="4:87" ht="8.1" customHeight="1" x14ac:dyDescent="0.4">
      <c r="D31" s="284"/>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7"/>
      <c r="AL31" s="770"/>
      <c r="AM31" s="771"/>
      <c r="AN31" s="771"/>
      <c r="AO31" s="771"/>
      <c r="AP31" s="771"/>
      <c r="AQ31" s="771"/>
      <c r="AR31" s="771"/>
      <c r="AS31" s="771"/>
      <c r="AT31" s="771"/>
      <c r="AU31" s="771"/>
      <c r="AV31" s="771"/>
      <c r="AW31" s="772"/>
      <c r="AX31" s="932"/>
      <c r="AY31" s="933"/>
      <c r="AZ31" s="933"/>
      <c r="BA31" s="933"/>
      <c r="BB31" s="933"/>
      <c r="BC31" s="933"/>
      <c r="BD31" s="933"/>
      <c r="BE31" s="933"/>
      <c r="BF31" s="933"/>
      <c r="BG31" s="290"/>
      <c r="BH31" s="869"/>
      <c r="BI31" s="870"/>
      <c r="BJ31" s="870"/>
      <c r="BK31" s="870"/>
      <c r="BL31" s="870"/>
      <c r="BM31" s="870"/>
      <c r="BN31" s="870"/>
      <c r="BO31" s="870"/>
      <c r="BP31" s="870"/>
      <c r="BQ31" s="870"/>
      <c r="BR31" s="870"/>
      <c r="BS31" s="870"/>
      <c r="BT31" s="68"/>
      <c r="BU31" s="285"/>
      <c r="BV31" s="291"/>
      <c r="BW31" s="291"/>
      <c r="BX31" s="291"/>
      <c r="BY31" s="291"/>
      <c r="BZ31" s="291"/>
      <c r="CA31" s="291"/>
      <c r="CB31" s="291"/>
      <c r="CC31" s="291"/>
      <c r="CD31" s="291"/>
      <c r="CE31" s="291"/>
      <c r="CF31" s="291"/>
      <c r="CG31" s="291"/>
      <c r="CH31" s="288"/>
      <c r="CI31" s="901"/>
    </row>
    <row r="32" spans="4:87" ht="8.1" customHeight="1" x14ac:dyDescent="0.4">
      <c r="D32" s="292"/>
      <c r="E32" s="768"/>
      <c r="F32" s="768"/>
      <c r="G32" s="768"/>
      <c r="H32" s="768"/>
      <c r="I32" s="768"/>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68"/>
      <c r="AG32" s="768"/>
      <c r="AH32" s="768"/>
      <c r="AI32" s="768"/>
      <c r="AJ32" s="768"/>
      <c r="AK32" s="769"/>
      <c r="AL32" s="773"/>
      <c r="AM32" s="774"/>
      <c r="AN32" s="774"/>
      <c r="AO32" s="774"/>
      <c r="AP32" s="774"/>
      <c r="AQ32" s="774"/>
      <c r="AR32" s="774"/>
      <c r="AS32" s="774"/>
      <c r="AT32" s="774"/>
      <c r="AU32" s="774"/>
      <c r="AV32" s="774"/>
      <c r="AW32" s="775"/>
      <c r="AX32" s="934"/>
      <c r="AY32" s="935"/>
      <c r="AZ32" s="935"/>
      <c r="BA32" s="935"/>
      <c r="BB32" s="935"/>
      <c r="BC32" s="935"/>
      <c r="BD32" s="935"/>
      <c r="BE32" s="935"/>
      <c r="BF32" s="935"/>
      <c r="BG32" s="293"/>
      <c r="BH32" s="871"/>
      <c r="BI32" s="872"/>
      <c r="BJ32" s="872"/>
      <c r="BK32" s="872"/>
      <c r="BL32" s="872"/>
      <c r="BM32" s="872"/>
      <c r="BN32" s="872"/>
      <c r="BO32" s="872"/>
      <c r="BP32" s="872"/>
      <c r="BQ32" s="872"/>
      <c r="BR32" s="872"/>
      <c r="BS32" s="872"/>
      <c r="BT32" s="69"/>
      <c r="BU32" s="285"/>
      <c r="BV32" s="291"/>
      <c r="BW32" s="291"/>
      <c r="BX32" s="291"/>
      <c r="BY32" s="291"/>
      <c r="BZ32" s="291"/>
      <c r="CA32" s="291"/>
      <c r="CB32" s="291"/>
      <c r="CC32" s="291"/>
      <c r="CD32" s="291"/>
      <c r="CE32" s="291"/>
      <c r="CF32" s="291"/>
      <c r="CG32" s="291"/>
      <c r="CH32" s="288"/>
      <c r="CI32" s="901"/>
    </row>
    <row r="33" spans="4:87" ht="8.1" customHeight="1" x14ac:dyDescent="0.4">
      <c r="D33" s="294"/>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67"/>
      <c r="AL33" s="770" t="str">
        <f>IF(E33="","",VLOOKUP(E33,コード!$G$4:$J$43,2,FALSE))</f>
        <v/>
      </c>
      <c r="AM33" s="771"/>
      <c r="AN33" s="771"/>
      <c r="AO33" s="771"/>
      <c r="AP33" s="771"/>
      <c r="AQ33" s="771"/>
      <c r="AR33" s="771"/>
      <c r="AS33" s="771"/>
      <c r="AT33" s="771"/>
      <c r="AU33" s="771"/>
      <c r="AV33" s="771"/>
      <c r="AW33" s="772"/>
      <c r="AX33" s="737" t="str">
        <f>IF(E33="","",VLOOKUP(E33,コード!$G$4:$J$43,4,FALSE))</f>
        <v/>
      </c>
      <c r="AY33" s="741"/>
      <c r="AZ33" s="741"/>
      <c r="BA33" s="741"/>
      <c r="BB33" s="741"/>
      <c r="BC33" s="741"/>
      <c r="BD33" s="741"/>
      <c r="BE33" s="741"/>
      <c r="BF33" s="741"/>
      <c r="BG33" s="122"/>
      <c r="BH33" s="776"/>
      <c r="BI33" s="776"/>
      <c r="BJ33" s="776"/>
      <c r="BK33" s="776"/>
      <c r="BL33" s="776"/>
      <c r="BM33" s="776"/>
      <c r="BN33" s="776"/>
      <c r="BO33" s="776"/>
      <c r="BP33" s="776"/>
      <c r="BQ33" s="776"/>
      <c r="BR33" s="776"/>
      <c r="BS33" s="776"/>
      <c r="BT33" s="65"/>
      <c r="BU33" s="285"/>
      <c r="BV33" s="291"/>
      <c r="BW33" s="291"/>
      <c r="BX33" s="291"/>
      <c r="BY33" s="291"/>
      <c r="BZ33" s="291"/>
      <c r="CA33" s="291"/>
      <c r="CB33" s="291"/>
      <c r="CC33" s="291"/>
      <c r="CD33" s="291"/>
      <c r="CE33" s="291"/>
      <c r="CF33" s="291"/>
      <c r="CG33" s="291"/>
      <c r="CH33" s="288"/>
      <c r="CI33" s="901"/>
    </row>
    <row r="34" spans="4:87" ht="8.1" customHeight="1" x14ac:dyDescent="0.4">
      <c r="D34" s="284"/>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67"/>
      <c r="AL34" s="770"/>
      <c r="AM34" s="771"/>
      <c r="AN34" s="771"/>
      <c r="AO34" s="771"/>
      <c r="AP34" s="771"/>
      <c r="AQ34" s="771"/>
      <c r="AR34" s="771"/>
      <c r="AS34" s="771"/>
      <c r="AT34" s="771"/>
      <c r="AU34" s="771"/>
      <c r="AV34" s="771"/>
      <c r="AW34" s="772"/>
      <c r="AX34" s="737"/>
      <c r="AY34" s="741"/>
      <c r="AZ34" s="741"/>
      <c r="BA34" s="741"/>
      <c r="BB34" s="741"/>
      <c r="BC34" s="741"/>
      <c r="BD34" s="741"/>
      <c r="BE34" s="741"/>
      <c r="BF34" s="741"/>
      <c r="BG34" s="124"/>
      <c r="BH34" s="777"/>
      <c r="BI34" s="777"/>
      <c r="BJ34" s="777"/>
      <c r="BK34" s="777"/>
      <c r="BL34" s="777"/>
      <c r="BM34" s="777"/>
      <c r="BN34" s="777"/>
      <c r="BO34" s="777"/>
      <c r="BP34" s="777"/>
      <c r="BQ34" s="777"/>
      <c r="BR34" s="777"/>
      <c r="BS34" s="777"/>
      <c r="BT34" s="65"/>
      <c r="BU34" s="285"/>
      <c r="BV34" s="291"/>
      <c r="BW34" s="291"/>
      <c r="BX34" s="291"/>
      <c r="BY34" s="291"/>
      <c r="BZ34" s="291"/>
      <c r="CA34" s="291"/>
      <c r="CB34" s="291"/>
      <c r="CC34" s="291"/>
      <c r="CD34" s="291"/>
      <c r="CE34" s="291"/>
      <c r="CF34" s="291"/>
      <c r="CG34" s="291"/>
      <c r="CH34" s="288"/>
      <c r="CI34" s="901"/>
    </row>
    <row r="35" spans="4:87" ht="8.1" customHeight="1" x14ac:dyDescent="0.4">
      <c r="D35" s="284"/>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7"/>
      <c r="AL35" s="770"/>
      <c r="AM35" s="771"/>
      <c r="AN35" s="771"/>
      <c r="AO35" s="771"/>
      <c r="AP35" s="771"/>
      <c r="AQ35" s="771"/>
      <c r="AR35" s="771"/>
      <c r="AS35" s="771"/>
      <c r="AT35" s="771"/>
      <c r="AU35" s="771"/>
      <c r="AV35" s="771"/>
      <c r="AW35" s="772"/>
      <c r="AX35" s="737"/>
      <c r="AY35" s="741"/>
      <c r="AZ35" s="741"/>
      <c r="BA35" s="741"/>
      <c r="BB35" s="741"/>
      <c r="BC35" s="741"/>
      <c r="BD35" s="741"/>
      <c r="BE35" s="741"/>
      <c r="BF35" s="741"/>
      <c r="BG35" s="124"/>
      <c r="BH35" s="778"/>
      <c r="BI35" s="778"/>
      <c r="BJ35" s="778"/>
      <c r="BK35" s="778"/>
      <c r="BL35" s="778"/>
      <c r="BM35" s="778"/>
      <c r="BN35" s="778"/>
      <c r="BO35" s="778"/>
      <c r="BP35" s="778"/>
      <c r="BQ35" s="778"/>
      <c r="BR35" s="778"/>
      <c r="BS35" s="778"/>
      <c r="BT35" s="66"/>
      <c r="BU35" s="285"/>
      <c r="BV35" s="291"/>
      <c r="BW35" s="291"/>
      <c r="BX35" s="291"/>
      <c r="BY35" s="291"/>
      <c r="BZ35" s="291"/>
      <c r="CA35" s="291"/>
      <c r="CB35" s="291"/>
      <c r="CC35" s="291"/>
      <c r="CD35" s="291"/>
      <c r="CE35" s="291"/>
      <c r="CF35" s="291"/>
      <c r="CG35" s="291"/>
      <c r="CH35" s="288"/>
      <c r="CI35" s="901"/>
    </row>
    <row r="36" spans="4:87" ht="8.1" customHeight="1" x14ac:dyDescent="0.4">
      <c r="D36" s="284"/>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7"/>
      <c r="AL36" s="770"/>
      <c r="AM36" s="771"/>
      <c r="AN36" s="771"/>
      <c r="AO36" s="771"/>
      <c r="AP36" s="771"/>
      <c r="AQ36" s="771"/>
      <c r="AR36" s="771"/>
      <c r="AS36" s="771"/>
      <c r="AT36" s="771"/>
      <c r="AU36" s="771"/>
      <c r="AV36" s="771"/>
      <c r="AW36" s="772"/>
      <c r="AX36" s="932" t="str">
        <f>IF(E33="","",VLOOKUP(E33,コード!$G$4:$J$43,3,FALSE))</f>
        <v/>
      </c>
      <c r="AY36" s="933"/>
      <c r="AZ36" s="933"/>
      <c r="BA36" s="933"/>
      <c r="BB36" s="933"/>
      <c r="BC36" s="933"/>
      <c r="BD36" s="933"/>
      <c r="BE36" s="933"/>
      <c r="BF36" s="933"/>
      <c r="BG36" s="290"/>
      <c r="BH36" s="867"/>
      <c r="BI36" s="868"/>
      <c r="BJ36" s="868"/>
      <c r="BK36" s="868"/>
      <c r="BL36" s="868"/>
      <c r="BM36" s="868"/>
      <c r="BN36" s="868"/>
      <c r="BO36" s="868"/>
      <c r="BP36" s="868"/>
      <c r="BQ36" s="868"/>
      <c r="BR36" s="868"/>
      <c r="BS36" s="868"/>
      <c r="BT36" s="67"/>
      <c r="BU36" s="285"/>
      <c r="BV36" s="291"/>
      <c r="BW36" s="291"/>
      <c r="BX36" s="291"/>
      <c r="BY36" s="291"/>
      <c r="BZ36" s="291"/>
      <c r="CA36" s="291"/>
      <c r="CB36" s="291"/>
      <c r="CC36" s="291"/>
      <c r="CD36" s="291"/>
      <c r="CE36" s="291"/>
      <c r="CF36" s="291"/>
      <c r="CG36" s="291"/>
      <c r="CH36" s="288"/>
      <c r="CI36" s="901"/>
    </row>
    <row r="37" spans="4:87" ht="8.1" customHeight="1" x14ac:dyDescent="0.4">
      <c r="D37" s="284"/>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67"/>
      <c r="AL37" s="770"/>
      <c r="AM37" s="771"/>
      <c r="AN37" s="771"/>
      <c r="AO37" s="771"/>
      <c r="AP37" s="771"/>
      <c r="AQ37" s="771"/>
      <c r="AR37" s="771"/>
      <c r="AS37" s="771"/>
      <c r="AT37" s="771"/>
      <c r="AU37" s="771"/>
      <c r="AV37" s="771"/>
      <c r="AW37" s="772"/>
      <c r="AX37" s="932"/>
      <c r="AY37" s="933"/>
      <c r="AZ37" s="933"/>
      <c r="BA37" s="933"/>
      <c r="BB37" s="933"/>
      <c r="BC37" s="933"/>
      <c r="BD37" s="933"/>
      <c r="BE37" s="933"/>
      <c r="BF37" s="933"/>
      <c r="BG37" s="290"/>
      <c r="BH37" s="869"/>
      <c r="BI37" s="870"/>
      <c r="BJ37" s="870"/>
      <c r="BK37" s="870"/>
      <c r="BL37" s="870"/>
      <c r="BM37" s="870"/>
      <c r="BN37" s="870"/>
      <c r="BO37" s="870"/>
      <c r="BP37" s="870"/>
      <c r="BQ37" s="870"/>
      <c r="BR37" s="870"/>
      <c r="BS37" s="870"/>
      <c r="BT37" s="68"/>
      <c r="BU37" s="285"/>
      <c r="BV37" s="291"/>
      <c r="BW37" s="291"/>
      <c r="BX37" s="291"/>
      <c r="BY37" s="291"/>
      <c r="BZ37" s="291"/>
      <c r="CA37" s="291"/>
      <c r="CB37" s="291"/>
      <c r="CC37" s="291"/>
      <c r="CD37" s="291"/>
      <c r="CE37" s="291"/>
      <c r="CF37" s="291"/>
      <c r="CG37" s="291"/>
      <c r="CH37" s="288"/>
      <c r="CI37" s="901"/>
    </row>
    <row r="38" spans="4:87" ht="8.1" customHeight="1" x14ac:dyDescent="0.4">
      <c r="D38" s="292"/>
      <c r="E38" s="768"/>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69"/>
      <c r="AL38" s="773"/>
      <c r="AM38" s="774"/>
      <c r="AN38" s="774"/>
      <c r="AO38" s="774"/>
      <c r="AP38" s="774"/>
      <c r="AQ38" s="774"/>
      <c r="AR38" s="774"/>
      <c r="AS38" s="774"/>
      <c r="AT38" s="774"/>
      <c r="AU38" s="774"/>
      <c r="AV38" s="774"/>
      <c r="AW38" s="775"/>
      <c r="AX38" s="934"/>
      <c r="AY38" s="935"/>
      <c r="AZ38" s="935"/>
      <c r="BA38" s="935"/>
      <c r="BB38" s="935"/>
      <c r="BC38" s="935"/>
      <c r="BD38" s="935"/>
      <c r="BE38" s="935"/>
      <c r="BF38" s="935"/>
      <c r="BG38" s="293"/>
      <c r="BH38" s="871"/>
      <c r="BI38" s="872"/>
      <c r="BJ38" s="872"/>
      <c r="BK38" s="872"/>
      <c r="BL38" s="872"/>
      <c r="BM38" s="872"/>
      <c r="BN38" s="872"/>
      <c r="BO38" s="872"/>
      <c r="BP38" s="872"/>
      <c r="BQ38" s="872"/>
      <c r="BR38" s="872"/>
      <c r="BS38" s="872"/>
      <c r="BT38" s="69"/>
      <c r="BU38" s="285"/>
      <c r="BV38" s="291"/>
      <c r="BW38" s="291"/>
      <c r="BX38" s="291"/>
      <c r="BY38" s="291"/>
      <c r="BZ38" s="291"/>
      <c r="CA38" s="291"/>
      <c r="CB38" s="291"/>
      <c r="CC38" s="291"/>
      <c r="CD38" s="291"/>
      <c r="CE38" s="291"/>
      <c r="CF38" s="291"/>
      <c r="CG38" s="291"/>
      <c r="CH38" s="288"/>
      <c r="CI38" s="901"/>
    </row>
    <row r="39" spans="4:87" ht="8.1" customHeight="1" x14ac:dyDescent="0.4">
      <c r="D39" s="294"/>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7"/>
      <c r="AL39" s="770" t="str">
        <f>IF(E39="","",VLOOKUP(E39,コード!$G$4:$J$43,2,FALSE))</f>
        <v/>
      </c>
      <c r="AM39" s="771"/>
      <c r="AN39" s="771"/>
      <c r="AO39" s="771"/>
      <c r="AP39" s="771"/>
      <c r="AQ39" s="771"/>
      <c r="AR39" s="771"/>
      <c r="AS39" s="771"/>
      <c r="AT39" s="771"/>
      <c r="AU39" s="771"/>
      <c r="AV39" s="771"/>
      <c r="AW39" s="772"/>
      <c r="AX39" s="737" t="str">
        <f>IF(E39="","",VLOOKUP(E39,コード!$G$4:$J$43,4,FALSE))</f>
        <v/>
      </c>
      <c r="AY39" s="741"/>
      <c r="AZ39" s="741"/>
      <c r="BA39" s="741"/>
      <c r="BB39" s="741"/>
      <c r="BC39" s="741"/>
      <c r="BD39" s="741"/>
      <c r="BE39" s="741"/>
      <c r="BF39" s="741"/>
      <c r="BG39" s="122"/>
      <c r="BH39" s="776"/>
      <c r="BI39" s="776"/>
      <c r="BJ39" s="776"/>
      <c r="BK39" s="776"/>
      <c r="BL39" s="776"/>
      <c r="BM39" s="776"/>
      <c r="BN39" s="776"/>
      <c r="BO39" s="776"/>
      <c r="BP39" s="776"/>
      <c r="BQ39" s="776"/>
      <c r="BR39" s="776"/>
      <c r="BS39" s="776"/>
      <c r="BT39" s="65"/>
      <c r="BU39" s="285"/>
      <c r="BV39" s="291"/>
      <c r="BW39" s="291"/>
      <c r="BX39" s="291"/>
      <c r="BY39" s="291"/>
      <c r="BZ39" s="291"/>
      <c r="CA39" s="291"/>
      <c r="CB39" s="291"/>
      <c r="CC39" s="291"/>
      <c r="CD39" s="291"/>
      <c r="CE39" s="291"/>
      <c r="CF39" s="291"/>
      <c r="CG39" s="291"/>
      <c r="CH39" s="288"/>
      <c r="CI39" s="901"/>
    </row>
    <row r="40" spans="4:87" ht="8.1" customHeight="1" x14ac:dyDescent="0.4">
      <c r="D40" s="284"/>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67"/>
      <c r="AL40" s="770"/>
      <c r="AM40" s="771"/>
      <c r="AN40" s="771"/>
      <c r="AO40" s="771"/>
      <c r="AP40" s="771"/>
      <c r="AQ40" s="771"/>
      <c r="AR40" s="771"/>
      <c r="AS40" s="771"/>
      <c r="AT40" s="771"/>
      <c r="AU40" s="771"/>
      <c r="AV40" s="771"/>
      <c r="AW40" s="772"/>
      <c r="AX40" s="737"/>
      <c r="AY40" s="741"/>
      <c r="AZ40" s="741"/>
      <c r="BA40" s="741"/>
      <c r="BB40" s="741"/>
      <c r="BC40" s="741"/>
      <c r="BD40" s="741"/>
      <c r="BE40" s="741"/>
      <c r="BF40" s="741"/>
      <c r="BG40" s="124"/>
      <c r="BH40" s="777"/>
      <c r="BI40" s="777"/>
      <c r="BJ40" s="777"/>
      <c r="BK40" s="777"/>
      <c r="BL40" s="777"/>
      <c r="BM40" s="777"/>
      <c r="BN40" s="777"/>
      <c r="BO40" s="777"/>
      <c r="BP40" s="777"/>
      <c r="BQ40" s="777"/>
      <c r="BR40" s="777"/>
      <c r="BS40" s="777"/>
      <c r="BT40" s="65"/>
      <c r="BU40" s="285"/>
      <c r="BV40" s="291"/>
      <c r="BW40" s="291"/>
      <c r="BX40" s="291"/>
      <c r="BY40" s="291"/>
      <c r="BZ40" s="291"/>
      <c r="CA40" s="291"/>
      <c r="CB40" s="291"/>
      <c r="CC40" s="291"/>
      <c r="CD40" s="291"/>
      <c r="CE40" s="291"/>
      <c r="CF40" s="291"/>
      <c r="CG40" s="291"/>
      <c r="CH40" s="288"/>
      <c r="CI40" s="901"/>
    </row>
    <row r="41" spans="4:87" ht="8.1" customHeight="1" x14ac:dyDescent="0.4">
      <c r="D41" s="284"/>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67"/>
      <c r="AL41" s="770"/>
      <c r="AM41" s="771"/>
      <c r="AN41" s="771"/>
      <c r="AO41" s="771"/>
      <c r="AP41" s="771"/>
      <c r="AQ41" s="771"/>
      <c r="AR41" s="771"/>
      <c r="AS41" s="771"/>
      <c r="AT41" s="771"/>
      <c r="AU41" s="771"/>
      <c r="AV41" s="771"/>
      <c r="AW41" s="772"/>
      <c r="AX41" s="737"/>
      <c r="AY41" s="741"/>
      <c r="AZ41" s="741"/>
      <c r="BA41" s="741"/>
      <c r="BB41" s="741"/>
      <c r="BC41" s="741"/>
      <c r="BD41" s="741"/>
      <c r="BE41" s="741"/>
      <c r="BF41" s="741"/>
      <c r="BG41" s="124"/>
      <c r="BH41" s="778"/>
      <c r="BI41" s="778"/>
      <c r="BJ41" s="778"/>
      <c r="BK41" s="778"/>
      <c r="BL41" s="778"/>
      <c r="BM41" s="778"/>
      <c r="BN41" s="778"/>
      <c r="BO41" s="778"/>
      <c r="BP41" s="778"/>
      <c r="BQ41" s="778"/>
      <c r="BR41" s="778"/>
      <c r="BS41" s="778"/>
      <c r="BT41" s="66"/>
      <c r="BU41" s="285"/>
      <c r="BV41" s="291"/>
      <c r="BW41" s="291"/>
      <c r="BX41" s="291"/>
      <c r="BY41" s="291"/>
      <c r="BZ41" s="291"/>
      <c r="CA41" s="291"/>
      <c r="CB41" s="291"/>
      <c r="CC41" s="291"/>
      <c r="CD41" s="291"/>
      <c r="CE41" s="291"/>
      <c r="CF41" s="291"/>
      <c r="CG41" s="291"/>
      <c r="CH41" s="288"/>
      <c r="CI41" s="901"/>
    </row>
    <row r="42" spans="4:87" ht="8.1" customHeight="1" x14ac:dyDescent="0.4">
      <c r="D42" s="284"/>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67"/>
      <c r="AL42" s="770"/>
      <c r="AM42" s="771"/>
      <c r="AN42" s="771"/>
      <c r="AO42" s="771"/>
      <c r="AP42" s="771"/>
      <c r="AQ42" s="771"/>
      <c r="AR42" s="771"/>
      <c r="AS42" s="771"/>
      <c r="AT42" s="771"/>
      <c r="AU42" s="771"/>
      <c r="AV42" s="771"/>
      <c r="AW42" s="772"/>
      <c r="AX42" s="932" t="str">
        <f>IF(E39="","",VLOOKUP(E39,コード!$G$4:$J$43,3,FALSE))</f>
        <v/>
      </c>
      <c r="AY42" s="933"/>
      <c r="AZ42" s="933"/>
      <c r="BA42" s="933"/>
      <c r="BB42" s="933"/>
      <c r="BC42" s="933"/>
      <c r="BD42" s="933"/>
      <c r="BE42" s="933"/>
      <c r="BF42" s="933"/>
      <c r="BG42" s="290"/>
      <c r="BH42" s="867"/>
      <c r="BI42" s="868"/>
      <c r="BJ42" s="868"/>
      <c r="BK42" s="868"/>
      <c r="BL42" s="868"/>
      <c r="BM42" s="868"/>
      <c r="BN42" s="868"/>
      <c r="BO42" s="868"/>
      <c r="BP42" s="868"/>
      <c r="BQ42" s="868"/>
      <c r="BR42" s="868"/>
      <c r="BS42" s="868"/>
      <c r="BT42" s="67"/>
      <c r="BU42" s="285"/>
      <c r="BV42" s="291"/>
      <c r="BW42" s="291"/>
      <c r="BX42" s="291"/>
      <c r="BY42" s="291"/>
      <c r="BZ42" s="291"/>
      <c r="CA42" s="291"/>
      <c r="CB42" s="291"/>
      <c r="CC42" s="291"/>
      <c r="CD42" s="291"/>
      <c r="CE42" s="291"/>
      <c r="CF42" s="291"/>
      <c r="CG42" s="291"/>
      <c r="CH42" s="288"/>
      <c r="CI42" s="901"/>
    </row>
    <row r="43" spans="4:87" ht="8.1" customHeight="1" x14ac:dyDescent="0.4">
      <c r="D43" s="284"/>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7"/>
      <c r="AL43" s="770"/>
      <c r="AM43" s="771"/>
      <c r="AN43" s="771"/>
      <c r="AO43" s="771"/>
      <c r="AP43" s="771"/>
      <c r="AQ43" s="771"/>
      <c r="AR43" s="771"/>
      <c r="AS43" s="771"/>
      <c r="AT43" s="771"/>
      <c r="AU43" s="771"/>
      <c r="AV43" s="771"/>
      <c r="AW43" s="772"/>
      <c r="AX43" s="932"/>
      <c r="AY43" s="933"/>
      <c r="AZ43" s="933"/>
      <c r="BA43" s="933"/>
      <c r="BB43" s="933"/>
      <c r="BC43" s="933"/>
      <c r="BD43" s="933"/>
      <c r="BE43" s="933"/>
      <c r="BF43" s="933"/>
      <c r="BG43" s="290"/>
      <c r="BH43" s="869"/>
      <c r="BI43" s="870"/>
      <c r="BJ43" s="870"/>
      <c r="BK43" s="870"/>
      <c r="BL43" s="870"/>
      <c r="BM43" s="870"/>
      <c r="BN43" s="870"/>
      <c r="BO43" s="870"/>
      <c r="BP43" s="870"/>
      <c r="BQ43" s="870"/>
      <c r="BR43" s="870"/>
      <c r="BS43" s="870"/>
      <c r="BT43" s="68"/>
      <c r="BU43" s="285"/>
      <c r="BV43" s="291"/>
      <c r="BW43" s="291"/>
      <c r="BX43" s="291"/>
      <c r="BY43" s="291"/>
      <c r="BZ43" s="291"/>
      <c r="CA43" s="291"/>
      <c r="CB43" s="291"/>
      <c r="CC43" s="291"/>
      <c r="CD43" s="291"/>
      <c r="CE43" s="291"/>
      <c r="CF43" s="291"/>
      <c r="CG43" s="291"/>
      <c r="CH43" s="288"/>
      <c r="CI43" s="901"/>
    </row>
    <row r="44" spans="4:87" ht="8.1" customHeight="1" x14ac:dyDescent="0.4">
      <c r="D44" s="292"/>
      <c r="E44" s="768"/>
      <c r="F44" s="768"/>
      <c r="G44" s="768"/>
      <c r="H44" s="768"/>
      <c r="I44" s="768"/>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9"/>
      <c r="AL44" s="773"/>
      <c r="AM44" s="774"/>
      <c r="AN44" s="774"/>
      <c r="AO44" s="774"/>
      <c r="AP44" s="774"/>
      <c r="AQ44" s="774"/>
      <c r="AR44" s="774"/>
      <c r="AS44" s="774"/>
      <c r="AT44" s="774"/>
      <c r="AU44" s="774"/>
      <c r="AV44" s="774"/>
      <c r="AW44" s="775"/>
      <c r="AX44" s="934"/>
      <c r="AY44" s="935"/>
      <c r="AZ44" s="935"/>
      <c r="BA44" s="935"/>
      <c r="BB44" s="935"/>
      <c r="BC44" s="935"/>
      <c r="BD44" s="935"/>
      <c r="BE44" s="935"/>
      <c r="BF44" s="935"/>
      <c r="BG44" s="293"/>
      <c r="BH44" s="871"/>
      <c r="BI44" s="872"/>
      <c r="BJ44" s="872"/>
      <c r="BK44" s="872"/>
      <c r="BL44" s="872"/>
      <c r="BM44" s="872"/>
      <c r="BN44" s="872"/>
      <c r="BO44" s="872"/>
      <c r="BP44" s="872"/>
      <c r="BQ44" s="872"/>
      <c r="BR44" s="872"/>
      <c r="BS44" s="872"/>
      <c r="BT44" s="69"/>
      <c r="BU44" s="285"/>
      <c r="BV44" s="291"/>
      <c r="BW44" s="291"/>
      <c r="BX44" s="291"/>
      <c r="BY44" s="291"/>
      <c r="BZ44" s="291"/>
      <c r="CA44" s="291"/>
      <c r="CB44" s="291"/>
      <c r="CC44" s="291"/>
      <c r="CD44" s="291"/>
      <c r="CE44" s="291"/>
      <c r="CF44" s="291"/>
      <c r="CG44" s="291"/>
      <c r="CH44" s="288"/>
      <c r="CI44" s="901"/>
    </row>
    <row r="45" spans="4:87" ht="8.1" customHeight="1" x14ac:dyDescent="0.4">
      <c r="D45" s="294"/>
      <c r="E45" s="766"/>
      <c r="F45" s="766"/>
      <c r="G45" s="766"/>
      <c r="H45" s="766"/>
      <c r="I45" s="766"/>
      <c r="J45" s="766"/>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c r="AI45" s="766"/>
      <c r="AJ45" s="766"/>
      <c r="AK45" s="767"/>
      <c r="AL45" s="770" t="str">
        <f>IF(E45="","",VLOOKUP(E45,コード!$G$4:$J$43,2,FALSE))</f>
        <v/>
      </c>
      <c r="AM45" s="771"/>
      <c r="AN45" s="771"/>
      <c r="AO45" s="771"/>
      <c r="AP45" s="771"/>
      <c r="AQ45" s="771"/>
      <c r="AR45" s="771"/>
      <c r="AS45" s="771"/>
      <c r="AT45" s="771"/>
      <c r="AU45" s="771"/>
      <c r="AV45" s="771"/>
      <c r="AW45" s="772"/>
      <c r="AX45" s="737" t="str">
        <f>IF(E45="","",VLOOKUP(E45,コード!$G$4:$J$43,4,FALSE))</f>
        <v/>
      </c>
      <c r="AY45" s="741"/>
      <c r="AZ45" s="741"/>
      <c r="BA45" s="741"/>
      <c r="BB45" s="741"/>
      <c r="BC45" s="741"/>
      <c r="BD45" s="741"/>
      <c r="BE45" s="741"/>
      <c r="BF45" s="741"/>
      <c r="BG45" s="122"/>
      <c r="BH45" s="776"/>
      <c r="BI45" s="776"/>
      <c r="BJ45" s="776"/>
      <c r="BK45" s="776"/>
      <c r="BL45" s="776"/>
      <c r="BM45" s="776"/>
      <c r="BN45" s="776"/>
      <c r="BO45" s="776"/>
      <c r="BP45" s="776"/>
      <c r="BQ45" s="776"/>
      <c r="BR45" s="776"/>
      <c r="BS45" s="776"/>
      <c r="BT45" s="65"/>
      <c r="BU45" s="285"/>
      <c r="BV45" s="291"/>
      <c r="BW45" s="291"/>
      <c r="BX45" s="291"/>
      <c r="BY45" s="291"/>
      <c r="BZ45" s="291"/>
      <c r="CA45" s="291"/>
      <c r="CB45" s="291"/>
      <c r="CC45" s="291"/>
      <c r="CD45" s="291"/>
      <c r="CE45" s="291"/>
      <c r="CF45" s="291"/>
      <c r="CG45" s="291"/>
      <c r="CH45" s="288"/>
      <c r="CI45" s="901"/>
    </row>
    <row r="46" spans="4:87" ht="8.1" customHeight="1" x14ac:dyDescent="0.4">
      <c r="D46" s="284"/>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7"/>
      <c r="AL46" s="770"/>
      <c r="AM46" s="771"/>
      <c r="AN46" s="771"/>
      <c r="AO46" s="771"/>
      <c r="AP46" s="771"/>
      <c r="AQ46" s="771"/>
      <c r="AR46" s="771"/>
      <c r="AS46" s="771"/>
      <c r="AT46" s="771"/>
      <c r="AU46" s="771"/>
      <c r="AV46" s="771"/>
      <c r="AW46" s="772"/>
      <c r="AX46" s="737"/>
      <c r="AY46" s="741"/>
      <c r="AZ46" s="741"/>
      <c r="BA46" s="741"/>
      <c r="BB46" s="741"/>
      <c r="BC46" s="741"/>
      <c r="BD46" s="741"/>
      <c r="BE46" s="741"/>
      <c r="BF46" s="741"/>
      <c r="BG46" s="124"/>
      <c r="BH46" s="777"/>
      <c r="BI46" s="777"/>
      <c r="BJ46" s="777"/>
      <c r="BK46" s="777"/>
      <c r="BL46" s="777"/>
      <c r="BM46" s="777"/>
      <c r="BN46" s="777"/>
      <c r="BO46" s="777"/>
      <c r="BP46" s="777"/>
      <c r="BQ46" s="777"/>
      <c r="BR46" s="777"/>
      <c r="BS46" s="777"/>
      <c r="BT46" s="65"/>
      <c r="BU46" s="285"/>
      <c r="BV46" s="291"/>
      <c r="BW46" s="291"/>
      <c r="BX46" s="291"/>
      <c r="BY46" s="291"/>
      <c r="BZ46" s="291"/>
      <c r="CA46" s="291"/>
      <c r="CB46" s="291"/>
      <c r="CC46" s="291"/>
      <c r="CD46" s="291"/>
      <c r="CE46" s="291"/>
      <c r="CF46" s="291"/>
      <c r="CG46" s="291"/>
      <c r="CH46" s="288"/>
      <c r="CI46" s="295"/>
    </row>
    <row r="47" spans="4:87" ht="8.1" customHeight="1" x14ac:dyDescent="0.4">
      <c r="D47" s="284"/>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7"/>
      <c r="AL47" s="770"/>
      <c r="AM47" s="771"/>
      <c r="AN47" s="771"/>
      <c r="AO47" s="771"/>
      <c r="AP47" s="771"/>
      <c r="AQ47" s="771"/>
      <c r="AR47" s="771"/>
      <c r="AS47" s="771"/>
      <c r="AT47" s="771"/>
      <c r="AU47" s="771"/>
      <c r="AV47" s="771"/>
      <c r="AW47" s="772"/>
      <c r="AX47" s="737"/>
      <c r="AY47" s="741"/>
      <c r="AZ47" s="741"/>
      <c r="BA47" s="741"/>
      <c r="BB47" s="741"/>
      <c r="BC47" s="741"/>
      <c r="BD47" s="741"/>
      <c r="BE47" s="741"/>
      <c r="BF47" s="741"/>
      <c r="BG47" s="124"/>
      <c r="BH47" s="778"/>
      <c r="BI47" s="778"/>
      <c r="BJ47" s="778"/>
      <c r="BK47" s="778"/>
      <c r="BL47" s="778"/>
      <c r="BM47" s="778"/>
      <c r="BN47" s="778"/>
      <c r="BO47" s="778"/>
      <c r="BP47" s="778"/>
      <c r="BQ47" s="778"/>
      <c r="BR47" s="778"/>
      <c r="BS47" s="778"/>
      <c r="BT47" s="66"/>
      <c r="BU47" s="285"/>
      <c r="BV47" s="291"/>
      <c r="BW47" s="291"/>
      <c r="BX47" s="291"/>
      <c r="BY47" s="291"/>
      <c r="BZ47" s="291"/>
      <c r="CA47" s="291"/>
      <c r="CB47" s="291"/>
      <c r="CC47" s="291"/>
      <c r="CD47" s="291"/>
      <c r="CE47" s="291"/>
      <c r="CF47" s="291"/>
      <c r="CG47" s="291"/>
      <c r="CH47" s="288"/>
      <c r="CI47" s="295"/>
    </row>
    <row r="48" spans="4:87" ht="8.1" customHeight="1" x14ac:dyDescent="0.4">
      <c r="D48" s="284"/>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7"/>
      <c r="AL48" s="770"/>
      <c r="AM48" s="771"/>
      <c r="AN48" s="771"/>
      <c r="AO48" s="771"/>
      <c r="AP48" s="771"/>
      <c r="AQ48" s="771"/>
      <c r="AR48" s="771"/>
      <c r="AS48" s="771"/>
      <c r="AT48" s="771"/>
      <c r="AU48" s="771"/>
      <c r="AV48" s="771"/>
      <c r="AW48" s="772"/>
      <c r="AX48" s="932" t="str">
        <f>IF(E45="","",VLOOKUP(E45,コード!$G$4:$J$43,3,FALSE))</f>
        <v/>
      </c>
      <c r="AY48" s="933"/>
      <c r="AZ48" s="933"/>
      <c r="BA48" s="933"/>
      <c r="BB48" s="933"/>
      <c r="BC48" s="933"/>
      <c r="BD48" s="933"/>
      <c r="BE48" s="933"/>
      <c r="BF48" s="933"/>
      <c r="BG48" s="290"/>
      <c r="BH48" s="867"/>
      <c r="BI48" s="868"/>
      <c r="BJ48" s="868"/>
      <c r="BK48" s="868"/>
      <c r="BL48" s="868"/>
      <c r="BM48" s="868"/>
      <c r="BN48" s="868"/>
      <c r="BO48" s="868"/>
      <c r="BP48" s="868"/>
      <c r="BQ48" s="868"/>
      <c r="BR48" s="868"/>
      <c r="BS48" s="868"/>
      <c r="BT48" s="67"/>
      <c r="BU48" s="285"/>
      <c r="BV48" s="291"/>
      <c r="BW48" s="291"/>
      <c r="BX48" s="291"/>
      <c r="BY48" s="291"/>
      <c r="BZ48" s="291"/>
      <c r="CA48" s="291"/>
      <c r="CB48" s="291"/>
      <c r="CC48" s="291"/>
      <c r="CD48" s="291"/>
      <c r="CE48" s="291"/>
      <c r="CF48" s="291"/>
      <c r="CG48" s="291"/>
      <c r="CH48" s="288"/>
    </row>
    <row r="49" spans="4:87" ht="8.1" customHeight="1" x14ac:dyDescent="0.4">
      <c r="D49" s="284"/>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67"/>
      <c r="AL49" s="770"/>
      <c r="AM49" s="771"/>
      <c r="AN49" s="771"/>
      <c r="AO49" s="771"/>
      <c r="AP49" s="771"/>
      <c r="AQ49" s="771"/>
      <c r="AR49" s="771"/>
      <c r="AS49" s="771"/>
      <c r="AT49" s="771"/>
      <c r="AU49" s="771"/>
      <c r="AV49" s="771"/>
      <c r="AW49" s="772"/>
      <c r="AX49" s="932"/>
      <c r="AY49" s="933"/>
      <c r="AZ49" s="933"/>
      <c r="BA49" s="933"/>
      <c r="BB49" s="933"/>
      <c r="BC49" s="933"/>
      <c r="BD49" s="933"/>
      <c r="BE49" s="933"/>
      <c r="BF49" s="933"/>
      <c r="BG49" s="290"/>
      <c r="BH49" s="869"/>
      <c r="BI49" s="870"/>
      <c r="BJ49" s="870"/>
      <c r="BK49" s="870"/>
      <c r="BL49" s="870"/>
      <c r="BM49" s="870"/>
      <c r="BN49" s="870"/>
      <c r="BO49" s="870"/>
      <c r="BP49" s="870"/>
      <c r="BQ49" s="870"/>
      <c r="BR49" s="870"/>
      <c r="BS49" s="870"/>
      <c r="BT49" s="68"/>
      <c r="BU49" s="285"/>
      <c r="BV49" s="291"/>
      <c r="BW49" s="291"/>
      <c r="BX49" s="291"/>
      <c r="BY49" s="291"/>
      <c r="BZ49" s="291"/>
      <c r="CA49" s="291"/>
      <c r="CB49" s="291"/>
      <c r="CC49" s="291"/>
      <c r="CD49" s="291"/>
      <c r="CE49" s="291"/>
      <c r="CF49" s="291"/>
      <c r="CG49" s="291"/>
      <c r="CH49" s="288"/>
    </row>
    <row r="50" spans="4:87" ht="8.1" customHeight="1" x14ac:dyDescent="0.4">
      <c r="D50" s="292"/>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J50" s="768"/>
      <c r="AK50" s="769"/>
      <c r="AL50" s="773"/>
      <c r="AM50" s="774"/>
      <c r="AN50" s="774"/>
      <c r="AO50" s="774"/>
      <c r="AP50" s="774"/>
      <c r="AQ50" s="774"/>
      <c r="AR50" s="774"/>
      <c r="AS50" s="774"/>
      <c r="AT50" s="774"/>
      <c r="AU50" s="774"/>
      <c r="AV50" s="774"/>
      <c r="AW50" s="775"/>
      <c r="AX50" s="934"/>
      <c r="AY50" s="935"/>
      <c r="AZ50" s="935"/>
      <c r="BA50" s="935"/>
      <c r="BB50" s="935"/>
      <c r="BC50" s="935"/>
      <c r="BD50" s="935"/>
      <c r="BE50" s="935"/>
      <c r="BF50" s="935"/>
      <c r="BG50" s="293"/>
      <c r="BH50" s="871"/>
      <c r="BI50" s="872"/>
      <c r="BJ50" s="872"/>
      <c r="BK50" s="872"/>
      <c r="BL50" s="872"/>
      <c r="BM50" s="872"/>
      <c r="BN50" s="872"/>
      <c r="BO50" s="872"/>
      <c r="BP50" s="872"/>
      <c r="BQ50" s="872"/>
      <c r="BR50" s="872"/>
      <c r="BS50" s="872"/>
      <c r="BT50" s="69"/>
      <c r="BU50" s="285"/>
      <c r="BV50" s="291"/>
      <c r="BW50" s="291"/>
      <c r="BX50" s="291"/>
      <c r="BY50" s="291"/>
      <c r="BZ50" s="291"/>
      <c r="CA50" s="291"/>
      <c r="CB50" s="291"/>
      <c r="CC50" s="291"/>
      <c r="CD50" s="291"/>
      <c r="CE50" s="291"/>
      <c r="CF50" s="291"/>
      <c r="CG50" s="291"/>
      <c r="CH50" s="288"/>
    </row>
    <row r="51" spans="4:87" ht="8.1" customHeight="1" x14ac:dyDescent="0.4">
      <c r="D51" s="294"/>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67"/>
      <c r="AL51" s="770" t="str">
        <f>IF(E51="","",VLOOKUP(E51,コード!$G$4:$J$43,2,FALSE))</f>
        <v/>
      </c>
      <c r="AM51" s="771"/>
      <c r="AN51" s="771"/>
      <c r="AO51" s="771"/>
      <c r="AP51" s="771"/>
      <c r="AQ51" s="771"/>
      <c r="AR51" s="771"/>
      <c r="AS51" s="771"/>
      <c r="AT51" s="771"/>
      <c r="AU51" s="771"/>
      <c r="AV51" s="771"/>
      <c r="AW51" s="772"/>
      <c r="AX51" s="737" t="str">
        <f>IF(E51="","",VLOOKUP(E51,コード!$G$4:$J$43,4,FALSE))</f>
        <v/>
      </c>
      <c r="AY51" s="741"/>
      <c r="AZ51" s="741"/>
      <c r="BA51" s="741"/>
      <c r="BB51" s="741"/>
      <c r="BC51" s="741"/>
      <c r="BD51" s="741"/>
      <c r="BE51" s="741"/>
      <c r="BF51" s="741"/>
      <c r="BG51" s="122"/>
      <c r="BH51" s="776"/>
      <c r="BI51" s="776"/>
      <c r="BJ51" s="776"/>
      <c r="BK51" s="776"/>
      <c r="BL51" s="776"/>
      <c r="BM51" s="776"/>
      <c r="BN51" s="776"/>
      <c r="BO51" s="776"/>
      <c r="BP51" s="776"/>
      <c r="BQ51" s="776"/>
      <c r="BR51" s="776"/>
      <c r="BS51" s="776"/>
      <c r="BT51" s="65"/>
      <c r="BU51" s="285"/>
      <c r="BV51" s="291"/>
      <c r="BW51" s="291"/>
      <c r="BX51" s="291"/>
      <c r="BY51" s="291"/>
      <c r="BZ51" s="291"/>
      <c r="CA51" s="291"/>
      <c r="CB51" s="291"/>
      <c r="CC51" s="291"/>
      <c r="CD51" s="291"/>
      <c r="CE51" s="291"/>
      <c r="CF51" s="291"/>
      <c r="CG51" s="291"/>
      <c r="CH51" s="288"/>
    </row>
    <row r="52" spans="4:87" ht="8.1" customHeight="1" x14ac:dyDescent="0.4">
      <c r="D52" s="284"/>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67"/>
      <c r="AL52" s="770"/>
      <c r="AM52" s="771"/>
      <c r="AN52" s="771"/>
      <c r="AO52" s="771"/>
      <c r="AP52" s="771"/>
      <c r="AQ52" s="771"/>
      <c r="AR52" s="771"/>
      <c r="AS52" s="771"/>
      <c r="AT52" s="771"/>
      <c r="AU52" s="771"/>
      <c r="AV52" s="771"/>
      <c r="AW52" s="772"/>
      <c r="AX52" s="737"/>
      <c r="AY52" s="741"/>
      <c r="AZ52" s="741"/>
      <c r="BA52" s="741"/>
      <c r="BB52" s="741"/>
      <c r="BC52" s="741"/>
      <c r="BD52" s="741"/>
      <c r="BE52" s="741"/>
      <c r="BF52" s="741"/>
      <c r="BG52" s="124"/>
      <c r="BH52" s="777"/>
      <c r="BI52" s="777"/>
      <c r="BJ52" s="777"/>
      <c r="BK52" s="777"/>
      <c r="BL52" s="777"/>
      <c r="BM52" s="777"/>
      <c r="BN52" s="777"/>
      <c r="BO52" s="777"/>
      <c r="BP52" s="777"/>
      <c r="BQ52" s="777"/>
      <c r="BR52" s="777"/>
      <c r="BS52" s="777"/>
      <c r="BT52" s="65"/>
      <c r="BU52" s="285"/>
      <c r="BV52" s="291"/>
      <c r="BW52" s="291"/>
      <c r="BX52" s="291"/>
      <c r="BY52" s="291"/>
      <c r="BZ52" s="291"/>
      <c r="CA52" s="291"/>
      <c r="CB52" s="291"/>
      <c r="CC52" s="291"/>
      <c r="CD52" s="291"/>
      <c r="CE52" s="291"/>
      <c r="CF52" s="291"/>
      <c r="CG52" s="291"/>
      <c r="CH52" s="288"/>
    </row>
    <row r="53" spans="4:87" ht="8.1" customHeight="1" x14ac:dyDescent="0.4">
      <c r="D53" s="284"/>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67"/>
      <c r="AL53" s="770"/>
      <c r="AM53" s="771"/>
      <c r="AN53" s="771"/>
      <c r="AO53" s="771"/>
      <c r="AP53" s="771"/>
      <c r="AQ53" s="771"/>
      <c r="AR53" s="771"/>
      <c r="AS53" s="771"/>
      <c r="AT53" s="771"/>
      <c r="AU53" s="771"/>
      <c r="AV53" s="771"/>
      <c r="AW53" s="772"/>
      <c r="AX53" s="737"/>
      <c r="AY53" s="741"/>
      <c r="AZ53" s="741"/>
      <c r="BA53" s="741"/>
      <c r="BB53" s="741"/>
      <c r="BC53" s="741"/>
      <c r="BD53" s="741"/>
      <c r="BE53" s="741"/>
      <c r="BF53" s="741"/>
      <c r="BG53" s="124"/>
      <c r="BH53" s="778"/>
      <c r="BI53" s="778"/>
      <c r="BJ53" s="778"/>
      <c r="BK53" s="778"/>
      <c r="BL53" s="778"/>
      <c r="BM53" s="778"/>
      <c r="BN53" s="778"/>
      <c r="BO53" s="778"/>
      <c r="BP53" s="778"/>
      <c r="BQ53" s="778"/>
      <c r="BR53" s="778"/>
      <c r="BS53" s="778"/>
      <c r="BT53" s="66"/>
      <c r="BU53" s="285"/>
      <c r="BV53" s="291"/>
      <c r="BW53" s="291"/>
      <c r="BX53" s="291"/>
      <c r="BY53" s="291"/>
      <c r="BZ53" s="291"/>
      <c r="CA53" s="291"/>
      <c r="CB53" s="291"/>
      <c r="CC53" s="291"/>
      <c r="CD53" s="291"/>
      <c r="CE53" s="291"/>
      <c r="CF53" s="291"/>
      <c r="CG53" s="291"/>
      <c r="CH53" s="288"/>
      <c r="CI53" s="296"/>
    </row>
    <row r="54" spans="4:87" ht="8.1" customHeight="1" x14ac:dyDescent="0.4">
      <c r="D54" s="284"/>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7"/>
      <c r="AL54" s="770"/>
      <c r="AM54" s="771"/>
      <c r="AN54" s="771"/>
      <c r="AO54" s="771"/>
      <c r="AP54" s="771"/>
      <c r="AQ54" s="771"/>
      <c r="AR54" s="771"/>
      <c r="AS54" s="771"/>
      <c r="AT54" s="771"/>
      <c r="AU54" s="771"/>
      <c r="AV54" s="771"/>
      <c r="AW54" s="772"/>
      <c r="AX54" s="932" t="str">
        <f>IF(E51="","",VLOOKUP(E51,コード!$G$4:$J$43,3,FALSE))</f>
        <v/>
      </c>
      <c r="AY54" s="933"/>
      <c r="AZ54" s="933"/>
      <c r="BA54" s="933"/>
      <c r="BB54" s="933"/>
      <c r="BC54" s="933"/>
      <c r="BD54" s="933"/>
      <c r="BE54" s="933"/>
      <c r="BF54" s="933"/>
      <c r="BG54" s="290"/>
      <c r="BH54" s="867"/>
      <c r="BI54" s="868"/>
      <c r="BJ54" s="868"/>
      <c r="BK54" s="868"/>
      <c r="BL54" s="868"/>
      <c r="BM54" s="868"/>
      <c r="BN54" s="868"/>
      <c r="BO54" s="868"/>
      <c r="BP54" s="868"/>
      <c r="BQ54" s="868"/>
      <c r="BR54" s="868"/>
      <c r="BS54" s="868"/>
      <c r="BT54" s="67"/>
      <c r="BU54" s="285"/>
      <c r="BV54" s="291"/>
      <c r="BW54" s="291"/>
      <c r="BX54" s="291"/>
      <c r="BY54" s="291"/>
      <c r="BZ54" s="291"/>
      <c r="CA54" s="291"/>
      <c r="CB54" s="291"/>
      <c r="CC54" s="291"/>
      <c r="CD54" s="291"/>
      <c r="CE54" s="291"/>
      <c r="CF54" s="291"/>
      <c r="CG54" s="291"/>
      <c r="CH54" s="288"/>
      <c r="CI54" s="296"/>
    </row>
    <row r="55" spans="4:87" ht="8.1" customHeight="1" x14ac:dyDescent="0.4">
      <c r="D55" s="284"/>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67"/>
      <c r="AL55" s="770"/>
      <c r="AM55" s="771"/>
      <c r="AN55" s="771"/>
      <c r="AO55" s="771"/>
      <c r="AP55" s="771"/>
      <c r="AQ55" s="771"/>
      <c r="AR55" s="771"/>
      <c r="AS55" s="771"/>
      <c r="AT55" s="771"/>
      <c r="AU55" s="771"/>
      <c r="AV55" s="771"/>
      <c r="AW55" s="772"/>
      <c r="AX55" s="932"/>
      <c r="AY55" s="933"/>
      <c r="AZ55" s="933"/>
      <c r="BA55" s="933"/>
      <c r="BB55" s="933"/>
      <c r="BC55" s="933"/>
      <c r="BD55" s="933"/>
      <c r="BE55" s="933"/>
      <c r="BF55" s="933"/>
      <c r="BG55" s="290"/>
      <c r="BH55" s="869"/>
      <c r="BI55" s="870"/>
      <c r="BJ55" s="870"/>
      <c r="BK55" s="870"/>
      <c r="BL55" s="870"/>
      <c r="BM55" s="870"/>
      <c r="BN55" s="870"/>
      <c r="BO55" s="870"/>
      <c r="BP55" s="870"/>
      <c r="BQ55" s="870"/>
      <c r="BR55" s="870"/>
      <c r="BS55" s="870"/>
      <c r="BT55" s="68"/>
      <c r="BU55" s="285"/>
      <c r="BV55" s="291"/>
      <c r="BW55" s="291"/>
      <c r="BX55" s="291"/>
      <c r="BY55" s="291"/>
      <c r="BZ55" s="291"/>
      <c r="CA55" s="291"/>
      <c r="CB55" s="291"/>
      <c r="CC55" s="291"/>
      <c r="CD55" s="291"/>
      <c r="CE55" s="291"/>
      <c r="CF55" s="291"/>
      <c r="CG55" s="291"/>
      <c r="CH55" s="288"/>
    </row>
    <row r="56" spans="4:87" ht="8.1" customHeight="1" x14ac:dyDescent="0.4">
      <c r="D56" s="292"/>
      <c r="E56" s="768"/>
      <c r="F56" s="768"/>
      <c r="G56" s="768"/>
      <c r="H56" s="768"/>
      <c r="I56" s="76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8"/>
      <c r="AK56" s="769"/>
      <c r="AL56" s="773"/>
      <c r="AM56" s="774"/>
      <c r="AN56" s="774"/>
      <c r="AO56" s="774"/>
      <c r="AP56" s="774"/>
      <c r="AQ56" s="774"/>
      <c r="AR56" s="774"/>
      <c r="AS56" s="774"/>
      <c r="AT56" s="774"/>
      <c r="AU56" s="774"/>
      <c r="AV56" s="774"/>
      <c r="AW56" s="775"/>
      <c r="AX56" s="934"/>
      <c r="AY56" s="935"/>
      <c r="AZ56" s="935"/>
      <c r="BA56" s="935"/>
      <c r="BB56" s="935"/>
      <c r="BC56" s="935"/>
      <c r="BD56" s="935"/>
      <c r="BE56" s="935"/>
      <c r="BF56" s="935"/>
      <c r="BG56" s="293"/>
      <c r="BH56" s="871"/>
      <c r="BI56" s="872"/>
      <c r="BJ56" s="872"/>
      <c r="BK56" s="872"/>
      <c r="BL56" s="872"/>
      <c r="BM56" s="872"/>
      <c r="BN56" s="872"/>
      <c r="BO56" s="872"/>
      <c r="BP56" s="872"/>
      <c r="BQ56" s="872"/>
      <c r="BR56" s="872"/>
      <c r="BS56" s="872"/>
      <c r="BT56" s="69"/>
      <c r="BU56" s="285"/>
      <c r="BV56" s="291"/>
      <c r="BW56" s="291"/>
      <c r="BX56" s="291"/>
      <c r="BY56" s="291"/>
      <c r="BZ56" s="291"/>
      <c r="CA56" s="291"/>
      <c r="CB56" s="291"/>
      <c r="CC56" s="291"/>
      <c r="CD56" s="291"/>
      <c r="CE56" s="291"/>
      <c r="CF56" s="291"/>
      <c r="CG56" s="291"/>
      <c r="CH56" s="288"/>
    </row>
    <row r="57" spans="4:87" ht="8.1" customHeight="1" x14ac:dyDescent="0.4">
      <c r="D57" s="294"/>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67"/>
      <c r="AL57" s="770" t="str">
        <f>IF(E57="","",VLOOKUP(E57,コード!$G$4:$J$43,2,FALSE))</f>
        <v/>
      </c>
      <c r="AM57" s="771"/>
      <c r="AN57" s="771"/>
      <c r="AO57" s="771"/>
      <c r="AP57" s="771"/>
      <c r="AQ57" s="771"/>
      <c r="AR57" s="771"/>
      <c r="AS57" s="771"/>
      <c r="AT57" s="771"/>
      <c r="AU57" s="771"/>
      <c r="AV57" s="771"/>
      <c r="AW57" s="772"/>
      <c r="AX57" s="737" t="str">
        <f>IF(E57="","",VLOOKUP(E57,コード!$G$4:$J$43,4,FALSE))</f>
        <v/>
      </c>
      <c r="AY57" s="741"/>
      <c r="AZ57" s="741"/>
      <c r="BA57" s="741"/>
      <c r="BB57" s="741"/>
      <c r="BC57" s="741"/>
      <c r="BD57" s="741"/>
      <c r="BE57" s="741"/>
      <c r="BF57" s="741"/>
      <c r="BG57" s="122"/>
      <c r="BH57" s="776"/>
      <c r="BI57" s="776"/>
      <c r="BJ57" s="776"/>
      <c r="BK57" s="776"/>
      <c r="BL57" s="776"/>
      <c r="BM57" s="776"/>
      <c r="BN57" s="776"/>
      <c r="BO57" s="776"/>
      <c r="BP57" s="776"/>
      <c r="BQ57" s="776"/>
      <c r="BR57" s="776"/>
      <c r="BS57" s="776"/>
      <c r="BT57" s="65"/>
      <c r="BU57" s="285"/>
      <c r="BV57" s="291"/>
      <c r="BW57" s="291"/>
      <c r="BX57" s="291"/>
      <c r="BY57" s="291"/>
      <c r="BZ57" s="291"/>
      <c r="CA57" s="291"/>
      <c r="CB57" s="291"/>
      <c r="CC57" s="291"/>
      <c r="CD57" s="291"/>
      <c r="CE57" s="291"/>
      <c r="CF57" s="291"/>
      <c r="CG57" s="291"/>
      <c r="CH57" s="288"/>
    </row>
    <row r="58" spans="4:87" ht="8.1" customHeight="1" x14ac:dyDescent="0.4">
      <c r="D58" s="284"/>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7"/>
      <c r="AL58" s="770"/>
      <c r="AM58" s="771"/>
      <c r="AN58" s="771"/>
      <c r="AO58" s="771"/>
      <c r="AP58" s="771"/>
      <c r="AQ58" s="771"/>
      <c r="AR58" s="771"/>
      <c r="AS58" s="771"/>
      <c r="AT58" s="771"/>
      <c r="AU58" s="771"/>
      <c r="AV58" s="771"/>
      <c r="AW58" s="772"/>
      <c r="AX58" s="737"/>
      <c r="AY58" s="741"/>
      <c r="AZ58" s="741"/>
      <c r="BA58" s="741"/>
      <c r="BB58" s="741"/>
      <c r="BC58" s="741"/>
      <c r="BD58" s="741"/>
      <c r="BE58" s="741"/>
      <c r="BF58" s="741"/>
      <c r="BG58" s="124"/>
      <c r="BH58" s="777"/>
      <c r="BI58" s="777"/>
      <c r="BJ58" s="777"/>
      <c r="BK58" s="777"/>
      <c r="BL58" s="777"/>
      <c r="BM58" s="777"/>
      <c r="BN58" s="777"/>
      <c r="BO58" s="777"/>
      <c r="BP58" s="777"/>
      <c r="BQ58" s="777"/>
      <c r="BR58" s="777"/>
      <c r="BS58" s="777"/>
      <c r="BT58" s="65"/>
      <c r="BU58" s="285"/>
      <c r="BV58" s="291"/>
      <c r="BW58" s="291"/>
      <c r="BX58" s="291"/>
      <c r="BY58" s="291"/>
      <c r="BZ58" s="291"/>
      <c r="CA58" s="291"/>
      <c r="CB58" s="291"/>
      <c r="CC58" s="291"/>
      <c r="CD58" s="291"/>
      <c r="CE58" s="291"/>
      <c r="CF58" s="291"/>
      <c r="CG58" s="291"/>
      <c r="CH58" s="288"/>
    </row>
    <row r="59" spans="4:87" ht="8.1" customHeight="1" x14ac:dyDescent="0.4">
      <c r="D59" s="284"/>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67"/>
      <c r="AL59" s="770"/>
      <c r="AM59" s="771"/>
      <c r="AN59" s="771"/>
      <c r="AO59" s="771"/>
      <c r="AP59" s="771"/>
      <c r="AQ59" s="771"/>
      <c r="AR59" s="771"/>
      <c r="AS59" s="771"/>
      <c r="AT59" s="771"/>
      <c r="AU59" s="771"/>
      <c r="AV59" s="771"/>
      <c r="AW59" s="772"/>
      <c r="AX59" s="737"/>
      <c r="AY59" s="741"/>
      <c r="AZ59" s="741"/>
      <c r="BA59" s="741"/>
      <c r="BB59" s="741"/>
      <c r="BC59" s="741"/>
      <c r="BD59" s="741"/>
      <c r="BE59" s="741"/>
      <c r="BF59" s="741"/>
      <c r="BG59" s="124"/>
      <c r="BH59" s="778"/>
      <c r="BI59" s="778"/>
      <c r="BJ59" s="778"/>
      <c r="BK59" s="778"/>
      <c r="BL59" s="778"/>
      <c r="BM59" s="778"/>
      <c r="BN59" s="778"/>
      <c r="BO59" s="778"/>
      <c r="BP59" s="778"/>
      <c r="BQ59" s="778"/>
      <c r="BR59" s="778"/>
      <c r="BS59" s="778"/>
      <c r="BT59" s="66"/>
      <c r="BU59" s="285"/>
      <c r="BV59" s="291"/>
      <c r="BW59" s="291"/>
      <c r="BX59" s="291"/>
      <c r="BY59" s="291"/>
      <c r="BZ59" s="291"/>
      <c r="CA59" s="291"/>
      <c r="CB59" s="291"/>
      <c r="CC59" s="291"/>
      <c r="CD59" s="291"/>
      <c r="CE59" s="291"/>
      <c r="CF59" s="291"/>
      <c r="CG59" s="291"/>
      <c r="CH59" s="288"/>
    </row>
    <row r="60" spans="4:87" ht="8.1" customHeight="1" x14ac:dyDescent="0.4">
      <c r="D60" s="284"/>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67"/>
      <c r="AL60" s="770"/>
      <c r="AM60" s="771"/>
      <c r="AN60" s="771"/>
      <c r="AO60" s="771"/>
      <c r="AP60" s="771"/>
      <c r="AQ60" s="771"/>
      <c r="AR60" s="771"/>
      <c r="AS60" s="771"/>
      <c r="AT60" s="771"/>
      <c r="AU60" s="771"/>
      <c r="AV60" s="771"/>
      <c r="AW60" s="772"/>
      <c r="AX60" s="932" t="str">
        <f>IF(E57="","",VLOOKUP(E57,コード!$G$4:$J$43,3,FALSE))</f>
        <v/>
      </c>
      <c r="AY60" s="933"/>
      <c r="AZ60" s="933"/>
      <c r="BA60" s="933"/>
      <c r="BB60" s="933"/>
      <c r="BC60" s="933"/>
      <c r="BD60" s="933"/>
      <c r="BE60" s="933"/>
      <c r="BF60" s="933"/>
      <c r="BG60" s="290"/>
      <c r="BH60" s="867"/>
      <c r="BI60" s="868"/>
      <c r="BJ60" s="868"/>
      <c r="BK60" s="868"/>
      <c r="BL60" s="868"/>
      <c r="BM60" s="868"/>
      <c r="BN60" s="868"/>
      <c r="BO60" s="868"/>
      <c r="BP60" s="868"/>
      <c r="BQ60" s="868"/>
      <c r="BR60" s="868"/>
      <c r="BS60" s="868"/>
      <c r="BT60" s="67"/>
      <c r="BU60" s="285"/>
      <c r="BV60" s="291"/>
      <c r="BW60" s="291"/>
      <c r="BX60" s="291"/>
      <c r="BY60" s="291"/>
      <c r="BZ60" s="291"/>
      <c r="CA60" s="291"/>
      <c r="CB60" s="291"/>
      <c r="CC60" s="291"/>
      <c r="CD60" s="291"/>
      <c r="CE60" s="291"/>
      <c r="CF60" s="291"/>
      <c r="CG60" s="291"/>
      <c r="CH60" s="288"/>
    </row>
    <row r="61" spans="4:87" ht="8.1" customHeight="1" x14ac:dyDescent="0.4">
      <c r="D61" s="284"/>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67"/>
      <c r="AL61" s="770"/>
      <c r="AM61" s="771"/>
      <c r="AN61" s="771"/>
      <c r="AO61" s="771"/>
      <c r="AP61" s="771"/>
      <c r="AQ61" s="771"/>
      <c r="AR61" s="771"/>
      <c r="AS61" s="771"/>
      <c r="AT61" s="771"/>
      <c r="AU61" s="771"/>
      <c r="AV61" s="771"/>
      <c r="AW61" s="772"/>
      <c r="AX61" s="932"/>
      <c r="AY61" s="933"/>
      <c r="AZ61" s="933"/>
      <c r="BA61" s="933"/>
      <c r="BB61" s="933"/>
      <c r="BC61" s="933"/>
      <c r="BD61" s="933"/>
      <c r="BE61" s="933"/>
      <c r="BF61" s="933"/>
      <c r="BG61" s="290"/>
      <c r="BH61" s="869"/>
      <c r="BI61" s="870"/>
      <c r="BJ61" s="870"/>
      <c r="BK61" s="870"/>
      <c r="BL61" s="870"/>
      <c r="BM61" s="870"/>
      <c r="BN61" s="870"/>
      <c r="BO61" s="870"/>
      <c r="BP61" s="870"/>
      <c r="BQ61" s="870"/>
      <c r="BR61" s="870"/>
      <c r="BS61" s="870"/>
      <c r="BT61" s="68"/>
      <c r="BU61" s="285"/>
      <c r="BV61" s="291"/>
      <c r="BW61" s="291"/>
      <c r="BX61" s="291"/>
      <c r="BY61" s="291"/>
      <c r="BZ61" s="291"/>
      <c r="CA61" s="291"/>
      <c r="CB61" s="291"/>
      <c r="CC61" s="291"/>
      <c r="CD61" s="291"/>
      <c r="CE61" s="291"/>
      <c r="CF61" s="291"/>
      <c r="CG61" s="291"/>
      <c r="CH61" s="288"/>
    </row>
    <row r="62" spans="4:87" ht="8.1" customHeight="1" x14ac:dyDescent="0.4">
      <c r="D62" s="292"/>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69"/>
      <c r="AL62" s="773"/>
      <c r="AM62" s="774"/>
      <c r="AN62" s="774"/>
      <c r="AO62" s="774"/>
      <c r="AP62" s="774"/>
      <c r="AQ62" s="774"/>
      <c r="AR62" s="774"/>
      <c r="AS62" s="774"/>
      <c r="AT62" s="774"/>
      <c r="AU62" s="774"/>
      <c r="AV62" s="774"/>
      <c r="AW62" s="775"/>
      <c r="AX62" s="934"/>
      <c r="AY62" s="935"/>
      <c r="AZ62" s="935"/>
      <c r="BA62" s="935"/>
      <c r="BB62" s="935"/>
      <c r="BC62" s="935"/>
      <c r="BD62" s="935"/>
      <c r="BE62" s="935"/>
      <c r="BF62" s="935"/>
      <c r="BG62" s="293"/>
      <c r="BH62" s="871"/>
      <c r="BI62" s="872"/>
      <c r="BJ62" s="872"/>
      <c r="BK62" s="872"/>
      <c r="BL62" s="872"/>
      <c r="BM62" s="872"/>
      <c r="BN62" s="872"/>
      <c r="BO62" s="872"/>
      <c r="BP62" s="872"/>
      <c r="BQ62" s="872"/>
      <c r="BR62" s="872"/>
      <c r="BS62" s="872"/>
      <c r="BT62" s="69"/>
      <c r="BU62" s="285"/>
      <c r="BV62" s="291"/>
      <c r="BW62" s="291"/>
      <c r="BX62" s="291"/>
      <c r="BY62" s="291"/>
      <c r="BZ62" s="291"/>
      <c r="CA62" s="291"/>
      <c r="CB62" s="291"/>
      <c r="CC62" s="291"/>
      <c r="CD62" s="291"/>
      <c r="CE62" s="291"/>
      <c r="CF62" s="291"/>
      <c r="CG62" s="291"/>
      <c r="CH62" s="288"/>
    </row>
    <row r="63" spans="4:87" ht="8.1" customHeight="1" x14ac:dyDescent="0.4">
      <c r="D63" s="294"/>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7"/>
      <c r="AL63" s="770" t="str">
        <f>IF(E63="","",VLOOKUP(E63,コード!$G$4:$J$43,2,FALSE))</f>
        <v/>
      </c>
      <c r="AM63" s="771"/>
      <c r="AN63" s="771"/>
      <c r="AO63" s="771"/>
      <c r="AP63" s="771"/>
      <c r="AQ63" s="771"/>
      <c r="AR63" s="771"/>
      <c r="AS63" s="771"/>
      <c r="AT63" s="771"/>
      <c r="AU63" s="771"/>
      <c r="AV63" s="771"/>
      <c r="AW63" s="772"/>
      <c r="AX63" s="737" t="str">
        <f>IF(E63="","",VLOOKUP(E63,コード!$G$4:$J$43,4,FALSE))</f>
        <v/>
      </c>
      <c r="AY63" s="741"/>
      <c r="AZ63" s="741"/>
      <c r="BA63" s="741"/>
      <c r="BB63" s="741"/>
      <c r="BC63" s="741"/>
      <c r="BD63" s="741"/>
      <c r="BE63" s="741"/>
      <c r="BF63" s="741"/>
      <c r="BG63" s="122"/>
      <c r="BH63" s="776"/>
      <c r="BI63" s="776"/>
      <c r="BJ63" s="776"/>
      <c r="BK63" s="776"/>
      <c r="BL63" s="776"/>
      <c r="BM63" s="776"/>
      <c r="BN63" s="776"/>
      <c r="BO63" s="776"/>
      <c r="BP63" s="776"/>
      <c r="BQ63" s="776"/>
      <c r="BR63" s="776"/>
      <c r="BS63" s="776"/>
      <c r="BT63" s="65"/>
      <c r="BU63" s="285"/>
      <c r="BV63" s="291"/>
      <c r="BW63" s="291"/>
      <c r="BX63" s="291"/>
      <c r="BY63" s="291"/>
      <c r="BZ63" s="291"/>
      <c r="CA63" s="291"/>
      <c r="CB63" s="291"/>
      <c r="CC63" s="291"/>
      <c r="CD63" s="291"/>
      <c r="CE63" s="291"/>
      <c r="CF63" s="291"/>
      <c r="CG63" s="291"/>
      <c r="CH63" s="288"/>
    </row>
    <row r="64" spans="4:87" ht="8.1" customHeight="1" x14ac:dyDescent="0.4">
      <c r="D64" s="284"/>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7"/>
      <c r="AL64" s="770"/>
      <c r="AM64" s="771"/>
      <c r="AN64" s="771"/>
      <c r="AO64" s="771"/>
      <c r="AP64" s="771"/>
      <c r="AQ64" s="771"/>
      <c r="AR64" s="771"/>
      <c r="AS64" s="771"/>
      <c r="AT64" s="771"/>
      <c r="AU64" s="771"/>
      <c r="AV64" s="771"/>
      <c r="AW64" s="772"/>
      <c r="AX64" s="737"/>
      <c r="AY64" s="741"/>
      <c r="AZ64" s="741"/>
      <c r="BA64" s="741"/>
      <c r="BB64" s="741"/>
      <c r="BC64" s="741"/>
      <c r="BD64" s="741"/>
      <c r="BE64" s="741"/>
      <c r="BF64" s="741"/>
      <c r="BG64" s="124"/>
      <c r="BH64" s="777"/>
      <c r="BI64" s="777"/>
      <c r="BJ64" s="777"/>
      <c r="BK64" s="777"/>
      <c r="BL64" s="777"/>
      <c r="BM64" s="777"/>
      <c r="BN64" s="777"/>
      <c r="BO64" s="777"/>
      <c r="BP64" s="777"/>
      <c r="BQ64" s="777"/>
      <c r="BR64" s="777"/>
      <c r="BS64" s="777"/>
      <c r="BT64" s="65"/>
      <c r="BU64" s="285"/>
      <c r="BV64" s="291"/>
      <c r="BW64" s="291"/>
      <c r="BX64" s="291"/>
      <c r="BY64" s="291"/>
      <c r="BZ64" s="291"/>
      <c r="CA64" s="291"/>
      <c r="CB64" s="291"/>
      <c r="CC64" s="291"/>
      <c r="CD64" s="291"/>
      <c r="CE64" s="291"/>
      <c r="CF64" s="291"/>
      <c r="CG64" s="291"/>
      <c r="CH64" s="288"/>
    </row>
    <row r="65" spans="4:87" ht="8.1" customHeight="1" x14ac:dyDescent="0.4">
      <c r="D65" s="284"/>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7"/>
      <c r="AL65" s="770"/>
      <c r="AM65" s="771"/>
      <c r="AN65" s="771"/>
      <c r="AO65" s="771"/>
      <c r="AP65" s="771"/>
      <c r="AQ65" s="771"/>
      <c r="AR65" s="771"/>
      <c r="AS65" s="771"/>
      <c r="AT65" s="771"/>
      <c r="AU65" s="771"/>
      <c r="AV65" s="771"/>
      <c r="AW65" s="772"/>
      <c r="AX65" s="737"/>
      <c r="AY65" s="741"/>
      <c r="AZ65" s="741"/>
      <c r="BA65" s="741"/>
      <c r="BB65" s="741"/>
      <c r="BC65" s="741"/>
      <c r="BD65" s="741"/>
      <c r="BE65" s="741"/>
      <c r="BF65" s="741"/>
      <c r="BG65" s="124"/>
      <c r="BH65" s="778"/>
      <c r="BI65" s="778"/>
      <c r="BJ65" s="778"/>
      <c r="BK65" s="778"/>
      <c r="BL65" s="778"/>
      <c r="BM65" s="778"/>
      <c r="BN65" s="778"/>
      <c r="BO65" s="778"/>
      <c r="BP65" s="778"/>
      <c r="BQ65" s="778"/>
      <c r="BR65" s="778"/>
      <c r="BS65" s="778"/>
      <c r="BT65" s="66"/>
      <c r="BU65" s="285"/>
      <c r="BV65" s="291"/>
      <c r="BW65" s="291"/>
      <c r="BX65" s="291"/>
      <c r="BY65" s="291"/>
      <c r="BZ65" s="291"/>
      <c r="CA65" s="291"/>
      <c r="CB65" s="291"/>
      <c r="CC65" s="291"/>
      <c r="CD65" s="291"/>
      <c r="CE65" s="291"/>
      <c r="CF65" s="291"/>
      <c r="CG65" s="291"/>
      <c r="CH65" s="288"/>
      <c r="CI65" s="296"/>
    </row>
    <row r="66" spans="4:87" ht="8.1" customHeight="1" x14ac:dyDescent="0.4">
      <c r="D66" s="284"/>
      <c r="E66" s="766"/>
      <c r="F66" s="766"/>
      <c r="G66" s="766"/>
      <c r="H66" s="766"/>
      <c r="I66" s="766"/>
      <c r="J66" s="766"/>
      <c r="K66" s="766"/>
      <c r="L66" s="766"/>
      <c r="M66" s="766"/>
      <c r="N66" s="766"/>
      <c r="O66" s="766"/>
      <c r="P66" s="766"/>
      <c r="Q66" s="766"/>
      <c r="R66" s="766"/>
      <c r="S66" s="766"/>
      <c r="T66" s="766"/>
      <c r="U66" s="766"/>
      <c r="V66" s="766"/>
      <c r="W66" s="766"/>
      <c r="X66" s="766"/>
      <c r="Y66" s="766"/>
      <c r="Z66" s="766"/>
      <c r="AA66" s="766"/>
      <c r="AB66" s="766"/>
      <c r="AC66" s="766"/>
      <c r="AD66" s="766"/>
      <c r="AE66" s="766"/>
      <c r="AF66" s="766"/>
      <c r="AG66" s="766"/>
      <c r="AH66" s="766"/>
      <c r="AI66" s="766"/>
      <c r="AJ66" s="766"/>
      <c r="AK66" s="767"/>
      <c r="AL66" s="770"/>
      <c r="AM66" s="771"/>
      <c r="AN66" s="771"/>
      <c r="AO66" s="771"/>
      <c r="AP66" s="771"/>
      <c r="AQ66" s="771"/>
      <c r="AR66" s="771"/>
      <c r="AS66" s="771"/>
      <c r="AT66" s="771"/>
      <c r="AU66" s="771"/>
      <c r="AV66" s="771"/>
      <c r="AW66" s="772"/>
      <c r="AX66" s="932" t="str">
        <f>IF(E63="","",VLOOKUP(E63,コード!$G$4:$J$43,3,FALSE))</f>
        <v/>
      </c>
      <c r="AY66" s="933"/>
      <c r="AZ66" s="933"/>
      <c r="BA66" s="933"/>
      <c r="BB66" s="933"/>
      <c r="BC66" s="933"/>
      <c r="BD66" s="933"/>
      <c r="BE66" s="933"/>
      <c r="BF66" s="933"/>
      <c r="BG66" s="290"/>
      <c r="BH66" s="867"/>
      <c r="BI66" s="868"/>
      <c r="BJ66" s="868"/>
      <c r="BK66" s="868"/>
      <c r="BL66" s="868"/>
      <c r="BM66" s="868"/>
      <c r="BN66" s="868"/>
      <c r="BO66" s="868"/>
      <c r="BP66" s="868"/>
      <c r="BQ66" s="868"/>
      <c r="BR66" s="868"/>
      <c r="BS66" s="868"/>
      <c r="BT66" s="67"/>
      <c r="BU66" s="285"/>
      <c r="BV66" s="291"/>
      <c r="BW66" s="291"/>
      <c r="BX66" s="291"/>
      <c r="BY66" s="291"/>
      <c r="BZ66" s="291"/>
      <c r="CA66" s="291"/>
      <c r="CB66" s="291"/>
      <c r="CC66" s="291"/>
      <c r="CD66" s="291"/>
      <c r="CE66" s="291"/>
      <c r="CF66" s="291"/>
      <c r="CG66" s="291"/>
      <c r="CH66" s="288"/>
      <c r="CI66" s="296"/>
    </row>
    <row r="67" spans="4:87" ht="8.1" customHeight="1" x14ac:dyDescent="0.4">
      <c r="D67" s="284"/>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6"/>
      <c r="AC67" s="766"/>
      <c r="AD67" s="766"/>
      <c r="AE67" s="766"/>
      <c r="AF67" s="766"/>
      <c r="AG67" s="766"/>
      <c r="AH67" s="766"/>
      <c r="AI67" s="766"/>
      <c r="AJ67" s="766"/>
      <c r="AK67" s="767"/>
      <c r="AL67" s="770"/>
      <c r="AM67" s="771"/>
      <c r="AN67" s="771"/>
      <c r="AO67" s="771"/>
      <c r="AP67" s="771"/>
      <c r="AQ67" s="771"/>
      <c r="AR67" s="771"/>
      <c r="AS67" s="771"/>
      <c r="AT67" s="771"/>
      <c r="AU67" s="771"/>
      <c r="AV67" s="771"/>
      <c r="AW67" s="772"/>
      <c r="AX67" s="932"/>
      <c r="AY67" s="933"/>
      <c r="AZ67" s="933"/>
      <c r="BA67" s="933"/>
      <c r="BB67" s="933"/>
      <c r="BC67" s="933"/>
      <c r="BD67" s="933"/>
      <c r="BE67" s="933"/>
      <c r="BF67" s="933"/>
      <c r="BG67" s="290"/>
      <c r="BH67" s="869"/>
      <c r="BI67" s="870"/>
      <c r="BJ67" s="870"/>
      <c r="BK67" s="870"/>
      <c r="BL67" s="870"/>
      <c r="BM67" s="870"/>
      <c r="BN67" s="870"/>
      <c r="BO67" s="870"/>
      <c r="BP67" s="870"/>
      <c r="BQ67" s="870"/>
      <c r="BR67" s="870"/>
      <c r="BS67" s="870"/>
      <c r="BT67" s="68"/>
      <c r="BU67" s="285"/>
      <c r="BV67" s="291"/>
      <c r="BW67" s="291"/>
      <c r="BX67" s="291"/>
      <c r="BY67" s="291"/>
      <c r="BZ67" s="291"/>
      <c r="CA67" s="291"/>
      <c r="CB67" s="291"/>
      <c r="CC67" s="291"/>
      <c r="CD67" s="291"/>
      <c r="CE67" s="291"/>
      <c r="CF67" s="291"/>
      <c r="CG67" s="291"/>
      <c r="CH67" s="288"/>
    </row>
    <row r="68" spans="4:87" ht="8.1" customHeight="1" x14ac:dyDescent="0.4">
      <c r="D68" s="292"/>
      <c r="E68" s="768"/>
      <c r="F68" s="768"/>
      <c r="G68" s="768"/>
      <c r="H68" s="768"/>
      <c r="I68" s="768"/>
      <c r="J68" s="768"/>
      <c r="K68" s="768"/>
      <c r="L68" s="768"/>
      <c r="M68" s="768"/>
      <c r="N68" s="768"/>
      <c r="O68" s="768"/>
      <c r="P68" s="768"/>
      <c r="Q68" s="768"/>
      <c r="R68" s="768"/>
      <c r="S68" s="768"/>
      <c r="T68" s="768"/>
      <c r="U68" s="768"/>
      <c r="V68" s="768"/>
      <c r="W68" s="768"/>
      <c r="X68" s="768"/>
      <c r="Y68" s="768"/>
      <c r="Z68" s="768"/>
      <c r="AA68" s="768"/>
      <c r="AB68" s="768"/>
      <c r="AC68" s="768"/>
      <c r="AD68" s="768"/>
      <c r="AE68" s="768"/>
      <c r="AF68" s="768"/>
      <c r="AG68" s="768"/>
      <c r="AH68" s="768"/>
      <c r="AI68" s="768"/>
      <c r="AJ68" s="768"/>
      <c r="AK68" s="769"/>
      <c r="AL68" s="773"/>
      <c r="AM68" s="774"/>
      <c r="AN68" s="774"/>
      <c r="AO68" s="774"/>
      <c r="AP68" s="774"/>
      <c r="AQ68" s="774"/>
      <c r="AR68" s="774"/>
      <c r="AS68" s="774"/>
      <c r="AT68" s="774"/>
      <c r="AU68" s="774"/>
      <c r="AV68" s="774"/>
      <c r="AW68" s="775"/>
      <c r="AX68" s="934"/>
      <c r="AY68" s="935"/>
      <c r="AZ68" s="935"/>
      <c r="BA68" s="935"/>
      <c r="BB68" s="935"/>
      <c r="BC68" s="935"/>
      <c r="BD68" s="935"/>
      <c r="BE68" s="935"/>
      <c r="BF68" s="935"/>
      <c r="BG68" s="293"/>
      <c r="BH68" s="871"/>
      <c r="BI68" s="872"/>
      <c r="BJ68" s="872"/>
      <c r="BK68" s="872"/>
      <c r="BL68" s="872"/>
      <c r="BM68" s="872"/>
      <c r="BN68" s="872"/>
      <c r="BO68" s="872"/>
      <c r="BP68" s="872"/>
      <c r="BQ68" s="872"/>
      <c r="BR68" s="872"/>
      <c r="BS68" s="872"/>
      <c r="BT68" s="69"/>
      <c r="BU68" s="285"/>
      <c r="BV68" s="291"/>
      <c r="BW68" s="291"/>
      <c r="BX68" s="291"/>
      <c r="BY68" s="291"/>
      <c r="BZ68" s="291"/>
      <c r="CA68" s="291"/>
      <c r="CB68" s="291"/>
      <c r="CC68" s="291"/>
      <c r="CD68" s="291"/>
      <c r="CE68" s="291"/>
      <c r="CF68" s="291"/>
      <c r="CG68" s="291"/>
      <c r="CH68" s="288"/>
    </row>
    <row r="69" spans="4:87" ht="8.1" customHeight="1" x14ac:dyDescent="0.4">
      <c r="D69" s="294"/>
      <c r="E69" s="766"/>
      <c r="F69" s="766"/>
      <c r="G69" s="766"/>
      <c r="H69" s="766"/>
      <c r="I69" s="766"/>
      <c r="J69" s="766"/>
      <c r="K69" s="766"/>
      <c r="L69" s="766"/>
      <c r="M69" s="766"/>
      <c r="N69" s="766"/>
      <c r="O69" s="766"/>
      <c r="P69" s="766"/>
      <c r="Q69" s="766"/>
      <c r="R69" s="766"/>
      <c r="S69" s="766"/>
      <c r="T69" s="766"/>
      <c r="U69" s="766"/>
      <c r="V69" s="766"/>
      <c r="W69" s="766"/>
      <c r="X69" s="766"/>
      <c r="Y69" s="766"/>
      <c r="Z69" s="766"/>
      <c r="AA69" s="766"/>
      <c r="AB69" s="766"/>
      <c r="AC69" s="766"/>
      <c r="AD69" s="766"/>
      <c r="AE69" s="766"/>
      <c r="AF69" s="766"/>
      <c r="AG69" s="766"/>
      <c r="AH69" s="766"/>
      <c r="AI69" s="766"/>
      <c r="AJ69" s="766"/>
      <c r="AK69" s="767"/>
      <c r="AL69" s="770" t="str">
        <f>IF(E69="","",VLOOKUP(E69,コード!$G$4:$J$43,2,FALSE))</f>
        <v/>
      </c>
      <c r="AM69" s="771"/>
      <c r="AN69" s="771"/>
      <c r="AO69" s="771"/>
      <c r="AP69" s="771"/>
      <c r="AQ69" s="771"/>
      <c r="AR69" s="771"/>
      <c r="AS69" s="771"/>
      <c r="AT69" s="771"/>
      <c r="AU69" s="771"/>
      <c r="AV69" s="771"/>
      <c r="AW69" s="772"/>
      <c r="AX69" s="737" t="str">
        <f>IF(E69="","",VLOOKUP(E69,コード!$G$4:$J$43,4,FALSE))</f>
        <v/>
      </c>
      <c r="AY69" s="741"/>
      <c r="AZ69" s="741"/>
      <c r="BA69" s="741"/>
      <c r="BB69" s="741"/>
      <c r="BC69" s="741"/>
      <c r="BD69" s="741"/>
      <c r="BE69" s="741"/>
      <c r="BF69" s="741"/>
      <c r="BG69" s="122"/>
      <c r="BH69" s="776"/>
      <c r="BI69" s="776"/>
      <c r="BJ69" s="776"/>
      <c r="BK69" s="776"/>
      <c r="BL69" s="776"/>
      <c r="BM69" s="776"/>
      <c r="BN69" s="776"/>
      <c r="BO69" s="776"/>
      <c r="BP69" s="776"/>
      <c r="BQ69" s="776"/>
      <c r="BR69" s="776"/>
      <c r="BS69" s="776"/>
      <c r="BT69" s="65"/>
      <c r="BU69" s="285"/>
      <c r="BV69" s="291"/>
      <c r="BW69" s="291"/>
      <c r="BX69" s="291"/>
      <c r="BY69" s="291"/>
      <c r="BZ69" s="291"/>
      <c r="CA69" s="291"/>
      <c r="CB69" s="291"/>
      <c r="CC69" s="291"/>
      <c r="CD69" s="291"/>
      <c r="CE69" s="291"/>
      <c r="CF69" s="291"/>
      <c r="CG69" s="291"/>
      <c r="CH69" s="288"/>
    </row>
    <row r="70" spans="4:87" ht="8.1" customHeight="1" x14ac:dyDescent="0.4">
      <c r="D70" s="284"/>
      <c r="E70" s="766"/>
      <c r="F70" s="766"/>
      <c r="G70" s="766"/>
      <c r="H70" s="766"/>
      <c r="I70" s="766"/>
      <c r="J70" s="766"/>
      <c r="K70" s="766"/>
      <c r="L70" s="766"/>
      <c r="M70" s="766"/>
      <c r="N70" s="766"/>
      <c r="O70" s="766"/>
      <c r="P70" s="766"/>
      <c r="Q70" s="766"/>
      <c r="R70" s="766"/>
      <c r="S70" s="766"/>
      <c r="T70" s="766"/>
      <c r="U70" s="766"/>
      <c r="V70" s="766"/>
      <c r="W70" s="766"/>
      <c r="X70" s="766"/>
      <c r="Y70" s="766"/>
      <c r="Z70" s="766"/>
      <c r="AA70" s="766"/>
      <c r="AB70" s="766"/>
      <c r="AC70" s="766"/>
      <c r="AD70" s="766"/>
      <c r="AE70" s="766"/>
      <c r="AF70" s="766"/>
      <c r="AG70" s="766"/>
      <c r="AH70" s="766"/>
      <c r="AI70" s="766"/>
      <c r="AJ70" s="766"/>
      <c r="AK70" s="767"/>
      <c r="AL70" s="770"/>
      <c r="AM70" s="771"/>
      <c r="AN70" s="771"/>
      <c r="AO70" s="771"/>
      <c r="AP70" s="771"/>
      <c r="AQ70" s="771"/>
      <c r="AR70" s="771"/>
      <c r="AS70" s="771"/>
      <c r="AT70" s="771"/>
      <c r="AU70" s="771"/>
      <c r="AV70" s="771"/>
      <c r="AW70" s="772"/>
      <c r="AX70" s="737"/>
      <c r="AY70" s="741"/>
      <c r="AZ70" s="741"/>
      <c r="BA70" s="741"/>
      <c r="BB70" s="741"/>
      <c r="BC70" s="741"/>
      <c r="BD70" s="741"/>
      <c r="BE70" s="741"/>
      <c r="BF70" s="741"/>
      <c r="BG70" s="124"/>
      <c r="BH70" s="777"/>
      <c r="BI70" s="777"/>
      <c r="BJ70" s="777"/>
      <c r="BK70" s="777"/>
      <c r="BL70" s="777"/>
      <c r="BM70" s="777"/>
      <c r="BN70" s="777"/>
      <c r="BO70" s="777"/>
      <c r="BP70" s="777"/>
      <c r="BQ70" s="777"/>
      <c r="BR70" s="777"/>
      <c r="BS70" s="777"/>
      <c r="BT70" s="65"/>
      <c r="BU70" s="285"/>
      <c r="BV70" s="291"/>
      <c r="BW70" s="291"/>
      <c r="BX70" s="291"/>
      <c r="BY70" s="291"/>
      <c r="BZ70" s="291"/>
      <c r="CA70" s="291"/>
      <c r="CB70" s="291"/>
      <c r="CC70" s="291"/>
      <c r="CD70" s="291"/>
      <c r="CE70" s="291"/>
      <c r="CF70" s="291"/>
      <c r="CG70" s="291"/>
      <c r="CH70" s="288"/>
    </row>
    <row r="71" spans="4:87" ht="8.1" customHeight="1" x14ac:dyDescent="0.4">
      <c r="D71" s="284"/>
      <c r="E71" s="766"/>
      <c r="F71" s="766"/>
      <c r="G71" s="766"/>
      <c r="H71" s="766"/>
      <c r="I71" s="766"/>
      <c r="J71" s="766"/>
      <c r="K71" s="766"/>
      <c r="L71" s="766"/>
      <c r="M71" s="766"/>
      <c r="N71" s="766"/>
      <c r="O71" s="766"/>
      <c r="P71" s="766"/>
      <c r="Q71" s="766"/>
      <c r="R71" s="766"/>
      <c r="S71" s="766"/>
      <c r="T71" s="766"/>
      <c r="U71" s="766"/>
      <c r="V71" s="766"/>
      <c r="W71" s="766"/>
      <c r="X71" s="766"/>
      <c r="Y71" s="766"/>
      <c r="Z71" s="766"/>
      <c r="AA71" s="766"/>
      <c r="AB71" s="766"/>
      <c r="AC71" s="766"/>
      <c r="AD71" s="766"/>
      <c r="AE71" s="766"/>
      <c r="AF71" s="766"/>
      <c r="AG71" s="766"/>
      <c r="AH71" s="766"/>
      <c r="AI71" s="766"/>
      <c r="AJ71" s="766"/>
      <c r="AK71" s="767"/>
      <c r="AL71" s="770"/>
      <c r="AM71" s="771"/>
      <c r="AN71" s="771"/>
      <c r="AO71" s="771"/>
      <c r="AP71" s="771"/>
      <c r="AQ71" s="771"/>
      <c r="AR71" s="771"/>
      <c r="AS71" s="771"/>
      <c r="AT71" s="771"/>
      <c r="AU71" s="771"/>
      <c r="AV71" s="771"/>
      <c r="AW71" s="772"/>
      <c r="AX71" s="737"/>
      <c r="AY71" s="741"/>
      <c r="AZ71" s="741"/>
      <c r="BA71" s="741"/>
      <c r="BB71" s="741"/>
      <c r="BC71" s="741"/>
      <c r="BD71" s="741"/>
      <c r="BE71" s="741"/>
      <c r="BF71" s="741"/>
      <c r="BG71" s="124"/>
      <c r="BH71" s="778"/>
      <c r="BI71" s="778"/>
      <c r="BJ71" s="778"/>
      <c r="BK71" s="778"/>
      <c r="BL71" s="778"/>
      <c r="BM71" s="778"/>
      <c r="BN71" s="778"/>
      <c r="BO71" s="778"/>
      <c r="BP71" s="778"/>
      <c r="BQ71" s="778"/>
      <c r="BR71" s="778"/>
      <c r="BS71" s="778"/>
      <c r="BT71" s="66"/>
      <c r="BU71" s="285"/>
      <c r="BV71" s="291"/>
      <c r="BW71" s="291"/>
      <c r="BX71" s="291"/>
      <c r="BY71" s="291"/>
      <c r="BZ71" s="291"/>
      <c r="CA71" s="291"/>
      <c r="CB71" s="291"/>
      <c r="CC71" s="291"/>
      <c r="CD71" s="291"/>
      <c r="CE71" s="291"/>
      <c r="CF71" s="291"/>
      <c r="CG71" s="291"/>
      <c r="CH71" s="288"/>
      <c r="CI71" s="296"/>
    </row>
    <row r="72" spans="4:87" ht="8.1" customHeight="1" x14ac:dyDescent="0.4">
      <c r="D72" s="284"/>
      <c r="E72" s="766"/>
      <c r="F72" s="766"/>
      <c r="G72" s="766"/>
      <c r="H72" s="766"/>
      <c r="I72" s="766"/>
      <c r="J72" s="766"/>
      <c r="K72" s="766"/>
      <c r="L72" s="766"/>
      <c r="M72" s="766"/>
      <c r="N72" s="766"/>
      <c r="O72" s="766"/>
      <c r="P72" s="766"/>
      <c r="Q72" s="766"/>
      <c r="R72" s="766"/>
      <c r="S72" s="766"/>
      <c r="T72" s="766"/>
      <c r="U72" s="766"/>
      <c r="V72" s="766"/>
      <c r="W72" s="766"/>
      <c r="X72" s="766"/>
      <c r="Y72" s="766"/>
      <c r="Z72" s="766"/>
      <c r="AA72" s="766"/>
      <c r="AB72" s="766"/>
      <c r="AC72" s="766"/>
      <c r="AD72" s="766"/>
      <c r="AE72" s="766"/>
      <c r="AF72" s="766"/>
      <c r="AG72" s="766"/>
      <c r="AH72" s="766"/>
      <c r="AI72" s="766"/>
      <c r="AJ72" s="766"/>
      <c r="AK72" s="767"/>
      <c r="AL72" s="770"/>
      <c r="AM72" s="771"/>
      <c r="AN72" s="771"/>
      <c r="AO72" s="771"/>
      <c r="AP72" s="771"/>
      <c r="AQ72" s="771"/>
      <c r="AR72" s="771"/>
      <c r="AS72" s="771"/>
      <c r="AT72" s="771"/>
      <c r="AU72" s="771"/>
      <c r="AV72" s="771"/>
      <c r="AW72" s="772"/>
      <c r="AX72" s="932" t="str">
        <f>IF(E69="","",VLOOKUP(E69,コード!$G$4:$J$43,3,FALSE))</f>
        <v/>
      </c>
      <c r="AY72" s="933"/>
      <c r="AZ72" s="933"/>
      <c r="BA72" s="933"/>
      <c r="BB72" s="933"/>
      <c r="BC72" s="933"/>
      <c r="BD72" s="933"/>
      <c r="BE72" s="933"/>
      <c r="BF72" s="933"/>
      <c r="BG72" s="290"/>
      <c r="BH72" s="867"/>
      <c r="BI72" s="868"/>
      <c r="BJ72" s="868"/>
      <c r="BK72" s="868"/>
      <c r="BL72" s="868"/>
      <c r="BM72" s="868"/>
      <c r="BN72" s="868"/>
      <c r="BO72" s="868"/>
      <c r="BP72" s="868"/>
      <c r="BQ72" s="868"/>
      <c r="BR72" s="868"/>
      <c r="BS72" s="868"/>
      <c r="BT72" s="67"/>
      <c r="BU72" s="285"/>
      <c r="BV72" s="291"/>
      <c r="BW72" s="291"/>
      <c r="BX72" s="291"/>
      <c r="BY72" s="291"/>
      <c r="BZ72" s="291"/>
      <c r="CA72" s="291"/>
      <c r="CB72" s="291"/>
      <c r="CC72" s="291"/>
      <c r="CD72" s="291"/>
      <c r="CE72" s="291"/>
      <c r="CF72" s="291"/>
      <c r="CG72" s="291"/>
      <c r="CH72" s="288"/>
      <c r="CI72" s="296"/>
    </row>
    <row r="73" spans="4:87" ht="8.1" customHeight="1" x14ac:dyDescent="0.4">
      <c r="D73" s="284"/>
      <c r="E73" s="766"/>
      <c r="F73" s="766"/>
      <c r="G73" s="766"/>
      <c r="H73" s="766"/>
      <c r="I73" s="766"/>
      <c r="J73" s="766"/>
      <c r="K73" s="766"/>
      <c r="L73" s="766"/>
      <c r="M73" s="766"/>
      <c r="N73" s="766"/>
      <c r="O73" s="766"/>
      <c r="P73" s="766"/>
      <c r="Q73" s="766"/>
      <c r="R73" s="766"/>
      <c r="S73" s="766"/>
      <c r="T73" s="766"/>
      <c r="U73" s="766"/>
      <c r="V73" s="766"/>
      <c r="W73" s="766"/>
      <c r="X73" s="766"/>
      <c r="Y73" s="766"/>
      <c r="Z73" s="766"/>
      <c r="AA73" s="766"/>
      <c r="AB73" s="766"/>
      <c r="AC73" s="766"/>
      <c r="AD73" s="766"/>
      <c r="AE73" s="766"/>
      <c r="AF73" s="766"/>
      <c r="AG73" s="766"/>
      <c r="AH73" s="766"/>
      <c r="AI73" s="766"/>
      <c r="AJ73" s="766"/>
      <c r="AK73" s="767"/>
      <c r="AL73" s="770"/>
      <c r="AM73" s="771"/>
      <c r="AN73" s="771"/>
      <c r="AO73" s="771"/>
      <c r="AP73" s="771"/>
      <c r="AQ73" s="771"/>
      <c r="AR73" s="771"/>
      <c r="AS73" s="771"/>
      <c r="AT73" s="771"/>
      <c r="AU73" s="771"/>
      <c r="AV73" s="771"/>
      <c r="AW73" s="772"/>
      <c r="AX73" s="932"/>
      <c r="AY73" s="933"/>
      <c r="AZ73" s="933"/>
      <c r="BA73" s="933"/>
      <c r="BB73" s="933"/>
      <c r="BC73" s="933"/>
      <c r="BD73" s="933"/>
      <c r="BE73" s="933"/>
      <c r="BF73" s="933"/>
      <c r="BG73" s="290"/>
      <c r="BH73" s="869"/>
      <c r="BI73" s="870"/>
      <c r="BJ73" s="870"/>
      <c r="BK73" s="870"/>
      <c r="BL73" s="870"/>
      <c r="BM73" s="870"/>
      <c r="BN73" s="870"/>
      <c r="BO73" s="870"/>
      <c r="BP73" s="870"/>
      <c r="BQ73" s="870"/>
      <c r="BR73" s="870"/>
      <c r="BS73" s="870"/>
      <c r="BT73" s="68"/>
      <c r="BU73" s="285"/>
      <c r="BV73" s="291"/>
      <c r="BW73" s="291"/>
      <c r="BX73" s="291"/>
      <c r="BY73" s="291"/>
      <c r="BZ73" s="291"/>
      <c r="CA73" s="291"/>
      <c r="CB73" s="291"/>
      <c r="CC73" s="291"/>
      <c r="CD73" s="291"/>
      <c r="CE73" s="291"/>
      <c r="CF73" s="291"/>
      <c r="CG73" s="291"/>
      <c r="CH73" s="288"/>
    </row>
    <row r="74" spans="4:87" ht="8.1" customHeight="1" x14ac:dyDescent="0.4">
      <c r="D74" s="292"/>
      <c r="E74" s="768"/>
      <c r="F74" s="768"/>
      <c r="G74" s="768"/>
      <c r="H74" s="768"/>
      <c r="I74" s="768"/>
      <c r="J74" s="768"/>
      <c r="K74" s="768"/>
      <c r="L74" s="768"/>
      <c r="M74" s="768"/>
      <c r="N74" s="768"/>
      <c r="O74" s="768"/>
      <c r="P74" s="768"/>
      <c r="Q74" s="768"/>
      <c r="R74" s="768"/>
      <c r="S74" s="768"/>
      <c r="T74" s="768"/>
      <c r="U74" s="768"/>
      <c r="V74" s="768"/>
      <c r="W74" s="768"/>
      <c r="X74" s="768"/>
      <c r="Y74" s="768"/>
      <c r="Z74" s="768"/>
      <c r="AA74" s="768"/>
      <c r="AB74" s="768"/>
      <c r="AC74" s="768"/>
      <c r="AD74" s="768"/>
      <c r="AE74" s="768"/>
      <c r="AF74" s="768"/>
      <c r="AG74" s="768"/>
      <c r="AH74" s="768"/>
      <c r="AI74" s="768"/>
      <c r="AJ74" s="768"/>
      <c r="AK74" s="769"/>
      <c r="AL74" s="773"/>
      <c r="AM74" s="774"/>
      <c r="AN74" s="774"/>
      <c r="AO74" s="774"/>
      <c r="AP74" s="774"/>
      <c r="AQ74" s="774"/>
      <c r="AR74" s="774"/>
      <c r="AS74" s="774"/>
      <c r="AT74" s="774"/>
      <c r="AU74" s="774"/>
      <c r="AV74" s="774"/>
      <c r="AW74" s="775"/>
      <c r="AX74" s="934"/>
      <c r="AY74" s="935"/>
      <c r="AZ74" s="935"/>
      <c r="BA74" s="935"/>
      <c r="BB74" s="935"/>
      <c r="BC74" s="935"/>
      <c r="BD74" s="935"/>
      <c r="BE74" s="935"/>
      <c r="BF74" s="935"/>
      <c r="BG74" s="293"/>
      <c r="BH74" s="871"/>
      <c r="BI74" s="872"/>
      <c r="BJ74" s="872"/>
      <c r="BK74" s="872"/>
      <c r="BL74" s="872"/>
      <c r="BM74" s="872"/>
      <c r="BN74" s="872"/>
      <c r="BO74" s="872"/>
      <c r="BP74" s="872"/>
      <c r="BQ74" s="872"/>
      <c r="BR74" s="872"/>
      <c r="BS74" s="872"/>
      <c r="BT74" s="69"/>
      <c r="BU74" s="285"/>
      <c r="BV74" s="291"/>
      <c r="BW74" s="291"/>
      <c r="BX74" s="291"/>
      <c r="BY74" s="291"/>
      <c r="BZ74" s="291"/>
      <c r="CA74" s="291"/>
      <c r="CB74" s="291"/>
      <c r="CC74" s="291"/>
      <c r="CD74" s="291"/>
      <c r="CE74" s="291"/>
      <c r="CF74" s="291"/>
      <c r="CG74" s="291"/>
      <c r="CH74" s="288"/>
    </row>
    <row r="75" spans="4:87" ht="8.1" customHeight="1" x14ac:dyDescent="0.4">
      <c r="D75" s="294"/>
      <c r="E75" s="766"/>
      <c r="F75" s="766"/>
      <c r="G75" s="766"/>
      <c r="H75" s="766"/>
      <c r="I75" s="766"/>
      <c r="J75" s="766"/>
      <c r="K75" s="766"/>
      <c r="L75" s="766"/>
      <c r="M75" s="766"/>
      <c r="N75" s="766"/>
      <c r="O75" s="766"/>
      <c r="P75" s="766"/>
      <c r="Q75" s="766"/>
      <c r="R75" s="766"/>
      <c r="S75" s="766"/>
      <c r="T75" s="766"/>
      <c r="U75" s="766"/>
      <c r="V75" s="766"/>
      <c r="W75" s="766"/>
      <c r="X75" s="766"/>
      <c r="Y75" s="766"/>
      <c r="Z75" s="766"/>
      <c r="AA75" s="766"/>
      <c r="AB75" s="766"/>
      <c r="AC75" s="766"/>
      <c r="AD75" s="766"/>
      <c r="AE75" s="766"/>
      <c r="AF75" s="766"/>
      <c r="AG75" s="766"/>
      <c r="AH75" s="766"/>
      <c r="AI75" s="766"/>
      <c r="AJ75" s="766"/>
      <c r="AK75" s="767"/>
      <c r="AL75" s="770" t="str">
        <f>IF(E75="","",VLOOKUP(E75,コード!$G$4:$J$43,2,FALSE))</f>
        <v/>
      </c>
      <c r="AM75" s="771"/>
      <c r="AN75" s="771"/>
      <c r="AO75" s="771"/>
      <c r="AP75" s="771"/>
      <c r="AQ75" s="771"/>
      <c r="AR75" s="771"/>
      <c r="AS75" s="771"/>
      <c r="AT75" s="771"/>
      <c r="AU75" s="771"/>
      <c r="AV75" s="771"/>
      <c r="AW75" s="772"/>
      <c r="AX75" s="737" t="str">
        <f>IF(E75="","",VLOOKUP(E75,コード!$G$4:$J$43,4,FALSE))</f>
        <v/>
      </c>
      <c r="AY75" s="741"/>
      <c r="AZ75" s="741"/>
      <c r="BA75" s="741"/>
      <c r="BB75" s="741"/>
      <c r="BC75" s="741"/>
      <c r="BD75" s="741"/>
      <c r="BE75" s="741"/>
      <c r="BF75" s="741"/>
      <c r="BG75" s="122"/>
      <c r="BH75" s="776"/>
      <c r="BI75" s="776"/>
      <c r="BJ75" s="776"/>
      <c r="BK75" s="776"/>
      <c r="BL75" s="776"/>
      <c r="BM75" s="776"/>
      <c r="BN75" s="776"/>
      <c r="BO75" s="776"/>
      <c r="BP75" s="776"/>
      <c r="BQ75" s="776"/>
      <c r="BR75" s="776"/>
      <c r="BS75" s="776"/>
      <c r="BT75" s="65"/>
      <c r="BU75" s="285"/>
      <c r="BV75" s="291"/>
      <c r="BW75" s="291"/>
      <c r="BX75" s="291"/>
      <c r="BY75" s="291"/>
      <c r="BZ75" s="291"/>
      <c r="CA75" s="291"/>
      <c r="CB75" s="291"/>
      <c r="CC75" s="291"/>
      <c r="CD75" s="291"/>
      <c r="CE75" s="291"/>
      <c r="CF75" s="291"/>
      <c r="CG75" s="291"/>
      <c r="CH75" s="288"/>
    </row>
    <row r="76" spans="4:87" ht="8.1" customHeight="1" x14ac:dyDescent="0.4">
      <c r="D76" s="284"/>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6"/>
      <c r="AC76" s="766"/>
      <c r="AD76" s="766"/>
      <c r="AE76" s="766"/>
      <c r="AF76" s="766"/>
      <c r="AG76" s="766"/>
      <c r="AH76" s="766"/>
      <c r="AI76" s="766"/>
      <c r="AJ76" s="766"/>
      <c r="AK76" s="767"/>
      <c r="AL76" s="770"/>
      <c r="AM76" s="771"/>
      <c r="AN76" s="771"/>
      <c r="AO76" s="771"/>
      <c r="AP76" s="771"/>
      <c r="AQ76" s="771"/>
      <c r="AR76" s="771"/>
      <c r="AS76" s="771"/>
      <c r="AT76" s="771"/>
      <c r="AU76" s="771"/>
      <c r="AV76" s="771"/>
      <c r="AW76" s="772"/>
      <c r="AX76" s="737"/>
      <c r="AY76" s="741"/>
      <c r="AZ76" s="741"/>
      <c r="BA76" s="741"/>
      <c r="BB76" s="741"/>
      <c r="BC76" s="741"/>
      <c r="BD76" s="741"/>
      <c r="BE76" s="741"/>
      <c r="BF76" s="741"/>
      <c r="BG76" s="124"/>
      <c r="BH76" s="777"/>
      <c r="BI76" s="777"/>
      <c r="BJ76" s="777"/>
      <c r="BK76" s="777"/>
      <c r="BL76" s="777"/>
      <c r="BM76" s="777"/>
      <c r="BN76" s="777"/>
      <c r="BO76" s="777"/>
      <c r="BP76" s="777"/>
      <c r="BQ76" s="777"/>
      <c r="BR76" s="777"/>
      <c r="BS76" s="777"/>
      <c r="BT76" s="65"/>
      <c r="BU76" s="285"/>
      <c r="BV76" s="291"/>
      <c r="BW76" s="291"/>
      <c r="BX76" s="291"/>
      <c r="BY76" s="291"/>
      <c r="BZ76" s="291"/>
      <c r="CA76" s="291"/>
      <c r="CB76" s="291"/>
      <c r="CC76" s="291"/>
      <c r="CD76" s="291"/>
      <c r="CE76" s="291"/>
      <c r="CF76" s="291"/>
      <c r="CG76" s="291"/>
      <c r="CH76" s="288"/>
    </row>
    <row r="77" spans="4:87" ht="8.1" customHeight="1" x14ac:dyDescent="0.4">
      <c r="D77" s="284"/>
      <c r="E77" s="766"/>
      <c r="F77" s="766"/>
      <c r="G77" s="766"/>
      <c r="H77" s="766"/>
      <c r="I77" s="766"/>
      <c r="J77" s="766"/>
      <c r="K77" s="766"/>
      <c r="L77" s="766"/>
      <c r="M77" s="766"/>
      <c r="N77" s="766"/>
      <c r="O77" s="766"/>
      <c r="P77" s="766"/>
      <c r="Q77" s="766"/>
      <c r="R77" s="766"/>
      <c r="S77" s="766"/>
      <c r="T77" s="766"/>
      <c r="U77" s="766"/>
      <c r="V77" s="766"/>
      <c r="W77" s="766"/>
      <c r="X77" s="766"/>
      <c r="Y77" s="766"/>
      <c r="Z77" s="766"/>
      <c r="AA77" s="766"/>
      <c r="AB77" s="766"/>
      <c r="AC77" s="766"/>
      <c r="AD77" s="766"/>
      <c r="AE77" s="766"/>
      <c r="AF77" s="766"/>
      <c r="AG77" s="766"/>
      <c r="AH77" s="766"/>
      <c r="AI77" s="766"/>
      <c r="AJ77" s="766"/>
      <c r="AK77" s="767"/>
      <c r="AL77" s="770"/>
      <c r="AM77" s="771"/>
      <c r="AN77" s="771"/>
      <c r="AO77" s="771"/>
      <c r="AP77" s="771"/>
      <c r="AQ77" s="771"/>
      <c r="AR77" s="771"/>
      <c r="AS77" s="771"/>
      <c r="AT77" s="771"/>
      <c r="AU77" s="771"/>
      <c r="AV77" s="771"/>
      <c r="AW77" s="772"/>
      <c r="AX77" s="737"/>
      <c r="AY77" s="741"/>
      <c r="AZ77" s="741"/>
      <c r="BA77" s="741"/>
      <c r="BB77" s="741"/>
      <c r="BC77" s="741"/>
      <c r="BD77" s="741"/>
      <c r="BE77" s="741"/>
      <c r="BF77" s="741"/>
      <c r="BG77" s="124"/>
      <c r="BH77" s="778"/>
      <c r="BI77" s="778"/>
      <c r="BJ77" s="778"/>
      <c r="BK77" s="778"/>
      <c r="BL77" s="778"/>
      <c r="BM77" s="778"/>
      <c r="BN77" s="778"/>
      <c r="BO77" s="778"/>
      <c r="BP77" s="778"/>
      <c r="BQ77" s="778"/>
      <c r="BR77" s="778"/>
      <c r="BS77" s="778"/>
      <c r="BT77" s="66"/>
      <c r="BU77" s="285"/>
      <c r="BV77" s="291"/>
      <c r="BW77" s="291"/>
      <c r="BX77" s="291"/>
      <c r="BY77" s="291"/>
      <c r="BZ77" s="291"/>
      <c r="CA77" s="291"/>
      <c r="CB77" s="291"/>
      <c r="CC77" s="291"/>
      <c r="CD77" s="291"/>
      <c r="CE77" s="291"/>
      <c r="CF77" s="291"/>
      <c r="CG77" s="291"/>
      <c r="CH77" s="288"/>
      <c r="CI77" s="296"/>
    </row>
    <row r="78" spans="4:87" ht="8.1" customHeight="1" x14ac:dyDescent="0.4">
      <c r="D78" s="284"/>
      <c r="E78" s="766"/>
      <c r="F78" s="766"/>
      <c r="G78" s="766"/>
      <c r="H78" s="766"/>
      <c r="I78" s="766"/>
      <c r="J78" s="766"/>
      <c r="K78" s="766"/>
      <c r="L78" s="766"/>
      <c r="M78" s="766"/>
      <c r="N78" s="766"/>
      <c r="O78" s="766"/>
      <c r="P78" s="766"/>
      <c r="Q78" s="766"/>
      <c r="R78" s="766"/>
      <c r="S78" s="766"/>
      <c r="T78" s="766"/>
      <c r="U78" s="766"/>
      <c r="V78" s="766"/>
      <c r="W78" s="766"/>
      <c r="X78" s="766"/>
      <c r="Y78" s="766"/>
      <c r="Z78" s="766"/>
      <c r="AA78" s="766"/>
      <c r="AB78" s="766"/>
      <c r="AC78" s="766"/>
      <c r="AD78" s="766"/>
      <c r="AE78" s="766"/>
      <c r="AF78" s="766"/>
      <c r="AG78" s="766"/>
      <c r="AH78" s="766"/>
      <c r="AI78" s="766"/>
      <c r="AJ78" s="766"/>
      <c r="AK78" s="767"/>
      <c r="AL78" s="770"/>
      <c r="AM78" s="771"/>
      <c r="AN78" s="771"/>
      <c r="AO78" s="771"/>
      <c r="AP78" s="771"/>
      <c r="AQ78" s="771"/>
      <c r="AR78" s="771"/>
      <c r="AS78" s="771"/>
      <c r="AT78" s="771"/>
      <c r="AU78" s="771"/>
      <c r="AV78" s="771"/>
      <c r="AW78" s="772"/>
      <c r="AX78" s="932" t="str">
        <f>IF(E75="","",VLOOKUP(E75,コード!$G$4:$J$43,3,FALSE))</f>
        <v/>
      </c>
      <c r="AY78" s="933"/>
      <c r="AZ78" s="933"/>
      <c r="BA78" s="933"/>
      <c r="BB78" s="933"/>
      <c r="BC78" s="933"/>
      <c r="BD78" s="933"/>
      <c r="BE78" s="933"/>
      <c r="BF78" s="933"/>
      <c r="BG78" s="290"/>
      <c r="BH78" s="867"/>
      <c r="BI78" s="868"/>
      <c r="BJ78" s="868"/>
      <c r="BK78" s="868"/>
      <c r="BL78" s="868"/>
      <c r="BM78" s="868"/>
      <c r="BN78" s="868"/>
      <c r="BO78" s="868"/>
      <c r="BP78" s="868"/>
      <c r="BQ78" s="868"/>
      <c r="BR78" s="868"/>
      <c r="BS78" s="868"/>
      <c r="BT78" s="67"/>
      <c r="BU78" s="285"/>
      <c r="BV78" s="291"/>
      <c r="BW78" s="291"/>
      <c r="BX78" s="291"/>
      <c r="BY78" s="291"/>
      <c r="BZ78" s="291"/>
      <c r="CA78" s="291"/>
      <c r="CB78" s="291"/>
      <c r="CC78" s="291"/>
      <c r="CD78" s="291"/>
      <c r="CE78" s="291"/>
      <c r="CF78" s="291"/>
      <c r="CG78" s="291"/>
      <c r="CH78" s="288"/>
      <c r="CI78" s="296"/>
    </row>
    <row r="79" spans="4:87" ht="8.1" customHeight="1" x14ac:dyDescent="0.4">
      <c r="D79" s="284"/>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7"/>
      <c r="AL79" s="770"/>
      <c r="AM79" s="771"/>
      <c r="AN79" s="771"/>
      <c r="AO79" s="771"/>
      <c r="AP79" s="771"/>
      <c r="AQ79" s="771"/>
      <c r="AR79" s="771"/>
      <c r="AS79" s="771"/>
      <c r="AT79" s="771"/>
      <c r="AU79" s="771"/>
      <c r="AV79" s="771"/>
      <c r="AW79" s="772"/>
      <c r="AX79" s="932"/>
      <c r="AY79" s="933"/>
      <c r="AZ79" s="933"/>
      <c r="BA79" s="933"/>
      <c r="BB79" s="933"/>
      <c r="BC79" s="933"/>
      <c r="BD79" s="933"/>
      <c r="BE79" s="933"/>
      <c r="BF79" s="933"/>
      <c r="BG79" s="290"/>
      <c r="BH79" s="869"/>
      <c r="BI79" s="870"/>
      <c r="BJ79" s="870"/>
      <c r="BK79" s="870"/>
      <c r="BL79" s="870"/>
      <c r="BM79" s="870"/>
      <c r="BN79" s="870"/>
      <c r="BO79" s="870"/>
      <c r="BP79" s="870"/>
      <c r="BQ79" s="870"/>
      <c r="BR79" s="870"/>
      <c r="BS79" s="870"/>
      <c r="BT79" s="68"/>
      <c r="BU79" s="285"/>
      <c r="BV79" s="291"/>
      <c r="BW79" s="291"/>
      <c r="BX79" s="291"/>
      <c r="BY79" s="291"/>
      <c r="BZ79" s="291"/>
      <c r="CA79" s="291"/>
      <c r="CB79" s="291"/>
      <c r="CC79" s="291"/>
      <c r="CD79" s="291"/>
      <c r="CE79" s="291"/>
      <c r="CF79" s="291"/>
      <c r="CG79" s="291"/>
      <c r="CH79" s="288"/>
    </row>
    <row r="80" spans="4:87" ht="8.1" customHeight="1" x14ac:dyDescent="0.4">
      <c r="D80" s="292"/>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8"/>
      <c r="AI80" s="768"/>
      <c r="AJ80" s="768"/>
      <c r="AK80" s="769"/>
      <c r="AL80" s="773"/>
      <c r="AM80" s="774"/>
      <c r="AN80" s="774"/>
      <c r="AO80" s="774"/>
      <c r="AP80" s="774"/>
      <c r="AQ80" s="774"/>
      <c r="AR80" s="774"/>
      <c r="AS80" s="774"/>
      <c r="AT80" s="774"/>
      <c r="AU80" s="774"/>
      <c r="AV80" s="774"/>
      <c r="AW80" s="775"/>
      <c r="AX80" s="934"/>
      <c r="AY80" s="935"/>
      <c r="AZ80" s="935"/>
      <c r="BA80" s="935"/>
      <c r="BB80" s="935"/>
      <c r="BC80" s="935"/>
      <c r="BD80" s="935"/>
      <c r="BE80" s="935"/>
      <c r="BF80" s="935"/>
      <c r="BG80" s="293"/>
      <c r="BH80" s="871"/>
      <c r="BI80" s="872"/>
      <c r="BJ80" s="872"/>
      <c r="BK80" s="872"/>
      <c r="BL80" s="872"/>
      <c r="BM80" s="872"/>
      <c r="BN80" s="872"/>
      <c r="BO80" s="872"/>
      <c r="BP80" s="872"/>
      <c r="BQ80" s="872"/>
      <c r="BR80" s="872"/>
      <c r="BS80" s="872"/>
      <c r="BT80" s="69"/>
      <c r="BU80" s="285"/>
      <c r="BV80" s="291"/>
      <c r="BW80" s="291"/>
      <c r="BX80" s="291"/>
      <c r="BY80" s="291"/>
      <c r="BZ80" s="291"/>
      <c r="CA80" s="291"/>
      <c r="CB80" s="291"/>
      <c r="CC80" s="291"/>
      <c r="CD80" s="291"/>
      <c r="CE80" s="291"/>
      <c r="CF80" s="291"/>
      <c r="CG80" s="291"/>
      <c r="CH80" s="288"/>
    </row>
    <row r="81" spans="4:86" ht="8.1" customHeight="1" x14ac:dyDescent="0.4">
      <c r="D81" s="294"/>
      <c r="E81" s="766"/>
      <c r="F81" s="766"/>
      <c r="G81" s="766"/>
      <c r="H81" s="766"/>
      <c r="I81" s="766"/>
      <c r="J81" s="766"/>
      <c r="K81" s="766"/>
      <c r="L81" s="766"/>
      <c r="M81" s="766"/>
      <c r="N81" s="766"/>
      <c r="O81" s="766"/>
      <c r="P81" s="766"/>
      <c r="Q81" s="766"/>
      <c r="R81" s="766"/>
      <c r="S81" s="766"/>
      <c r="T81" s="766"/>
      <c r="U81" s="766"/>
      <c r="V81" s="766"/>
      <c r="W81" s="766"/>
      <c r="X81" s="766"/>
      <c r="Y81" s="766"/>
      <c r="Z81" s="766"/>
      <c r="AA81" s="766"/>
      <c r="AB81" s="766"/>
      <c r="AC81" s="766"/>
      <c r="AD81" s="766"/>
      <c r="AE81" s="766"/>
      <c r="AF81" s="766"/>
      <c r="AG81" s="766"/>
      <c r="AH81" s="766"/>
      <c r="AI81" s="766"/>
      <c r="AJ81" s="766"/>
      <c r="AK81" s="767"/>
      <c r="AL81" s="770" t="str">
        <f>IF(E81="","",VLOOKUP(E81,コード!$G$4:$J$43,2,FALSE))</f>
        <v/>
      </c>
      <c r="AM81" s="771"/>
      <c r="AN81" s="771"/>
      <c r="AO81" s="771"/>
      <c r="AP81" s="771"/>
      <c r="AQ81" s="771"/>
      <c r="AR81" s="771"/>
      <c r="AS81" s="771"/>
      <c r="AT81" s="771"/>
      <c r="AU81" s="771"/>
      <c r="AV81" s="771"/>
      <c r="AW81" s="772"/>
      <c r="AX81" s="737" t="str">
        <f>IF(E81="","",VLOOKUP(E81,コード!$G$4:$J$43,4,FALSE))</f>
        <v/>
      </c>
      <c r="AY81" s="741"/>
      <c r="AZ81" s="741"/>
      <c r="BA81" s="741"/>
      <c r="BB81" s="741"/>
      <c r="BC81" s="741"/>
      <c r="BD81" s="741"/>
      <c r="BE81" s="741"/>
      <c r="BF81" s="741"/>
      <c r="BG81" s="122"/>
      <c r="BH81" s="776"/>
      <c r="BI81" s="776"/>
      <c r="BJ81" s="776"/>
      <c r="BK81" s="776"/>
      <c r="BL81" s="776"/>
      <c r="BM81" s="776"/>
      <c r="BN81" s="776"/>
      <c r="BO81" s="776"/>
      <c r="BP81" s="776"/>
      <c r="BQ81" s="776"/>
      <c r="BR81" s="776"/>
      <c r="BS81" s="776"/>
      <c r="BT81" s="65"/>
      <c r="BU81" s="285"/>
      <c r="BV81" s="291"/>
      <c r="BW81" s="291"/>
      <c r="BX81" s="291"/>
      <c r="BY81" s="291"/>
      <c r="BZ81" s="291"/>
      <c r="CA81" s="291"/>
      <c r="CB81" s="291"/>
      <c r="CC81" s="291"/>
      <c r="CD81" s="291"/>
      <c r="CE81" s="291"/>
      <c r="CF81" s="291"/>
      <c r="CG81" s="291"/>
      <c r="CH81" s="288"/>
    </row>
    <row r="82" spans="4:86" ht="8.1" customHeight="1" x14ac:dyDescent="0.4">
      <c r="D82" s="284"/>
      <c r="E82" s="766"/>
      <c r="F82" s="766"/>
      <c r="G82" s="766"/>
      <c r="H82" s="766"/>
      <c r="I82" s="766"/>
      <c r="J82" s="766"/>
      <c r="K82" s="766"/>
      <c r="L82" s="766"/>
      <c r="M82" s="766"/>
      <c r="N82" s="766"/>
      <c r="O82" s="766"/>
      <c r="P82" s="766"/>
      <c r="Q82" s="766"/>
      <c r="R82" s="766"/>
      <c r="S82" s="766"/>
      <c r="T82" s="766"/>
      <c r="U82" s="766"/>
      <c r="V82" s="766"/>
      <c r="W82" s="766"/>
      <c r="X82" s="766"/>
      <c r="Y82" s="766"/>
      <c r="Z82" s="766"/>
      <c r="AA82" s="766"/>
      <c r="AB82" s="766"/>
      <c r="AC82" s="766"/>
      <c r="AD82" s="766"/>
      <c r="AE82" s="766"/>
      <c r="AF82" s="766"/>
      <c r="AG82" s="766"/>
      <c r="AH82" s="766"/>
      <c r="AI82" s="766"/>
      <c r="AJ82" s="766"/>
      <c r="AK82" s="767"/>
      <c r="AL82" s="770"/>
      <c r="AM82" s="771"/>
      <c r="AN82" s="771"/>
      <c r="AO82" s="771"/>
      <c r="AP82" s="771"/>
      <c r="AQ82" s="771"/>
      <c r="AR82" s="771"/>
      <c r="AS82" s="771"/>
      <c r="AT82" s="771"/>
      <c r="AU82" s="771"/>
      <c r="AV82" s="771"/>
      <c r="AW82" s="772"/>
      <c r="AX82" s="737"/>
      <c r="AY82" s="741"/>
      <c r="AZ82" s="741"/>
      <c r="BA82" s="741"/>
      <c r="BB82" s="741"/>
      <c r="BC82" s="741"/>
      <c r="BD82" s="741"/>
      <c r="BE82" s="741"/>
      <c r="BF82" s="741"/>
      <c r="BG82" s="124"/>
      <c r="BH82" s="777"/>
      <c r="BI82" s="777"/>
      <c r="BJ82" s="777"/>
      <c r="BK82" s="777"/>
      <c r="BL82" s="777"/>
      <c r="BM82" s="777"/>
      <c r="BN82" s="777"/>
      <c r="BO82" s="777"/>
      <c r="BP82" s="777"/>
      <c r="BQ82" s="777"/>
      <c r="BR82" s="777"/>
      <c r="BS82" s="777"/>
      <c r="BT82" s="65"/>
      <c r="BU82" s="285"/>
      <c r="BV82" s="291"/>
      <c r="BW82" s="291"/>
      <c r="BX82" s="291"/>
      <c r="BY82" s="291"/>
      <c r="BZ82" s="291"/>
      <c r="CA82" s="291"/>
      <c r="CB82" s="291"/>
      <c r="CC82" s="291"/>
      <c r="CD82" s="291"/>
      <c r="CE82" s="291"/>
      <c r="CF82" s="291"/>
      <c r="CG82" s="291"/>
      <c r="CH82" s="288"/>
    </row>
    <row r="83" spans="4:86" ht="8.1" customHeight="1" x14ac:dyDescent="0.4">
      <c r="D83" s="284"/>
      <c r="E83" s="766"/>
      <c r="F83" s="766"/>
      <c r="G83" s="766"/>
      <c r="H83" s="766"/>
      <c r="I83" s="766"/>
      <c r="J83" s="766"/>
      <c r="K83" s="766"/>
      <c r="L83" s="766"/>
      <c r="M83" s="766"/>
      <c r="N83" s="766"/>
      <c r="O83" s="766"/>
      <c r="P83" s="766"/>
      <c r="Q83" s="766"/>
      <c r="R83" s="766"/>
      <c r="S83" s="766"/>
      <c r="T83" s="766"/>
      <c r="U83" s="766"/>
      <c r="V83" s="766"/>
      <c r="W83" s="766"/>
      <c r="X83" s="766"/>
      <c r="Y83" s="766"/>
      <c r="Z83" s="766"/>
      <c r="AA83" s="766"/>
      <c r="AB83" s="766"/>
      <c r="AC83" s="766"/>
      <c r="AD83" s="766"/>
      <c r="AE83" s="766"/>
      <c r="AF83" s="766"/>
      <c r="AG83" s="766"/>
      <c r="AH83" s="766"/>
      <c r="AI83" s="766"/>
      <c r="AJ83" s="766"/>
      <c r="AK83" s="767"/>
      <c r="AL83" s="770"/>
      <c r="AM83" s="771"/>
      <c r="AN83" s="771"/>
      <c r="AO83" s="771"/>
      <c r="AP83" s="771"/>
      <c r="AQ83" s="771"/>
      <c r="AR83" s="771"/>
      <c r="AS83" s="771"/>
      <c r="AT83" s="771"/>
      <c r="AU83" s="771"/>
      <c r="AV83" s="771"/>
      <c r="AW83" s="772"/>
      <c r="AX83" s="737"/>
      <c r="AY83" s="741"/>
      <c r="AZ83" s="741"/>
      <c r="BA83" s="741"/>
      <c r="BB83" s="741"/>
      <c r="BC83" s="741"/>
      <c r="BD83" s="741"/>
      <c r="BE83" s="741"/>
      <c r="BF83" s="741"/>
      <c r="BG83" s="124"/>
      <c r="BH83" s="778"/>
      <c r="BI83" s="778"/>
      <c r="BJ83" s="778"/>
      <c r="BK83" s="778"/>
      <c r="BL83" s="778"/>
      <c r="BM83" s="778"/>
      <c r="BN83" s="778"/>
      <c r="BO83" s="778"/>
      <c r="BP83" s="778"/>
      <c r="BQ83" s="778"/>
      <c r="BR83" s="778"/>
      <c r="BS83" s="778"/>
      <c r="BT83" s="66"/>
      <c r="BU83" s="285"/>
      <c r="BV83" s="291"/>
      <c r="BW83" s="291"/>
      <c r="BX83" s="291"/>
      <c r="BY83" s="291"/>
      <c r="BZ83" s="291"/>
      <c r="CA83" s="291"/>
      <c r="CB83" s="291"/>
      <c r="CC83" s="291"/>
      <c r="CD83" s="291"/>
      <c r="CE83" s="291"/>
      <c r="CF83" s="291"/>
      <c r="CG83" s="291"/>
      <c r="CH83" s="288"/>
    </row>
    <row r="84" spans="4:86" ht="8.1" customHeight="1" x14ac:dyDescent="0.4">
      <c r="D84" s="284"/>
      <c r="E84" s="766"/>
      <c r="F84" s="766"/>
      <c r="G84" s="766"/>
      <c r="H84" s="766"/>
      <c r="I84" s="766"/>
      <c r="J84" s="766"/>
      <c r="K84" s="766"/>
      <c r="L84" s="766"/>
      <c r="M84" s="766"/>
      <c r="N84" s="766"/>
      <c r="O84" s="766"/>
      <c r="P84" s="766"/>
      <c r="Q84" s="766"/>
      <c r="R84" s="766"/>
      <c r="S84" s="766"/>
      <c r="T84" s="766"/>
      <c r="U84" s="766"/>
      <c r="V84" s="766"/>
      <c r="W84" s="766"/>
      <c r="X84" s="766"/>
      <c r="Y84" s="766"/>
      <c r="Z84" s="766"/>
      <c r="AA84" s="766"/>
      <c r="AB84" s="766"/>
      <c r="AC84" s="766"/>
      <c r="AD84" s="766"/>
      <c r="AE84" s="766"/>
      <c r="AF84" s="766"/>
      <c r="AG84" s="766"/>
      <c r="AH84" s="766"/>
      <c r="AI84" s="766"/>
      <c r="AJ84" s="766"/>
      <c r="AK84" s="767"/>
      <c r="AL84" s="770"/>
      <c r="AM84" s="771"/>
      <c r="AN84" s="771"/>
      <c r="AO84" s="771"/>
      <c r="AP84" s="771"/>
      <c r="AQ84" s="771"/>
      <c r="AR84" s="771"/>
      <c r="AS84" s="771"/>
      <c r="AT84" s="771"/>
      <c r="AU84" s="771"/>
      <c r="AV84" s="771"/>
      <c r="AW84" s="772"/>
      <c r="AX84" s="932" t="str">
        <f>IF(E81="","",VLOOKUP(E81,コード!$G$4:$J$43,3,FALSE))</f>
        <v/>
      </c>
      <c r="AY84" s="933"/>
      <c r="AZ84" s="933"/>
      <c r="BA84" s="933"/>
      <c r="BB84" s="933"/>
      <c r="BC84" s="933"/>
      <c r="BD84" s="933"/>
      <c r="BE84" s="933"/>
      <c r="BF84" s="933"/>
      <c r="BG84" s="290"/>
      <c r="BH84" s="867"/>
      <c r="BI84" s="868"/>
      <c r="BJ84" s="868"/>
      <c r="BK84" s="868"/>
      <c r="BL84" s="868"/>
      <c r="BM84" s="868"/>
      <c r="BN84" s="868"/>
      <c r="BO84" s="868"/>
      <c r="BP84" s="868"/>
      <c r="BQ84" s="868"/>
      <c r="BR84" s="868"/>
      <c r="BS84" s="868"/>
      <c r="BT84" s="67"/>
      <c r="BU84" s="285"/>
      <c r="BV84" s="291"/>
      <c r="BW84" s="291"/>
      <c r="BX84" s="291"/>
      <c r="BY84" s="291"/>
      <c r="BZ84" s="291"/>
      <c r="CA84" s="291"/>
      <c r="CB84" s="291"/>
      <c r="CC84" s="291"/>
      <c r="CD84" s="291"/>
      <c r="CE84" s="291"/>
      <c r="CF84" s="291"/>
      <c r="CG84" s="291"/>
      <c r="CH84" s="288"/>
    </row>
    <row r="85" spans="4:86" ht="8.1" customHeight="1" x14ac:dyDescent="0.4">
      <c r="D85" s="284"/>
      <c r="E85" s="766"/>
      <c r="F85" s="766"/>
      <c r="G85" s="766"/>
      <c r="H85" s="766"/>
      <c r="I85" s="766"/>
      <c r="J85" s="766"/>
      <c r="K85" s="766"/>
      <c r="L85" s="766"/>
      <c r="M85" s="766"/>
      <c r="N85" s="766"/>
      <c r="O85" s="766"/>
      <c r="P85" s="766"/>
      <c r="Q85" s="766"/>
      <c r="R85" s="766"/>
      <c r="S85" s="766"/>
      <c r="T85" s="766"/>
      <c r="U85" s="766"/>
      <c r="V85" s="766"/>
      <c r="W85" s="766"/>
      <c r="X85" s="766"/>
      <c r="Y85" s="766"/>
      <c r="Z85" s="766"/>
      <c r="AA85" s="766"/>
      <c r="AB85" s="766"/>
      <c r="AC85" s="766"/>
      <c r="AD85" s="766"/>
      <c r="AE85" s="766"/>
      <c r="AF85" s="766"/>
      <c r="AG85" s="766"/>
      <c r="AH85" s="766"/>
      <c r="AI85" s="766"/>
      <c r="AJ85" s="766"/>
      <c r="AK85" s="767"/>
      <c r="AL85" s="770"/>
      <c r="AM85" s="771"/>
      <c r="AN85" s="771"/>
      <c r="AO85" s="771"/>
      <c r="AP85" s="771"/>
      <c r="AQ85" s="771"/>
      <c r="AR85" s="771"/>
      <c r="AS85" s="771"/>
      <c r="AT85" s="771"/>
      <c r="AU85" s="771"/>
      <c r="AV85" s="771"/>
      <c r="AW85" s="772"/>
      <c r="AX85" s="932"/>
      <c r="AY85" s="933"/>
      <c r="AZ85" s="933"/>
      <c r="BA85" s="933"/>
      <c r="BB85" s="933"/>
      <c r="BC85" s="933"/>
      <c r="BD85" s="933"/>
      <c r="BE85" s="933"/>
      <c r="BF85" s="933"/>
      <c r="BG85" s="290"/>
      <c r="BH85" s="869"/>
      <c r="BI85" s="870"/>
      <c r="BJ85" s="870"/>
      <c r="BK85" s="870"/>
      <c r="BL85" s="870"/>
      <c r="BM85" s="870"/>
      <c r="BN85" s="870"/>
      <c r="BO85" s="870"/>
      <c r="BP85" s="870"/>
      <c r="BQ85" s="870"/>
      <c r="BR85" s="870"/>
      <c r="BS85" s="870"/>
      <c r="BT85" s="68"/>
      <c r="BU85" s="285"/>
      <c r="BV85" s="291"/>
      <c r="BW85" s="291"/>
      <c r="BX85" s="291"/>
      <c r="BY85" s="291"/>
      <c r="BZ85" s="291"/>
      <c r="CA85" s="291"/>
      <c r="CB85" s="291"/>
      <c r="CC85" s="291"/>
      <c r="CD85" s="291"/>
      <c r="CE85" s="291"/>
      <c r="CF85" s="291"/>
      <c r="CG85" s="291"/>
      <c r="CH85" s="288"/>
    </row>
    <row r="86" spans="4:86" ht="8.1" customHeight="1" x14ac:dyDescent="0.4">
      <c r="D86" s="292"/>
      <c r="E86" s="768"/>
      <c r="F86" s="768"/>
      <c r="G86" s="768"/>
      <c r="H86" s="768"/>
      <c r="I86" s="768"/>
      <c r="J86" s="768"/>
      <c r="K86" s="768"/>
      <c r="L86" s="768"/>
      <c r="M86" s="768"/>
      <c r="N86" s="768"/>
      <c r="O86" s="768"/>
      <c r="P86" s="768"/>
      <c r="Q86" s="768"/>
      <c r="R86" s="768"/>
      <c r="S86" s="768"/>
      <c r="T86" s="768"/>
      <c r="U86" s="768"/>
      <c r="V86" s="768"/>
      <c r="W86" s="768"/>
      <c r="X86" s="768"/>
      <c r="Y86" s="768"/>
      <c r="Z86" s="768"/>
      <c r="AA86" s="768"/>
      <c r="AB86" s="768"/>
      <c r="AC86" s="768"/>
      <c r="AD86" s="768"/>
      <c r="AE86" s="768"/>
      <c r="AF86" s="768"/>
      <c r="AG86" s="768"/>
      <c r="AH86" s="768"/>
      <c r="AI86" s="768"/>
      <c r="AJ86" s="768"/>
      <c r="AK86" s="769"/>
      <c r="AL86" s="773"/>
      <c r="AM86" s="774"/>
      <c r="AN86" s="774"/>
      <c r="AO86" s="774"/>
      <c r="AP86" s="774"/>
      <c r="AQ86" s="774"/>
      <c r="AR86" s="774"/>
      <c r="AS86" s="774"/>
      <c r="AT86" s="774"/>
      <c r="AU86" s="774"/>
      <c r="AV86" s="774"/>
      <c r="AW86" s="775"/>
      <c r="AX86" s="934"/>
      <c r="AY86" s="935"/>
      <c r="AZ86" s="935"/>
      <c r="BA86" s="935"/>
      <c r="BB86" s="935"/>
      <c r="BC86" s="935"/>
      <c r="BD86" s="935"/>
      <c r="BE86" s="935"/>
      <c r="BF86" s="935"/>
      <c r="BG86" s="293"/>
      <c r="BH86" s="871"/>
      <c r="BI86" s="872"/>
      <c r="BJ86" s="872"/>
      <c r="BK86" s="872"/>
      <c r="BL86" s="872"/>
      <c r="BM86" s="872"/>
      <c r="BN86" s="872"/>
      <c r="BO86" s="872"/>
      <c r="BP86" s="872"/>
      <c r="BQ86" s="872"/>
      <c r="BR86" s="872"/>
      <c r="BS86" s="872"/>
      <c r="BT86" s="69"/>
      <c r="BU86" s="285"/>
      <c r="BV86" s="291"/>
      <c r="BW86" s="291"/>
      <c r="BX86" s="291"/>
      <c r="BY86" s="291"/>
      <c r="BZ86" s="291"/>
      <c r="CA86" s="291"/>
      <c r="CB86" s="291"/>
      <c r="CC86" s="291"/>
      <c r="CD86" s="291"/>
      <c r="CE86" s="291"/>
      <c r="CF86" s="291"/>
      <c r="CG86" s="291"/>
      <c r="CH86" s="288"/>
    </row>
    <row r="87" spans="4:86" ht="8.1" customHeight="1" x14ac:dyDescent="0.4">
      <c r="D87" s="879" t="s">
        <v>23</v>
      </c>
      <c r="E87" s="880"/>
      <c r="F87" s="880"/>
      <c r="G87" s="880"/>
      <c r="H87" s="880"/>
      <c r="I87" s="880"/>
      <c r="J87" s="880"/>
      <c r="K87" s="880"/>
      <c r="L87" s="880"/>
      <c r="M87" s="880"/>
      <c r="N87" s="880"/>
      <c r="O87" s="880"/>
      <c r="P87" s="880"/>
      <c r="Q87" s="880"/>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1"/>
      <c r="AX87" s="761"/>
      <c r="AY87" s="762"/>
      <c r="AZ87" s="762"/>
      <c r="BA87" s="762"/>
      <c r="BB87" s="762"/>
      <c r="BC87" s="762"/>
      <c r="BD87" s="762"/>
      <c r="BE87" s="762"/>
      <c r="BF87" s="762"/>
      <c r="BG87" s="762"/>
      <c r="BH87" s="858">
        <f>IF(BX10=3,BU88+'-41別6'!BU88+'-41別6 (2)'!BU88,0)</f>
        <v>0</v>
      </c>
      <c r="BI87" s="858"/>
      <c r="BJ87" s="858"/>
      <c r="BK87" s="858"/>
      <c r="BL87" s="858"/>
      <c r="BM87" s="858"/>
      <c r="BN87" s="858"/>
      <c r="BO87" s="858"/>
      <c r="BP87" s="858"/>
      <c r="BQ87" s="858"/>
      <c r="BR87" s="858"/>
      <c r="BS87" s="858"/>
      <c r="BT87" s="65"/>
      <c r="BU87" s="285"/>
      <c r="BV87" s="291"/>
      <c r="BW87" s="291"/>
      <c r="BX87" s="291"/>
      <c r="BY87" s="291"/>
      <c r="BZ87" s="291"/>
      <c r="CA87" s="291"/>
      <c r="CB87" s="291"/>
      <c r="CC87" s="291"/>
      <c r="CD87" s="291"/>
      <c r="CE87" s="291"/>
      <c r="CF87" s="291"/>
      <c r="CG87" s="291"/>
      <c r="CH87" s="288"/>
    </row>
    <row r="88" spans="4:86" ht="8.1" customHeight="1" x14ac:dyDescent="0.4">
      <c r="D88" s="882"/>
      <c r="E88" s="883"/>
      <c r="F88" s="883"/>
      <c r="G88" s="883"/>
      <c r="H88" s="883"/>
      <c r="I88" s="883"/>
      <c r="J88" s="883"/>
      <c r="K88" s="883"/>
      <c r="L88" s="883"/>
      <c r="M88" s="883"/>
      <c r="N88" s="883"/>
      <c r="O88" s="883"/>
      <c r="P88" s="883"/>
      <c r="Q88" s="883"/>
      <c r="R88" s="883"/>
      <c r="S88" s="883"/>
      <c r="T88" s="883"/>
      <c r="U88" s="883"/>
      <c r="V88" s="883"/>
      <c r="W88" s="883"/>
      <c r="X88" s="883"/>
      <c r="Y88" s="883"/>
      <c r="Z88" s="883"/>
      <c r="AA88" s="883"/>
      <c r="AB88" s="883"/>
      <c r="AC88" s="883"/>
      <c r="AD88" s="883"/>
      <c r="AE88" s="883"/>
      <c r="AF88" s="883"/>
      <c r="AG88" s="883"/>
      <c r="AH88" s="883"/>
      <c r="AI88" s="883"/>
      <c r="AJ88" s="883"/>
      <c r="AK88" s="883"/>
      <c r="AL88" s="883"/>
      <c r="AM88" s="883"/>
      <c r="AN88" s="883"/>
      <c r="AO88" s="883"/>
      <c r="AP88" s="883"/>
      <c r="AQ88" s="883"/>
      <c r="AR88" s="883"/>
      <c r="AS88" s="883"/>
      <c r="AT88" s="883"/>
      <c r="AU88" s="883"/>
      <c r="AV88" s="883"/>
      <c r="AW88" s="884"/>
      <c r="AX88" s="737"/>
      <c r="AY88" s="741"/>
      <c r="AZ88" s="741"/>
      <c r="BA88" s="741"/>
      <c r="BB88" s="741"/>
      <c r="BC88" s="741"/>
      <c r="BD88" s="741"/>
      <c r="BE88" s="741"/>
      <c r="BF88" s="741"/>
      <c r="BG88" s="741"/>
      <c r="BH88" s="859"/>
      <c r="BI88" s="859"/>
      <c r="BJ88" s="859"/>
      <c r="BK88" s="859"/>
      <c r="BL88" s="859"/>
      <c r="BM88" s="859"/>
      <c r="BN88" s="859"/>
      <c r="BO88" s="859"/>
      <c r="BP88" s="859"/>
      <c r="BQ88" s="859"/>
      <c r="BR88" s="859"/>
      <c r="BS88" s="859"/>
      <c r="BT88" s="65"/>
      <c r="BU88" s="936">
        <f>BH81+BH75+BH69+BH63+BH57+BH51+BH45+BH39+BH33+BH27+BH21</f>
        <v>0</v>
      </c>
      <c r="BV88" s="939"/>
      <c r="BW88" s="939"/>
      <c r="BX88" s="939"/>
      <c r="BY88" s="939"/>
      <c r="BZ88" s="939"/>
      <c r="CA88" s="939"/>
      <c r="CB88" s="939"/>
      <c r="CC88" s="291"/>
      <c r="CD88" s="291"/>
      <c r="CE88" s="291"/>
      <c r="CF88" s="291"/>
      <c r="CG88" s="291"/>
      <c r="CH88" s="288"/>
    </row>
    <row r="89" spans="4:86" ht="8.1" customHeight="1" x14ac:dyDescent="0.4">
      <c r="D89" s="882"/>
      <c r="E89" s="883"/>
      <c r="F89" s="883"/>
      <c r="G89" s="883"/>
      <c r="H89" s="883"/>
      <c r="I89" s="883"/>
      <c r="J89" s="883"/>
      <c r="K89" s="883"/>
      <c r="L89" s="883"/>
      <c r="M89" s="883"/>
      <c r="N89" s="883"/>
      <c r="O89" s="883"/>
      <c r="P89" s="883"/>
      <c r="Q89" s="883"/>
      <c r="R89" s="883"/>
      <c r="S89" s="883"/>
      <c r="T89" s="883"/>
      <c r="U89" s="883"/>
      <c r="V89" s="883"/>
      <c r="W89" s="883"/>
      <c r="X89" s="883"/>
      <c r="Y89" s="883"/>
      <c r="Z89" s="883"/>
      <c r="AA89" s="883"/>
      <c r="AB89" s="883"/>
      <c r="AC89" s="883"/>
      <c r="AD89" s="883"/>
      <c r="AE89" s="883"/>
      <c r="AF89" s="883"/>
      <c r="AG89" s="883"/>
      <c r="AH89" s="883"/>
      <c r="AI89" s="883"/>
      <c r="AJ89" s="883"/>
      <c r="AK89" s="883"/>
      <c r="AL89" s="883"/>
      <c r="AM89" s="883"/>
      <c r="AN89" s="883"/>
      <c r="AO89" s="883"/>
      <c r="AP89" s="883"/>
      <c r="AQ89" s="883"/>
      <c r="AR89" s="883"/>
      <c r="AS89" s="883"/>
      <c r="AT89" s="883"/>
      <c r="AU89" s="883"/>
      <c r="AV89" s="883"/>
      <c r="AW89" s="884"/>
      <c r="AX89" s="737"/>
      <c r="AY89" s="741"/>
      <c r="AZ89" s="741"/>
      <c r="BA89" s="741"/>
      <c r="BB89" s="741"/>
      <c r="BC89" s="741"/>
      <c r="BD89" s="741"/>
      <c r="BE89" s="741"/>
      <c r="BF89" s="741"/>
      <c r="BG89" s="741"/>
      <c r="BH89" s="860"/>
      <c r="BI89" s="860"/>
      <c r="BJ89" s="860"/>
      <c r="BK89" s="860"/>
      <c r="BL89" s="860"/>
      <c r="BM89" s="860"/>
      <c r="BN89" s="860"/>
      <c r="BO89" s="860"/>
      <c r="BP89" s="860"/>
      <c r="BQ89" s="860"/>
      <c r="BR89" s="860"/>
      <c r="BS89" s="860"/>
      <c r="BT89" s="66"/>
      <c r="BU89" s="967"/>
      <c r="BV89" s="939"/>
      <c r="BW89" s="939"/>
      <c r="BX89" s="939"/>
      <c r="BY89" s="939"/>
      <c r="BZ89" s="939"/>
      <c r="CA89" s="939"/>
      <c r="CB89" s="939"/>
      <c r="CC89" s="291"/>
      <c r="CD89" s="291"/>
      <c r="CE89" s="291"/>
      <c r="CF89" s="291"/>
      <c r="CG89" s="291"/>
      <c r="CH89" s="288"/>
    </row>
    <row r="90" spans="4:86" ht="8.1" customHeight="1" x14ac:dyDescent="0.4">
      <c r="D90" s="882"/>
      <c r="E90" s="883"/>
      <c r="F90" s="883"/>
      <c r="G90" s="883"/>
      <c r="H90" s="883"/>
      <c r="I90" s="883"/>
      <c r="J90" s="883"/>
      <c r="K90" s="883"/>
      <c r="L90" s="883"/>
      <c r="M90" s="883"/>
      <c r="N90" s="883"/>
      <c r="O90" s="883"/>
      <c r="P90" s="883"/>
      <c r="Q90" s="883"/>
      <c r="R90" s="883"/>
      <c r="S90" s="883"/>
      <c r="T90" s="883"/>
      <c r="U90" s="883"/>
      <c r="V90" s="883"/>
      <c r="W90" s="883"/>
      <c r="X90" s="883"/>
      <c r="Y90" s="883"/>
      <c r="Z90" s="883"/>
      <c r="AA90" s="883"/>
      <c r="AB90" s="883"/>
      <c r="AC90" s="883"/>
      <c r="AD90" s="883"/>
      <c r="AE90" s="883"/>
      <c r="AF90" s="883"/>
      <c r="AG90" s="883"/>
      <c r="AH90" s="883"/>
      <c r="AI90" s="883"/>
      <c r="AJ90" s="883"/>
      <c r="AK90" s="883"/>
      <c r="AL90" s="883"/>
      <c r="AM90" s="883"/>
      <c r="AN90" s="883"/>
      <c r="AO90" s="883"/>
      <c r="AP90" s="883"/>
      <c r="AQ90" s="883"/>
      <c r="AR90" s="883"/>
      <c r="AS90" s="883"/>
      <c r="AT90" s="883"/>
      <c r="AU90" s="883"/>
      <c r="AV90" s="883"/>
      <c r="AW90" s="884"/>
      <c r="AX90" s="737"/>
      <c r="AY90" s="741"/>
      <c r="AZ90" s="741"/>
      <c r="BA90" s="741"/>
      <c r="BB90" s="741"/>
      <c r="BC90" s="741"/>
      <c r="BD90" s="741"/>
      <c r="BE90" s="741"/>
      <c r="BF90" s="741"/>
      <c r="BG90" s="738"/>
      <c r="BH90" s="873">
        <f>IF(BX10=3,BU91+'-41別6'!BU91+'-41別6 (2)'!BU91,0)</f>
        <v>0</v>
      </c>
      <c r="BI90" s="874"/>
      <c r="BJ90" s="874"/>
      <c r="BK90" s="874"/>
      <c r="BL90" s="874"/>
      <c r="BM90" s="874"/>
      <c r="BN90" s="874"/>
      <c r="BO90" s="874"/>
      <c r="BP90" s="874"/>
      <c r="BQ90" s="874"/>
      <c r="BR90" s="874"/>
      <c r="BS90" s="874"/>
      <c r="BT90" s="67"/>
      <c r="BU90" s="304"/>
      <c r="BV90" s="305"/>
      <c r="BW90" s="305"/>
      <c r="BX90" s="305"/>
      <c r="BY90" s="305"/>
      <c r="BZ90" s="305"/>
      <c r="CA90" s="305"/>
      <c r="CB90" s="305"/>
      <c r="CC90" s="291"/>
      <c r="CD90" s="291"/>
      <c r="CE90" s="291"/>
      <c r="CF90" s="291"/>
      <c r="CG90" s="291"/>
      <c r="CH90" s="288"/>
    </row>
    <row r="91" spans="4:86" ht="8.1" customHeight="1" x14ac:dyDescent="0.4">
      <c r="D91" s="882"/>
      <c r="E91" s="883"/>
      <c r="F91" s="883"/>
      <c r="G91" s="883"/>
      <c r="H91" s="883"/>
      <c r="I91" s="883"/>
      <c r="J91" s="883"/>
      <c r="K91" s="883"/>
      <c r="L91" s="883"/>
      <c r="M91" s="883"/>
      <c r="N91" s="883"/>
      <c r="O91" s="883"/>
      <c r="P91" s="883"/>
      <c r="Q91" s="883"/>
      <c r="R91" s="883"/>
      <c r="S91" s="883"/>
      <c r="T91" s="883"/>
      <c r="U91" s="883"/>
      <c r="V91" s="883"/>
      <c r="W91" s="883"/>
      <c r="X91" s="883"/>
      <c r="Y91" s="883"/>
      <c r="Z91" s="883"/>
      <c r="AA91" s="883"/>
      <c r="AB91" s="883"/>
      <c r="AC91" s="883"/>
      <c r="AD91" s="883"/>
      <c r="AE91" s="883"/>
      <c r="AF91" s="883"/>
      <c r="AG91" s="883"/>
      <c r="AH91" s="883"/>
      <c r="AI91" s="883"/>
      <c r="AJ91" s="883"/>
      <c r="AK91" s="883"/>
      <c r="AL91" s="883"/>
      <c r="AM91" s="883"/>
      <c r="AN91" s="883"/>
      <c r="AO91" s="883"/>
      <c r="AP91" s="883"/>
      <c r="AQ91" s="883"/>
      <c r="AR91" s="883"/>
      <c r="AS91" s="883"/>
      <c r="AT91" s="883"/>
      <c r="AU91" s="883"/>
      <c r="AV91" s="883"/>
      <c r="AW91" s="884"/>
      <c r="AX91" s="737"/>
      <c r="AY91" s="741"/>
      <c r="AZ91" s="741"/>
      <c r="BA91" s="741"/>
      <c r="BB91" s="741"/>
      <c r="BC91" s="741"/>
      <c r="BD91" s="741"/>
      <c r="BE91" s="741"/>
      <c r="BF91" s="741"/>
      <c r="BG91" s="738"/>
      <c r="BH91" s="875"/>
      <c r="BI91" s="876"/>
      <c r="BJ91" s="876"/>
      <c r="BK91" s="876"/>
      <c r="BL91" s="876"/>
      <c r="BM91" s="876"/>
      <c r="BN91" s="876"/>
      <c r="BO91" s="876"/>
      <c r="BP91" s="876"/>
      <c r="BQ91" s="876"/>
      <c r="BR91" s="876"/>
      <c r="BS91" s="876"/>
      <c r="BT91" s="68"/>
      <c r="BU91" s="936">
        <f>BH84+BH78+BH72+BH66+BH60+BH54+BH48+BH42+BH36+BH30+BH24</f>
        <v>0</v>
      </c>
      <c r="BV91" s="939"/>
      <c r="BW91" s="939"/>
      <c r="BX91" s="939"/>
      <c r="BY91" s="939"/>
      <c r="BZ91" s="939"/>
      <c r="CA91" s="939"/>
      <c r="CB91" s="939"/>
      <c r="CC91" s="291"/>
      <c r="CD91" s="291"/>
      <c r="CE91" s="291"/>
      <c r="CF91" s="291"/>
      <c r="CG91" s="291"/>
      <c r="CH91" s="288"/>
    </row>
    <row r="92" spans="4:86" ht="8.1" customHeight="1" x14ac:dyDescent="0.4">
      <c r="D92" s="885"/>
      <c r="E92" s="886"/>
      <c r="F92" s="886"/>
      <c r="G92" s="886"/>
      <c r="H92" s="886"/>
      <c r="I92" s="886"/>
      <c r="J92" s="886"/>
      <c r="K92" s="886"/>
      <c r="L92" s="886"/>
      <c r="M92" s="886"/>
      <c r="N92" s="886"/>
      <c r="O92" s="886"/>
      <c r="P92" s="886"/>
      <c r="Q92" s="886"/>
      <c r="R92" s="886"/>
      <c r="S92" s="886"/>
      <c r="T92" s="886"/>
      <c r="U92" s="886"/>
      <c r="V92" s="886"/>
      <c r="W92" s="886"/>
      <c r="X92" s="886"/>
      <c r="Y92" s="886"/>
      <c r="Z92" s="886"/>
      <c r="AA92" s="886"/>
      <c r="AB92" s="886"/>
      <c r="AC92" s="886"/>
      <c r="AD92" s="886"/>
      <c r="AE92" s="886"/>
      <c r="AF92" s="886"/>
      <c r="AG92" s="886"/>
      <c r="AH92" s="886"/>
      <c r="AI92" s="886"/>
      <c r="AJ92" s="886"/>
      <c r="AK92" s="886"/>
      <c r="AL92" s="886"/>
      <c r="AM92" s="886"/>
      <c r="AN92" s="886"/>
      <c r="AO92" s="886"/>
      <c r="AP92" s="886"/>
      <c r="AQ92" s="886"/>
      <c r="AR92" s="886"/>
      <c r="AS92" s="886"/>
      <c r="AT92" s="886"/>
      <c r="AU92" s="886"/>
      <c r="AV92" s="886"/>
      <c r="AW92" s="887"/>
      <c r="AX92" s="763"/>
      <c r="AY92" s="764"/>
      <c r="AZ92" s="764"/>
      <c r="BA92" s="764"/>
      <c r="BB92" s="764"/>
      <c r="BC92" s="764"/>
      <c r="BD92" s="764"/>
      <c r="BE92" s="764"/>
      <c r="BF92" s="764"/>
      <c r="BG92" s="765"/>
      <c r="BH92" s="877"/>
      <c r="BI92" s="878"/>
      <c r="BJ92" s="878"/>
      <c r="BK92" s="878"/>
      <c r="BL92" s="878"/>
      <c r="BM92" s="878"/>
      <c r="BN92" s="878"/>
      <c r="BO92" s="878"/>
      <c r="BP92" s="878"/>
      <c r="BQ92" s="878"/>
      <c r="BR92" s="878"/>
      <c r="BS92" s="878"/>
      <c r="BT92" s="69"/>
      <c r="BU92" s="940"/>
      <c r="BV92" s="941"/>
      <c r="BW92" s="941"/>
      <c r="BX92" s="941"/>
      <c r="BY92" s="941"/>
      <c r="BZ92" s="941"/>
      <c r="CA92" s="941"/>
      <c r="CB92" s="941"/>
      <c r="CC92" s="298"/>
      <c r="CD92" s="298"/>
      <c r="CE92" s="298"/>
      <c r="CF92" s="298"/>
      <c r="CG92" s="298"/>
      <c r="CH92" s="299"/>
    </row>
    <row r="93" spans="4:86" ht="8.1" customHeight="1" x14ac:dyDescent="0.4"/>
    <row r="94" spans="4:86" ht="8.1" customHeight="1" x14ac:dyDescent="0.4"/>
    <row r="95" spans="4:86" ht="8.1" customHeight="1" x14ac:dyDescent="0.4"/>
    <row r="96" spans="4:86" ht="8.1" customHeight="1" x14ac:dyDescent="0.4"/>
    <row r="97" spans="22:24" ht="8.1" customHeight="1" x14ac:dyDescent="0.4"/>
    <row r="98" spans="22:24" ht="8.1" customHeight="1" x14ac:dyDescent="0.4"/>
    <row r="99" spans="22:24" ht="8.1" customHeight="1" x14ac:dyDescent="0.4"/>
    <row r="100" spans="22:24" ht="8.1" customHeight="1" x14ac:dyDescent="0.4"/>
    <row r="104" spans="22:24" x14ac:dyDescent="0.4">
      <c r="V104" s="148" t="s">
        <v>391</v>
      </c>
    </row>
    <row r="105" spans="22:24" ht="6.75" customHeight="1" x14ac:dyDescent="0.4"/>
    <row r="106" spans="22:24" x14ac:dyDescent="0.4">
      <c r="W106" s="148" t="s">
        <v>392</v>
      </c>
    </row>
    <row r="107" spans="22:24" x14ac:dyDescent="0.4">
      <c r="W107" s="148" t="s">
        <v>384</v>
      </c>
      <c r="X107" s="148" t="s">
        <v>394</v>
      </c>
    </row>
    <row r="108" spans="22:24" x14ac:dyDescent="0.4">
      <c r="X108" s="148" t="s">
        <v>395</v>
      </c>
    </row>
    <row r="109" spans="22:24" ht="7.5" customHeight="1" x14ac:dyDescent="0.4"/>
    <row r="110" spans="22:24" x14ac:dyDescent="0.4">
      <c r="W110" s="148" t="s">
        <v>387</v>
      </c>
    </row>
    <row r="111" spans="22:24" ht="7.5" customHeight="1" x14ac:dyDescent="0.4"/>
    <row r="112" spans="22:24" x14ac:dyDescent="0.4">
      <c r="W112" s="148" t="s">
        <v>396</v>
      </c>
    </row>
    <row r="113" spans="23:24" ht="9" customHeight="1" x14ac:dyDescent="0.4"/>
    <row r="114" spans="23:24" x14ac:dyDescent="0.4">
      <c r="W114" s="148" t="s">
        <v>397</v>
      </c>
    </row>
    <row r="115" spans="23:24" x14ac:dyDescent="0.4">
      <c r="X115" s="148" t="s">
        <v>398</v>
      </c>
    </row>
    <row r="130" ht="8.1" customHeight="1" x14ac:dyDescent="0.4"/>
    <row r="131" ht="8.1" customHeight="1" x14ac:dyDescent="0.4"/>
    <row r="132" ht="8.1" customHeight="1" x14ac:dyDescent="0.4"/>
    <row r="133" ht="8.1" customHeight="1" x14ac:dyDescent="0.4"/>
    <row r="134" ht="8.1" customHeight="1" x14ac:dyDescent="0.4"/>
    <row r="135" ht="8.1" customHeight="1" x14ac:dyDescent="0.4"/>
    <row r="136" ht="8.1" customHeight="1" x14ac:dyDescent="0.4"/>
    <row r="137" ht="8.1" customHeight="1" x14ac:dyDescent="0.4"/>
  </sheetData>
  <sheetProtection sheet="1" objects="1" scenarios="1"/>
  <mergeCells count="111">
    <mergeCell ref="D87:AW92"/>
    <mergeCell ref="AX87:BG89"/>
    <mergeCell ref="BH87:BS89"/>
    <mergeCell ref="BU88:CB89"/>
    <mergeCell ref="AX90:BG92"/>
    <mergeCell ref="BH90:BS92"/>
    <mergeCell ref="BU91:CB92"/>
    <mergeCell ref="E81:AK86"/>
    <mergeCell ref="AL81:AW86"/>
    <mergeCell ref="AX81:BF83"/>
    <mergeCell ref="BH81:BS83"/>
    <mergeCell ref="AX84:BF86"/>
    <mergeCell ref="BH84:BS86"/>
    <mergeCell ref="E75:AK80"/>
    <mergeCell ref="AL75:AW80"/>
    <mergeCell ref="AX75:BF77"/>
    <mergeCell ref="BH75:BS77"/>
    <mergeCell ref="AX78:BF80"/>
    <mergeCell ref="BH78:BS80"/>
    <mergeCell ref="E69:AK74"/>
    <mergeCell ref="AL69:AW74"/>
    <mergeCell ref="AX69:BF71"/>
    <mergeCell ref="BH69:BS71"/>
    <mergeCell ref="AX72:BF74"/>
    <mergeCell ref="BH72:BS74"/>
    <mergeCell ref="E63:AK68"/>
    <mergeCell ref="AL63:AW68"/>
    <mergeCell ref="AX63:BF65"/>
    <mergeCell ref="BH63:BS65"/>
    <mergeCell ref="AX66:BF68"/>
    <mergeCell ref="BH66:BS68"/>
    <mergeCell ref="E57:AK62"/>
    <mergeCell ref="AL57:AW62"/>
    <mergeCell ref="AX57:BF59"/>
    <mergeCell ref="BH57:BS59"/>
    <mergeCell ref="AX60:BF62"/>
    <mergeCell ref="BH60:BS62"/>
    <mergeCell ref="E51:AK56"/>
    <mergeCell ref="AL51:AW56"/>
    <mergeCell ref="AX51:BF53"/>
    <mergeCell ref="BH51:BS53"/>
    <mergeCell ref="AX54:BF56"/>
    <mergeCell ref="BH54:BS56"/>
    <mergeCell ref="E45:AK50"/>
    <mergeCell ref="AL45:AW50"/>
    <mergeCell ref="AX45:BF47"/>
    <mergeCell ref="BH45:BS47"/>
    <mergeCell ref="AX48:BF50"/>
    <mergeCell ref="BH48:BS50"/>
    <mergeCell ref="E39:AK44"/>
    <mergeCell ref="AL39:AW44"/>
    <mergeCell ref="AX39:BF41"/>
    <mergeCell ref="BH39:BS41"/>
    <mergeCell ref="AX42:BF44"/>
    <mergeCell ref="BH42:BS44"/>
    <mergeCell ref="E33:AK38"/>
    <mergeCell ref="AL33:AW38"/>
    <mergeCell ref="AX33:BF35"/>
    <mergeCell ref="BH33:BS35"/>
    <mergeCell ref="AX36:BF38"/>
    <mergeCell ref="BH36:BS38"/>
    <mergeCell ref="K15:AD18"/>
    <mergeCell ref="AL15:AW18"/>
    <mergeCell ref="BH17:BT19"/>
    <mergeCell ref="BP20:BT20"/>
    <mergeCell ref="E21:AK26"/>
    <mergeCell ref="AL21:AW26"/>
    <mergeCell ref="AX21:BF23"/>
    <mergeCell ref="BH21:BS23"/>
    <mergeCell ref="AX24:BF26"/>
    <mergeCell ref="S11:V12"/>
    <mergeCell ref="W11:Y12"/>
    <mergeCell ref="Z11:AC12"/>
    <mergeCell ref="AD11:AF12"/>
    <mergeCell ref="AG11:AJ12"/>
    <mergeCell ref="BX12:CA13"/>
    <mergeCell ref="CI6:CI45"/>
    <mergeCell ref="BG7:BI9"/>
    <mergeCell ref="BJ7:BL9"/>
    <mergeCell ref="BM7:BO9"/>
    <mergeCell ref="BP7:BR7"/>
    <mergeCell ref="BX10:CA11"/>
    <mergeCell ref="CC10:CG11"/>
    <mergeCell ref="CH10:CH11"/>
    <mergeCell ref="CC12:CG13"/>
    <mergeCell ref="BI14:BR16"/>
    <mergeCell ref="BH24:BS26"/>
    <mergeCell ref="E27:AK32"/>
    <mergeCell ref="AL27:AW32"/>
    <mergeCell ref="AX27:BF29"/>
    <mergeCell ref="BH27:BS29"/>
    <mergeCell ref="AX30:BF32"/>
    <mergeCell ref="BH30:BS32"/>
    <mergeCell ref="BX14:CE19"/>
    <mergeCell ref="BV3:CB3"/>
    <mergeCell ref="CC3:CH3"/>
    <mergeCell ref="S4:BC5"/>
    <mergeCell ref="BG4:BN5"/>
    <mergeCell ref="BO4:BS5"/>
    <mergeCell ref="BT4:BU5"/>
    <mergeCell ref="BV4:CB5"/>
    <mergeCell ref="CC4:CH5"/>
    <mergeCell ref="F2:K3"/>
    <mergeCell ref="Q2:AQ3"/>
    <mergeCell ref="BE3:BF9"/>
    <mergeCell ref="BH3:BM3"/>
    <mergeCell ref="BO3:BS3"/>
    <mergeCell ref="BT3:BU3"/>
    <mergeCell ref="E6:O7"/>
    <mergeCell ref="P6:AZ9"/>
    <mergeCell ref="BH6:BN6"/>
  </mergeCells>
  <phoneticPr fontId="35"/>
  <dataValidations count="1">
    <dataValidation type="decimal" errorStyle="warning" imeMode="disabled" operator="greaterThan" allowBlank="1" showErrorMessage="1" errorTitle="注意" error="0より大きい数を入力してください" sqref="BH21:BS86">
      <formula1>0</formula1>
    </dataValidation>
  </dataValidations>
  <printOptions horizontalCentered="1" verticalCentered="1"/>
  <pageMargins left="0.31496062992125984" right="0" top="0.15748031496062992" bottom="0.15748031496062992"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エラー" error="ドロップダウンリストから選択してください">
          <x14:formula1>
            <xm:f>コード!$G$4:$G$43</xm:f>
          </x14:formula1>
          <xm:sqref>E21:AK86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pageSetUpPr fitToPage="1"/>
  </sheetPr>
  <dimension ref="D2:CO125"/>
  <sheetViews>
    <sheetView showZeros="0" view="pageBreakPreview" zoomScaleNormal="100" zoomScaleSheetLayoutView="100" workbookViewId="0">
      <selection activeCell="P6" sqref="P6:AZ9"/>
    </sheetView>
  </sheetViews>
  <sheetFormatPr defaultRowHeight="13.5" x14ac:dyDescent="0.4"/>
  <cols>
    <col min="1" max="2" width="1.75" style="148" customWidth="1"/>
    <col min="3" max="86" width="2" style="148" customWidth="1"/>
    <col min="87" max="87" width="3" style="148" bestFit="1" customWidth="1"/>
    <col min="88" max="89" width="2" style="148" customWidth="1"/>
    <col min="90" max="90" width="2.75" style="148" customWidth="1"/>
    <col min="91" max="106" width="2" style="148" customWidth="1"/>
    <col min="107" max="16384" width="9" style="148"/>
  </cols>
  <sheetData>
    <row r="2" spans="4:93" ht="11.25" customHeight="1" x14ac:dyDescent="0.4">
      <c r="F2" s="909" t="s">
        <v>67</v>
      </c>
      <c r="G2" s="909"/>
      <c r="H2" s="909"/>
      <c r="I2" s="909"/>
      <c r="J2" s="909"/>
      <c r="K2" s="909"/>
      <c r="N2" s="992" t="s">
        <v>220</v>
      </c>
      <c r="O2" s="992"/>
      <c r="P2" s="992"/>
      <c r="Q2" s="992"/>
      <c r="R2" s="992"/>
      <c r="S2" s="992"/>
      <c r="T2" s="992"/>
      <c r="U2" s="992"/>
      <c r="V2" s="992"/>
      <c r="W2" s="992"/>
      <c r="X2" s="992"/>
      <c r="Y2" s="992"/>
      <c r="Z2" s="992"/>
      <c r="AA2" s="992"/>
      <c r="AB2" s="992"/>
      <c r="AC2" s="992"/>
      <c r="AD2" s="992"/>
      <c r="AE2" s="992"/>
      <c r="AF2" s="992"/>
      <c r="AG2" s="992"/>
      <c r="AH2" s="992"/>
      <c r="AI2" s="992"/>
      <c r="AJ2" s="992"/>
      <c r="AK2" s="992"/>
      <c r="AL2" s="992"/>
      <c r="AM2" s="992"/>
      <c r="AN2" s="992"/>
      <c r="AO2" s="992"/>
      <c r="AP2" s="992"/>
      <c r="AQ2" s="992"/>
    </row>
    <row r="3" spans="4:93" ht="11.25" customHeight="1" x14ac:dyDescent="0.4">
      <c r="F3" s="909"/>
      <c r="G3" s="909"/>
      <c r="H3" s="909"/>
      <c r="I3" s="909"/>
      <c r="J3" s="909"/>
      <c r="K3" s="909"/>
      <c r="N3" s="992"/>
      <c r="O3" s="992"/>
      <c r="P3" s="992"/>
      <c r="Q3" s="992"/>
      <c r="R3" s="992"/>
      <c r="S3" s="992"/>
      <c r="T3" s="992"/>
      <c r="U3" s="992"/>
      <c r="V3" s="992"/>
      <c r="W3" s="992"/>
      <c r="X3" s="992"/>
      <c r="Y3" s="992"/>
      <c r="Z3" s="992"/>
      <c r="AA3" s="992"/>
      <c r="AB3" s="992"/>
      <c r="AC3" s="992"/>
      <c r="AD3" s="992"/>
      <c r="AE3" s="992"/>
      <c r="AF3" s="992"/>
      <c r="AG3" s="992"/>
      <c r="AH3" s="992"/>
      <c r="AI3" s="992"/>
      <c r="AJ3" s="992"/>
      <c r="AK3" s="992"/>
      <c r="AL3" s="992"/>
      <c r="AM3" s="992"/>
      <c r="AN3" s="992"/>
      <c r="AO3" s="992"/>
      <c r="AP3" s="992"/>
      <c r="AQ3" s="992"/>
      <c r="AR3" s="235"/>
      <c r="BD3" s="160"/>
      <c r="BE3" s="911" t="s">
        <v>12</v>
      </c>
      <c r="BF3" s="912"/>
      <c r="BG3" s="300"/>
      <c r="BH3" s="917" t="s">
        <v>3</v>
      </c>
      <c r="BI3" s="917"/>
      <c r="BJ3" s="917"/>
      <c r="BK3" s="917"/>
      <c r="BL3" s="917"/>
      <c r="BM3" s="917"/>
      <c r="BN3" s="301"/>
      <c r="BO3" s="918" t="s">
        <v>4</v>
      </c>
      <c r="BP3" s="919"/>
      <c r="BQ3" s="919"/>
      <c r="BR3" s="919"/>
      <c r="BS3" s="920"/>
      <c r="BT3" s="921" t="s">
        <v>5</v>
      </c>
      <c r="BU3" s="922"/>
      <c r="BV3" s="918" t="s">
        <v>82</v>
      </c>
      <c r="BW3" s="919"/>
      <c r="BX3" s="919"/>
      <c r="BY3" s="919"/>
      <c r="BZ3" s="919"/>
      <c r="CA3" s="919"/>
      <c r="CB3" s="920"/>
      <c r="CC3" s="918" t="s">
        <v>7</v>
      </c>
      <c r="CD3" s="919"/>
      <c r="CE3" s="919"/>
      <c r="CF3" s="919"/>
      <c r="CG3" s="919"/>
      <c r="CH3" s="926"/>
    </row>
    <row r="4" spans="4:93" ht="11.25" customHeight="1" x14ac:dyDescent="0.4">
      <c r="N4" s="992"/>
      <c r="O4" s="992"/>
      <c r="P4" s="992"/>
      <c r="Q4" s="992"/>
      <c r="R4" s="992"/>
      <c r="S4" s="992"/>
      <c r="T4" s="992"/>
      <c r="U4" s="992"/>
      <c r="V4" s="992"/>
      <c r="W4" s="992"/>
      <c r="X4" s="992"/>
      <c r="Y4" s="992"/>
      <c r="Z4" s="992"/>
      <c r="AA4" s="992"/>
      <c r="AB4" s="992"/>
      <c r="AC4" s="992"/>
      <c r="AD4" s="992"/>
      <c r="AE4" s="992"/>
      <c r="AF4" s="992"/>
      <c r="AG4" s="992"/>
      <c r="AH4" s="992"/>
      <c r="AI4" s="992"/>
      <c r="AJ4" s="992"/>
      <c r="AK4" s="992"/>
      <c r="AL4" s="992"/>
      <c r="AM4" s="992"/>
      <c r="AN4" s="992"/>
      <c r="AO4" s="992"/>
      <c r="AP4" s="992"/>
      <c r="AQ4" s="992"/>
      <c r="AR4" s="309"/>
      <c r="AS4" s="309"/>
      <c r="AT4" s="309"/>
      <c r="AU4" s="309"/>
      <c r="AV4" s="309"/>
      <c r="AW4" s="309"/>
      <c r="AX4" s="309"/>
      <c r="AY4" s="309"/>
      <c r="AZ4" s="309"/>
      <c r="BA4" s="309"/>
      <c r="BB4" s="309"/>
      <c r="BC4" s="309"/>
      <c r="BD4" s="160"/>
      <c r="BE4" s="913"/>
      <c r="BF4" s="914"/>
      <c r="BG4" s="809">
        <f>'16-41'!AH7</f>
        <v>0</v>
      </c>
      <c r="BH4" s="810"/>
      <c r="BI4" s="810"/>
      <c r="BJ4" s="810"/>
      <c r="BK4" s="810"/>
      <c r="BL4" s="810"/>
      <c r="BM4" s="810"/>
      <c r="BN4" s="811"/>
      <c r="BO4" s="809">
        <f>'16-41'!AP7</f>
        <v>19001</v>
      </c>
      <c r="BP4" s="810"/>
      <c r="BQ4" s="810"/>
      <c r="BR4" s="810"/>
      <c r="BS4" s="811"/>
      <c r="BT4" s="809"/>
      <c r="BU4" s="811"/>
      <c r="BV4" s="809"/>
      <c r="BW4" s="810"/>
      <c r="BX4" s="810"/>
      <c r="BY4" s="810"/>
      <c r="BZ4" s="810"/>
      <c r="CA4" s="810"/>
      <c r="CB4" s="811"/>
      <c r="CC4" s="812"/>
      <c r="CD4" s="813"/>
      <c r="CE4" s="813"/>
      <c r="CF4" s="813"/>
      <c r="CG4" s="813"/>
      <c r="CH4" s="814"/>
    </row>
    <row r="5" spans="4:93" ht="11.25" customHeight="1" x14ac:dyDescent="0.4">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208"/>
      <c r="BE5" s="913"/>
      <c r="BF5" s="914"/>
      <c r="BG5" s="739"/>
      <c r="BH5" s="742"/>
      <c r="BI5" s="742"/>
      <c r="BJ5" s="742"/>
      <c r="BK5" s="742"/>
      <c r="BL5" s="742"/>
      <c r="BM5" s="742"/>
      <c r="BN5" s="740"/>
      <c r="BO5" s="739"/>
      <c r="BP5" s="742"/>
      <c r="BQ5" s="742"/>
      <c r="BR5" s="742"/>
      <c r="BS5" s="740"/>
      <c r="BT5" s="739"/>
      <c r="BU5" s="740"/>
      <c r="BV5" s="739"/>
      <c r="BW5" s="742"/>
      <c r="BX5" s="742"/>
      <c r="BY5" s="742"/>
      <c r="BZ5" s="742"/>
      <c r="CA5" s="742"/>
      <c r="CB5" s="740"/>
      <c r="CC5" s="746"/>
      <c r="CD5" s="747"/>
      <c r="CE5" s="747"/>
      <c r="CF5" s="747"/>
      <c r="CG5" s="747"/>
      <c r="CH5" s="748"/>
    </row>
    <row r="6" spans="4:93" ht="11.25" customHeight="1" x14ac:dyDescent="0.4">
      <c r="D6" s="169"/>
      <c r="E6" s="923" t="s">
        <v>56</v>
      </c>
      <c r="F6" s="923"/>
      <c r="G6" s="923"/>
      <c r="H6" s="923"/>
      <c r="I6" s="923"/>
      <c r="J6" s="923"/>
      <c r="K6" s="923"/>
      <c r="L6" s="923"/>
      <c r="M6" s="923"/>
      <c r="N6" s="923"/>
      <c r="O6" s="923"/>
      <c r="P6" s="854">
        <f>'16-41'!T21</f>
        <v>0</v>
      </c>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4"/>
      <c r="AY6" s="854"/>
      <c r="AZ6" s="854"/>
      <c r="BA6" s="129"/>
      <c r="BB6" s="129"/>
      <c r="BC6" s="129"/>
      <c r="BD6" s="171"/>
      <c r="BE6" s="913"/>
      <c r="BF6" s="914"/>
      <c r="BG6" s="302"/>
      <c r="BH6" s="925" t="s">
        <v>31</v>
      </c>
      <c r="BI6" s="925"/>
      <c r="BJ6" s="925"/>
      <c r="BK6" s="925"/>
      <c r="BL6" s="925"/>
      <c r="BM6" s="925"/>
      <c r="BN6" s="925"/>
      <c r="BO6" s="303"/>
      <c r="BP6" s="174"/>
      <c r="BQ6" s="175"/>
      <c r="BR6" s="175"/>
      <c r="BS6" s="175"/>
      <c r="BT6" s="194"/>
      <c r="BU6" s="194"/>
      <c r="BV6" s="194"/>
      <c r="BW6" s="194"/>
      <c r="BX6" s="194"/>
      <c r="BY6" s="194"/>
      <c r="BZ6" s="194"/>
      <c r="CA6" s="175"/>
      <c r="CB6" s="175"/>
      <c r="CC6" s="175"/>
      <c r="CD6" s="175"/>
      <c r="CE6" s="175"/>
      <c r="CF6" s="175"/>
      <c r="CG6" s="175"/>
      <c r="CH6" s="176"/>
      <c r="CI6" s="901" t="s">
        <v>221</v>
      </c>
      <c r="CJ6" s="177"/>
      <c r="CK6" s="177"/>
      <c r="CL6" s="177"/>
      <c r="CM6" s="177"/>
      <c r="CN6" s="177"/>
      <c r="CO6" s="177"/>
    </row>
    <row r="7" spans="4:93" ht="11.25" customHeight="1" x14ac:dyDescent="0.4">
      <c r="D7" s="178"/>
      <c r="E7" s="924"/>
      <c r="F7" s="924"/>
      <c r="G7" s="924"/>
      <c r="H7" s="924"/>
      <c r="I7" s="924"/>
      <c r="J7" s="924"/>
      <c r="K7" s="924"/>
      <c r="L7" s="924"/>
      <c r="M7" s="924"/>
      <c r="N7" s="924"/>
      <c r="O7" s="924"/>
      <c r="P7" s="855"/>
      <c r="Q7" s="855"/>
      <c r="R7" s="855"/>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5"/>
      <c r="AZ7" s="855"/>
      <c r="BA7" s="130"/>
      <c r="BB7" s="130"/>
      <c r="BC7" s="130"/>
      <c r="BD7" s="179"/>
      <c r="BE7" s="913"/>
      <c r="BF7" s="914"/>
      <c r="BG7" s="701"/>
      <c r="BH7" s="702"/>
      <c r="BI7" s="706"/>
      <c r="BJ7" s="705"/>
      <c r="BK7" s="702"/>
      <c r="BL7" s="706"/>
      <c r="BM7" s="705"/>
      <c r="BN7" s="702"/>
      <c r="BO7" s="711"/>
      <c r="BP7" s="818"/>
      <c r="BQ7" s="819"/>
      <c r="BR7" s="819"/>
      <c r="BS7" s="177"/>
      <c r="BT7" s="197"/>
      <c r="BU7" s="197"/>
      <c r="BV7" s="197"/>
      <c r="BW7" s="197"/>
      <c r="BX7" s="197"/>
      <c r="BY7" s="197"/>
      <c r="BZ7" s="197"/>
      <c r="CA7" s="177"/>
      <c r="CB7" s="177"/>
      <c r="CC7" s="177"/>
      <c r="CD7" s="177"/>
      <c r="CE7" s="177"/>
      <c r="CF7" s="177"/>
      <c r="CG7" s="177"/>
      <c r="CH7" s="160"/>
      <c r="CI7" s="901"/>
      <c r="CJ7" s="177"/>
      <c r="CK7" s="177"/>
      <c r="CL7" s="177"/>
      <c r="CM7" s="177"/>
      <c r="CN7" s="177"/>
      <c r="CO7" s="177"/>
    </row>
    <row r="8" spans="4:93" ht="11.25" customHeight="1" x14ac:dyDescent="0.4">
      <c r="D8" s="178"/>
      <c r="E8" s="177"/>
      <c r="F8" s="177"/>
      <c r="G8" s="177"/>
      <c r="H8" s="240"/>
      <c r="I8" s="240"/>
      <c r="J8" s="10"/>
      <c r="K8" s="10"/>
      <c r="L8" s="9"/>
      <c r="P8" s="855"/>
      <c r="Q8" s="855"/>
      <c r="R8" s="855"/>
      <c r="S8" s="855"/>
      <c r="T8" s="855"/>
      <c r="U8" s="855"/>
      <c r="V8" s="855"/>
      <c r="W8" s="855"/>
      <c r="X8" s="855"/>
      <c r="Y8" s="855"/>
      <c r="Z8" s="855"/>
      <c r="AA8" s="855"/>
      <c r="AB8" s="855"/>
      <c r="AC8" s="855"/>
      <c r="AD8" s="855"/>
      <c r="AE8" s="855"/>
      <c r="AF8" s="855"/>
      <c r="AG8" s="855"/>
      <c r="AH8" s="855"/>
      <c r="AI8" s="855"/>
      <c r="AJ8" s="855"/>
      <c r="AK8" s="855"/>
      <c r="AL8" s="855"/>
      <c r="AM8" s="855"/>
      <c r="AN8" s="855"/>
      <c r="AO8" s="855"/>
      <c r="AP8" s="855"/>
      <c r="AQ8" s="855"/>
      <c r="AR8" s="855"/>
      <c r="AS8" s="855"/>
      <c r="AT8" s="855"/>
      <c r="AU8" s="855"/>
      <c r="AV8" s="855"/>
      <c r="AW8" s="855"/>
      <c r="AX8" s="855"/>
      <c r="AY8" s="855"/>
      <c r="AZ8" s="855"/>
      <c r="BA8" s="130"/>
      <c r="BB8" s="130"/>
      <c r="BC8" s="130"/>
      <c r="BD8" s="179"/>
      <c r="BE8" s="913"/>
      <c r="BF8" s="914"/>
      <c r="BG8" s="703"/>
      <c r="BH8" s="704"/>
      <c r="BI8" s="708"/>
      <c r="BJ8" s="707"/>
      <c r="BK8" s="704"/>
      <c r="BL8" s="708"/>
      <c r="BM8" s="707"/>
      <c r="BN8" s="704"/>
      <c r="BO8" s="712"/>
      <c r="BP8" s="186"/>
      <c r="BQ8" s="177"/>
      <c r="BR8" s="177"/>
      <c r="BS8" s="38"/>
      <c r="BT8" s="38"/>
      <c r="BU8" s="38"/>
      <c r="BV8" s="38"/>
      <c r="BW8" s="38"/>
      <c r="BX8" s="38"/>
      <c r="BY8" s="38"/>
      <c r="BZ8" s="38"/>
      <c r="CA8" s="38"/>
      <c r="CB8" s="177"/>
      <c r="CC8" s="177"/>
      <c r="CD8" s="177"/>
      <c r="CE8" s="177"/>
      <c r="CF8" s="177"/>
      <c r="CG8" s="177"/>
      <c r="CH8" s="160"/>
      <c r="CI8" s="901"/>
      <c r="CJ8" s="177"/>
      <c r="CK8" s="177"/>
      <c r="CL8" s="177"/>
      <c r="CM8" s="177"/>
      <c r="CN8" s="177"/>
      <c r="CO8" s="177"/>
    </row>
    <row r="9" spans="4:93" ht="11.25" customHeight="1" x14ac:dyDescent="0.4">
      <c r="D9" s="178"/>
      <c r="E9" s="177"/>
      <c r="F9" s="177"/>
      <c r="G9" s="177"/>
      <c r="H9" s="240"/>
      <c r="I9" s="240"/>
      <c r="J9" s="10"/>
      <c r="K9" s="10"/>
      <c r="L9" s="9"/>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6"/>
      <c r="AY9" s="856"/>
      <c r="AZ9" s="856"/>
      <c r="BA9" s="131"/>
      <c r="BB9" s="131"/>
      <c r="BC9" s="131"/>
      <c r="BD9" s="181"/>
      <c r="BE9" s="915"/>
      <c r="BF9" s="916"/>
      <c r="BG9" s="816"/>
      <c r="BH9" s="709"/>
      <c r="BI9" s="710"/>
      <c r="BJ9" s="817"/>
      <c r="BK9" s="709"/>
      <c r="BL9" s="710"/>
      <c r="BM9" s="817"/>
      <c r="BN9" s="709"/>
      <c r="BO9" s="713"/>
      <c r="BP9" s="180"/>
      <c r="BQ9" s="187"/>
      <c r="BR9" s="187"/>
      <c r="BS9" s="127"/>
      <c r="BT9" s="127"/>
      <c r="BU9" s="127"/>
      <c r="BV9" s="127"/>
      <c r="BW9" s="127"/>
      <c r="BX9" s="127"/>
      <c r="BY9" s="127"/>
      <c r="BZ9" s="127"/>
      <c r="CA9" s="127"/>
      <c r="CB9" s="187"/>
      <c r="CC9" s="187"/>
      <c r="CD9" s="187"/>
      <c r="CE9" s="187"/>
      <c r="CF9" s="187"/>
      <c r="CG9" s="187"/>
      <c r="CH9" s="188"/>
      <c r="CI9" s="901"/>
      <c r="CJ9" s="177"/>
      <c r="CK9" s="177"/>
      <c r="CL9" s="177"/>
      <c r="CM9" s="177"/>
      <c r="CN9" s="177"/>
      <c r="CO9" s="177"/>
    </row>
    <row r="10" spans="4:93" ht="6" customHeight="1" x14ac:dyDescent="0.4">
      <c r="D10" s="241"/>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242"/>
      <c r="BV10" s="242"/>
      <c r="BW10" s="242"/>
      <c r="BX10" s="820">
        <v>1</v>
      </c>
      <c r="BY10" s="821"/>
      <c r="BZ10" s="821"/>
      <c r="CA10" s="822"/>
      <c r="CB10" s="125"/>
      <c r="CC10" s="902" t="s">
        <v>57</v>
      </c>
      <c r="CD10" s="902"/>
      <c r="CE10" s="902"/>
      <c r="CF10" s="902"/>
      <c r="CG10" s="902"/>
      <c r="CH10" s="828"/>
      <c r="CI10" s="901"/>
    </row>
    <row r="11" spans="4:93" ht="18" customHeight="1" x14ac:dyDescent="0.4">
      <c r="D11" s="178"/>
      <c r="E11" s="177"/>
      <c r="F11" s="177"/>
      <c r="G11" s="177"/>
      <c r="H11" s="177"/>
      <c r="I11" s="177"/>
      <c r="J11" s="177"/>
      <c r="K11" s="177"/>
      <c r="L11" s="177"/>
      <c r="M11" s="177"/>
      <c r="N11" s="177"/>
      <c r="O11" s="177"/>
      <c r="P11" s="177"/>
      <c r="Q11" s="177"/>
      <c r="R11" s="177"/>
      <c r="S11" s="931" t="s">
        <v>259</v>
      </c>
      <c r="T11" s="931"/>
      <c r="U11" s="931"/>
      <c r="V11" s="931"/>
      <c r="W11" s="833">
        <f>'16-41'!V33</f>
        <v>0</v>
      </c>
      <c r="X11" s="834"/>
      <c r="Y11" s="835"/>
      <c r="Z11" s="931" t="s">
        <v>0</v>
      </c>
      <c r="AA11" s="931"/>
      <c r="AB11" s="931"/>
      <c r="AC11" s="931"/>
      <c r="AD11" s="833">
        <f>'16-41'!AC33</f>
        <v>0</v>
      </c>
      <c r="AE11" s="834"/>
      <c r="AF11" s="835"/>
      <c r="AG11" s="931" t="s">
        <v>1</v>
      </c>
      <c r="AH11" s="931"/>
      <c r="AI11" s="931"/>
      <c r="AJ11" s="931"/>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243"/>
      <c r="BV11" s="243"/>
      <c r="BW11" s="243"/>
      <c r="BX11" s="823"/>
      <c r="BY11" s="824"/>
      <c r="BZ11" s="824"/>
      <c r="CA11" s="825"/>
      <c r="CB11" s="8"/>
      <c r="CC11" s="903"/>
      <c r="CD11" s="903"/>
      <c r="CE11" s="903"/>
      <c r="CF11" s="903"/>
      <c r="CG11" s="903"/>
      <c r="CH11" s="829"/>
      <c r="CI11" s="901"/>
    </row>
    <row r="12" spans="4:93" ht="18" customHeight="1" x14ac:dyDescent="0.4">
      <c r="D12" s="178"/>
      <c r="E12" s="177"/>
      <c r="F12" s="177"/>
      <c r="G12" s="177"/>
      <c r="H12" s="177"/>
      <c r="I12" s="177"/>
      <c r="J12" s="177"/>
      <c r="K12" s="177"/>
      <c r="L12" s="177"/>
      <c r="M12" s="177"/>
      <c r="N12" s="177"/>
      <c r="O12" s="177"/>
      <c r="P12" s="177"/>
      <c r="Q12" s="177"/>
      <c r="R12" s="177"/>
      <c r="S12" s="931"/>
      <c r="T12" s="931"/>
      <c r="U12" s="931"/>
      <c r="V12" s="931"/>
      <c r="W12" s="836"/>
      <c r="X12" s="837"/>
      <c r="Y12" s="838"/>
      <c r="Z12" s="931"/>
      <c r="AA12" s="931"/>
      <c r="AB12" s="931"/>
      <c r="AC12" s="931"/>
      <c r="AD12" s="836"/>
      <c r="AE12" s="837"/>
      <c r="AF12" s="838"/>
      <c r="AG12" s="931"/>
      <c r="AH12" s="931"/>
      <c r="AI12" s="931"/>
      <c r="AJ12" s="931"/>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820">
        <v>1</v>
      </c>
      <c r="BY12" s="821"/>
      <c r="BZ12" s="821"/>
      <c r="CA12" s="822"/>
      <c r="CB12" s="172"/>
      <c r="CC12" s="902" t="s">
        <v>21</v>
      </c>
      <c r="CD12" s="902"/>
      <c r="CE12" s="902"/>
      <c r="CF12" s="902"/>
      <c r="CG12" s="902"/>
      <c r="CH12" s="176"/>
      <c r="CI12" s="901"/>
    </row>
    <row r="13" spans="4:93" ht="6" customHeight="1" x14ac:dyDescent="0.4">
      <c r="D13" s="206"/>
      <c r="E13" s="207"/>
      <c r="F13" s="207"/>
      <c r="G13" s="207"/>
      <c r="H13" s="207"/>
      <c r="I13" s="207"/>
      <c r="J13" s="207"/>
      <c r="K13" s="207"/>
      <c r="L13" s="207"/>
      <c r="M13" s="207"/>
      <c r="N13" s="207"/>
      <c r="O13" s="207"/>
      <c r="P13" s="207"/>
      <c r="Q13" s="207"/>
      <c r="R13" s="207"/>
      <c r="S13" s="244"/>
      <c r="T13" s="244"/>
      <c r="U13" s="244"/>
      <c r="V13" s="244"/>
      <c r="W13" s="244"/>
      <c r="X13" s="244"/>
      <c r="Y13" s="244"/>
      <c r="Z13" s="244"/>
      <c r="AA13" s="244"/>
      <c r="AB13" s="244"/>
      <c r="AC13" s="244"/>
      <c r="AD13" s="244"/>
      <c r="AE13" s="244"/>
      <c r="AF13" s="244"/>
      <c r="AG13" s="244"/>
      <c r="AH13" s="244"/>
      <c r="AI13" s="244"/>
      <c r="AJ13" s="244"/>
      <c r="AK13" s="244"/>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839"/>
      <c r="BY13" s="840"/>
      <c r="BZ13" s="840"/>
      <c r="CA13" s="841"/>
      <c r="CB13" s="245"/>
      <c r="CC13" s="904"/>
      <c r="CD13" s="904"/>
      <c r="CE13" s="904"/>
      <c r="CF13" s="904"/>
      <c r="CG13" s="904"/>
      <c r="CH13" s="208"/>
      <c r="CI13" s="901"/>
    </row>
    <row r="14" spans="4:93" ht="7.7" customHeight="1" x14ac:dyDescent="0.4">
      <c r="D14" s="246"/>
      <c r="E14" s="247"/>
      <c r="F14" s="247"/>
      <c r="G14" s="247"/>
      <c r="H14" s="247"/>
      <c r="I14" s="247"/>
      <c r="J14" s="247"/>
      <c r="K14" s="247"/>
      <c r="L14" s="247"/>
      <c r="M14" s="247"/>
      <c r="N14" s="247"/>
      <c r="O14" s="985" t="s">
        <v>79</v>
      </c>
      <c r="P14" s="985"/>
      <c r="Q14" s="985"/>
      <c r="R14" s="985"/>
      <c r="S14" s="985"/>
      <c r="T14" s="985"/>
      <c r="U14" s="985"/>
      <c r="V14" s="985"/>
      <c r="W14" s="985"/>
      <c r="X14" s="985"/>
      <c r="Y14" s="985"/>
      <c r="Z14" s="985"/>
      <c r="AA14" s="985"/>
      <c r="AB14" s="985"/>
      <c r="AC14" s="985"/>
      <c r="AD14" s="985"/>
      <c r="AE14" s="985"/>
      <c r="AF14" s="985"/>
      <c r="AG14" s="985"/>
      <c r="AH14" s="985"/>
      <c r="AI14" s="985"/>
      <c r="AJ14" s="985"/>
      <c r="AK14" s="985"/>
      <c r="AL14" s="985"/>
      <c r="AM14" s="985"/>
      <c r="AN14" s="140"/>
      <c r="AO14" s="140"/>
      <c r="AP14" s="140"/>
      <c r="AQ14" s="140"/>
      <c r="AR14" s="140"/>
      <c r="AS14" s="140"/>
      <c r="AT14" s="140"/>
      <c r="AU14" s="140"/>
      <c r="AV14" s="247"/>
      <c r="AW14" s="247"/>
      <c r="AX14" s="247"/>
      <c r="AY14" s="250"/>
      <c r="AZ14" s="247"/>
      <c r="BA14" s="247"/>
      <c r="BB14" s="247"/>
      <c r="BC14" s="247"/>
      <c r="BD14" s="247"/>
      <c r="BE14" s="247"/>
      <c r="BF14" s="247"/>
      <c r="BG14" s="247"/>
      <c r="BH14" s="247"/>
      <c r="BI14" s="12"/>
      <c r="BJ14" s="905" t="s">
        <v>45</v>
      </c>
      <c r="BK14" s="905"/>
      <c r="BL14" s="905"/>
      <c r="BM14" s="905"/>
      <c r="BN14" s="905"/>
      <c r="BO14" s="905"/>
      <c r="BP14" s="905"/>
      <c r="BQ14" s="905"/>
      <c r="BR14" s="905"/>
      <c r="BS14" s="905"/>
      <c r="BT14" s="12"/>
      <c r="BU14" s="13"/>
      <c r="BV14" s="249"/>
      <c r="BW14" s="140"/>
      <c r="BX14" s="135"/>
      <c r="BY14" s="905" t="s">
        <v>25</v>
      </c>
      <c r="BZ14" s="905"/>
      <c r="CA14" s="905"/>
      <c r="CB14" s="905"/>
      <c r="CC14" s="905"/>
      <c r="CD14" s="905"/>
      <c r="CE14" s="905"/>
      <c r="CF14" s="140"/>
      <c r="CG14" s="140"/>
      <c r="CH14" s="11"/>
      <c r="CI14" s="901"/>
    </row>
    <row r="15" spans="4:93" ht="7.7" customHeight="1" x14ac:dyDescent="0.4">
      <c r="D15" s="251"/>
      <c r="E15" s="252"/>
      <c r="F15" s="252"/>
      <c r="G15" s="252"/>
      <c r="H15" s="252"/>
      <c r="I15" s="252"/>
      <c r="J15" s="252"/>
      <c r="K15" s="132"/>
      <c r="L15" s="132"/>
      <c r="M15" s="132"/>
      <c r="N15" s="132"/>
      <c r="O15" s="986"/>
      <c r="P15" s="986"/>
      <c r="Q15" s="986"/>
      <c r="R15" s="986"/>
      <c r="S15" s="986"/>
      <c r="T15" s="986"/>
      <c r="U15" s="986"/>
      <c r="V15" s="986"/>
      <c r="W15" s="986"/>
      <c r="X15" s="986"/>
      <c r="Y15" s="986"/>
      <c r="Z15" s="986"/>
      <c r="AA15" s="986"/>
      <c r="AB15" s="986"/>
      <c r="AC15" s="986"/>
      <c r="AD15" s="986"/>
      <c r="AE15" s="986"/>
      <c r="AF15" s="986"/>
      <c r="AG15" s="986"/>
      <c r="AH15" s="986"/>
      <c r="AI15" s="986"/>
      <c r="AJ15" s="986"/>
      <c r="AK15" s="986"/>
      <c r="AL15" s="986"/>
      <c r="AM15" s="986"/>
      <c r="AN15" s="133"/>
      <c r="AO15" s="133"/>
      <c r="AP15" s="133"/>
      <c r="AQ15" s="133"/>
      <c r="AR15" s="133"/>
      <c r="AS15" s="133"/>
      <c r="AT15" s="133"/>
      <c r="AU15" s="133"/>
      <c r="AV15" s="133"/>
      <c r="AW15" s="133"/>
      <c r="AX15" s="134"/>
      <c r="AY15" s="254"/>
      <c r="AZ15" s="252"/>
      <c r="BA15" s="252"/>
      <c r="BB15" s="252"/>
      <c r="BC15" s="252"/>
      <c r="BD15" s="252"/>
      <c r="BE15" s="252"/>
      <c r="BF15" s="252"/>
      <c r="BG15" s="252"/>
      <c r="BH15" s="252"/>
      <c r="BI15" s="12"/>
      <c r="BJ15" s="906"/>
      <c r="BK15" s="906"/>
      <c r="BL15" s="906"/>
      <c r="BM15" s="906"/>
      <c r="BN15" s="906"/>
      <c r="BO15" s="906"/>
      <c r="BP15" s="906"/>
      <c r="BQ15" s="906"/>
      <c r="BR15" s="906"/>
      <c r="BS15" s="906"/>
      <c r="BT15" s="12"/>
      <c r="BU15" s="13"/>
      <c r="BV15" s="38"/>
      <c r="BW15" s="12"/>
      <c r="BX15" s="136"/>
      <c r="BY15" s="906"/>
      <c r="BZ15" s="906"/>
      <c r="CA15" s="906"/>
      <c r="CB15" s="906"/>
      <c r="CC15" s="906"/>
      <c r="CD15" s="906"/>
      <c r="CE15" s="906"/>
      <c r="CF15" s="12"/>
      <c r="CG15" s="12"/>
      <c r="CH15" s="13"/>
      <c r="CI15" s="901"/>
    </row>
    <row r="16" spans="4:93" ht="7.7" customHeight="1" x14ac:dyDescent="0.4">
      <c r="D16" s="251"/>
      <c r="E16" s="252"/>
      <c r="F16" s="252"/>
      <c r="G16" s="252"/>
      <c r="H16" s="252"/>
      <c r="I16" s="252"/>
      <c r="J16" s="252"/>
      <c r="K16" s="132"/>
      <c r="L16" s="132"/>
      <c r="M16" s="132"/>
      <c r="N16" s="132"/>
      <c r="O16" s="987"/>
      <c r="P16" s="987"/>
      <c r="Q16" s="987"/>
      <c r="R16" s="987"/>
      <c r="S16" s="987"/>
      <c r="T16" s="987"/>
      <c r="U16" s="987"/>
      <c r="V16" s="987"/>
      <c r="W16" s="987"/>
      <c r="X16" s="987"/>
      <c r="Y16" s="987"/>
      <c r="Z16" s="987"/>
      <c r="AA16" s="987"/>
      <c r="AB16" s="987"/>
      <c r="AC16" s="987"/>
      <c r="AD16" s="987"/>
      <c r="AE16" s="987"/>
      <c r="AF16" s="987"/>
      <c r="AG16" s="987"/>
      <c r="AH16" s="987"/>
      <c r="AI16" s="987"/>
      <c r="AJ16" s="987"/>
      <c r="AK16" s="987"/>
      <c r="AL16" s="987"/>
      <c r="AM16" s="987"/>
      <c r="AN16" s="133"/>
      <c r="AO16" s="133"/>
      <c r="AP16" s="133"/>
      <c r="AQ16" s="133"/>
      <c r="AR16" s="133"/>
      <c r="AS16" s="133"/>
      <c r="AT16" s="133"/>
      <c r="AU16" s="133"/>
      <c r="AV16" s="133"/>
      <c r="AW16" s="133"/>
      <c r="AX16" s="134"/>
      <c r="AY16" s="254"/>
      <c r="AZ16" s="252"/>
      <c r="BA16" s="252"/>
      <c r="BB16" s="252"/>
      <c r="BC16" s="252"/>
      <c r="BD16" s="252"/>
      <c r="BE16" s="252"/>
      <c r="BF16" s="252"/>
      <c r="BG16" s="252"/>
      <c r="BH16" s="252"/>
      <c r="BI16" s="14"/>
      <c r="BJ16" s="907"/>
      <c r="BK16" s="907"/>
      <c r="BL16" s="907"/>
      <c r="BM16" s="907"/>
      <c r="BN16" s="907"/>
      <c r="BO16" s="907"/>
      <c r="BP16" s="907"/>
      <c r="BQ16" s="907"/>
      <c r="BR16" s="907"/>
      <c r="BS16" s="907"/>
      <c r="BT16" s="14"/>
      <c r="BU16" s="15"/>
      <c r="BV16" s="38"/>
      <c r="BW16" s="12"/>
      <c r="BX16" s="136"/>
      <c r="BY16" s="906"/>
      <c r="BZ16" s="906"/>
      <c r="CA16" s="906"/>
      <c r="CB16" s="906"/>
      <c r="CC16" s="906"/>
      <c r="CD16" s="906"/>
      <c r="CE16" s="906"/>
      <c r="CF16" s="12"/>
      <c r="CG16" s="12"/>
      <c r="CH16" s="13"/>
      <c r="CI16" s="901"/>
    </row>
    <row r="17" spans="4:87" ht="7.7" customHeight="1" x14ac:dyDescent="0.4">
      <c r="D17" s="311"/>
      <c r="E17" s="126"/>
      <c r="F17" s="126"/>
      <c r="G17" s="126"/>
      <c r="H17" s="988" t="s">
        <v>27</v>
      </c>
      <c r="I17" s="988"/>
      <c r="J17" s="988"/>
      <c r="K17" s="988"/>
      <c r="L17" s="988"/>
      <c r="M17" s="988"/>
      <c r="N17" s="988"/>
      <c r="O17" s="988"/>
      <c r="P17" s="988"/>
      <c r="Q17" s="988"/>
      <c r="R17" s="126"/>
      <c r="S17" s="138"/>
      <c r="T17" s="138"/>
      <c r="U17" s="138"/>
      <c r="V17" s="29"/>
      <c r="W17" s="138"/>
      <c r="X17" s="138"/>
      <c r="Y17" s="138"/>
      <c r="Z17" s="138"/>
      <c r="AA17" s="138"/>
      <c r="AB17" s="138"/>
      <c r="AC17" s="990" t="s">
        <v>28</v>
      </c>
      <c r="AD17" s="990"/>
      <c r="AE17" s="990"/>
      <c r="AF17" s="990"/>
      <c r="AG17" s="990"/>
      <c r="AH17" s="990"/>
      <c r="AI17" s="990"/>
      <c r="AJ17" s="990"/>
      <c r="AK17" s="990"/>
      <c r="AL17" s="990"/>
      <c r="AM17" s="990"/>
      <c r="AN17" s="990"/>
      <c r="AO17" s="990"/>
      <c r="AP17" s="990"/>
      <c r="AQ17" s="990"/>
      <c r="AR17" s="138"/>
      <c r="AS17" s="27"/>
      <c r="AT17" s="27"/>
      <c r="AU17" s="27"/>
      <c r="AV17" s="27"/>
      <c r="AW17" s="27"/>
      <c r="AX17" s="28"/>
      <c r="AY17" s="8"/>
      <c r="AZ17" s="253"/>
      <c r="BA17" s="253"/>
      <c r="BB17" s="253"/>
      <c r="BC17" s="253"/>
      <c r="BD17" s="253"/>
      <c r="BE17" s="253"/>
      <c r="BF17" s="9"/>
      <c r="BG17" s="9"/>
      <c r="BH17" s="9"/>
      <c r="BI17" s="892" t="s">
        <v>30</v>
      </c>
      <c r="BJ17" s="893"/>
      <c r="BK17" s="893"/>
      <c r="BL17" s="893"/>
      <c r="BM17" s="893"/>
      <c r="BN17" s="893"/>
      <c r="BO17" s="893"/>
      <c r="BP17" s="893"/>
      <c r="BQ17" s="893"/>
      <c r="BR17" s="893"/>
      <c r="BS17" s="893"/>
      <c r="BT17" s="893"/>
      <c r="BU17" s="894"/>
      <c r="BV17" s="130"/>
      <c r="BW17" s="1"/>
      <c r="BX17" s="136"/>
      <c r="BY17" s="906"/>
      <c r="BZ17" s="906"/>
      <c r="CA17" s="906"/>
      <c r="CB17" s="906"/>
      <c r="CC17" s="906"/>
      <c r="CD17" s="906"/>
      <c r="CE17" s="906"/>
      <c r="CF17" s="1"/>
      <c r="CG17" s="1"/>
      <c r="CH17" s="2"/>
      <c r="CI17" s="901"/>
    </row>
    <row r="18" spans="4:87" ht="7.7" customHeight="1" x14ac:dyDescent="0.4">
      <c r="D18" s="255"/>
      <c r="E18" s="38"/>
      <c r="F18" s="38"/>
      <c r="G18" s="38"/>
      <c r="H18" s="986"/>
      <c r="I18" s="986"/>
      <c r="J18" s="986"/>
      <c r="K18" s="986"/>
      <c r="L18" s="986"/>
      <c r="M18" s="986"/>
      <c r="N18" s="986"/>
      <c r="O18" s="986"/>
      <c r="P18" s="986"/>
      <c r="Q18" s="986"/>
      <c r="R18" s="38"/>
      <c r="S18" s="132"/>
      <c r="T18" s="132"/>
      <c r="U18" s="132"/>
      <c r="V18" s="30"/>
      <c r="W18" s="132"/>
      <c r="X18" s="132"/>
      <c r="Y18" s="132"/>
      <c r="Z18" s="132"/>
      <c r="AA18" s="132"/>
      <c r="AB18" s="132"/>
      <c r="AC18" s="888"/>
      <c r="AD18" s="888"/>
      <c r="AE18" s="888"/>
      <c r="AF18" s="888"/>
      <c r="AG18" s="888"/>
      <c r="AH18" s="888"/>
      <c r="AI18" s="888"/>
      <c r="AJ18" s="888"/>
      <c r="AK18" s="888"/>
      <c r="AL18" s="888"/>
      <c r="AM18" s="888"/>
      <c r="AN18" s="888"/>
      <c r="AO18" s="888"/>
      <c r="AP18" s="888"/>
      <c r="AQ18" s="888"/>
      <c r="AR18" s="132"/>
      <c r="AS18" s="133"/>
      <c r="AT18" s="133"/>
      <c r="AU18" s="133"/>
      <c r="AV18" s="133"/>
      <c r="AW18" s="133"/>
      <c r="AX18" s="134"/>
      <c r="AY18" s="8"/>
      <c r="AZ18" s="258"/>
      <c r="BA18" s="203"/>
      <c r="BB18" s="203"/>
      <c r="BC18" s="197"/>
      <c r="BD18" s="197"/>
      <c r="BE18" s="197"/>
      <c r="BF18" s="197"/>
      <c r="BG18" s="197"/>
      <c r="BH18" s="203"/>
      <c r="BI18" s="895"/>
      <c r="BJ18" s="896"/>
      <c r="BK18" s="896"/>
      <c r="BL18" s="896"/>
      <c r="BM18" s="896"/>
      <c r="BN18" s="896"/>
      <c r="BO18" s="896"/>
      <c r="BP18" s="896"/>
      <c r="BQ18" s="896"/>
      <c r="BR18" s="896"/>
      <c r="BS18" s="896"/>
      <c r="BT18" s="896"/>
      <c r="BU18" s="897"/>
      <c r="BV18" s="130"/>
      <c r="BW18" s="3"/>
      <c r="BX18" s="136"/>
      <c r="BY18" s="906"/>
      <c r="BZ18" s="906"/>
      <c r="CA18" s="906"/>
      <c r="CB18" s="906"/>
      <c r="CC18" s="906"/>
      <c r="CD18" s="906"/>
      <c r="CE18" s="906"/>
      <c r="CF18" s="3"/>
      <c r="CG18" s="3"/>
      <c r="CH18" s="4"/>
      <c r="CI18" s="901"/>
    </row>
    <row r="19" spans="4:87" ht="8.4499999999999993" customHeight="1" x14ac:dyDescent="0.4">
      <c r="D19" s="262"/>
      <c r="E19" s="128"/>
      <c r="F19" s="128"/>
      <c r="G19" s="128"/>
      <c r="H19" s="989"/>
      <c r="I19" s="989"/>
      <c r="J19" s="989"/>
      <c r="K19" s="989"/>
      <c r="L19" s="989"/>
      <c r="M19" s="989"/>
      <c r="N19" s="989"/>
      <c r="O19" s="989"/>
      <c r="P19" s="989"/>
      <c r="Q19" s="989"/>
      <c r="R19" s="128"/>
      <c r="S19" s="264"/>
      <c r="T19" s="207"/>
      <c r="U19" s="266"/>
      <c r="V19" s="312"/>
      <c r="W19" s="267"/>
      <c r="X19" s="267"/>
      <c r="Y19" s="267"/>
      <c r="Z19" s="267"/>
      <c r="AA19" s="267"/>
      <c r="AB19" s="267"/>
      <c r="AC19" s="991"/>
      <c r="AD19" s="991"/>
      <c r="AE19" s="991"/>
      <c r="AF19" s="991"/>
      <c r="AG19" s="991"/>
      <c r="AH19" s="991"/>
      <c r="AI19" s="991"/>
      <c r="AJ19" s="991"/>
      <c r="AK19" s="991"/>
      <c r="AL19" s="991"/>
      <c r="AM19" s="991"/>
      <c r="AN19" s="991"/>
      <c r="AO19" s="991"/>
      <c r="AP19" s="991"/>
      <c r="AQ19" s="991"/>
      <c r="AR19" s="139"/>
      <c r="AS19" s="5"/>
      <c r="AT19" s="5"/>
      <c r="AU19" s="5"/>
      <c r="AV19" s="271"/>
      <c r="AW19" s="128"/>
      <c r="AX19" s="128"/>
      <c r="AY19" s="245"/>
      <c r="AZ19" s="263"/>
      <c r="BA19" s="264"/>
      <c r="BB19" s="264"/>
      <c r="BC19" s="265"/>
      <c r="BD19" s="265"/>
      <c r="BE19" s="265"/>
      <c r="BF19" s="265"/>
      <c r="BG19" s="265"/>
      <c r="BH19" s="264"/>
      <c r="BI19" s="898"/>
      <c r="BJ19" s="899"/>
      <c r="BK19" s="899"/>
      <c r="BL19" s="899"/>
      <c r="BM19" s="899"/>
      <c r="BN19" s="899"/>
      <c r="BO19" s="899"/>
      <c r="BP19" s="899"/>
      <c r="BQ19" s="899"/>
      <c r="BR19" s="899"/>
      <c r="BS19" s="899"/>
      <c r="BT19" s="899"/>
      <c r="BU19" s="900"/>
      <c r="BV19" s="142"/>
      <c r="BW19" s="5"/>
      <c r="BX19" s="137"/>
      <c r="BY19" s="908"/>
      <c r="BZ19" s="908"/>
      <c r="CA19" s="908"/>
      <c r="CB19" s="908"/>
      <c r="CC19" s="908"/>
      <c r="CD19" s="908"/>
      <c r="CE19" s="908"/>
      <c r="CF19" s="5"/>
      <c r="CG19" s="5"/>
      <c r="CH19" s="6"/>
      <c r="CI19" s="901"/>
    </row>
    <row r="20" spans="4:87" ht="8.25" customHeight="1" x14ac:dyDescent="0.4">
      <c r="D20" s="313"/>
      <c r="E20" s="314"/>
      <c r="F20" s="314"/>
      <c r="G20" s="314"/>
      <c r="H20" s="314"/>
      <c r="I20" s="314"/>
      <c r="J20" s="314"/>
      <c r="K20" s="314"/>
      <c r="L20" s="314"/>
      <c r="M20" s="314"/>
      <c r="N20" s="314"/>
      <c r="O20" s="314"/>
      <c r="P20" s="314"/>
      <c r="Q20" s="314"/>
      <c r="R20" s="314"/>
      <c r="S20" s="314"/>
      <c r="T20" s="314"/>
      <c r="U20" s="315"/>
      <c r="V20" s="314"/>
      <c r="W20" s="273"/>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5"/>
      <c r="AY20" s="276"/>
      <c r="AZ20" s="276"/>
      <c r="BA20" s="276"/>
      <c r="BB20" s="276"/>
      <c r="BC20" s="278"/>
      <c r="BD20" s="278"/>
      <c r="BE20" s="278"/>
      <c r="BF20" s="278"/>
      <c r="BG20" s="278"/>
      <c r="BH20" s="278"/>
      <c r="BI20" s="279"/>
      <c r="BJ20" s="280"/>
      <c r="BK20" s="278"/>
      <c r="BL20" s="278"/>
      <c r="BM20" s="278"/>
      <c r="BN20" s="278"/>
      <c r="BO20" s="278"/>
      <c r="BP20" s="278"/>
      <c r="BQ20" s="801" t="s">
        <v>20</v>
      </c>
      <c r="BR20" s="801"/>
      <c r="BS20" s="801"/>
      <c r="BT20" s="801"/>
      <c r="BU20" s="802"/>
      <c r="BV20" s="281"/>
      <c r="BW20" s="282"/>
      <c r="BX20" s="282"/>
      <c r="BY20" s="282"/>
      <c r="BZ20" s="282"/>
      <c r="CA20" s="282"/>
      <c r="CB20" s="282"/>
      <c r="CC20" s="282"/>
      <c r="CD20" s="282"/>
      <c r="CE20" s="282"/>
      <c r="CF20" s="282"/>
      <c r="CG20" s="282"/>
      <c r="CH20" s="283"/>
      <c r="CI20" s="901"/>
    </row>
    <row r="21" spans="4:87" ht="8.1" customHeight="1" x14ac:dyDescent="0.4">
      <c r="D21" s="316"/>
      <c r="E21" s="977"/>
      <c r="F21" s="977"/>
      <c r="G21" s="977"/>
      <c r="H21" s="977"/>
      <c r="I21" s="977"/>
      <c r="J21" s="977"/>
      <c r="K21" s="977"/>
      <c r="L21" s="977"/>
      <c r="M21" s="977"/>
      <c r="N21" s="977"/>
      <c r="O21" s="977"/>
      <c r="P21" s="977"/>
      <c r="Q21" s="977"/>
      <c r="R21" s="977"/>
      <c r="S21" s="977"/>
      <c r="T21" s="977"/>
      <c r="U21" s="978"/>
      <c r="V21" s="317"/>
      <c r="W21" s="981" t="str">
        <f>IF(E21="","",VLOOKUP(E21,コード!$L$4:$N$14,2,FALSE))</f>
        <v/>
      </c>
      <c r="X21" s="981"/>
      <c r="Y21" s="981"/>
      <c r="Z21" s="981"/>
      <c r="AA21" s="981"/>
      <c r="AB21" s="981"/>
      <c r="AC21" s="981"/>
      <c r="AD21" s="981"/>
      <c r="AE21" s="981"/>
      <c r="AF21" s="981"/>
      <c r="AG21" s="981"/>
      <c r="AH21" s="981"/>
      <c r="AI21" s="981"/>
      <c r="AJ21" s="981"/>
      <c r="AK21" s="981"/>
      <c r="AL21" s="981"/>
      <c r="AM21" s="981"/>
      <c r="AN21" s="981"/>
      <c r="AO21" s="981"/>
      <c r="AP21" s="981"/>
      <c r="AQ21" s="981"/>
      <c r="AR21" s="981"/>
      <c r="AS21" s="981"/>
      <c r="AT21" s="981"/>
      <c r="AU21" s="981"/>
      <c r="AV21" s="981"/>
      <c r="AW21" s="981"/>
      <c r="AX21" s="982"/>
      <c r="AY21" s="737" t="str">
        <f>IF(E21="","",VLOOKUP(E21,コード!$L$4:$N$14,3,FALSE))</f>
        <v/>
      </c>
      <c r="AZ21" s="741"/>
      <c r="BA21" s="741"/>
      <c r="BB21" s="741"/>
      <c r="BC21" s="741"/>
      <c r="BD21" s="741"/>
      <c r="BE21" s="741"/>
      <c r="BF21" s="741"/>
      <c r="BG21" s="741"/>
      <c r="BH21" s="124"/>
      <c r="BI21" s="777"/>
      <c r="BJ21" s="777"/>
      <c r="BK21" s="777"/>
      <c r="BL21" s="777"/>
      <c r="BM21" s="777"/>
      <c r="BN21" s="777"/>
      <c r="BO21" s="777"/>
      <c r="BP21" s="777"/>
      <c r="BQ21" s="777"/>
      <c r="BR21" s="777"/>
      <c r="BS21" s="777"/>
      <c r="BT21" s="777"/>
      <c r="BU21" s="65"/>
      <c r="BV21" s="285"/>
      <c r="BW21" s="291"/>
      <c r="BX21" s="291"/>
      <c r="BY21" s="291"/>
      <c r="BZ21" s="291"/>
      <c r="CA21" s="291"/>
      <c r="CB21" s="291"/>
      <c r="CC21" s="291"/>
      <c r="CD21" s="291"/>
      <c r="CE21" s="291"/>
      <c r="CF21" s="291"/>
      <c r="CG21" s="291"/>
      <c r="CH21" s="288"/>
      <c r="CI21" s="901"/>
    </row>
    <row r="22" spans="4:87" ht="8.1" customHeight="1" x14ac:dyDescent="0.4">
      <c r="D22" s="316"/>
      <c r="E22" s="977"/>
      <c r="F22" s="977"/>
      <c r="G22" s="977"/>
      <c r="H22" s="977"/>
      <c r="I22" s="977"/>
      <c r="J22" s="977"/>
      <c r="K22" s="977"/>
      <c r="L22" s="977"/>
      <c r="M22" s="977"/>
      <c r="N22" s="977"/>
      <c r="O22" s="977"/>
      <c r="P22" s="977"/>
      <c r="Q22" s="977"/>
      <c r="R22" s="977"/>
      <c r="S22" s="977"/>
      <c r="T22" s="977"/>
      <c r="U22" s="978"/>
      <c r="V22" s="317"/>
      <c r="W22" s="981"/>
      <c r="X22" s="981"/>
      <c r="Y22" s="981"/>
      <c r="Z22" s="981"/>
      <c r="AA22" s="981"/>
      <c r="AB22" s="981"/>
      <c r="AC22" s="981"/>
      <c r="AD22" s="981"/>
      <c r="AE22" s="981"/>
      <c r="AF22" s="981"/>
      <c r="AG22" s="981"/>
      <c r="AH22" s="981"/>
      <c r="AI22" s="981"/>
      <c r="AJ22" s="981"/>
      <c r="AK22" s="981"/>
      <c r="AL22" s="981"/>
      <c r="AM22" s="981"/>
      <c r="AN22" s="981"/>
      <c r="AO22" s="981"/>
      <c r="AP22" s="981"/>
      <c r="AQ22" s="981"/>
      <c r="AR22" s="981"/>
      <c r="AS22" s="981"/>
      <c r="AT22" s="981"/>
      <c r="AU22" s="981"/>
      <c r="AV22" s="981"/>
      <c r="AW22" s="981"/>
      <c r="AX22" s="982"/>
      <c r="AY22" s="737"/>
      <c r="AZ22" s="741"/>
      <c r="BA22" s="741"/>
      <c r="BB22" s="741"/>
      <c r="BC22" s="741"/>
      <c r="BD22" s="741"/>
      <c r="BE22" s="741"/>
      <c r="BF22" s="741"/>
      <c r="BG22" s="741"/>
      <c r="BH22" s="124"/>
      <c r="BI22" s="777"/>
      <c r="BJ22" s="777"/>
      <c r="BK22" s="777"/>
      <c r="BL22" s="777"/>
      <c r="BM22" s="777"/>
      <c r="BN22" s="777"/>
      <c r="BO22" s="777"/>
      <c r="BP22" s="777"/>
      <c r="BQ22" s="777"/>
      <c r="BR22" s="777"/>
      <c r="BS22" s="777"/>
      <c r="BT22" s="777"/>
      <c r="BU22" s="65"/>
      <c r="BV22" s="285"/>
      <c r="BW22" s="291"/>
      <c r="BX22" s="291"/>
      <c r="BY22" s="291"/>
      <c r="BZ22" s="291"/>
      <c r="CA22" s="291"/>
      <c r="CB22" s="291"/>
      <c r="CC22" s="291"/>
      <c r="CD22" s="291"/>
      <c r="CE22" s="291"/>
      <c r="CF22" s="291"/>
      <c r="CG22" s="291"/>
      <c r="CH22" s="288"/>
      <c r="CI22" s="901"/>
    </row>
    <row r="23" spans="4:87" ht="8.1" customHeight="1" x14ac:dyDescent="0.4">
      <c r="D23" s="316"/>
      <c r="E23" s="977"/>
      <c r="F23" s="977"/>
      <c r="G23" s="977"/>
      <c r="H23" s="977"/>
      <c r="I23" s="977"/>
      <c r="J23" s="977"/>
      <c r="K23" s="977"/>
      <c r="L23" s="977"/>
      <c r="M23" s="977"/>
      <c r="N23" s="977"/>
      <c r="O23" s="977"/>
      <c r="P23" s="977"/>
      <c r="Q23" s="977"/>
      <c r="R23" s="977"/>
      <c r="S23" s="977"/>
      <c r="T23" s="977"/>
      <c r="U23" s="978"/>
      <c r="V23" s="317"/>
      <c r="W23" s="981"/>
      <c r="X23" s="981"/>
      <c r="Y23" s="981"/>
      <c r="Z23" s="981"/>
      <c r="AA23" s="981"/>
      <c r="AB23" s="981"/>
      <c r="AC23" s="981"/>
      <c r="AD23" s="981"/>
      <c r="AE23" s="981"/>
      <c r="AF23" s="981"/>
      <c r="AG23" s="981"/>
      <c r="AH23" s="981"/>
      <c r="AI23" s="981"/>
      <c r="AJ23" s="981"/>
      <c r="AK23" s="981"/>
      <c r="AL23" s="981"/>
      <c r="AM23" s="981"/>
      <c r="AN23" s="981"/>
      <c r="AO23" s="981"/>
      <c r="AP23" s="981"/>
      <c r="AQ23" s="981"/>
      <c r="AR23" s="981"/>
      <c r="AS23" s="981"/>
      <c r="AT23" s="981"/>
      <c r="AU23" s="981"/>
      <c r="AV23" s="981"/>
      <c r="AW23" s="981"/>
      <c r="AX23" s="982"/>
      <c r="AY23" s="737"/>
      <c r="AZ23" s="741"/>
      <c r="BA23" s="741"/>
      <c r="BB23" s="741"/>
      <c r="BC23" s="741"/>
      <c r="BD23" s="741"/>
      <c r="BE23" s="741"/>
      <c r="BF23" s="741"/>
      <c r="BG23" s="741"/>
      <c r="BH23" s="124"/>
      <c r="BI23" s="778"/>
      <c r="BJ23" s="778"/>
      <c r="BK23" s="778"/>
      <c r="BL23" s="778"/>
      <c r="BM23" s="778"/>
      <c r="BN23" s="778"/>
      <c r="BO23" s="778"/>
      <c r="BP23" s="778"/>
      <c r="BQ23" s="778"/>
      <c r="BR23" s="778"/>
      <c r="BS23" s="778"/>
      <c r="BT23" s="778"/>
      <c r="BU23" s="66"/>
      <c r="BV23" s="285"/>
      <c r="BW23" s="291"/>
      <c r="BX23" s="291"/>
      <c r="BY23" s="291"/>
      <c r="BZ23" s="291"/>
      <c r="CA23" s="291"/>
      <c r="CB23" s="291"/>
      <c r="CC23" s="291"/>
      <c r="CD23" s="291"/>
      <c r="CE23" s="291"/>
      <c r="CF23" s="291"/>
      <c r="CG23" s="291"/>
      <c r="CH23" s="288"/>
      <c r="CI23" s="901"/>
    </row>
    <row r="24" spans="4:87" ht="8.1" customHeight="1" x14ac:dyDescent="0.4">
      <c r="D24" s="316"/>
      <c r="E24" s="977"/>
      <c r="F24" s="977"/>
      <c r="G24" s="977"/>
      <c r="H24" s="977"/>
      <c r="I24" s="977"/>
      <c r="J24" s="977"/>
      <c r="K24" s="977"/>
      <c r="L24" s="977"/>
      <c r="M24" s="977"/>
      <c r="N24" s="977"/>
      <c r="O24" s="977"/>
      <c r="P24" s="977"/>
      <c r="Q24" s="977"/>
      <c r="R24" s="977"/>
      <c r="S24" s="977"/>
      <c r="T24" s="977"/>
      <c r="U24" s="978"/>
      <c r="V24" s="317"/>
      <c r="W24" s="981"/>
      <c r="X24" s="981"/>
      <c r="Y24" s="981"/>
      <c r="Z24" s="981"/>
      <c r="AA24" s="981"/>
      <c r="AB24" s="981"/>
      <c r="AC24" s="981"/>
      <c r="AD24" s="981"/>
      <c r="AE24" s="981"/>
      <c r="AF24" s="981"/>
      <c r="AG24" s="981"/>
      <c r="AH24" s="981"/>
      <c r="AI24" s="981"/>
      <c r="AJ24" s="981"/>
      <c r="AK24" s="981"/>
      <c r="AL24" s="981"/>
      <c r="AM24" s="981"/>
      <c r="AN24" s="981"/>
      <c r="AO24" s="981"/>
      <c r="AP24" s="981"/>
      <c r="AQ24" s="981"/>
      <c r="AR24" s="981"/>
      <c r="AS24" s="981"/>
      <c r="AT24" s="981"/>
      <c r="AU24" s="981"/>
      <c r="AV24" s="981"/>
      <c r="AW24" s="981"/>
      <c r="AX24" s="982"/>
      <c r="AY24" s="123"/>
      <c r="AZ24" s="124"/>
      <c r="BA24" s="124"/>
      <c r="BB24" s="124"/>
      <c r="BC24" s="124"/>
      <c r="BD24" s="124"/>
      <c r="BE24" s="124"/>
      <c r="BF24" s="124"/>
      <c r="BG24" s="124"/>
      <c r="BH24" s="290"/>
      <c r="BI24" s="867"/>
      <c r="BJ24" s="868"/>
      <c r="BK24" s="868"/>
      <c r="BL24" s="868"/>
      <c r="BM24" s="868"/>
      <c r="BN24" s="868"/>
      <c r="BO24" s="868"/>
      <c r="BP24" s="868"/>
      <c r="BQ24" s="868"/>
      <c r="BR24" s="868"/>
      <c r="BS24" s="868"/>
      <c r="BT24" s="868"/>
      <c r="BU24" s="67"/>
      <c r="BV24" s="285"/>
      <c r="BW24" s="291"/>
      <c r="BX24" s="291"/>
      <c r="BY24" s="291"/>
      <c r="BZ24" s="291"/>
      <c r="CA24" s="291"/>
      <c r="CB24" s="291"/>
      <c r="CC24" s="291"/>
      <c r="CD24" s="291"/>
      <c r="CE24" s="291"/>
      <c r="CF24" s="291"/>
      <c r="CG24" s="291"/>
      <c r="CH24" s="288"/>
      <c r="CI24" s="901"/>
    </row>
    <row r="25" spans="4:87" ht="8.1" customHeight="1" x14ac:dyDescent="0.4">
      <c r="D25" s="316"/>
      <c r="E25" s="977"/>
      <c r="F25" s="977"/>
      <c r="G25" s="977"/>
      <c r="H25" s="977"/>
      <c r="I25" s="977"/>
      <c r="J25" s="977"/>
      <c r="K25" s="977"/>
      <c r="L25" s="977"/>
      <c r="M25" s="977"/>
      <c r="N25" s="977"/>
      <c r="O25" s="977"/>
      <c r="P25" s="977"/>
      <c r="Q25" s="977"/>
      <c r="R25" s="977"/>
      <c r="S25" s="977"/>
      <c r="T25" s="977"/>
      <c r="U25" s="978"/>
      <c r="V25" s="317"/>
      <c r="W25" s="981"/>
      <c r="X25" s="981"/>
      <c r="Y25" s="981"/>
      <c r="Z25" s="981"/>
      <c r="AA25" s="981"/>
      <c r="AB25" s="981"/>
      <c r="AC25" s="981"/>
      <c r="AD25" s="981"/>
      <c r="AE25" s="981"/>
      <c r="AF25" s="981"/>
      <c r="AG25" s="981"/>
      <c r="AH25" s="981"/>
      <c r="AI25" s="981"/>
      <c r="AJ25" s="981"/>
      <c r="AK25" s="981"/>
      <c r="AL25" s="981"/>
      <c r="AM25" s="981"/>
      <c r="AN25" s="981"/>
      <c r="AO25" s="981"/>
      <c r="AP25" s="981"/>
      <c r="AQ25" s="981"/>
      <c r="AR25" s="981"/>
      <c r="AS25" s="981"/>
      <c r="AT25" s="981"/>
      <c r="AU25" s="981"/>
      <c r="AV25" s="981"/>
      <c r="AW25" s="981"/>
      <c r="AX25" s="982"/>
      <c r="AY25" s="318"/>
      <c r="AZ25" s="319"/>
      <c r="BA25" s="319"/>
      <c r="BB25" s="319"/>
      <c r="BC25" s="319"/>
      <c r="BD25" s="319"/>
      <c r="BE25" s="319"/>
      <c r="BF25" s="319"/>
      <c r="BG25" s="319"/>
      <c r="BH25" s="290"/>
      <c r="BI25" s="869"/>
      <c r="BJ25" s="870"/>
      <c r="BK25" s="870"/>
      <c r="BL25" s="870"/>
      <c r="BM25" s="870"/>
      <c r="BN25" s="870"/>
      <c r="BO25" s="870"/>
      <c r="BP25" s="870"/>
      <c r="BQ25" s="870"/>
      <c r="BR25" s="870"/>
      <c r="BS25" s="870"/>
      <c r="BT25" s="870"/>
      <c r="BU25" s="68"/>
      <c r="BV25" s="285"/>
      <c r="BW25" s="291"/>
      <c r="BX25" s="291"/>
      <c r="BY25" s="291"/>
      <c r="BZ25" s="291"/>
      <c r="CA25" s="291"/>
      <c r="CB25" s="291"/>
      <c r="CC25" s="291"/>
      <c r="CD25" s="291"/>
      <c r="CE25" s="291"/>
      <c r="CF25" s="291"/>
      <c r="CG25" s="291"/>
      <c r="CH25" s="288"/>
      <c r="CI25" s="901"/>
    </row>
    <row r="26" spans="4:87" ht="8.1" customHeight="1" x14ac:dyDescent="0.4">
      <c r="D26" s="320"/>
      <c r="E26" s="979"/>
      <c r="F26" s="979"/>
      <c r="G26" s="979"/>
      <c r="H26" s="979"/>
      <c r="I26" s="979"/>
      <c r="J26" s="979"/>
      <c r="K26" s="979"/>
      <c r="L26" s="979"/>
      <c r="M26" s="979"/>
      <c r="N26" s="979"/>
      <c r="O26" s="979"/>
      <c r="P26" s="979"/>
      <c r="Q26" s="979"/>
      <c r="R26" s="979"/>
      <c r="S26" s="979"/>
      <c r="T26" s="979"/>
      <c r="U26" s="980"/>
      <c r="V26" s="321"/>
      <c r="W26" s="983"/>
      <c r="X26" s="983"/>
      <c r="Y26" s="983"/>
      <c r="Z26" s="983"/>
      <c r="AA26" s="983"/>
      <c r="AB26" s="983"/>
      <c r="AC26" s="983"/>
      <c r="AD26" s="983"/>
      <c r="AE26" s="983"/>
      <c r="AF26" s="983"/>
      <c r="AG26" s="983"/>
      <c r="AH26" s="983"/>
      <c r="AI26" s="983"/>
      <c r="AJ26" s="983"/>
      <c r="AK26" s="983"/>
      <c r="AL26" s="983"/>
      <c r="AM26" s="983"/>
      <c r="AN26" s="983"/>
      <c r="AO26" s="983"/>
      <c r="AP26" s="983"/>
      <c r="AQ26" s="983"/>
      <c r="AR26" s="983"/>
      <c r="AS26" s="983"/>
      <c r="AT26" s="983"/>
      <c r="AU26" s="983"/>
      <c r="AV26" s="983"/>
      <c r="AW26" s="983"/>
      <c r="AX26" s="984"/>
      <c r="AY26" s="322"/>
      <c r="AZ26" s="323"/>
      <c r="BA26" s="323"/>
      <c r="BB26" s="323"/>
      <c r="BC26" s="323"/>
      <c r="BD26" s="323"/>
      <c r="BE26" s="323"/>
      <c r="BF26" s="323"/>
      <c r="BG26" s="323"/>
      <c r="BH26" s="293"/>
      <c r="BI26" s="871"/>
      <c r="BJ26" s="872"/>
      <c r="BK26" s="872"/>
      <c r="BL26" s="872"/>
      <c r="BM26" s="872"/>
      <c r="BN26" s="872"/>
      <c r="BO26" s="872"/>
      <c r="BP26" s="872"/>
      <c r="BQ26" s="872"/>
      <c r="BR26" s="872"/>
      <c r="BS26" s="872"/>
      <c r="BT26" s="872"/>
      <c r="BU26" s="69"/>
      <c r="BV26" s="285"/>
      <c r="BW26" s="291"/>
      <c r="BX26" s="291"/>
      <c r="BY26" s="291"/>
      <c r="BZ26" s="291"/>
      <c r="CA26" s="291"/>
      <c r="CB26" s="291"/>
      <c r="CC26" s="291"/>
      <c r="CD26" s="291"/>
      <c r="CE26" s="291"/>
      <c r="CF26" s="291"/>
      <c r="CG26" s="291"/>
      <c r="CH26" s="288"/>
      <c r="CI26" s="901"/>
    </row>
    <row r="27" spans="4:87" ht="8.1" customHeight="1" x14ac:dyDescent="0.4">
      <c r="D27" s="316"/>
      <c r="E27" s="977"/>
      <c r="F27" s="977"/>
      <c r="G27" s="977"/>
      <c r="H27" s="977"/>
      <c r="I27" s="977"/>
      <c r="J27" s="977"/>
      <c r="K27" s="977"/>
      <c r="L27" s="977"/>
      <c r="M27" s="977"/>
      <c r="N27" s="977"/>
      <c r="O27" s="977"/>
      <c r="P27" s="977"/>
      <c r="Q27" s="977"/>
      <c r="R27" s="977"/>
      <c r="S27" s="977"/>
      <c r="T27" s="977"/>
      <c r="U27" s="978"/>
      <c r="V27" s="317"/>
      <c r="W27" s="981" t="str">
        <f>IF(E27="","",VLOOKUP(E27,コード!$L$4:$N$14,2,FALSE))</f>
        <v/>
      </c>
      <c r="X27" s="981"/>
      <c r="Y27" s="981"/>
      <c r="Z27" s="981"/>
      <c r="AA27" s="981"/>
      <c r="AB27" s="981"/>
      <c r="AC27" s="981"/>
      <c r="AD27" s="981"/>
      <c r="AE27" s="981"/>
      <c r="AF27" s="981"/>
      <c r="AG27" s="981"/>
      <c r="AH27" s="981"/>
      <c r="AI27" s="981"/>
      <c r="AJ27" s="981"/>
      <c r="AK27" s="981"/>
      <c r="AL27" s="981"/>
      <c r="AM27" s="981"/>
      <c r="AN27" s="981"/>
      <c r="AO27" s="981"/>
      <c r="AP27" s="981"/>
      <c r="AQ27" s="981"/>
      <c r="AR27" s="981"/>
      <c r="AS27" s="981"/>
      <c r="AT27" s="981"/>
      <c r="AU27" s="981"/>
      <c r="AV27" s="981"/>
      <c r="AW27" s="981"/>
      <c r="AX27" s="982"/>
      <c r="AY27" s="737" t="str">
        <f>IF(E27="","",VLOOKUP(E27,コード!$L$4:$N$14,3,FALSE))</f>
        <v/>
      </c>
      <c r="AZ27" s="741"/>
      <c r="BA27" s="741"/>
      <c r="BB27" s="741"/>
      <c r="BC27" s="741"/>
      <c r="BD27" s="741"/>
      <c r="BE27" s="741"/>
      <c r="BF27" s="741"/>
      <c r="BG27" s="741"/>
      <c r="BH27" s="124"/>
      <c r="BI27" s="776"/>
      <c r="BJ27" s="776"/>
      <c r="BK27" s="776"/>
      <c r="BL27" s="776"/>
      <c r="BM27" s="776"/>
      <c r="BN27" s="776"/>
      <c r="BO27" s="776"/>
      <c r="BP27" s="776"/>
      <c r="BQ27" s="776"/>
      <c r="BR27" s="776"/>
      <c r="BS27" s="776"/>
      <c r="BT27" s="776"/>
      <c r="BU27" s="65"/>
      <c r="BV27" s="285"/>
      <c r="BW27" s="291"/>
      <c r="BX27" s="291"/>
      <c r="BY27" s="291"/>
      <c r="BZ27" s="291"/>
      <c r="CA27" s="291"/>
      <c r="CB27" s="291"/>
      <c r="CC27" s="291"/>
      <c r="CD27" s="291"/>
      <c r="CE27" s="291"/>
      <c r="CF27" s="291"/>
      <c r="CG27" s="291"/>
      <c r="CH27" s="288"/>
      <c r="CI27" s="901"/>
    </row>
    <row r="28" spans="4:87" ht="8.1" customHeight="1" x14ac:dyDescent="0.4">
      <c r="D28" s="316"/>
      <c r="E28" s="977"/>
      <c r="F28" s="977"/>
      <c r="G28" s="977"/>
      <c r="H28" s="977"/>
      <c r="I28" s="977"/>
      <c r="J28" s="977"/>
      <c r="K28" s="977"/>
      <c r="L28" s="977"/>
      <c r="M28" s="977"/>
      <c r="N28" s="977"/>
      <c r="O28" s="977"/>
      <c r="P28" s="977"/>
      <c r="Q28" s="977"/>
      <c r="R28" s="977"/>
      <c r="S28" s="977"/>
      <c r="T28" s="977"/>
      <c r="U28" s="978"/>
      <c r="V28" s="317"/>
      <c r="W28" s="981"/>
      <c r="X28" s="981"/>
      <c r="Y28" s="981"/>
      <c r="Z28" s="981"/>
      <c r="AA28" s="981"/>
      <c r="AB28" s="981"/>
      <c r="AC28" s="981"/>
      <c r="AD28" s="981"/>
      <c r="AE28" s="981"/>
      <c r="AF28" s="981"/>
      <c r="AG28" s="981"/>
      <c r="AH28" s="981"/>
      <c r="AI28" s="981"/>
      <c r="AJ28" s="981"/>
      <c r="AK28" s="981"/>
      <c r="AL28" s="981"/>
      <c r="AM28" s="981"/>
      <c r="AN28" s="981"/>
      <c r="AO28" s="981"/>
      <c r="AP28" s="981"/>
      <c r="AQ28" s="981"/>
      <c r="AR28" s="981"/>
      <c r="AS28" s="981"/>
      <c r="AT28" s="981"/>
      <c r="AU28" s="981"/>
      <c r="AV28" s="981"/>
      <c r="AW28" s="981"/>
      <c r="AX28" s="982"/>
      <c r="AY28" s="737"/>
      <c r="AZ28" s="741"/>
      <c r="BA28" s="741"/>
      <c r="BB28" s="741"/>
      <c r="BC28" s="741"/>
      <c r="BD28" s="741"/>
      <c r="BE28" s="741"/>
      <c r="BF28" s="741"/>
      <c r="BG28" s="741"/>
      <c r="BH28" s="124"/>
      <c r="BI28" s="777"/>
      <c r="BJ28" s="777"/>
      <c r="BK28" s="777"/>
      <c r="BL28" s="777"/>
      <c r="BM28" s="777"/>
      <c r="BN28" s="777"/>
      <c r="BO28" s="777"/>
      <c r="BP28" s="777"/>
      <c r="BQ28" s="777"/>
      <c r="BR28" s="777"/>
      <c r="BS28" s="777"/>
      <c r="BT28" s="777"/>
      <c r="BU28" s="65"/>
      <c r="BV28" s="285"/>
      <c r="BW28" s="291"/>
      <c r="BX28" s="291"/>
      <c r="BY28" s="291"/>
      <c r="BZ28" s="291"/>
      <c r="CA28" s="291"/>
      <c r="CB28" s="291"/>
      <c r="CC28" s="291"/>
      <c r="CD28" s="291"/>
      <c r="CE28" s="291"/>
      <c r="CF28" s="291"/>
      <c r="CG28" s="291"/>
      <c r="CH28" s="288"/>
      <c r="CI28" s="901"/>
    </row>
    <row r="29" spans="4:87" ht="8.1" customHeight="1" x14ac:dyDescent="0.4">
      <c r="D29" s="316"/>
      <c r="E29" s="977"/>
      <c r="F29" s="977"/>
      <c r="G29" s="977"/>
      <c r="H29" s="977"/>
      <c r="I29" s="977"/>
      <c r="J29" s="977"/>
      <c r="K29" s="977"/>
      <c r="L29" s="977"/>
      <c r="M29" s="977"/>
      <c r="N29" s="977"/>
      <c r="O29" s="977"/>
      <c r="P29" s="977"/>
      <c r="Q29" s="977"/>
      <c r="R29" s="977"/>
      <c r="S29" s="977"/>
      <c r="T29" s="977"/>
      <c r="U29" s="978"/>
      <c r="V29" s="317"/>
      <c r="W29" s="981"/>
      <c r="X29" s="981"/>
      <c r="Y29" s="981"/>
      <c r="Z29" s="981"/>
      <c r="AA29" s="981"/>
      <c r="AB29" s="981"/>
      <c r="AC29" s="981"/>
      <c r="AD29" s="981"/>
      <c r="AE29" s="981"/>
      <c r="AF29" s="981"/>
      <c r="AG29" s="981"/>
      <c r="AH29" s="981"/>
      <c r="AI29" s="981"/>
      <c r="AJ29" s="981"/>
      <c r="AK29" s="981"/>
      <c r="AL29" s="981"/>
      <c r="AM29" s="981"/>
      <c r="AN29" s="981"/>
      <c r="AO29" s="981"/>
      <c r="AP29" s="981"/>
      <c r="AQ29" s="981"/>
      <c r="AR29" s="981"/>
      <c r="AS29" s="981"/>
      <c r="AT29" s="981"/>
      <c r="AU29" s="981"/>
      <c r="AV29" s="981"/>
      <c r="AW29" s="981"/>
      <c r="AX29" s="982"/>
      <c r="AY29" s="737"/>
      <c r="AZ29" s="741"/>
      <c r="BA29" s="741"/>
      <c r="BB29" s="741"/>
      <c r="BC29" s="741"/>
      <c r="BD29" s="741"/>
      <c r="BE29" s="741"/>
      <c r="BF29" s="741"/>
      <c r="BG29" s="741"/>
      <c r="BH29" s="124"/>
      <c r="BI29" s="778"/>
      <c r="BJ29" s="778"/>
      <c r="BK29" s="778"/>
      <c r="BL29" s="778"/>
      <c r="BM29" s="778"/>
      <c r="BN29" s="778"/>
      <c r="BO29" s="778"/>
      <c r="BP29" s="778"/>
      <c r="BQ29" s="778"/>
      <c r="BR29" s="778"/>
      <c r="BS29" s="778"/>
      <c r="BT29" s="778"/>
      <c r="BU29" s="66"/>
      <c r="BV29" s="285"/>
      <c r="BW29" s="291"/>
      <c r="BX29" s="291"/>
      <c r="BY29" s="291"/>
      <c r="BZ29" s="291"/>
      <c r="CA29" s="291"/>
      <c r="CB29" s="291"/>
      <c r="CC29" s="291"/>
      <c r="CD29" s="291"/>
      <c r="CE29" s="291"/>
      <c r="CF29" s="291"/>
      <c r="CG29" s="291"/>
      <c r="CH29" s="288"/>
      <c r="CI29" s="901"/>
    </row>
    <row r="30" spans="4:87" ht="8.1" customHeight="1" x14ac:dyDescent="0.4">
      <c r="D30" s="316"/>
      <c r="E30" s="977"/>
      <c r="F30" s="977"/>
      <c r="G30" s="977"/>
      <c r="H30" s="977"/>
      <c r="I30" s="977"/>
      <c r="J30" s="977"/>
      <c r="K30" s="977"/>
      <c r="L30" s="977"/>
      <c r="M30" s="977"/>
      <c r="N30" s="977"/>
      <c r="O30" s="977"/>
      <c r="P30" s="977"/>
      <c r="Q30" s="977"/>
      <c r="R30" s="977"/>
      <c r="S30" s="977"/>
      <c r="T30" s="977"/>
      <c r="U30" s="978"/>
      <c r="V30" s="317"/>
      <c r="W30" s="981"/>
      <c r="X30" s="981"/>
      <c r="Y30" s="981"/>
      <c r="Z30" s="981"/>
      <c r="AA30" s="981"/>
      <c r="AB30" s="981"/>
      <c r="AC30" s="981"/>
      <c r="AD30" s="981"/>
      <c r="AE30" s="981"/>
      <c r="AF30" s="981"/>
      <c r="AG30" s="981"/>
      <c r="AH30" s="981"/>
      <c r="AI30" s="981"/>
      <c r="AJ30" s="981"/>
      <c r="AK30" s="981"/>
      <c r="AL30" s="981"/>
      <c r="AM30" s="981"/>
      <c r="AN30" s="981"/>
      <c r="AO30" s="981"/>
      <c r="AP30" s="981"/>
      <c r="AQ30" s="981"/>
      <c r="AR30" s="981"/>
      <c r="AS30" s="981"/>
      <c r="AT30" s="981"/>
      <c r="AU30" s="981"/>
      <c r="AV30" s="981"/>
      <c r="AW30" s="981"/>
      <c r="AX30" s="982"/>
      <c r="AY30" s="123"/>
      <c r="AZ30" s="124"/>
      <c r="BA30" s="124"/>
      <c r="BB30" s="124"/>
      <c r="BC30" s="124"/>
      <c r="BD30" s="124"/>
      <c r="BE30" s="124"/>
      <c r="BF30" s="124"/>
      <c r="BG30" s="124"/>
      <c r="BH30" s="290"/>
      <c r="BI30" s="867"/>
      <c r="BJ30" s="868"/>
      <c r="BK30" s="868"/>
      <c r="BL30" s="868"/>
      <c r="BM30" s="868"/>
      <c r="BN30" s="868"/>
      <c r="BO30" s="868"/>
      <c r="BP30" s="868"/>
      <c r="BQ30" s="868"/>
      <c r="BR30" s="868"/>
      <c r="BS30" s="868"/>
      <c r="BT30" s="868"/>
      <c r="BU30" s="67"/>
      <c r="BV30" s="285"/>
      <c r="BW30" s="291"/>
      <c r="BX30" s="291"/>
      <c r="BY30" s="291"/>
      <c r="BZ30" s="291"/>
      <c r="CA30" s="291"/>
      <c r="CB30" s="291"/>
      <c r="CC30" s="291"/>
      <c r="CD30" s="291"/>
      <c r="CE30" s="291"/>
      <c r="CF30" s="291"/>
      <c r="CG30" s="291"/>
      <c r="CH30" s="288"/>
      <c r="CI30" s="901"/>
    </row>
    <row r="31" spans="4:87" ht="8.1" customHeight="1" x14ac:dyDescent="0.4">
      <c r="D31" s="316"/>
      <c r="E31" s="977"/>
      <c r="F31" s="977"/>
      <c r="G31" s="977"/>
      <c r="H31" s="977"/>
      <c r="I31" s="977"/>
      <c r="J31" s="977"/>
      <c r="K31" s="977"/>
      <c r="L31" s="977"/>
      <c r="M31" s="977"/>
      <c r="N31" s="977"/>
      <c r="O31" s="977"/>
      <c r="P31" s="977"/>
      <c r="Q31" s="977"/>
      <c r="R31" s="977"/>
      <c r="S31" s="977"/>
      <c r="T31" s="977"/>
      <c r="U31" s="978"/>
      <c r="V31" s="317"/>
      <c r="W31" s="981"/>
      <c r="X31" s="981"/>
      <c r="Y31" s="981"/>
      <c r="Z31" s="981"/>
      <c r="AA31" s="981"/>
      <c r="AB31" s="981"/>
      <c r="AC31" s="981"/>
      <c r="AD31" s="981"/>
      <c r="AE31" s="981"/>
      <c r="AF31" s="981"/>
      <c r="AG31" s="981"/>
      <c r="AH31" s="981"/>
      <c r="AI31" s="981"/>
      <c r="AJ31" s="981"/>
      <c r="AK31" s="981"/>
      <c r="AL31" s="981"/>
      <c r="AM31" s="981"/>
      <c r="AN31" s="981"/>
      <c r="AO31" s="981"/>
      <c r="AP31" s="981"/>
      <c r="AQ31" s="981"/>
      <c r="AR31" s="981"/>
      <c r="AS31" s="981"/>
      <c r="AT31" s="981"/>
      <c r="AU31" s="981"/>
      <c r="AV31" s="981"/>
      <c r="AW31" s="981"/>
      <c r="AX31" s="982"/>
      <c r="AY31" s="318"/>
      <c r="AZ31" s="319"/>
      <c r="BA31" s="319"/>
      <c r="BB31" s="319"/>
      <c r="BC31" s="319"/>
      <c r="BD31" s="319"/>
      <c r="BE31" s="319"/>
      <c r="BF31" s="319"/>
      <c r="BG31" s="319"/>
      <c r="BH31" s="290"/>
      <c r="BI31" s="869"/>
      <c r="BJ31" s="870"/>
      <c r="BK31" s="870"/>
      <c r="BL31" s="870"/>
      <c r="BM31" s="870"/>
      <c r="BN31" s="870"/>
      <c r="BO31" s="870"/>
      <c r="BP31" s="870"/>
      <c r="BQ31" s="870"/>
      <c r="BR31" s="870"/>
      <c r="BS31" s="870"/>
      <c r="BT31" s="870"/>
      <c r="BU31" s="68"/>
      <c r="BV31" s="285"/>
      <c r="BW31" s="291"/>
      <c r="BX31" s="291"/>
      <c r="BY31" s="291"/>
      <c r="BZ31" s="291"/>
      <c r="CA31" s="291"/>
      <c r="CB31" s="291"/>
      <c r="CC31" s="291"/>
      <c r="CD31" s="291"/>
      <c r="CE31" s="291"/>
      <c r="CF31" s="291"/>
      <c r="CG31" s="291"/>
      <c r="CH31" s="288"/>
      <c r="CI31" s="901"/>
    </row>
    <row r="32" spans="4:87" ht="8.1" customHeight="1" x14ac:dyDescent="0.4">
      <c r="D32" s="320"/>
      <c r="E32" s="979"/>
      <c r="F32" s="979"/>
      <c r="G32" s="979"/>
      <c r="H32" s="979"/>
      <c r="I32" s="979"/>
      <c r="J32" s="979"/>
      <c r="K32" s="979"/>
      <c r="L32" s="979"/>
      <c r="M32" s="979"/>
      <c r="N32" s="979"/>
      <c r="O32" s="979"/>
      <c r="P32" s="979"/>
      <c r="Q32" s="979"/>
      <c r="R32" s="979"/>
      <c r="S32" s="979"/>
      <c r="T32" s="979"/>
      <c r="U32" s="980"/>
      <c r="V32" s="321"/>
      <c r="W32" s="983"/>
      <c r="X32" s="983"/>
      <c r="Y32" s="983"/>
      <c r="Z32" s="983"/>
      <c r="AA32" s="983"/>
      <c r="AB32" s="983"/>
      <c r="AC32" s="983"/>
      <c r="AD32" s="983"/>
      <c r="AE32" s="983"/>
      <c r="AF32" s="983"/>
      <c r="AG32" s="983"/>
      <c r="AH32" s="983"/>
      <c r="AI32" s="983"/>
      <c r="AJ32" s="983"/>
      <c r="AK32" s="983"/>
      <c r="AL32" s="983"/>
      <c r="AM32" s="983"/>
      <c r="AN32" s="983"/>
      <c r="AO32" s="983"/>
      <c r="AP32" s="983"/>
      <c r="AQ32" s="983"/>
      <c r="AR32" s="983"/>
      <c r="AS32" s="983"/>
      <c r="AT32" s="983"/>
      <c r="AU32" s="983"/>
      <c r="AV32" s="983"/>
      <c r="AW32" s="983"/>
      <c r="AX32" s="984"/>
      <c r="AY32" s="322"/>
      <c r="AZ32" s="323"/>
      <c r="BA32" s="323"/>
      <c r="BB32" s="323"/>
      <c r="BC32" s="323"/>
      <c r="BD32" s="323"/>
      <c r="BE32" s="323"/>
      <c r="BF32" s="323"/>
      <c r="BG32" s="323"/>
      <c r="BH32" s="293"/>
      <c r="BI32" s="871"/>
      <c r="BJ32" s="872"/>
      <c r="BK32" s="872"/>
      <c r="BL32" s="872"/>
      <c r="BM32" s="872"/>
      <c r="BN32" s="872"/>
      <c r="BO32" s="872"/>
      <c r="BP32" s="872"/>
      <c r="BQ32" s="872"/>
      <c r="BR32" s="872"/>
      <c r="BS32" s="872"/>
      <c r="BT32" s="872"/>
      <c r="BU32" s="69"/>
      <c r="BV32" s="285"/>
      <c r="BW32" s="291"/>
      <c r="BX32" s="291"/>
      <c r="BY32" s="291"/>
      <c r="BZ32" s="291"/>
      <c r="CA32" s="291"/>
      <c r="CB32" s="291"/>
      <c r="CC32" s="291"/>
      <c r="CD32" s="291"/>
      <c r="CE32" s="291"/>
      <c r="CF32" s="291"/>
      <c r="CG32" s="291"/>
      <c r="CH32" s="288"/>
      <c r="CI32" s="901"/>
    </row>
    <row r="33" spans="4:87" ht="8.1" customHeight="1" x14ac:dyDescent="0.4">
      <c r="D33" s="316"/>
      <c r="E33" s="977"/>
      <c r="F33" s="977"/>
      <c r="G33" s="977"/>
      <c r="H33" s="977"/>
      <c r="I33" s="977"/>
      <c r="J33" s="977"/>
      <c r="K33" s="977"/>
      <c r="L33" s="977"/>
      <c r="M33" s="977"/>
      <c r="N33" s="977"/>
      <c r="O33" s="977"/>
      <c r="P33" s="977"/>
      <c r="Q33" s="977"/>
      <c r="R33" s="977"/>
      <c r="S33" s="977"/>
      <c r="T33" s="977"/>
      <c r="U33" s="978"/>
      <c r="V33" s="317"/>
      <c r="W33" s="981" t="str">
        <f>IF(E33="","",VLOOKUP(E33,コード!$L$4:$N$14,2,FALSE))</f>
        <v/>
      </c>
      <c r="X33" s="981"/>
      <c r="Y33" s="981"/>
      <c r="Z33" s="981"/>
      <c r="AA33" s="981"/>
      <c r="AB33" s="981"/>
      <c r="AC33" s="981"/>
      <c r="AD33" s="981"/>
      <c r="AE33" s="981"/>
      <c r="AF33" s="981"/>
      <c r="AG33" s="981"/>
      <c r="AH33" s="981"/>
      <c r="AI33" s="981"/>
      <c r="AJ33" s="981"/>
      <c r="AK33" s="981"/>
      <c r="AL33" s="981"/>
      <c r="AM33" s="981"/>
      <c r="AN33" s="981"/>
      <c r="AO33" s="981"/>
      <c r="AP33" s="981"/>
      <c r="AQ33" s="981"/>
      <c r="AR33" s="981"/>
      <c r="AS33" s="981"/>
      <c r="AT33" s="981"/>
      <c r="AU33" s="981"/>
      <c r="AV33" s="981"/>
      <c r="AW33" s="981"/>
      <c r="AX33" s="982"/>
      <c r="AY33" s="737" t="str">
        <f>IF(E33="","",VLOOKUP(E33,コード!$L$4:$N$14,3,FALSE))</f>
        <v/>
      </c>
      <c r="AZ33" s="741"/>
      <c r="BA33" s="741"/>
      <c r="BB33" s="741"/>
      <c r="BC33" s="741"/>
      <c r="BD33" s="741"/>
      <c r="BE33" s="741"/>
      <c r="BF33" s="741"/>
      <c r="BG33" s="741"/>
      <c r="BH33" s="124"/>
      <c r="BI33" s="776"/>
      <c r="BJ33" s="776"/>
      <c r="BK33" s="776"/>
      <c r="BL33" s="776"/>
      <c r="BM33" s="776"/>
      <c r="BN33" s="776"/>
      <c r="BO33" s="776"/>
      <c r="BP33" s="776"/>
      <c r="BQ33" s="776"/>
      <c r="BR33" s="776"/>
      <c r="BS33" s="776"/>
      <c r="BT33" s="776"/>
      <c r="BU33" s="65"/>
      <c r="BV33" s="285"/>
      <c r="BW33" s="291"/>
      <c r="BX33" s="291"/>
      <c r="BY33" s="291"/>
      <c r="BZ33" s="291"/>
      <c r="CA33" s="291"/>
      <c r="CB33" s="291"/>
      <c r="CC33" s="291"/>
      <c r="CD33" s="291"/>
      <c r="CE33" s="291"/>
      <c r="CF33" s="291"/>
      <c r="CG33" s="291"/>
      <c r="CH33" s="288"/>
      <c r="CI33" s="901"/>
    </row>
    <row r="34" spans="4:87" ht="8.1" customHeight="1" x14ac:dyDescent="0.4">
      <c r="D34" s="316"/>
      <c r="E34" s="977"/>
      <c r="F34" s="977"/>
      <c r="G34" s="977"/>
      <c r="H34" s="977"/>
      <c r="I34" s="977"/>
      <c r="J34" s="977"/>
      <c r="K34" s="977"/>
      <c r="L34" s="977"/>
      <c r="M34" s="977"/>
      <c r="N34" s="977"/>
      <c r="O34" s="977"/>
      <c r="P34" s="977"/>
      <c r="Q34" s="977"/>
      <c r="R34" s="977"/>
      <c r="S34" s="977"/>
      <c r="T34" s="977"/>
      <c r="U34" s="978"/>
      <c r="V34" s="317"/>
      <c r="W34" s="981"/>
      <c r="X34" s="981"/>
      <c r="Y34" s="981"/>
      <c r="Z34" s="981"/>
      <c r="AA34" s="981"/>
      <c r="AB34" s="981"/>
      <c r="AC34" s="981"/>
      <c r="AD34" s="981"/>
      <c r="AE34" s="981"/>
      <c r="AF34" s="981"/>
      <c r="AG34" s="981"/>
      <c r="AH34" s="981"/>
      <c r="AI34" s="981"/>
      <c r="AJ34" s="981"/>
      <c r="AK34" s="981"/>
      <c r="AL34" s="981"/>
      <c r="AM34" s="981"/>
      <c r="AN34" s="981"/>
      <c r="AO34" s="981"/>
      <c r="AP34" s="981"/>
      <c r="AQ34" s="981"/>
      <c r="AR34" s="981"/>
      <c r="AS34" s="981"/>
      <c r="AT34" s="981"/>
      <c r="AU34" s="981"/>
      <c r="AV34" s="981"/>
      <c r="AW34" s="981"/>
      <c r="AX34" s="982"/>
      <c r="AY34" s="737"/>
      <c r="AZ34" s="741"/>
      <c r="BA34" s="741"/>
      <c r="BB34" s="741"/>
      <c r="BC34" s="741"/>
      <c r="BD34" s="741"/>
      <c r="BE34" s="741"/>
      <c r="BF34" s="741"/>
      <c r="BG34" s="741"/>
      <c r="BH34" s="124"/>
      <c r="BI34" s="777"/>
      <c r="BJ34" s="777"/>
      <c r="BK34" s="777"/>
      <c r="BL34" s="777"/>
      <c r="BM34" s="777"/>
      <c r="BN34" s="777"/>
      <c r="BO34" s="777"/>
      <c r="BP34" s="777"/>
      <c r="BQ34" s="777"/>
      <c r="BR34" s="777"/>
      <c r="BS34" s="777"/>
      <c r="BT34" s="777"/>
      <c r="BU34" s="65"/>
      <c r="BV34" s="285"/>
      <c r="BW34" s="291"/>
      <c r="BX34" s="291"/>
      <c r="BY34" s="291"/>
      <c r="BZ34" s="291"/>
      <c r="CA34" s="291"/>
      <c r="CB34" s="291"/>
      <c r="CC34" s="291"/>
      <c r="CD34" s="291"/>
      <c r="CE34" s="291"/>
      <c r="CF34" s="291"/>
      <c r="CG34" s="291"/>
      <c r="CH34" s="288"/>
      <c r="CI34" s="901"/>
    </row>
    <row r="35" spans="4:87" ht="8.1" customHeight="1" x14ac:dyDescent="0.4">
      <c r="D35" s="316"/>
      <c r="E35" s="977"/>
      <c r="F35" s="977"/>
      <c r="G35" s="977"/>
      <c r="H35" s="977"/>
      <c r="I35" s="977"/>
      <c r="J35" s="977"/>
      <c r="K35" s="977"/>
      <c r="L35" s="977"/>
      <c r="M35" s="977"/>
      <c r="N35" s="977"/>
      <c r="O35" s="977"/>
      <c r="P35" s="977"/>
      <c r="Q35" s="977"/>
      <c r="R35" s="977"/>
      <c r="S35" s="977"/>
      <c r="T35" s="977"/>
      <c r="U35" s="978"/>
      <c r="V35" s="317"/>
      <c r="W35" s="981"/>
      <c r="X35" s="981"/>
      <c r="Y35" s="981"/>
      <c r="Z35" s="981"/>
      <c r="AA35" s="981"/>
      <c r="AB35" s="981"/>
      <c r="AC35" s="981"/>
      <c r="AD35" s="981"/>
      <c r="AE35" s="981"/>
      <c r="AF35" s="981"/>
      <c r="AG35" s="981"/>
      <c r="AH35" s="981"/>
      <c r="AI35" s="981"/>
      <c r="AJ35" s="981"/>
      <c r="AK35" s="981"/>
      <c r="AL35" s="981"/>
      <c r="AM35" s="981"/>
      <c r="AN35" s="981"/>
      <c r="AO35" s="981"/>
      <c r="AP35" s="981"/>
      <c r="AQ35" s="981"/>
      <c r="AR35" s="981"/>
      <c r="AS35" s="981"/>
      <c r="AT35" s="981"/>
      <c r="AU35" s="981"/>
      <c r="AV35" s="981"/>
      <c r="AW35" s="981"/>
      <c r="AX35" s="982"/>
      <c r="AY35" s="737"/>
      <c r="AZ35" s="741"/>
      <c r="BA35" s="741"/>
      <c r="BB35" s="741"/>
      <c r="BC35" s="741"/>
      <c r="BD35" s="741"/>
      <c r="BE35" s="741"/>
      <c r="BF35" s="741"/>
      <c r="BG35" s="741"/>
      <c r="BH35" s="124"/>
      <c r="BI35" s="778"/>
      <c r="BJ35" s="778"/>
      <c r="BK35" s="778"/>
      <c r="BL35" s="778"/>
      <c r="BM35" s="778"/>
      <c r="BN35" s="778"/>
      <c r="BO35" s="778"/>
      <c r="BP35" s="778"/>
      <c r="BQ35" s="778"/>
      <c r="BR35" s="778"/>
      <c r="BS35" s="778"/>
      <c r="BT35" s="778"/>
      <c r="BU35" s="66"/>
      <c r="BV35" s="285"/>
      <c r="BW35" s="291"/>
      <c r="BX35" s="291"/>
      <c r="BY35" s="291"/>
      <c r="BZ35" s="291"/>
      <c r="CA35" s="291"/>
      <c r="CB35" s="291"/>
      <c r="CC35" s="291"/>
      <c r="CD35" s="291"/>
      <c r="CE35" s="291"/>
      <c r="CF35" s="291"/>
      <c r="CG35" s="291"/>
      <c r="CH35" s="288"/>
      <c r="CI35" s="901"/>
    </row>
    <row r="36" spans="4:87" ht="8.1" customHeight="1" x14ac:dyDescent="0.4">
      <c r="D36" s="316"/>
      <c r="E36" s="977"/>
      <c r="F36" s="977"/>
      <c r="G36" s="977"/>
      <c r="H36" s="977"/>
      <c r="I36" s="977"/>
      <c r="J36" s="977"/>
      <c r="K36" s="977"/>
      <c r="L36" s="977"/>
      <c r="M36" s="977"/>
      <c r="N36" s="977"/>
      <c r="O36" s="977"/>
      <c r="P36" s="977"/>
      <c r="Q36" s="977"/>
      <c r="R36" s="977"/>
      <c r="S36" s="977"/>
      <c r="T36" s="977"/>
      <c r="U36" s="978"/>
      <c r="V36" s="317"/>
      <c r="W36" s="981"/>
      <c r="X36" s="981"/>
      <c r="Y36" s="981"/>
      <c r="Z36" s="981"/>
      <c r="AA36" s="981"/>
      <c r="AB36" s="981"/>
      <c r="AC36" s="981"/>
      <c r="AD36" s="981"/>
      <c r="AE36" s="981"/>
      <c r="AF36" s="981"/>
      <c r="AG36" s="981"/>
      <c r="AH36" s="981"/>
      <c r="AI36" s="981"/>
      <c r="AJ36" s="981"/>
      <c r="AK36" s="981"/>
      <c r="AL36" s="981"/>
      <c r="AM36" s="981"/>
      <c r="AN36" s="981"/>
      <c r="AO36" s="981"/>
      <c r="AP36" s="981"/>
      <c r="AQ36" s="981"/>
      <c r="AR36" s="981"/>
      <c r="AS36" s="981"/>
      <c r="AT36" s="981"/>
      <c r="AU36" s="981"/>
      <c r="AV36" s="981"/>
      <c r="AW36" s="981"/>
      <c r="AX36" s="982"/>
      <c r="AY36" s="123"/>
      <c r="AZ36" s="124"/>
      <c r="BA36" s="124"/>
      <c r="BB36" s="124"/>
      <c r="BC36" s="124"/>
      <c r="BD36" s="124"/>
      <c r="BE36" s="124"/>
      <c r="BF36" s="124"/>
      <c r="BG36" s="124"/>
      <c r="BH36" s="290"/>
      <c r="BI36" s="867"/>
      <c r="BJ36" s="868"/>
      <c r="BK36" s="868"/>
      <c r="BL36" s="868"/>
      <c r="BM36" s="868"/>
      <c r="BN36" s="868"/>
      <c r="BO36" s="868"/>
      <c r="BP36" s="868"/>
      <c r="BQ36" s="868"/>
      <c r="BR36" s="868"/>
      <c r="BS36" s="868"/>
      <c r="BT36" s="868"/>
      <c r="BU36" s="67"/>
      <c r="BV36" s="285"/>
      <c r="BW36" s="291"/>
      <c r="BX36" s="291"/>
      <c r="BY36" s="291"/>
      <c r="BZ36" s="291"/>
      <c r="CA36" s="291"/>
      <c r="CB36" s="291"/>
      <c r="CC36" s="291"/>
      <c r="CD36" s="291"/>
      <c r="CE36" s="291"/>
      <c r="CF36" s="291"/>
      <c r="CG36" s="291"/>
      <c r="CH36" s="288"/>
      <c r="CI36" s="901"/>
    </row>
    <row r="37" spans="4:87" ht="8.1" customHeight="1" x14ac:dyDescent="0.4">
      <c r="D37" s="316"/>
      <c r="E37" s="977"/>
      <c r="F37" s="977"/>
      <c r="G37" s="977"/>
      <c r="H37" s="977"/>
      <c r="I37" s="977"/>
      <c r="J37" s="977"/>
      <c r="K37" s="977"/>
      <c r="L37" s="977"/>
      <c r="M37" s="977"/>
      <c r="N37" s="977"/>
      <c r="O37" s="977"/>
      <c r="P37" s="977"/>
      <c r="Q37" s="977"/>
      <c r="R37" s="977"/>
      <c r="S37" s="977"/>
      <c r="T37" s="977"/>
      <c r="U37" s="978"/>
      <c r="V37" s="317"/>
      <c r="W37" s="981"/>
      <c r="X37" s="981"/>
      <c r="Y37" s="981"/>
      <c r="Z37" s="981"/>
      <c r="AA37" s="981"/>
      <c r="AB37" s="981"/>
      <c r="AC37" s="981"/>
      <c r="AD37" s="981"/>
      <c r="AE37" s="981"/>
      <c r="AF37" s="981"/>
      <c r="AG37" s="981"/>
      <c r="AH37" s="981"/>
      <c r="AI37" s="981"/>
      <c r="AJ37" s="981"/>
      <c r="AK37" s="981"/>
      <c r="AL37" s="981"/>
      <c r="AM37" s="981"/>
      <c r="AN37" s="981"/>
      <c r="AO37" s="981"/>
      <c r="AP37" s="981"/>
      <c r="AQ37" s="981"/>
      <c r="AR37" s="981"/>
      <c r="AS37" s="981"/>
      <c r="AT37" s="981"/>
      <c r="AU37" s="981"/>
      <c r="AV37" s="981"/>
      <c r="AW37" s="981"/>
      <c r="AX37" s="982"/>
      <c r="AY37" s="318"/>
      <c r="AZ37" s="319"/>
      <c r="BA37" s="319"/>
      <c r="BB37" s="319"/>
      <c r="BC37" s="319"/>
      <c r="BD37" s="319"/>
      <c r="BE37" s="319"/>
      <c r="BF37" s="319"/>
      <c r="BG37" s="319"/>
      <c r="BH37" s="290"/>
      <c r="BI37" s="869"/>
      <c r="BJ37" s="870"/>
      <c r="BK37" s="870"/>
      <c r="BL37" s="870"/>
      <c r="BM37" s="870"/>
      <c r="BN37" s="870"/>
      <c r="BO37" s="870"/>
      <c r="BP37" s="870"/>
      <c r="BQ37" s="870"/>
      <c r="BR37" s="870"/>
      <c r="BS37" s="870"/>
      <c r="BT37" s="870"/>
      <c r="BU37" s="68"/>
      <c r="BV37" s="285"/>
      <c r="BW37" s="291"/>
      <c r="BX37" s="291"/>
      <c r="BY37" s="291"/>
      <c r="BZ37" s="291"/>
      <c r="CA37" s="291"/>
      <c r="CB37" s="291"/>
      <c r="CC37" s="291"/>
      <c r="CD37" s="291"/>
      <c r="CE37" s="291"/>
      <c r="CF37" s="291"/>
      <c r="CG37" s="291"/>
      <c r="CH37" s="288"/>
      <c r="CI37" s="901"/>
    </row>
    <row r="38" spans="4:87" ht="8.1" customHeight="1" x14ac:dyDescent="0.4">
      <c r="D38" s="320"/>
      <c r="E38" s="979"/>
      <c r="F38" s="979"/>
      <c r="G38" s="979"/>
      <c r="H38" s="979"/>
      <c r="I38" s="979"/>
      <c r="J38" s="979"/>
      <c r="K38" s="979"/>
      <c r="L38" s="979"/>
      <c r="M38" s="979"/>
      <c r="N38" s="979"/>
      <c r="O38" s="979"/>
      <c r="P38" s="979"/>
      <c r="Q38" s="979"/>
      <c r="R38" s="979"/>
      <c r="S38" s="979"/>
      <c r="T38" s="979"/>
      <c r="U38" s="980"/>
      <c r="V38" s="321"/>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4"/>
      <c r="AY38" s="322"/>
      <c r="AZ38" s="323"/>
      <c r="BA38" s="323"/>
      <c r="BB38" s="323"/>
      <c r="BC38" s="323"/>
      <c r="BD38" s="323"/>
      <c r="BE38" s="323"/>
      <c r="BF38" s="323"/>
      <c r="BG38" s="323"/>
      <c r="BH38" s="293"/>
      <c r="BI38" s="871"/>
      <c r="BJ38" s="872"/>
      <c r="BK38" s="872"/>
      <c r="BL38" s="872"/>
      <c r="BM38" s="872"/>
      <c r="BN38" s="872"/>
      <c r="BO38" s="872"/>
      <c r="BP38" s="872"/>
      <c r="BQ38" s="872"/>
      <c r="BR38" s="872"/>
      <c r="BS38" s="872"/>
      <c r="BT38" s="872"/>
      <c r="BU38" s="69"/>
      <c r="BV38" s="285"/>
      <c r="BW38" s="291"/>
      <c r="BX38" s="291"/>
      <c r="BY38" s="291"/>
      <c r="BZ38" s="291"/>
      <c r="CA38" s="291"/>
      <c r="CB38" s="291"/>
      <c r="CC38" s="291"/>
      <c r="CD38" s="291"/>
      <c r="CE38" s="291"/>
      <c r="CF38" s="291"/>
      <c r="CG38" s="291"/>
      <c r="CH38" s="288"/>
      <c r="CI38" s="901"/>
    </row>
    <row r="39" spans="4:87" ht="8.1" customHeight="1" x14ac:dyDescent="0.4">
      <c r="D39" s="316"/>
      <c r="E39" s="977"/>
      <c r="F39" s="977"/>
      <c r="G39" s="977"/>
      <c r="H39" s="977"/>
      <c r="I39" s="977"/>
      <c r="J39" s="977"/>
      <c r="K39" s="977"/>
      <c r="L39" s="977"/>
      <c r="M39" s="977"/>
      <c r="N39" s="977"/>
      <c r="O39" s="977"/>
      <c r="P39" s="977"/>
      <c r="Q39" s="977"/>
      <c r="R39" s="977"/>
      <c r="S39" s="977"/>
      <c r="T39" s="977"/>
      <c r="U39" s="978"/>
      <c r="V39" s="317"/>
      <c r="W39" s="981" t="str">
        <f>IF(E39="","",VLOOKUP(E39,コード!$L$4:$N$14,2,FALSE))</f>
        <v/>
      </c>
      <c r="X39" s="981"/>
      <c r="Y39" s="981"/>
      <c r="Z39" s="981"/>
      <c r="AA39" s="981"/>
      <c r="AB39" s="981"/>
      <c r="AC39" s="981"/>
      <c r="AD39" s="981"/>
      <c r="AE39" s="981"/>
      <c r="AF39" s="981"/>
      <c r="AG39" s="981"/>
      <c r="AH39" s="981"/>
      <c r="AI39" s="981"/>
      <c r="AJ39" s="981"/>
      <c r="AK39" s="981"/>
      <c r="AL39" s="981"/>
      <c r="AM39" s="981"/>
      <c r="AN39" s="981"/>
      <c r="AO39" s="981"/>
      <c r="AP39" s="981"/>
      <c r="AQ39" s="981"/>
      <c r="AR39" s="981"/>
      <c r="AS39" s="981"/>
      <c r="AT39" s="981"/>
      <c r="AU39" s="981"/>
      <c r="AV39" s="981"/>
      <c r="AW39" s="981"/>
      <c r="AX39" s="982"/>
      <c r="AY39" s="737" t="str">
        <f>IF(E39="","",VLOOKUP(E39,コード!$L$4:$N$14,3,FALSE))</f>
        <v/>
      </c>
      <c r="AZ39" s="741"/>
      <c r="BA39" s="741"/>
      <c r="BB39" s="741"/>
      <c r="BC39" s="741"/>
      <c r="BD39" s="741"/>
      <c r="BE39" s="741"/>
      <c r="BF39" s="741"/>
      <c r="BG39" s="741"/>
      <c r="BH39" s="124"/>
      <c r="BI39" s="776"/>
      <c r="BJ39" s="776"/>
      <c r="BK39" s="776"/>
      <c r="BL39" s="776"/>
      <c r="BM39" s="776"/>
      <c r="BN39" s="776"/>
      <c r="BO39" s="776"/>
      <c r="BP39" s="776"/>
      <c r="BQ39" s="776"/>
      <c r="BR39" s="776"/>
      <c r="BS39" s="776"/>
      <c r="BT39" s="776"/>
      <c r="BU39" s="65"/>
      <c r="BV39" s="285"/>
      <c r="BW39" s="291"/>
      <c r="BX39" s="291"/>
      <c r="BY39" s="291"/>
      <c r="BZ39" s="291"/>
      <c r="CA39" s="291"/>
      <c r="CB39" s="291"/>
      <c r="CC39" s="291"/>
      <c r="CD39" s="291"/>
      <c r="CE39" s="291"/>
      <c r="CF39" s="291"/>
      <c r="CG39" s="291"/>
      <c r="CH39" s="288"/>
      <c r="CI39" s="901"/>
    </row>
    <row r="40" spans="4:87" ht="8.1" customHeight="1" x14ac:dyDescent="0.4">
      <c r="D40" s="316"/>
      <c r="E40" s="977"/>
      <c r="F40" s="977"/>
      <c r="G40" s="977"/>
      <c r="H40" s="977"/>
      <c r="I40" s="977"/>
      <c r="J40" s="977"/>
      <c r="K40" s="977"/>
      <c r="L40" s="977"/>
      <c r="M40" s="977"/>
      <c r="N40" s="977"/>
      <c r="O40" s="977"/>
      <c r="P40" s="977"/>
      <c r="Q40" s="977"/>
      <c r="R40" s="977"/>
      <c r="S40" s="977"/>
      <c r="T40" s="977"/>
      <c r="U40" s="978"/>
      <c r="V40" s="317"/>
      <c r="W40" s="981"/>
      <c r="X40" s="981"/>
      <c r="Y40" s="981"/>
      <c r="Z40" s="981"/>
      <c r="AA40" s="981"/>
      <c r="AB40" s="981"/>
      <c r="AC40" s="981"/>
      <c r="AD40" s="981"/>
      <c r="AE40" s="981"/>
      <c r="AF40" s="981"/>
      <c r="AG40" s="981"/>
      <c r="AH40" s="981"/>
      <c r="AI40" s="981"/>
      <c r="AJ40" s="981"/>
      <c r="AK40" s="981"/>
      <c r="AL40" s="981"/>
      <c r="AM40" s="981"/>
      <c r="AN40" s="981"/>
      <c r="AO40" s="981"/>
      <c r="AP40" s="981"/>
      <c r="AQ40" s="981"/>
      <c r="AR40" s="981"/>
      <c r="AS40" s="981"/>
      <c r="AT40" s="981"/>
      <c r="AU40" s="981"/>
      <c r="AV40" s="981"/>
      <c r="AW40" s="981"/>
      <c r="AX40" s="982"/>
      <c r="AY40" s="737"/>
      <c r="AZ40" s="741"/>
      <c r="BA40" s="741"/>
      <c r="BB40" s="741"/>
      <c r="BC40" s="741"/>
      <c r="BD40" s="741"/>
      <c r="BE40" s="741"/>
      <c r="BF40" s="741"/>
      <c r="BG40" s="741"/>
      <c r="BH40" s="124"/>
      <c r="BI40" s="777"/>
      <c r="BJ40" s="777"/>
      <c r="BK40" s="777"/>
      <c r="BL40" s="777"/>
      <c r="BM40" s="777"/>
      <c r="BN40" s="777"/>
      <c r="BO40" s="777"/>
      <c r="BP40" s="777"/>
      <c r="BQ40" s="777"/>
      <c r="BR40" s="777"/>
      <c r="BS40" s="777"/>
      <c r="BT40" s="777"/>
      <c r="BU40" s="65"/>
      <c r="BV40" s="285"/>
      <c r="BW40" s="291"/>
      <c r="BX40" s="291"/>
      <c r="BY40" s="291"/>
      <c r="BZ40" s="291"/>
      <c r="CA40" s="291"/>
      <c r="CB40" s="291"/>
      <c r="CC40" s="291"/>
      <c r="CD40" s="291"/>
      <c r="CE40" s="291"/>
      <c r="CF40" s="291"/>
      <c r="CG40" s="291"/>
      <c r="CH40" s="288"/>
      <c r="CI40" s="901"/>
    </row>
    <row r="41" spans="4:87" ht="8.1" customHeight="1" x14ac:dyDescent="0.4">
      <c r="D41" s="316"/>
      <c r="E41" s="977"/>
      <c r="F41" s="977"/>
      <c r="G41" s="977"/>
      <c r="H41" s="977"/>
      <c r="I41" s="977"/>
      <c r="J41" s="977"/>
      <c r="K41" s="977"/>
      <c r="L41" s="977"/>
      <c r="M41" s="977"/>
      <c r="N41" s="977"/>
      <c r="O41" s="977"/>
      <c r="P41" s="977"/>
      <c r="Q41" s="977"/>
      <c r="R41" s="977"/>
      <c r="S41" s="977"/>
      <c r="T41" s="977"/>
      <c r="U41" s="978"/>
      <c r="V41" s="317"/>
      <c r="W41" s="981"/>
      <c r="X41" s="981"/>
      <c r="Y41" s="981"/>
      <c r="Z41" s="981"/>
      <c r="AA41" s="981"/>
      <c r="AB41" s="981"/>
      <c r="AC41" s="981"/>
      <c r="AD41" s="981"/>
      <c r="AE41" s="981"/>
      <c r="AF41" s="981"/>
      <c r="AG41" s="981"/>
      <c r="AH41" s="981"/>
      <c r="AI41" s="981"/>
      <c r="AJ41" s="981"/>
      <c r="AK41" s="981"/>
      <c r="AL41" s="981"/>
      <c r="AM41" s="981"/>
      <c r="AN41" s="981"/>
      <c r="AO41" s="981"/>
      <c r="AP41" s="981"/>
      <c r="AQ41" s="981"/>
      <c r="AR41" s="981"/>
      <c r="AS41" s="981"/>
      <c r="AT41" s="981"/>
      <c r="AU41" s="981"/>
      <c r="AV41" s="981"/>
      <c r="AW41" s="981"/>
      <c r="AX41" s="982"/>
      <c r="AY41" s="737"/>
      <c r="AZ41" s="741"/>
      <c r="BA41" s="741"/>
      <c r="BB41" s="741"/>
      <c r="BC41" s="741"/>
      <c r="BD41" s="741"/>
      <c r="BE41" s="741"/>
      <c r="BF41" s="741"/>
      <c r="BG41" s="741"/>
      <c r="BH41" s="124"/>
      <c r="BI41" s="778"/>
      <c r="BJ41" s="778"/>
      <c r="BK41" s="778"/>
      <c r="BL41" s="778"/>
      <c r="BM41" s="778"/>
      <c r="BN41" s="778"/>
      <c r="BO41" s="778"/>
      <c r="BP41" s="778"/>
      <c r="BQ41" s="778"/>
      <c r="BR41" s="778"/>
      <c r="BS41" s="778"/>
      <c r="BT41" s="778"/>
      <c r="BU41" s="66"/>
      <c r="BV41" s="285"/>
      <c r="BW41" s="291"/>
      <c r="BX41" s="291"/>
      <c r="BY41" s="291"/>
      <c r="BZ41" s="291"/>
      <c r="CA41" s="291"/>
      <c r="CB41" s="291"/>
      <c r="CC41" s="291"/>
      <c r="CD41" s="291"/>
      <c r="CE41" s="291"/>
      <c r="CF41" s="291"/>
      <c r="CG41" s="291"/>
      <c r="CH41" s="288"/>
      <c r="CI41" s="901"/>
    </row>
    <row r="42" spans="4:87" ht="8.1" customHeight="1" x14ac:dyDescent="0.4">
      <c r="D42" s="316"/>
      <c r="E42" s="977"/>
      <c r="F42" s="977"/>
      <c r="G42" s="977"/>
      <c r="H42" s="977"/>
      <c r="I42" s="977"/>
      <c r="J42" s="977"/>
      <c r="K42" s="977"/>
      <c r="L42" s="977"/>
      <c r="M42" s="977"/>
      <c r="N42" s="977"/>
      <c r="O42" s="977"/>
      <c r="P42" s="977"/>
      <c r="Q42" s="977"/>
      <c r="R42" s="977"/>
      <c r="S42" s="977"/>
      <c r="T42" s="977"/>
      <c r="U42" s="978"/>
      <c r="V42" s="317"/>
      <c r="W42" s="981"/>
      <c r="X42" s="981"/>
      <c r="Y42" s="981"/>
      <c r="Z42" s="981"/>
      <c r="AA42" s="981"/>
      <c r="AB42" s="981"/>
      <c r="AC42" s="981"/>
      <c r="AD42" s="981"/>
      <c r="AE42" s="981"/>
      <c r="AF42" s="981"/>
      <c r="AG42" s="981"/>
      <c r="AH42" s="981"/>
      <c r="AI42" s="981"/>
      <c r="AJ42" s="981"/>
      <c r="AK42" s="981"/>
      <c r="AL42" s="981"/>
      <c r="AM42" s="981"/>
      <c r="AN42" s="981"/>
      <c r="AO42" s="981"/>
      <c r="AP42" s="981"/>
      <c r="AQ42" s="981"/>
      <c r="AR42" s="981"/>
      <c r="AS42" s="981"/>
      <c r="AT42" s="981"/>
      <c r="AU42" s="981"/>
      <c r="AV42" s="981"/>
      <c r="AW42" s="981"/>
      <c r="AX42" s="982"/>
      <c r="AY42" s="123"/>
      <c r="AZ42" s="124"/>
      <c r="BA42" s="124"/>
      <c r="BB42" s="124"/>
      <c r="BC42" s="124"/>
      <c r="BD42" s="124"/>
      <c r="BE42" s="124"/>
      <c r="BF42" s="124"/>
      <c r="BG42" s="124"/>
      <c r="BH42" s="290"/>
      <c r="BI42" s="867"/>
      <c r="BJ42" s="868"/>
      <c r="BK42" s="868"/>
      <c r="BL42" s="868"/>
      <c r="BM42" s="868"/>
      <c r="BN42" s="868"/>
      <c r="BO42" s="868"/>
      <c r="BP42" s="868"/>
      <c r="BQ42" s="868"/>
      <c r="BR42" s="868"/>
      <c r="BS42" s="868"/>
      <c r="BT42" s="868"/>
      <c r="BU42" s="67"/>
      <c r="BV42" s="285"/>
      <c r="BW42" s="291"/>
      <c r="BX42" s="291"/>
      <c r="BY42" s="291"/>
      <c r="BZ42" s="291"/>
      <c r="CA42" s="291"/>
      <c r="CB42" s="291"/>
      <c r="CC42" s="291"/>
      <c r="CD42" s="291"/>
      <c r="CE42" s="291"/>
      <c r="CF42" s="291"/>
      <c r="CG42" s="291"/>
      <c r="CH42" s="288"/>
      <c r="CI42" s="901"/>
    </row>
    <row r="43" spans="4:87" ht="8.1" customHeight="1" x14ac:dyDescent="0.4">
      <c r="D43" s="316"/>
      <c r="E43" s="977"/>
      <c r="F43" s="977"/>
      <c r="G43" s="977"/>
      <c r="H43" s="977"/>
      <c r="I43" s="977"/>
      <c r="J43" s="977"/>
      <c r="K43" s="977"/>
      <c r="L43" s="977"/>
      <c r="M43" s="977"/>
      <c r="N43" s="977"/>
      <c r="O43" s="977"/>
      <c r="P43" s="977"/>
      <c r="Q43" s="977"/>
      <c r="R43" s="977"/>
      <c r="S43" s="977"/>
      <c r="T43" s="977"/>
      <c r="U43" s="978"/>
      <c r="V43" s="317"/>
      <c r="W43" s="981"/>
      <c r="X43" s="981"/>
      <c r="Y43" s="981"/>
      <c r="Z43" s="981"/>
      <c r="AA43" s="981"/>
      <c r="AB43" s="981"/>
      <c r="AC43" s="981"/>
      <c r="AD43" s="981"/>
      <c r="AE43" s="981"/>
      <c r="AF43" s="981"/>
      <c r="AG43" s="981"/>
      <c r="AH43" s="981"/>
      <c r="AI43" s="981"/>
      <c r="AJ43" s="981"/>
      <c r="AK43" s="981"/>
      <c r="AL43" s="981"/>
      <c r="AM43" s="981"/>
      <c r="AN43" s="981"/>
      <c r="AO43" s="981"/>
      <c r="AP43" s="981"/>
      <c r="AQ43" s="981"/>
      <c r="AR43" s="981"/>
      <c r="AS43" s="981"/>
      <c r="AT43" s="981"/>
      <c r="AU43" s="981"/>
      <c r="AV43" s="981"/>
      <c r="AW43" s="981"/>
      <c r="AX43" s="982"/>
      <c r="AY43" s="318"/>
      <c r="AZ43" s="319"/>
      <c r="BA43" s="319"/>
      <c r="BB43" s="319"/>
      <c r="BC43" s="319"/>
      <c r="BD43" s="319"/>
      <c r="BE43" s="319"/>
      <c r="BF43" s="319"/>
      <c r="BG43" s="319"/>
      <c r="BH43" s="290"/>
      <c r="BI43" s="869"/>
      <c r="BJ43" s="870"/>
      <c r="BK43" s="870"/>
      <c r="BL43" s="870"/>
      <c r="BM43" s="870"/>
      <c r="BN43" s="870"/>
      <c r="BO43" s="870"/>
      <c r="BP43" s="870"/>
      <c r="BQ43" s="870"/>
      <c r="BR43" s="870"/>
      <c r="BS43" s="870"/>
      <c r="BT43" s="870"/>
      <c r="BU43" s="68"/>
      <c r="BV43" s="285"/>
      <c r="BW43" s="291"/>
      <c r="BX43" s="291"/>
      <c r="BY43" s="291"/>
      <c r="BZ43" s="291"/>
      <c r="CA43" s="291"/>
      <c r="CB43" s="291"/>
      <c r="CC43" s="291"/>
      <c r="CD43" s="291"/>
      <c r="CE43" s="291"/>
      <c r="CF43" s="291"/>
      <c r="CG43" s="291"/>
      <c r="CH43" s="288"/>
      <c r="CI43" s="901"/>
    </row>
    <row r="44" spans="4:87" ht="8.1" customHeight="1" x14ac:dyDescent="0.4">
      <c r="D44" s="320"/>
      <c r="E44" s="979"/>
      <c r="F44" s="979"/>
      <c r="G44" s="979"/>
      <c r="H44" s="979"/>
      <c r="I44" s="979"/>
      <c r="J44" s="979"/>
      <c r="K44" s="979"/>
      <c r="L44" s="979"/>
      <c r="M44" s="979"/>
      <c r="N44" s="979"/>
      <c r="O44" s="979"/>
      <c r="P44" s="979"/>
      <c r="Q44" s="979"/>
      <c r="R44" s="979"/>
      <c r="S44" s="979"/>
      <c r="T44" s="979"/>
      <c r="U44" s="980"/>
      <c r="V44" s="321"/>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4"/>
      <c r="AY44" s="322"/>
      <c r="AZ44" s="323"/>
      <c r="BA44" s="323"/>
      <c r="BB44" s="323"/>
      <c r="BC44" s="323"/>
      <c r="BD44" s="323"/>
      <c r="BE44" s="323"/>
      <c r="BF44" s="323"/>
      <c r="BG44" s="323"/>
      <c r="BH44" s="293"/>
      <c r="BI44" s="871"/>
      <c r="BJ44" s="872"/>
      <c r="BK44" s="872"/>
      <c r="BL44" s="872"/>
      <c r="BM44" s="872"/>
      <c r="BN44" s="872"/>
      <c r="BO44" s="872"/>
      <c r="BP44" s="872"/>
      <c r="BQ44" s="872"/>
      <c r="BR44" s="872"/>
      <c r="BS44" s="872"/>
      <c r="BT44" s="872"/>
      <c r="BU44" s="69"/>
      <c r="BV44" s="285"/>
      <c r="BW44" s="291"/>
      <c r="BX44" s="291"/>
      <c r="BY44" s="291"/>
      <c r="BZ44" s="291"/>
      <c r="CA44" s="291"/>
      <c r="CB44" s="291"/>
      <c r="CC44" s="291"/>
      <c r="CD44" s="291"/>
      <c r="CE44" s="291"/>
      <c r="CF44" s="291"/>
      <c r="CG44" s="291"/>
      <c r="CH44" s="288"/>
      <c r="CI44" s="901"/>
    </row>
    <row r="45" spans="4:87" ht="8.1" customHeight="1" x14ac:dyDescent="0.4">
      <c r="D45" s="316"/>
      <c r="E45" s="977"/>
      <c r="F45" s="977"/>
      <c r="G45" s="977"/>
      <c r="H45" s="977"/>
      <c r="I45" s="977"/>
      <c r="J45" s="977"/>
      <c r="K45" s="977"/>
      <c r="L45" s="977"/>
      <c r="M45" s="977"/>
      <c r="N45" s="977"/>
      <c r="O45" s="977"/>
      <c r="P45" s="977"/>
      <c r="Q45" s="977"/>
      <c r="R45" s="977"/>
      <c r="S45" s="977"/>
      <c r="T45" s="977"/>
      <c r="U45" s="978"/>
      <c r="V45" s="317"/>
      <c r="W45" s="981" t="str">
        <f>IF(E45="","",VLOOKUP(E45,コード!$L$4:$N$14,2,FALSE))</f>
        <v/>
      </c>
      <c r="X45" s="981"/>
      <c r="Y45" s="981"/>
      <c r="Z45" s="981"/>
      <c r="AA45" s="981"/>
      <c r="AB45" s="981"/>
      <c r="AC45" s="981"/>
      <c r="AD45" s="981"/>
      <c r="AE45" s="981"/>
      <c r="AF45" s="981"/>
      <c r="AG45" s="981"/>
      <c r="AH45" s="981"/>
      <c r="AI45" s="981"/>
      <c r="AJ45" s="981"/>
      <c r="AK45" s="981"/>
      <c r="AL45" s="981"/>
      <c r="AM45" s="981"/>
      <c r="AN45" s="981"/>
      <c r="AO45" s="981"/>
      <c r="AP45" s="981"/>
      <c r="AQ45" s="981"/>
      <c r="AR45" s="981"/>
      <c r="AS45" s="981"/>
      <c r="AT45" s="981"/>
      <c r="AU45" s="981"/>
      <c r="AV45" s="981"/>
      <c r="AW45" s="981"/>
      <c r="AX45" s="982"/>
      <c r="AY45" s="737" t="str">
        <f>IF(E45="","",VLOOKUP(E45,コード!$L$4:$N$14,3,FALSE))</f>
        <v/>
      </c>
      <c r="AZ45" s="741"/>
      <c r="BA45" s="741"/>
      <c r="BB45" s="741"/>
      <c r="BC45" s="741"/>
      <c r="BD45" s="741"/>
      <c r="BE45" s="741"/>
      <c r="BF45" s="741"/>
      <c r="BG45" s="741"/>
      <c r="BH45" s="124"/>
      <c r="BI45" s="776"/>
      <c r="BJ45" s="776"/>
      <c r="BK45" s="776"/>
      <c r="BL45" s="776"/>
      <c r="BM45" s="776"/>
      <c r="BN45" s="776"/>
      <c r="BO45" s="776"/>
      <c r="BP45" s="776"/>
      <c r="BQ45" s="776"/>
      <c r="BR45" s="776"/>
      <c r="BS45" s="776"/>
      <c r="BT45" s="776"/>
      <c r="BU45" s="65"/>
      <c r="BV45" s="285"/>
      <c r="BW45" s="291"/>
      <c r="BX45" s="291"/>
      <c r="BY45" s="291"/>
      <c r="BZ45" s="291"/>
      <c r="CA45" s="291"/>
      <c r="CB45" s="291"/>
      <c r="CC45" s="291"/>
      <c r="CD45" s="291"/>
      <c r="CE45" s="291"/>
      <c r="CF45" s="291"/>
      <c r="CG45" s="291"/>
      <c r="CH45" s="288"/>
      <c r="CI45" s="901"/>
    </row>
    <row r="46" spans="4:87" ht="8.1" customHeight="1" x14ac:dyDescent="0.4">
      <c r="D46" s="316"/>
      <c r="E46" s="977"/>
      <c r="F46" s="977"/>
      <c r="G46" s="977"/>
      <c r="H46" s="977"/>
      <c r="I46" s="977"/>
      <c r="J46" s="977"/>
      <c r="K46" s="977"/>
      <c r="L46" s="977"/>
      <c r="M46" s="977"/>
      <c r="N46" s="977"/>
      <c r="O46" s="977"/>
      <c r="P46" s="977"/>
      <c r="Q46" s="977"/>
      <c r="R46" s="977"/>
      <c r="S46" s="977"/>
      <c r="T46" s="977"/>
      <c r="U46" s="978"/>
      <c r="V46" s="317"/>
      <c r="W46" s="981"/>
      <c r="X46" s="981"/>
      <c r="Y46" s="981"/>
      <c r="Z46" s="981"/>
      <c r="AA46" s="981"/>
      <c r="AB46" s="981"/>
      <c r="AC46" s="981"/>
      <c r="AD46" s="981"/>
      <c r="AE46" s="981"/>
      <c r="AF46" s="981"/>
      <c r="AG46" s="981"/>
      <c r="AH46" s="981"/>
      <c r="AI46" s="981"/>
      <c r="AJ46" s="981"/>
      <c r="AK46" s="981"/>
      <c r="AL46" s="981"/>
      <c r="AM46" s="981"/>
      <c r="AN46" s="981"/>
      <c r="AO46" s="981"/>
      <c r="AP46" s="981"/>
      <c r="AQ46" s="981"/>
      <c r="AR46" s="981"/>
      <c r="AS46" s="981"/>
      <c r="AT46" s="981"/>
      <c r="AU46" s="981"/>
      <c r="AV46" s="981"/>
      <c r="AW46" s="981"/>
      <c r="AX46" s="982"/>
      <c r="AY46" s="737"/>
      <c r="AZ46" s="741"/>
      <c r="BA46" s="741"/>
      <c r="BB46" s="741"/>
      <c r="BC46" s="741"/>
      <c r="BD46" s="741"/>
      <c r="BE46" s="741"/>
      <c r="BF46" s="741"/>
      <c r="BG46" s="741"/>
      <c r="BH46" s="124"/>
      <c r="BI46" s="777"/>
      <c r="BJ46" s="777"/>
      <c r="BK46" s="777"/>
      <c r="BL46" s="777"/>
      <c r="BM46" s="777"/>
      <c r="BN46" s="777"/>
      <c r="BO46" s="777"/>
      <c r="BP46" s="777"/>
      <c r="BQ46" s="777"/>
      <c r="BR46" s="777"/>
      <c r="BS46" s="777"/>
      <c r="BT46" s="777"/>
      <c r="BU46" s="65"/>
      <c r="BV46" s="285"/>
      <c r="BW46" s="291"/>
      <c r="BX46" s="291"/>
      <c r="BY46" s="291"/>
      <c r="BZ46" s="291"/>
      <c r="CA46" s="291"/>
      <c r="CB46" s="291"/>
      <c r="CC46" s="291"/>
      <c r="CD46" s="291"/>
      <c r="CE46" s="291"/>
      <c r="CF46" s="291"/>
      <c r="CG46" s="291"/>
      <c r="CH46" s="288"/>
      <c r="CI46" s="901"/>
    </row>
    <row r="47" spans="4:87" ht="8.1" customHeight="1" x14ac:dyDescent="0.4">
      <c r="D47" s="316"/>
      <c r="E47" s="977"/>
      <c r="F47" s="977"/>
      <c r="G47" s="977"/>
      <c r="H47" s="977"/>
      <c r="I47" s="977"/>
      <c r="J47" s="977"/>
      <c r="K47" s="977"/>
      <c r="L47" s="977"/>
      <c r="M47" s="977"/>
      <c r="N47" s="977"/>
      <c r="O47" s="977"/>
      <c r="P47" s="977"/>
      <c r="Q47" s="977"/>
      <c r="R47" s="977"/>
      <c r="S47" s="977"/>
      <c r="T47" s="977"/>
      <c r="U47" s="978"/>
      <c r="V47" s="317"/>
      <c r="W47" s="981"/>
      <c r="X47" s="981"/>
      <c r="Y47" s="981"/>
      <c r="Z47" s="981"/>
      <c r="AA47" s="981"/>
      <c r="AB47" s="981"/>
      <c r="AC47" s="981"/>
      <c r="AD47" s="981"/>
      <c r="AE47" s="981"/>
      <c r="AF47" s="981"/>
      <c r="AG47" s="981"/>
      <c r="AH47" s="981"/>
      <c r="AI47" s="981"/>
      <c r="AJ47" s="981"/>
      <c r="AK47" s="981"/>
      <c r="AL47" s="981"/>
      <c r="AM47" s="981"/>
      <c r="AN47" s="981"/>
      <c r="AO47" s="981"/>
      <c r="AP47" s="981"/>
      <c r="AQ47" s="981"/>
      <c r="AR47" s="981"/>
      <c r="AS47" s="981"/>
      <c r="AT47" s="981"/>
      <c r="AU47" s="981"/>
      <c r="AV47" s="981"/>
      <c r="AW47" s="981"/>
      <c r="AX47" s="982"/>
      <c r="AY47" s="737"/>
      <c r="AZ47" s="741"/>
      <c r="BA47" s="741"/>
      <c r="BB47" s="741"/>
      <c r="BC47" s="741"/>
      <c r="BD47" s="741"/>
      <c r="BE47" s="741"/>
      <c r="BF47" s="741"/>
      <c r="BG47" s="741"/>
      <c r="BH47" s="124"/>
      <c r="BI47" s="778"/>
      <c r="BJ47" s="778"/>
      <c r="BK47" s="778"/>
      <c r="BL47" s="778"/>
      <c r="BM47" s="778"/>
      <c r="BN47" s="778"/>
      <c r="BO47" s="778"/>
      <c r="BP47" s="778"/>
      <c r="BQ47" s="778"/>
      <c r="BR47" s="778"/>
      <c r="BS47" s="778"/>
      <c r="BT47" s="778"/>
      <c r="BU47" s="66"/>
      <c r="BV47" s="285"/>
      <c r="BW47" s="291"/>
      <c r="BX47" s="291"/>
      <c r="BY47" s="291"/>
      <c r="BZ47" s="291"/>
      <c r="CA47" s="291"/>
      <c r="CB47" s="291"/>
      <c r="CC47" s="291"/>
      <c r="CD47" s="291"/>
      <c r="CE47" s="291"/>
      <c r="CF47" s="291"/>
      <c r="CG47" s="291"/>
      <c r="CH47" s="288"/>
      <c r="CI47" s="901"/>
    </row>
    <row r="48" spans="4:87" ht="8.1" customHeight="1" x14ac:dyDescent="0.4">
      <c r="D48" s="316"/>
      <c r="E48" s="977"/>
      <c r="F48" s="977"/>
      <c r="G48" s="977"/>
      <c r="H48" s="977"/>
      <c r="I48" s="977"/>
      <c r="J48" s="977"/>
      <c r="K48" s="977"/>
      <c r="L48" s="977"/>
      <c r="M48" s="977"/>
      <c r="N48" s="977"/>
      <c r="O48" s="977"/>
      <c r="P48" s="977"/>
      <c r="Q48" s="977"/>
      <c r="R48" s="977"/>
      <c r="S48" s="977"/>
      <c r="T48" s="977"/>
      <c r="U48" s="978"/>
      <c r="V48" s="317"/>
      <c r="W48" s="981"/>
      <c r="X48" s="981"/>
      <c r="Y48" s="981"/>
      <c r="Z48" s="981"/>
      <c r="AA48" s="981"/>
      <c r="AB48" s="981"/>
      <c r="AC48" s="981"/>
      <c r="AD48" s="981"/>
      <c r="AE48" s="981"/>
      <c r="AF48" s="981"/>
      <c r="AG48" s="981"/>
      <c r="AH48" s="981"/>
      <c r="AI48" s="981"/>
      <c r="AJ48" s="981"/>
      <c r="AK48" s="981"/>
      <c r="AL48" s="981"/>
      <c r="AM48" s="981"/>
      <c r="AN48" s="981"/>
      <c r="AO48" s="981"/>
      <c r="AP48" s="981"/>
      <c r="AQ48" s="981"/>
      <c r="AR48" s="981"/>
      <c r="AS48" s="981"/>
      <c r="AT48" s="981"/>
      <c r="AU48" s="981"/>
      <c r="AV48" s="981"/>
      <c r="AW48" s="981"/>
      <c r="AX48" s="982"/>
      <c r="AY48" s="123"/>
      <c r="AZ48" s="124"/>
      <c r="BA48" s="124"/>
      <c r="BB48" s="124"/>
      <c r="BC48" s="124"/>
      <c r="BD48" s="124"/>
      <c r="BE48" s="124"/>
      <c r="BF48" s="124"/>
      <c r="BG48" s="124"/>
      <c r="BH48" s="290"/>
      <c r="BI48" s="867"/>
      <c r="BJ48" s="868"/>
      <c r="BK48" s="868"/>
      <c r="BL48" s="868"/>
      <c r="BM48" s="868"/>
      <c r="BN48" s="868"/>
      <c r="BO48" s="868"/>
      <c r="BP48" s="868"/>
      <c r="BQ48" s="868"/>
      <c r="BR48" s="868"/>
      <c r="BS48" s="868"/>
      <c r="BT48" s="868"/>
      <c r="BU48" s="67"/>
      <c r="BV48" s="285"/>
      <c r="BW48" s="291"/>
      <c r="BX48" s="291"/>
      <c r="BY48" s="291"/>
      <c r="BZ48" s="291"/>
      <c r="CA48" s="291"/>
      <c r="CB48" s="291"/>
      <c r="CC48" s="291"/>
      <c r="CD48" s="291"/>
      <c r="CE48" s="291"/>
      <c r="CF48" s="291"/>
      <c r="CG48" s="291"/>
      <c r="CH48" s="288"/>
    </row>
    <row r="49" spans="4:87" ht="8.1" customHeight="1" x14ac:dyDescent="0.4">
      <c r="D49" s="316"/>
      <c r="E49" s="977"/>
      <c r="F49" s="977"/>
      <c r="G49" s="977"/>
      <c r="H49" s="977"/>
      <c r="I49" s="977"/>
      <c r="J49" s="977"/>
      <c r="K49" s="977"/>
      <c r="L49" s="977"/>
      <c r="M49" s="977"/>
      <c r="N49" s="977"/>
      <c r="O49" s="977"/>
      <c r="P49" s="977"/>
      <c r="Q49" s="977"/>
      <c r="R49" s="977"/>
      <c r="S49" s="977"/>
      <c r="T49" s="977"/>
      <c r="U49" s="978"/>
      <c r="V49" s="317"/>
      <c r="W49" s="981"/>
      <c r="X49" s="981"/>
      <c r="Y49" s="981"/>
      <c r="Z49" s="981"/>
      <c r="AA49" s="981"/>
      <c r="AB49" s="981"/>
      <c r="AC49" s="981"/>
      <c r="AD49" s="981"/>
      <c r="AE49" s="981"/>
      <c r="AF49" s="981"/>
      <c r="AG49" s="981"/>
      <c r="AH49" s="981"/>
      <c r="AI49" s="981"/>
      <c r="AJ49" s="981"/>
      <c r="AK49" s="981"/>
      <c r="AL49" s="981"/>
      <c r="AM49" s="981"/>
      <c r="AN49" s="981"/>
      <c r="AO49" s="981"/>
      <c r="AP49" s="981"/>
      <c r="AQ49" s="981"/>
      <c r="AR49" s="981"/>
      <c r="AS49" s="981"/>
      <c r="AT49" s="981"/>
      <c r="AU49" s="981"/>
      <c r="AV49" s="981"/>
      <c r="AW49" s="981"/>
      <c r="AX49" s="982"/>
      <c r="AY49" s="318"/>
      <c r="AZ49" s="319"/>
      <c r="BA49" s="319"/>
      <c r="BB49" s="319"/>
      <c r="BC49" s="319"/>
      <c r="BD49" s="319"/>
      <c r="BE49" s="319"/>
      <c r="BF49" s="319"/>
      <c r="BG49" s="319"/>
      <c r="BH49" s="290"/>
      <c r="BI49" s="869"/>
      <c r="BJ49" s="870"/>
      <c r="BK49" s="870"/>
      <c r="BL49" s="870"/>
      <c r="BM49" s="870"/>
      <c r="BN49" s="870"/>
      <c r="BO49" s="870"/>
      <c r="BP49" s="870"/>
      <c r="BQ49" s="870"/>
      <c r="BR49" s="870"/>
      <c r="BS49" s="870"/>
      <c r="BT49" s="870"/>
      <c r="BU49" s="68"/>
      <c r="BV49" s="285"/>
      <c r="BW49" s="291"/>
      <c r="BX49" s="291"/>
      <c r="BY49" s="291"/>
      <c r="BZ49" s="291"/>
      <c r="CA49" s="291"/>
      <c r="CB49" s="291"/>
      <c r="CC49" s="291"/>
      <c r="CD49" s="291"/>
      <c r="CE49" s="291"/>
      <c r="CF49" s="291"/>
      <c r="CG49" s="291"/>
      <c r="CH49" s="288"/>
    </row>
    <row r="50" spans="4:87" ht="8.1" customHeight="1" x14ac:dyDescent="0.4">
      <c r="D50" s="320"/>
      <c r="E50" s="979"/>
      <c r="F50" s="979"/>
      <c r="G50" s="979"/>
      <c r="H50" s="979"/>
      <c r="I50" s="979"/>
      <c r="J50" s="979"/>
      <c r="K50" s="979"/>
      <c r="L50" s="979"/>
      <c r="M50" s="979"/>
      <c r="N50" s="979"/>
      <c r="O50" s="979"/>
      <c r="P50" s="979"/>
      <c r="Q50" s="979"/>
      <c r="R50" s="979"/>
      <c r="S50" s="979"/>
      <c r="T50" s="979"/>
      <c r="U50" s="980"/>
      <c r="V50" s="321"/>
      <c r="W50" s="983"/>
      <c r="X50" s="983"/>
      <c r="Y50" s="983"/>
      <c r="Z50" s="983"/>
      <c r="AA50" s="983"/>
      <c r="AB50" s="983"/>
      <c r="AC50" s="983"/>
      <c r="AD50" s="983"/>
      <c r="AE50" s="983"/>
      <c r="AF50" s="983"/>
      <c r="AG50" s="983"/>
      <c r="AH50" s="983"/>
      <c r="AI50" s="983"/>
      <c r="AJ50" s="983"/>
      <c r="AK50" s="983"/>
      <c r="AL50" s="983"/>
      <c r="AM50" s="983"/>
      <c r="AN50" s="983"/>
      <c r="AO50" s="983"/>
      <c r="AP50" s="983"/>
      <c r="AQ50" s="983"/>
      <c r="AR50" s="983"/>
      <c r="AS50" s="983"/>
      <c r="AT50" s="983"/>
      <c r="AU50" s="983"/>
      <c r="AV50" s="983"/>
      <c r="AW50" s="983"/>
      <c r="AX50" s="984"/>
      <c r="AY50" s="322"/>
      <c r="AZ50" s="323"/>
      <c r="BA50" s="323"/>
      <c r="BB50" s="323"/>
      <c r="BC50" s="323"/>
      <c r="BD50" s="323"/>
      <c r="BE50" s="323"/>
      <c r="BF50" s="323"/>
      <c r="BG50" s="323"/>
      <c r="BH50" s="293"/>
      <c r="BI50" s="871"/>
      <c r="BJ50" s="872"/>
      <c r="BK50" s="872"/>
      <c r="BL50" s="872"/>
      <c r="BM50" s="872"/>
      <c r="BN50" s="872"/>
      <c r="BO50" s="872"/>
      <c r="BP50" s="872"/>
      <c r="BQ50" s="872"/>
      <c r="BR50" s="872"/>
      <c r="BS50" s="872"/>
      <c r="BT50" s="872"/>
      <c r="BU50" s="69"/>
      <c r="BV50" s="285"/>
      <c r="BW50" s="291"/>
      <c r="BX50" s="291"/>
      <c r="BY50" s="291"/>
      <c r="BZ50" s="291"/>
      <c r="CA50" s="291"/>
      <c r="CB50" s="291"/>
      <c r="CC50" s="291"/>
      <c r="CD50" s="291"/>
      <c r="CE50" s="291"/>
      <c r="CF50" s="291"/>
      <c r="CG50" s="291"/>
      <c r="CH50" s="288"/>
    </row>
    <row r="51" spans="4:87" ht="8.1" customHeight="1" x14ac:dyDescent="0.4">
      <c r="D51" s="316"/>
      <c r="E51" s="977"/>
      <c r="F51" s="977"/>
      <c r="G51" s="977"/>
      <c r="H51" s="977"/>
      <c r="I51" s="977"/>
      <c r="J51" s="977"/>
      <c r="K51" s="977"/>
      <c r="L51" s="977"/>
      <c r="M51" s="977"/>
      <c r="N51" s="977"/>
      <c r="O51" s="977"/>
      <c r="P51" s="977"/>
      <c r="Q51" s="977"/>
      <c r="R51" s="977"/>
      <c r="S51" s="977"/>
      <c r="T51" s="977"/>
      <c r="U51" s="978"/>
      <c r="V51" s="317"/>
      <c r="W51" s="981" t="str">
        <f>IF(E51="","",VLOOKUP(E51,コード!$L$4:$N$14,2,FALSE))</f>
        <v/>
      </c>
      <c r="X51" s="981"/>
      <c r="Y51" s="981"/>
      <c r="Z51" s="981"/>
      <c r="AA51" s="981"/>
      <c r="AB51" s="981"/>
      <c r="AC51" s="981"/>
      <c r="AD51" s="981"/>
      <c r="AE51" s="981"/>
      <c r="AF51" s="981"/>
      <c r="AG51" s="981"/>
      <c r="AH51" s="981"/>
      <c r="AI51" s="981"/>
      <c r="AJ51" s="981"/>
      <c r="AK51" s="981"/>
      <c r="AL51" s="981"/>
      <c r="AM51" s="981"/>
      <c r="AN51" s="981"/>
      <c r="AO51" s="981"/>
      <c r="AP51" s="981"/>
      <c r="AQ51" s="981"/>
      <c r="AR51" s="981"/>
      <c r="AS51" s="981"/>
      <c r="AT51" s="981"/>
      <c r="AU51" s="981"/>
      <c r="AV51" s="981"/>
      <c r="AW51" s="981"/>
      <c r="AX51" s="982"/>
      <c r="AY51" s="737" t="str">
        <f>IF(E51="","",VLOOKUP(E51,コード!$L$4:$N$14,3,FALSE))</f>
        <v/>
      </c>
      <c r="AZ51" s="741"/>
      <c r="BA51" s="741"/>
      <c r="BB51" s="741"/>
      <c r="BC51" s="741"/>
      <c r="BD51" s="741"/>
      <c r="BE51" s="741"/>
      <c r="BF51" s="741"/>
      <c r="BG51" s="741"/>
      <c r="BH51" s="124"/>
      <c r="BI51" s="776"/>
      <c r="BJ51" s="776"/>
      <c r="BK51" s="776"/>
      <c r="BL51" s="776"/>
      <c r="BM51" s="776"/>
      <c r="BN51" s="776"/>
      <c r="BO51" s="776"/>
      <c r="BP51" s="776"/>
      <c r="BQ51" s="776"/>
      <c r="BR51" s="776"/>
      <c r="BS51" s="776"/>
      <c r="BT51" s="776"/>
      <c r="BU51" s="65"/>
      <c r="BV51" s="285"/>
      <c r="BW51" s="291"/>
      <c r="BX51" s="291"/>
      <c r="BY51" s="291"/>
      <c r="BZ51" s="291"/>
      <c r="CA51" s="291"/>
      <c r="CB51" s="291"/>
      <c r="CC51" s="291"/>
      <c r="CD51" s="291"/>
      <c r="CE51" s="291"/>
      <c r="CF51" s="291"/>
      <c r="CG51" s="291"/>
      <c r="CH51" s="288"/>
    </row>
    <row r="52" spans="4:87" ht="8.1" customHeight="1" x14ac:dyDescent="0.4">
      <c r="D52" s="316"/>
      <c r="E52" s="977"/>
      <c r="F52" s="977"/>
      <c r="G52" s="977"/>
      <c r="H52" s="977"/>
      <c r="I52" s="977"/>
      <c r="J52" s="977"/>
      <c r="K52" s="977"/>
      <c r="L52" s="977"/>
      <c r="M52" s="977"/>
      <c r="N52" s="977"/>
      <c r="O52" s="977"/>
      <c r="P52" s="977"/>
      <c r="Q52" s="977"/>
      <c r="R52" s="977"/>
      <c r="S52" s="977"/>
      <c r="T52" s="977"/>
      <c r="U52" s="978"/>
      <c r="V52" s="317"/>
      <c r="W52" s="981"/>
      <c r="X52" s="981"/>
      <c r="Y52" s="981"/>
      <c r="Z52" s="981"/>
      <c r="AA52" s="981"/>
      <c r="AB52" s="981"/>
      <c r="AC52" s="981"/>
      <c r="AD52" s="981"/>
      <c r="AE52" s="981"/>
      <c r="AF52" s="981"/>
      <c r="AG52" s="981"/>
      <c r="AH52" s="981"/>
      <c r="AI52" s="981"/>
      <c r="AJ52" s="981"/>
      <c r="AK52" s="981"/>
      <c r="AL52" s="981"/>
      <c r="AM52" s="981"/>
      <c r="AN52" s="981"/>
      <c r="AO52" s="981"/>
      <c r="AP52" s="981"/>
      <c r="AQ52" s="981"/>
      <c r="AR52" s="981"/>
      <c r="AS52" s="981"/>
      <c r="AT52" s="981"/>
      <c r="AU52" s="981"/>
      <c r="AV52" s="981"/>
      <c r="AW52" s="981"/>
      <c r="AX52" s="982"/>
      <c r="AY52" s="737"/>
      <c r="AZ52" s="741"/>
      <c r="BA52" s="741"/>
      <c r="BB52" s="741"/>
      <c r="BC52" s="741"/>
      <c r="BD52" s="741"/>
      <c r="BE52" s="741"/>
      <c r="BF52" s="741"/>
      <c r="BG52" s="741"/>
      <c r="BH52" s="124"/>
      <c r="BI52" s="777"/>
      <c r="BJ52" s="777"/>
      <c r="BK52" s="777"/>
      <c r="BL52" s="777"/>
      <c r="BM52" s="777"/>
      <c r="BN52" s="777"/>
      <c r="BO52" s="777"/>
      <c r="BP52" s="777"/>
      <c r="BQ52" s="777"/>
      <c r="BR52" s="777"/>
      <c r="BS52" s="777"/>
      <c r="BT52" s="777"/>
      <c r="BU52" s="65"/>
      <c r="BV52" s="285"/>
      <c r="BW52" s="291"/>
      <c r="BX52" s="291"/>
      <c r="BY52" s="291"/>
      <c r="BZ52" s="291"/>
      <c r="CA52" s="291"/>
      <c r="CB52" s="291"/>
      <c r="CC52" s="291"/>
      <c r="CD52" s="291"/>
      <c r="CE52" s="291"/>
      <c r="CF52" s="291"/>
      <c r="CG52" s="291"/>
      <c r="CH52" s="288"/>
    </row>
    <row r="53" spans="4:87" ht="8.1" customHeight="1" x14ac:dyDescent="0.4">
      <c r="D53" s="316"/>
      <c r="E53" s="977"/>
      <c r="F53" s="977"/>
      <c r="G53" s="977"/>
      <c r="H53" s="977"/>
      <c r="I53" s="977"/>
      <c r="J53" s="977"/>
      <c r="K53" s="977"/>
      <c r="L53" s="977"/>
      <c r="M53" s="977"/>
      <c r="N53" s="977"/>
      <c r="O53" s="977"/>
      <c r="P53" s="977"/>
      <c r="Q53" s="977"/>
      <c r="R53" s="977"/>
      <c r="S53" s="977"/>
      <c r="T53" s="977"/>
      <c r="U53" s="978"/>
      <c r="V53" s="317"/>
      <c r="W53" s="981"/>
      <c r="X53" s="981"/>
      <c r="Y53" s="981"/>
      <c r="Z53" s="981"/>
      <c r="AA53" s="981"/>
      <c r="AB53" s="981"/>
      <c r="AC53" s="981"/>
      <c r="AD53" s="981"/>
      <c r="AE53" s="981"/>
      <c r="AF53" s="981"/>
      <c r="AG53" s="981"/>
      <c r="AH53" s="981"/>
      <c r="AI53" s="981"/>
      <c r="AJ53" s="981"/>
      <c r="AK53" s="981"/>
      <c r="AL53" s="981"/>
      <c r="AM53" s="981"/>
      <c r="AN53" s="981"/>
      <c r="AO53" s="981"/>
      <c r="AP53" s="981"/>
      <c r="AQ53" s="981"/>
      <c r="AR53" s="981"/>
      <c r="AS53" s="981"/>
      <c r="AT53" s="981"/>
      <c r="AU53" s="981"/>
      <c r="AV53" s="981"/>
      <c r="AW53" s="981"/>
      <c r="AX53" s="982"/>
      <c r="AY53" s="737"/>
      <c r="AZ53" s="741"/>
      <c r="BA53" s="741"/>
      <c r="BB53" s="741"/>
      <c r="BC53" s="741"/>
      <c r="BD53" s="741"/>
      <c r="BE53" s="741"/>
      <c r="BF53" s="741"/>
      <c r="BG53" s="741"/>
      <c r="BH53" s="124"/>
      <c r="BI53" s="778"/>
      <c r="BJ53" s="778"/>
      <c r="BK53" s="778"/>
      <c r="BL53" s="778"/>
      <c r="BM53" s="778"/>
      <c r="BN53" s="778"/>
      <c r="BO53" s="778"/>
      <c r="BP53" s="778"/>
      <c r="BQ53" s="778"/>
      <c r="BR53" s="778"/>
      <c r="BS53" s="778"/>
      <c r="BT53" s="778"/>
      <c r="BU53" s="66"/>
      <c r="BV53" s="285"/>
      <c r="BW53" s="291"/>
      <c r="BX53" s="291"/>
      <c r="BY53" s="291"/>
      <c r="BZ53" s="291"/>
      <c r="CA53" s="291"/>
      <c r="CB53" s="291"/>
      <c r="CC53" s="291"/>
      <c r="CD53" s="291"/>
      <c r="CE53" s="291"/>
      <c r="CF53" s="291"/>
      <c r="CG53" s="291"/>
      <c r="CH53" s="288"/>
      <c r="CI53" s="296"/>
    </row>
    <row r="54" spans="4:87" ht="8.1" customHeight="1" x14ac:dyDescent="0.4">
      <c r="D54" s="316"/>
      <c r="E54" s="977"/>
      <c r="F54" s="977"/>
      <c r="G54" s="977"/>
      <c r="H54" s="977"/>
      <c r="I54" s="977"/>
      <c r="J54" s="977"/>
      <c r="K54" s="977"/>
      <c r="L54" s="977"/>
      <c r="M54" s="977"/>
      <c r="N54" s="977"/>
      <c r="O54" s="977"/>
      <c r="P54" s="977"/>
      <c r="Q54" s="977"/>
      <c r="R54" s="977"/>
      <c r="S54" s="977"/>
      <c r="T54" s="977"/>
      <c r="U54" s="978"/>
      <c r="V54" s="317"/>
      <c r="W54" s="981"/>
      <c r="X54" s="981"/>
      <c r="Y54" s="981"/>
      <c r="Z54" s="981"/>
      <c r="AA54" s="981"/>
      <c r="AB54" s="981"/>
      <c r="AC54" s="981"/>
      <c r="AD54" s="981"/>
      <c r="AE54" s="981"/>
      <c r="AF54" s="981"/>
      <c r="AG54" s="981"/>
      <c r="AH54" s="981"/>
      <c r="AI54" s="981"/>
      <c r="AJ54" s="981"/>
      <c r="AK54" s="981"/>
      <c r="AL54" s="981"/>
      <c r="AM54" s="981"/>
      <c r="AN54" s="981"/>
      <c r="AO54" s="981"/>
      <c r="AP54" s="981"/>
      <c r="AQ54" s="981"/>
      <c r="AR54" s="981"/>
      <c r="AS54" s="981"/>
      <c r="AT54" s="981"/>
      <c r="AU54" s="981"/>
      <c r="AV54" s="981"/>
      <c r="AW54" s="981"/>
      <c r="AX54" s="982"/>
      <c r="AY54" s="123"/>
      <c r="AZ54" s="124"/>
      <c r="BA54" s="124"/>
      <c r="BB54" s="124"/>
      <c r="BC54" s="124"/>
      <c r="BD54" s="124"/>
      <c r="BE54" s="124"/>
      <c r="BF54" s="124"/>
      <c r="BG54" s="124"/>
      <c r="BH54" s="290"/>
      <c r="BI54" s="867"/>
      <c r="BJ54" s="868"/>
      <c r="BK54" s="868"/>
      <c r="BL54" s="868"/>
      <c r="BM54" s="868"/>
      <c r="BN54" s="868"/>
      <c r="BO54" s="868"/>
      <c r="BP54" s="868"/>
      <c r="BQ54" s="868"/>
      <c r="BR54" s="868"/>
      <c r="BS54" s="868"/>
      <c r="BT54" s="868"/>
      <c r="BU54" s="67"/>
      <c r="BV54" s="285"/>
      <c r="BW54" s="291"/>
      <c r="BX54" s="291"/>
      <c r="BY54" s="291"/>
      <c r="BZ54" s="291"/>
      <c r="CA54" s="291"/>
      <c r="CB54" s="291"/>
      <c r="CC54" s="291"/>
      <c r="CD54" s="291"/>
      <c r="CE54" s="291"/>
      <c r="CF54" s="291"/>
      <c r="CG54" s="291"/>
      <c r="CH54" s="288"/>
      <c r="CI54" s="296"/>
    </row>
    <row r="55" spans="4:87" ht="8.1" customHeight="1" x14ac:dyDescent="0.4">
      <c r="D55" s="316"/>
      <c r="E55" s="977"/>
      <c r="F55" s="977"/>
      <c r="G55" s="977"/>
      <c r="H55" s="977"/>
      <c r="I55" s="977"/>
      <c r="J55" s="977"/>
      <c r="K55" s="977"/>
      <c r="L55" s="977"/>
      <c r="M55" s="977"/>
      <c r="N55" s="977"/>
      <c r="O55" s="977"/>
      <c r="P55" s="977"/>
      <c r="Q55" s="977"/>
      <c r="R55" s="977"/>
      <c r="S55" s="977"/>
      <c r="T55" s="977"/>
      <c r="U55" s="978"/>
      <c r="V55" s="317"/>
      <c r="W55" s="981"/>
      <c r="X55" s="981"/>
      <c r="Y55" s="981"/>
      <c r="Z55" s="981"/>
      <c r="AA55" s="981"/>
      <c r="AB55" s="981"/>
      <c r="AC55" s="981"/>
      <c r="AD55" s="981"/>
      <c r="AE55" s="981"/>
      <c r="AF55" s="981"/>
      <c r="AG55" s="981"/>
      <c r="AH55" s="981"/>
      <c r="AI55" s="981"/>
      <c r="AJ55" s="981"/>
      <c r="AK55" s="981"/>
      <c r="AL55" s="981"/>
      <c r="AM55" s="981"/>
      <c r="AN55" s="981"/>
      <c r="AO55" s="981"/>
      <c r="AP55" s="981"/>
      <c r="AQ55" s="981"/>
      <c r="AR55" s="981"/>
      <c r="AS55" s="981"/>
      <c r="AT55" s="981"/>
      <c r="AU55" s="981"/>
      <c r="AV55" s="981"/>
      <c r="AW55" s="981"/>
      <c r="AX55" s="982"/>
      <c r="AY55" s="318"/>
      <c r="AZ55" s="319"/>
      <c r="BA55" s="319"/>
      <c r="BB55" s="319"/>
      <c r="BC55" s="319"/>
      <c r="BD55" s="319"/>
      <c r="BE55" s="319"/>
      <c r="BF55" s="319"/>
      <c r="BG55" s="319"/>
      <c r="BH55" s="290"/>
      <c r="BI55" s="869"/>
      <c r="BJ55" s="870"/>
      <c r="BK55" s="870"/>
      <c r="BL55" s="870"/>
      <c r="BM55" s="870"/>
      <c r="BN55" s="870"/>
      <c r="BO55" s="870"/>
      <c r="BP55" s="870"/>
      <c r="BQ55" s="870"/>
      <c r="BR55" s="870"/>
      <c r="BS55" s="870"/>
      <c r="BT55" s="870"/>
      <c r="BU55" s="68"/>
      <c r="BV55" s="285"/>
      <c r="BW55" s="291"/>
      <c r="BX55" s="291"/>
      <c r="BY55" s="291"/>
      <c r="BZ55" s="291"/>
      <c r="CA55" s="291"/>
      <c r="CB55" s="291"/>
      <c r="CC55" s="291"/>
      <c r="CD55" s="291"/>
      <c r="CE55" s="291"/>
      <c r="CF55" s="291"/>
      <c r="CG55" s="291"/>
      <c r="CH55" s="288"/>
    </row>
    <row r="56" spans="4:87" ht="8.1" customHeight="1" x14ac:dyDescent="0.4">
      <c r="D56" s="320"/>
      <c r="E56" s="979"/>
      <c r="F56" s="979"/>
      <c r="G56" s="979"/>
      <c r="H56" s="979"/>
      <c r="I56" s="979"/>
      <c r="J56" s="979"/>
      <c r="K56" s="979"/>
      <c r="L56" s="979"/>
      <c r="M56" s="979"/>
      <c r="N56" s="979"/>
      <c r="O56" s="979"/>
      <c r="P56" s="979"/>
      <c r="Q56" s="979"/>
      <c r="R56" s="979"/>
      <c r="S56" s="979"/>
      <c r="T56" s="979"/>
      <c r="U56" s="980"/>
      <c r="V56" s="321"/>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4"/>
      <c r="AY56" s="322"/>
      <c r="AZ56" s="323"/>
      <c r="BA56" s="323"/>
      <c r="BB56" s="323"/>
      <c r="BC56" s="323"/>
      <c r="BD56" s="323"/>
      <c r="BE56" s="323"/>
      <c r="BF56" s="323"/>
      <c r="BG56" s="323"/>
      <c r="BH56" s="293"/>
      <c r="BI56" s="871"/>
      <c r="BJ56" s="872"/>
      <c r="BK56" s="872"/>
      <c r="BL56" s="872"/>
      <c r="BM56" s="872"/>
      <c r="BN56" s="872"/>
      <c r="BO56" s="872"/>
      <c r="BP56" s="872"/>
      <c r="BQ56" s="872"/>
      <c r="BR56" s="872"/>
      <c r="BS56" s="872"/>
      <c r="BT56" s="872"/>
      <c r="BU56" s="69"/>
      <c r="BV56" s="285"/>
      <c r="BW56" s="291"/>
      <c r="BX56" s="291"/>
      <c r="BY56" s="291"/>
      <c r="BZ56" s="291"/>
      <c r="CA56" s="291"/>
      <c r="CB56" s="291"/>
      <c r="CC56" s="291"/>
      <c r="CD56" s="291"/>
      <c r="CE56" s="291"/>
      <c r="CF56" s="291"/>
      <c r="CG56" s="291"/>
      <c r="CH56" s="288"/>
    </row>
    <row r="57" spans="4:87" ht="8.1" customHeight="1" x14ac:dyDescent="0.4">
      <c r="D57" s="316"/>
      <c r="E57" s="977"/>
      <c r="F57" s="977"/>
      <c r="G57" s="977"/>
      <c r="H57" s="977"/>
      <c r="I57" s="977"/>
      <c r="J57" s="977"/>
      <c r="K57" s="977"/>
      <c r="L57" s="977"/>
      <c r="M57" s="977"/>
      <c r="N57" s="977"/>
      <c r="O57" s="977"/>
      <c r="P57" s="977"/>
      <c r="Q57" s="977"/>
      <c r="R57" s="977"/>
      <c r="S57" s="977"/>
      <c r="T57" s="977"/>
      <c r="U57" s="978"/>
      <c r="V57" s="317"/>
      <c r="W57" s="981" t="str">
        <f>IF(E57="","",VLOOKUP(E57,コード!$L$4:$N$14,2,FALSE))</f>
        <v/>
      </c>
      <c r="X57" s="981"/>
      <c r="Y57" s="981"/>
      <c r="Z57" s="981"/>
      <c r="AA57" s="981"/>
      <c r="AB57" s="981"/>
      <c r="AC57" s="981"/>
      <c r="AD57" s="981"/>
      <c r="AE57" s="981"/>
      <c r="AF57" s="981"/>
      <c r="AG57" s="981"/>
      <c r="AH57" s="981"/>
      <c r="AI57" s="981"/>
      <c r="AJ57" s="981"/>
      <c r="AK57" s="981"/>
      <c r="AL57" s="981"/>
      <c r="AM57" s="981"/>
      <c r="AN57" s="981"/>
      <c r="AO57" s="981"/>
      <c r="AP57" s="981"/>
      <c r="AQ57" s="981"/>
      <c r="AR57" s="981"/>
      <c r="AS57" s="981"/>
      <c r="AT57" s="981"/>
      <c r="AU57" s="981"/>
      <c r="AV57" s="981"/>
      <c r="AW57" s="981"/>
      <c r="AX57" s="982"/>
      <c r="AY57" s="737" t="str">
        <f>IF(E57="","",VLOOKUP(E57,コード!$L$4:$N$14,3,FALSE))</f>
        <v/>
      </c>
      <c r="AZ57" s="741"/>
      <c r="BA57" s="741"/>
      <c r="BB57" s="741"/>
      <c r="BC57" s="741"/>
      <c r="BD57" s="741"/>
      <c r="BE57" s="741"/>
      <c r="BF57" s="741"/>
      <c r="BG57" s="741"/>
      <c r="BH57" s="124"/>
      <c r="BI57" s="776"/>
      <c r="BJ57" s="776"/>
      <c r="BK57" s="776"/>
      <c r="BL57" s="776"/>
      <c r="BM57" s="776"/>
      <c r="BN57" s="776"/>
      <c r="BO57" s="776"/>
      <c r="BP57" s="776"/>
      <c r="BQ57" s="776"/>
      <c r="BR57" s="776"/>
      <c r="BS57" s="776"/>
      <c r="BT57" s="776"/>
      <c r="BU57" s="65"/>
      <c r="BV57" s="285"/>
      <c r="BW57" s="291"/>
      <c r="BX57" s="291"/>
      <c r="BY57" s="291"/>
      <c r="BZ57" s="291"/>
      <c r="CA57" s="291"/>
      <c r="CB57" s="291"/>
      <c r="CC57" s="291"/>
      <c r="CD57" s="291"/>
      <c r="CE57" s="291"/>
      <c r="CF57" s="291"/>
      <c r="CG57" s="291"/>
      <c r="CH57" s="288"/>
    </row>
    <row r="58" spans="4:87" ht="8.1" customHeight="1" x14ac:dyDescent="0.4">
      <c r="D58" s="316"/>
      <c r="E58" s="977"/>
      <c r="F58" s="977"/>
      <c r="G58" s="977"/>
      <c r="H58" s="977"/>
      <c r="I58" s="977"/>
      <c r="J58" s="977"/>
      <c r="K58" s="977"/>
      <c r="L58" s="977"/>
      <c r="M58" s="977"/>
      <c r="N58" s="977"/>
      <c r="O58" s="977"/>
      <c r="P58" s="977"/>
      <c r="Q58" s="977"/>
      <c r="R58" s="977"/>
      <c r="S58" s="977"/>
      <c r="T58" s="977"/>
      <c r="U58" s="978"/>
      <c r="V58" s="317"/>
      <c r="W58" s="981"/>
      <c r="X58" s="981"/>
      <c r="Y58" s="981"/>
      <c r="Z58" s="981"/>
      <c r="AA58" s="981"/>
      <c r="AB58" s="981"/>
      <c r="AC58" s="981"/>
      <c r="AD58" s="981"/>
      <c r="AE58" s="981"/>
      <c r="AF58" s="981"/>
      <c r="AG58" s="981"/>
      <c r="AH58" s="981"/>
      <c r="AI58" s="981"/>
      <c r="AJ58" s="981"/>
      <c r="AK58" s="981"/>
      <c r="AL58" s="981"/>
      <c r="AM58" s="981"/>
      <c r="AN58" s="981"/>
      <c r="AO58" s="981"/>
      <c r="AP58" s="981"/>
      <c r="AQ58" s="981"/>
      <c r="AR58" s="981"/>
      <c r="AS58" s="981"/>
      <c r="AT58" s="981"/>
      <c r="AU58" s="981"/>
      <c r="AV58" s="981"/>
      <c r="AW58" s="981"/>
      <c r="AX58" s="982"/>
      <c r="AY58" s="737"/>
      <c r="AZ58" s="741"/>
      <c r="BA58" s="741"/>
      <c r="BB58" s="741"/>
      <c r="BC58" s="741"/>
      <c r="BD58" s="741"/>
      <c r="BE58" s="741"/>
      <c r="BF58" s="741"/>
      <c r="BG58" s="741"/>
      <c r="BH58" s="124"/>
      <c r="BI58" s="777"/>
      <c r="BJ58" s="777"/>
      <c r="BK58" s="777"/>
      <c r="BL58" s="777"/>
      <c r="BM58" s="777"/>
      <c r="BN58" s="777"/>
      <c r="BO58" s="777"/>
      <c r="BP58" s="777"/>
      <c r="BQ58" s="777"/>
      <c r="BR58" s="777"/>
      <c r="BS58" s="777"/>
      <c r="BT58" s="777"/>
      <c r="BU58" s="65"/>
      <c r="BV58" s="285"/>
      <c r="BW58" s="291"/>
      <c r="BX58" s="291"/>
      <c r="BY58" s="291"/>
      <c r="BZ58" s="291"/>
      <c r="CA58" s="291"/>
      <c r="CB58" s="291"/>
      <c r="CC58" s="291"/>
      <c r="CD58" s="291"/>
      <c r="CE58" s="291"/>
      <c r="CF58" s="291"/>
      <c r="CG58" s="291"/>
      <c r="CH58" s="288"/>
    </row>
    <row r="59" spans="4:87" ht="8.1" customHeight="1" x14ac:dyDescent="0.4">
      <c r="D59" s="316"/>
      <c r="E59" s="977"/>
      <c r="F59" s="977"/>
      <c r="G59" s="977"/>
      <c r="H59" s="977"/>
      <c r="I59" s="977"/>
      <c r="J59" s="977"/>
      <c r="K59" s="977"/>
      <c r="L59" s="977"/>
      <c r="M59" s="977"/>
      <c r="N59" s="977"/>
      <c r="O59" s="977"/>
      <c r="P59" s="977"/>
      <c r="Q59" s="977"/>
      <c r="R59" s="977"/>
      <c r="S59" s="977"/>
      <c r="T59" s="977"/>
      <c r="U59" s="978"/>
      <c r="V59" s="317"/>
      <c r="W59" s="981"/>
      <c r="X59" s="981"/>
      <c r="Y59" s="981"/>
      <c r="Z59" s="981"/>
      <c r="AA59" s="981"/>
      <c r="AB59" s="981"/>
      <c r="AC59" s="981"/>
      <c r="AD59" s="981"/>
      <c r="AE59" s="981"/>
      <c r="AF59" s="981"/>
      <c r="AG59" s="981"/>
      <c r="AH59" s="981"/>
      <c r="AI59" s="981"/>
      <c r="AJ59" s="981"/>
      <c r="AK59" s="981"/>
      <c r="AL59" s="981"/>
      <c r="AM59" s="981"/>
      <c r="AN59" s="981"/>
      <c r="AO59" s="981"/>
      <c r="AP59" s="981"/>
      <c r="AQ59" s="981"/>
      <c r="AR59" s="981"/>
      <c r="AS59" s="981"/>
      <c r="AT59" s="981"/>
      <c r="AU59" s="981"/>
      <c r="AV59" s="981"/>
      <c r="AW59" s="981"/>
      <c r="AX59" s="982"/>
      <c r="AY59" s="737"/>
      <c r="AZ59" s="741"/>
      <c r="BA59" s="741"/>
      <c r="BB59" s="741"/>
      <c r="BC59" s="741"/>
      <c r="BD59" s="741"/>
      <c r="BE59" s="741"/>
      <c r="BF59" s="741"/>
      <c r="BG59" s="741"/>
      <c r="BH59" s="124"/>
      <c r="BI59" s="778"/>
      <c r="BJ59" s="778"/>
      <c r="BK59" s="778"/>
      <c r="BL59" s="778"/>
      <c r="BM59" s="778"/>
      <c r="BN59" s="778"/>
      <c r="BO59" s="778"/>
      <c r="BP59" s="778"/>
      <c r="BQ59" s="778"/>
      <c r="BR59" s="778"/>
      <c r="BS59" s="778"/>
      <c r="BT59" s="778"/>
      <c r="BU59" s="66"/>
      <c r="BV59" s="285"/>
      <c r="BW59" s="291"/>
      <c r="BX59" s="291"/>
      <c r="BY59" s="291"/>
      <c r="BZ59" s="291"/>
      <c r="CA59" s="291"/>
      <c r="CB59" s="291"/>
      <c r="CC59" s="291"/>
      <c r="CD59" s="291"/>
      <c r="CE59" s="291"/>
      <c r="CF59" s="291"/>
      <c r="CG59" s="291"/>
      <c r="CH59" s="288"/>
    </row>
    <row r="60" spans="4:87" ht="8.1" customHeight="1" x14ac:dyDescent="0.4">
      <c r="D60" s="316"/>
      <c r="E60" s="977"/>
      <c r="F60" s="977"/>
      <c r="G60" s="977"/>
      <c r="H60" s="977"/>
      <c r="I60" s="977"/>
      <c r="J60" s="977"/>
      <c r="K60" s="977"/>
      <c r="L60" s="977"/>
      <c r="M60" s="977"/>
      <c r="N60" s="977"/>
      <c r="O60" s="977"/>
      <c r="P60" s="977"/>
      <c r="Q60" s="977"/>
      <c r="R60" s="977"/>
      <c r="S60" s="977"/>
      <c r="T60" s="977"/>
      <c r="U60" s="978"/>
      <c r="V60" s="317"/>
      <c r="W60" s="981"/>
      <c r="X60" s="981"/>
      <c r="Y60" s="981"/>
      <c r="Z60" s="981"/>
      <c r="AA60" s="981"/>
      <c r="AB60" s="981"/>
      <c r="AC60" s="981"/>
      <c r="AD60" s="981"/>
      <c r="AE60" s="981"/>
      <c r="AF60" s="981"/>
      <c r="AG60" s="981"/>
      <c r="AH60" s="981"/>
      <c r="AI60" s="981"/>
      <c r="AJ60" s="981"/>
      <c r="AK60" s="981"/>
      <c r="AL60" s="981"/>
      <c r="AM60" s="981"/>
      <c r="AN60" s="981"/>
      <c r="AO60" s="981"/>
      <c r="AP60" s="981"/>
      <c r="AQ60" s="981"/>
      <c r="AR60" s="981"/>
      <c r="AS60" s="981"/>
      <c r="AT60" s="981"/>
      <c r="AU60" s="981"/>
      <c r="AV60" s="981"/>
      <c r="AW60" s="981"/>
      <c r="AX60" s="982"/>
      <c r="AY60" s="123"/>
      <c r="AZ60" s="124"/>
      <c r="BA60" s="124"/>
      <c r="BB60" s="124"/>
      <c r="BC60" s="124"/>
      <c r="BD60" s="124"/>
      <c r="BE60" s="124"/>
      <c r="BF60" s="124"/>
      <c r="BG60" s="124"/>
      <c r="BH60" s="290"/>
      <c r="BI60" s="867"/>
      <c r="BJ60" s="868"/>
      <c r="BK60" s="868"/>
      <c r="BL60" s="868"/>
      <c r="BM60" s="868"/>
      <c r="BN60" s="868"/>
      <c r="BO60" s="868"/>
      <c r="BP60" s="868"/>
      <c r="BQ60" s="868"/>
      <c r="BR60" s="868"/>
      <c r="BS60" s="868"/>
      <c r="BT60" s="868"/>
      <c r="BU60" s="67"/>
      <c r="BV60" s="285"/>
      <c r="BW60" s="291"/>
      <c r="BX60" s="291"/>
      <c r="BY60" s="291"/>
      <c r="BZ60" s="291"/>
      <c r="CA60" s="291"/>
      <c r="CB60" s="291"/>
      <c r="CC60" s="291"/>
      <c r="CD60" s="291"/>
      <c r="CE60" s="291"/>
      <c r="CF60" s="291"/>
      <c r="CG60" s="291"/>
      <c r="CH60" s="288"/>
    </row>
    <row r="61" spans="4:87" ht="8.1" customHeight="1" x14ac:dyDescent="0.4">
      <c r="D61" s="316"/>
      <c r="E61" s="977"/>
      <c r="F61" s="977"/>
      <c r="G61" s="977"/>
      <c r="H61" s="977"/>
      <c r="I61" s="977"/>
      <c r="J61" s="977"/>
      <c r="K61" s="977"/>
      <c r="L61" s="977"/>
      <c r="M61" s="977"/>
      <c r="N61" s="977"/>
      <c r="O61" s="977"/>
      <c r="P61" s="977"/>
      <c r="Q61" s="977"/>
      <c r="R61" s="977"/>
      <c r="S61" s="977"/>
      <c r="T61" s="977"/>
      <c r="U61" s="978"/>
      <c r="V61" s="317"/>
      <c r="W61" s="981"/>
      <c r="X61" s="981"/>
      <c r="Y61" s="981"/>
      <c r="Z61" s="981"/>
      <c r="AA61" s="981"/>
      <c r="AB61" s="981"/>
      <c r="AC61" s="981"/>
      <c r="AD61" s="981"/>
      <c r="AE61" s="981"/>
      <c r="AF61" s="981"/>
      <c r="AG61" s="981"/>
      <c r="AH61" s="981"/>
      <c r="AI61" s="981"/>
      <c r="AJ61" s="981"/>
      <c r="AK61" s="981"/>
      <c r="AL61" s="981"/>
      <c r="AM61" s="981"/>
      <c r="AN61" s="981"/>
      <c r="AO61" s="981"/>
      <c r="AP61" s="981"/>
      <c r="AQ61" s="981"/>
      <c r="AR61" s="981"/>
      <c r="AS61" s="981"/>
      <c r="AT61" s="981"/>
      <c r="AU61" s="981"/>
      <c r="AV61" s="981"/>
      <c r="AW61" s="981"/>
      <c r="AX61" s="982"/>
      <c r="AY61" s="318"/>
      <c r="AZ61" s="319"/>
      <c r="BA61" s="319"/>
      <c r="BB61" s="319"/>
      <c r="BC61" s="319"/>
      <c r="BD61" s="319"/>
      <c r="BE61" s="319"/>
      <c r="BF61" s="319"/>
      <c r="BG61" s="319"/>
      <c r="BH61" s="290"/>
      <c r="BI61" s="869"/>
      <c r="BJ61" s="870"/>
      <c r="BK61" s="870"/>
      <c r="BL61" s="870"/>
      <c r="BM61" s="870"/>
      <c r="BN61" s="870"/>
      <c r="BO61" s="870"/>
      <c r="BP61" s="870"/>
      <c r="BQ61" s="870"/>
      <c r="BR61" s="870"/>
      <c r="BS61" s="870"/>
      <c r="BT61" s="870"/>
      <c r="BU61" s="68"/>
      <c r="BV61" s="285"/>
      <c r="BW61" s="291"/>
      <c r="BX61" s="291"/>
      <c r="BY61" s="291"/>
      <c r="BZ61" s="291"/>
      <c r="CA61" s="291"/>
      <c r="CB61" s="291"/>
      <c r="CC61" s="291"/>
      <c r="CD61" s="291"/>
      <c r="CE61" s="291"/>
      <c r="CF61" s="291"/>
      <c r="CG61" s="291"/>
      <c r="CH61" s="288"/>
    </row>
    <row r="62" spans="4:87" ht="8.1" customHeight="1" x14ac:dyDescent="0.4">
      <c r="D62" s="320"/>
      <c r="E62" s="979"/>
      <c r="F62" s="979"/>
      <c r="G62" s="979"/>
      <c r="H62" s="979"/>
      <c r="I62" s="979"/>
      <c r="J62" s="979"/>
      <c r="K62" s="979"/>
      <c r="L62" s="979"/>
      <c r="M62" s="979"/>
      <c r="N62" s="979"/>
      <c r="O62" s="979"/>
      <c r="P62" s="979"/>
      <c r="Q62" s="979"/>
      <c r="R62" s="979"/>
      <c r="S62" s="979"/>
      <c r="T62" s="979"/>
      <c r="U62" s="980"/>
      <c r="V62" s="321"/>
      <c r="W62" s="983"/>
      <c r="X62" s="983"/>
      <c r="Y62" s="983"/>
      <c r="Z62" s="983"/>
      <c r="AA62" s="983"/>
      <c r="AB62" s="983"/>
      <c r="AC62" s="983"/>
      <c r="AD62" s="983"/>
      <c r="AE62" s="983"/>
      <c r="AF62" s="983"/>
      <c r="AG62" s="983"/>
      <c r="AH62" s="983"/>
      <c r="AI62" s="983"/>
      <c r="AJ62" s="983"/>
      <c r="AK62" s="983"/>
      <c r="AL62" s="983"/>
      <c r="AM62" s="983"/>
      <c r="AN62" s="983"/>
      <c r="AO62" s="983"/>
      <c r="AP62" s="983"/>
      <c r="AQ62" s="983"/>
      <c r="AR62" s="983"/>
      <c r="AS62" s="983"/>
      <c r="AT62" s="983"/>
      <c r="AU62" s="983"/>
      <c r="AV62" s="983"/>
      <c r="AW62" s="983"/>
      <c r="AX62" s="984"/>
      <c r="AY62" s="322"/>
      <c r="AZ62" s="323"/>
      <c r="BA62" s="323"/>
      <c r="BB62" s="323"/>
      <c r="BC62" s="323"/>
      <c r="BD62" s="323"/>
      <c r="BE62" s="323"/>
      <c r="BF62" s="323"/>
      <c r="BG62" s="323"/>
      <c r="BH62" s="293"/>
      <c r="BI62" s="871"/>
      <c r="BJ62" s="872"/>
      <c r="BK62" s="872"/>
      <c r="BL62" s="872"/>
      <c r="BM62" s="872"/>
      <c r="BN62" s="872"/>
      <c r="BO62" s="872"/>
      <c r="BP62" s="872"/>
      <c r="BQ62" s="872"/>
      <c r="BR62" s="872"/>
      <c r="BS62" s="872"/>
      <c r="BT62" s="872"/>
      <c r="BU62" s="69"/>
      <c r="BV62" s="285"/>
      <c r="BW62" s="291"/>
      <c r="BX62" s="291"/>
      <c r="BY62" s="291"/>
      <c r="BZ62" s="291"/>
      <c r="CA62" s="291"/>
      <c r="CB62" s="291"/>
      <c r="CC62" s="291"/>
      <c r="CD62" s="291"/>
      <c r="CE62" s="291"/>
      <c r="CF62" s="291"/>
      <c r="CG62" s="291"/>
      <c r="CH62" s="288"/>
    </row>
    <row r="63" spans="4:87" ht="8.1" customHeight="1" x14ac:dyDescent="0.4">
      <c r="D63" s="316"/>
      <c r="E63" s="977"/>
      <c r="F63" s="977"/>
      <c r="G63" s="977"/>
      <c r="H63" s="977"/>
      <c r="I63" s="977"/>
      <c r="J63" s="977"/>
      <c r="K63" s="977"/>
      <c r="L63" s="977"/>
      <c r="M63" s="977"/>
      <c r="N63" s="977"/>
      <c r="O63" s="977"/>
      <c r="P63" s="977"/>
      <c r="Q63" s="977"/>
      <c r="R63" s="977"/>
      <c r="S63" s="977"/>
      <c r="T63" s="977"/>
      <c r="U63" s="978"/>
      <c r="V63" s="317"/>
      <c r="W63" s="981" t="str">
        <f>IF(E63="","",VLOOKUP(E63,コード!$L$4:$N$14,2,FALSE))</f>
        <v/>
      </c>
      <c r="X63" s="981"/>
      <c r="Y63" s="981"/>
      <c r="Z63" s="981"/>
      <c r="AA63" s="981"/>
      <c r="AB63" s="981"/>
      <c r="AC63" s="981"/>
      <c r="AD63" s="981"/>
      <c r="AE63" s="981"/>
      <c r="AF63" s="981"/>
      <c r="AG63" s="981"/>
      <c r="AH63" s="981"/>
      <c r="AI63" s="981"/>
      <c r="AJ63" s="981"/>
      <c r="AK63" s="981"/>
      <c r="AL63" s="981"/>
      <c r="AM63" s="981"/>
      <c r="AN63" s="981"/>
      <c r="AO63" s="981"/>
      <c r="AP63" s="981"/>
      <c r="AQ63" s="981"/>
      <c r="AR63" s="981"/>
      <c r="AS63" s="981"/>
      <c r="AT63" s="981"/>
      <c r="AU63" s="981"/>
      <c r="AV63" s="981"/>
      <c r="AW63" s="981"/>
      <c r="AX63" s="982"/>
      <c r="AY63" s="737" t="str">
        <f>IF(E63="","",VLOOKUP(E63,コード!$L$4:$N$14,3,FALSE))</f>
        <v/>
      </c>
      <c r="AZ63" s="741"/>
      <c r="BA63" s="741"/>
      <c r="BB63" s="741"/>
      <c r="BC63" s="741"/>
      <c r="BD63" s="741"/>
      <c r="BE63" s="741"/>
      <c r="BF63" s="741"/>
      <c r="BG63" s="741"/>
      <c r="BH63" s="124"/>
      <c r="BI63" s="776"/>
      <c r="BJ63" s="776"/>
      <c r="BK63" s="776"/>
      <c r="BL63" s="776"/>
      <c r="BM63" s="776"/>
      <c r="BN63" s="776"/>
      <c r="BO63" s="776"/>
      <c r="BP63" s="776"/>
      <c r="BQ63" s="776"/>
      <c r="BR63" s="776"/>
      <c r="BS63" s="776"/>
      <c r="BT63" s="776"/>
      <c r="BU63" s="65"/>
      <c r="BV63" s="285"/>
      <c r="BW63" s="291"/>
      <c r="BX63" s="291"/>
      <c r="BY63" s="291"/>
      <c r="BZ63" s="291"/>
      <c r="CA63" s="291"/>
      <c r="CB63" s="291"/>
      <c r="CC63" s="291"/>
      <c r="CD63" s="291"/>
      <c r="CE63" s="291"/>
      <c r="CF63" s="291"/>
      <c r="CG63" s="291"/>
      <c r="CH63" s="288"/>
    </row>
    <row r="64" spans="4:87" ht="8.1" customHeight="1" x14ac:dyDescent="0.4">
      <c r="D64" s="316"/>
      <c r="E64" s="977"/>
      <c r="F64" s="977"/>
      <c r="G64" s="977"/>
      <c r="H64" s="977"/>
      <c r="I64" s="977"/>
      <c r="J64" s="977"/>
      <c r="K64" s="977"/>
      <c r="L64" s="977"/>
      <c r="M64" s="977"/>
      <c r="N64" s="977"/>
      <c r="O64" s="977"/>
      <c r="P64" s="977"/>
      <c r="Q64" s="977"/>
      <c r="R64" s="977"/>
      <c r="S64" s="977"/>
      <c r="T64" s="977"/>
      <c r="U64" s="978"/>
      <c r="V64" s="317"/>
      <c r="W64" s="981"/>
      <c r="X64" s="981"/>
      <c r="Y64" s="981"/>
      <c r="Z64" s="981"/>
      <c r="AA64" s="981"/>
      <c r="AB64" s="981"/>
      <c r="AC64" s="981"/>
      <c r="AD64" s="981"/>
      <c r="AE64" s="981"/>
      <c r="AF64" s="981"/>
      <c r="AG64" s="981"/>
      <c r="AH64" s="981"/>
      <c r="AI64" s="981"/>
      <c r="AJ64" s="981"/>
      <c r="AK64" s="981"/>
      <c r="AL64" s="981"/>
      <c r="AM64" s="981"/>
      <c r="AN64" s="981"/>
      <c r="AO64" s="981"/>
      <c r="AP64" s="981"/>
      <c r="AQ64" s="981"/>
      <c r="AR64" s="981"/>
      <c r="AS64" s="981"/>
      <c r="AT64" s="981"/>
      <c r="AU64" s="981"/>
      <c r="AV64" s="981"/>
      <c r="AW64" s="981"/>
      <c r="AX64" s="982"/>
      <c r="AY64" s="737"/>
      <c r="AZ64" s="741"/>
      <c r="BA64" s="741"/>
      <c r="BB64" s="741"/>
      <c r="BC64" s="741"/>
      <c r="BD64" s="741"/>
      <c r="BE64" s="741"/>
      <c r="BF64" s="741"/>
      <c r="BG64" s="741"/>
      <c r="BH64" s="124"/>
      <c r="BI64" s="777"/>
      <c r="BJ64" s="777"/>
      <c r="BK64" s="777"/>
      <c r="BL64" s="777"/>
      <c r="BM64" s="777"/>
      <c r="BN64" s="777"/>
      <c r="BO64" s="777"/>
      <c r="BP64" s="777"/>
      <c r="BQ64" s="777"/>
      <c r="BR64" s="777"/>
      <c r="BS64" s="777"/>
      <c r="BT64" s="777"/>
      <c r="BU64" s="65"/>
      <c r="BV64" s="285"/>
      <c r="BW64" s="291"/>
      <c r="BX64" s="291"/>
      <c r="BY64" s="291"/>
      <c r="BZ64" s="291"/>
      <c r="CA64" s="291"/>
      <c r="CB64" s="291"/>
      <c r="CC64" s="291"/>
      <c r="CD64" s="291"/>
      <c r="CE64" s="291"/>
      <c r="CF64" s="291"/>
      <c r="CG64" s="291"/>
      <c r="CH64" s="288"/>
    </row>
    <row r="65" spans="4:87" ht="8.1" customHeight="1" x14ac:dyDescent="0.4">
      <c r="D65" s="316"/>
      <c r="E65" s="977"/>
      <c r="F65" s="977"/>
      <c r="G65" s="977"/>
      <c r="H65" s="977"/>
      <c r="I65" s="977"/>
      <c r="J65" s="977"/>
      <c r="K65" s="977"/>
      <c r="L65" s="977"/>
      <c r="M65" s="977"/>
      <c r="N65" s="977"/>
      <c r="O65" s="977"/>
      <c r="P65" s="977"/>
      <c r="Q65" s="977"/>
      <c r="R65" s="977"/>
      <c r="S65" s="977"/>
      <c r="T65" s="977"/>
      <c r="U65" s="978"/>
      <c r="V65" s="317"/>
      <c r="W65" s="981"/>
      <c r="X65" s="981"/>
      <c r="Y65" s="981"/>
      <c r="Z65" s="981"/>
      <c r="AA65" s="981"/>
      <c r="AB65" s="981"/>
      <c r="AC65" s="981"/>
      <c r="AD65" s="981"/>
      <c r="AE65" s="981"/>
      <c r="AF65" s="981"/>
      <c r="AG65" s="981"/>
      <c r="AH65" s="981"/>
      <c r="AI65" s="981"/>
      <c r="AJ65" s="981"/>
      <c r="AK65" s="981"/>
      <c r="AL65" s="981"/>
      <c r="AM65" s="981"/>
      <c r="AN65" s="981"/>
      <c r="AO65" s="981"/>
      <c r="AP65" s="981"/>
      <c r="AQ65" s="981"/>
      <c r="AR65" s="981"/>
      <c r="AS65" s="981"/>
      <c r="AT65" s="981"/>
      <c r="AU65" s="981"/>
      <c r="AV65" s="981"/>
      <c r="AW65" s="981"/>
      <c r="AX65" s="982"/>
      <c r="AY65" s="737"/>
      <c r="AZ65" s="741"/>
      <c r="BA65" s="741"/>
      <c r="BB65" s="741"/>
      <c r="BC65" s="741"/>
      <c r="BD65" s="741"/>
      <c r="BE65" s="741"/>
      <c r="BF65" s="741"/>
      <c r="BG65" s="741"/>
      <c r="BH65" s="124"/>
      <c r="BI65" s="778"/>
      <c r="BJ65" s="778"/>
      <c r="BK65" s="778"/>
      <c r="BL65" s="778"/>
      <c r="BM65" s="778"/>
      <c r="BN65" s="778"/>
      <c r="BO65" s="778"/>
      <c r="BP65" s="778"/>
      <c r="BQ65" s="778"/>
      <c r="BR65" s="778"/>
      <c r="BS65" s="778"/>
      <c r="BT65" s="778"/>
      <c r="BU65" s="66"/>
      <c r="BV65" s="285"/>
      <c r="BW65" s="291"/>
      <c r="BX65" s="291"/>
      <c r="BY65" s="291"/>
      <c r="BZ65" s="291"/>
      <c r="CA65" s="291"/>
      <c r="CB65" s="291"/>
      <c r="CC65" s="291"/>
      <c r="CD65" s="291"/>
      <c r="CE65" s="291"/>
      <c r="CF65" s="291"/>
      <c r="CG65" s="291"/>
      <c r="CH65" s="288"/>
      <c r="CI65" s="296"/>
    </row>
    <row r="66" spans="4:87" ht="8.1" customHeight="1" x14ac:dyDescent="0.4">
      <c r="D66" s="316"/>
      <c r="E66" s="977"/>
      <c r="F66" s="977"/>
      <c r="G66" s="977"/>
      <c r="H66" s="977"/>
      <c r="I66" s="977"/>
      <c r="J66" s="977"/>
      <c r="K66" s="977"/>
      <c r="L66" s="977"/>
      <c r="M66" s="977"/>
      <c r="N66" s="977"/>
      <c r="O66" s="977"/>
      <c r="P66" s="977"/>
      <c r="Q66" s="977"/>
      <c r="R66" s="977"/>
      <c r="S66" s="977"/>
      <c r="T66" s="977"/>
      <c r="U66" s="978"/>
      <c r="V66" s="317"/>
      <c r="W66" s="981"/>
      <c r="X66" s="981"/>
      <c r="Y66" s="981"/>
      <c r="Z66" s="981"/>
      <c r="AA66" s="981"/>
      <c r="AB66" s="981"/>
      <c r="AC66" s="981"/>
      <c r="AD66" s="981"/>
      <c r="AE66" s="981"/>
      <c r="AF66" s="981"/>
      <c r="AG66" s="981"/>
      <c r="AH66" s="981"/>
      <c r="AI66" s="981"/>
      <c r="AJ66" s="981"/>
      <c r="AK66" s="981"/>
      <c r="AL66" s="981"/>
      <c r="AM66" s="981"/>
      <c r="AN66" s="981"/>
      <c r="AO66" s="981"/>
      <c r="AP66" s="981"/>
      <c r="AQ66" s="981"/>
      <c r="AR66" s="981"/>
      <c r="AS66" s="981"/>
      <c r="AT66" s="981"/>
      <c r="AU66" s="981"/>
      <c r="AV66" s="981"/>
      <c r="AW66" s="981"/>
      <c r="AX66" s="982"/>
      <c r="AY66" s="123"/>
      <c r="AZ66" s="124"/>
      <c r="BA66" s="124"/>
      <c r="BB66" s="124"/>
      <c r="BC66" s="124"/>
      <c r="BD66" s="124"/>
      <c r="BE66" s="124"/>
      <c r="BF66" s="124"/>
      <c r="BG66" s="124"/>
      <c r="BH66" s="290"/>
      <c r="BI66" s="867"/>
      <c r="BJ66" s="868"/>
      <c r="BK66" s="868"/>
      <c r="BL66" s="868"/>
      <c r="BM66" s="868"/>
      <c r="BN66" s="868"/>
      <c r="BO66" s="868"/>
      <c r="BP66" s="868"/>
      <c r="BQ66" s="868"/>
      <c r="BR66" s="868"/>
      <c r="BS66" s="868"/>
      <c r="BT66" s="868"/>
      <c r="BU66" s="67"/>
      <c r="BV66" s="285"/>
      <c r="BW66" s="291"/>
      <c r="BX66" s="291"/>
      <c r="BY66" s="291"/>
      <c r="BZ66" s="291"/>
      <c r="CA66" s="291"/>
      <c r="CB66" s="291"/>
      <c r="CC66" s="291"/>
      <c r="CD66" s="291"/>
      <c r="CE66" s="291"/>
      <c r="CF66" s="291"/>
      <c r="CG66" s="291"/>
      <c r="CH66" s="288"/>
      <c r="CI66" s="296"/>
    </row>
    <row r="67" spans="4:87" ht="8.1" customHeight="1" x14ac:dyDescent="0.4">
      <c r="D67" s="316"/>
      <c r="E67" s="977"/>
      <c r="F67" s="977"/>
      <c r="G67" s="977"/>
      <c r="H67" s="977"/>
      <c r="I67" s="977"/>
      <c r="J67" s="977"/>
      <c r="K67" s="977"/>
      <c r="L67" s="977"/>
      <c r="M67" s="977"/>
      <c r="N67" s="977"/>
      <c r="O67" s="977"/>
      <c r="P67" s="977"/>
      <c r="Q67" s="977"/>
      <c r="R67" s="977"/>
      <c r="S67" s="977"/>
      <c r="T67" s="977"/>
      <c r="U67" s="978"/>
      <c r="V67" s="317"/>
      <c r="W67" s="981"/>
      <c r="X67" s="981"/>
      <c r="Y67" s="981"/>
      <c r="Z67" s="981"/>
      <c r="AA67" s="981"/>
      <c r="AB67" s="981"/>
      <c r="AC67" s="981"/>
      <c r="AD67" s="981"/>
      <c r="AE67" s="981"/>
      <c r="AF67" s="981"/>
      <c r="AG67" s="981"/>
      <c r="AH67" s="981"/>
      <c r="AI67" s="981"/>
      <c r="AJ67" s="981"/>
      <c r="AK67" s="981"/>
      <c r="AL67" s="981"/>
      <c r="AM67" s="981"/>
      <c r="AN67" s="981"/>
      <c r="AO67" s="981"/>
      <c r="AP67" s="981"/>
      <c r="AQ67" s="981"/>
      <c r="AR67" s="981"/>
      <c r="AS67" s="981"/>
      <c r="AT67" s="981"/>
      <c r="AU67" s="981"/>
      <c r="AV67" s="981"/>
      <c r="AW67" s="981"/>
      <c r="AX67" s="982"/>
      <c r="AY67" s="318"/>
      <c r="AZ67" s="319"/>
      <c r="BA67" s="319"/>
      <c r="BB67" s="319"/>
      <c r="BC67" s="319"/>
      <c r="BD67" s="319"/>
      <c r="BE67" s="319"/>
      <c r="BF67" s="319"/>
      <c r="BG67" s="319"/>
      <c r="BH67" s="290"/>
      <c r="BI67" s="869"/>
      <c r="BJ67" s="870"/>
      <c r="BK67" s="870"/>
      <c r="BL67" s="870"/>
      <c r="BM67" s="870"/>
      <c r="BN67" s="870"/>
      <c r="BO67" s="870"/>
      <c r="BP67" s="870"/>
      <c r="BQ67" s="870"/>
      <c r="BR67" s="870"/>
      <c r="BS67" s="870"/>
      <c r="BT67" s="870"/>
      <c r="BU67" s="68"/>
      <c r="BV67" s="285"/>
      <c r="BW67" s="291"/>
      <c r="BX67" s="291"/>
      <c r="BY67" s="291"/>
      <c r="BZ67" s="291"/>
      <c r="CA67" s="291"/>
      <c r="CB67" s="291"/>
      <c r="CC67" s="291"/>
      <c r="CD67" s="291"/>
      <c r="CE67" s="291"/>
      <c r="CF67" s="291"/>
      <c r="CG67" s="291"/>
      <c r="CH67" s="288"/>
    </row>
    <row r="68" spans="4:87" ht="8.1" customHeight="1" x14ac:dyDescent="0.4">
      <c r="D68" s="320"/>
      <c r="E68" s="979"/>
      <c r="F68" s="979"/>
      <c r="G68" s="979"/>
      <c r="H68" s="979"/>
      <c r="I68" s="979"/>
      <c r="J68" s="979"/>
      <c r="K68" s="979"/>
      <c r="L68" s="979"/>
      <c r="M68" s="979"/>
      <c r="N68" s="979"/>
      <c r="O68" s="979"/>
      <c r="P68" s="979"/>
      <c r="Q68" s="979"/>
      <c r="R68" s="979"/>
      <c r="S68" s="979"/>
      <c r="T68" s="979"/>
      <c r="U68" s="980"/>
      <c r="V68" s="321"/>
      <c r="W68" s="983"/>
      <c r="X68" s="983"/>
      <c r="Y68" s="983"/>
      <c r="Z68" s="983"/>
      <c r="AA68" s="983"/>
      <c r="AB68" s="983"/>
      <c r="AC68" s="983"/>
      <c r="AD68" s="983"/>
      <c r="AE68" s="983"/>
      <c r="AF68" s="983"/>
      <c r="AG68" s="983"/>
      <c r="AH68" s="983"/>
      <c r="AI68" s="983"/>
      <c r="AJ68" s="983"/>
      <c r="AK68" s="983"/>
      <c r="AL68" s="983"/>
      <c r="AM68" s="983"/>
      <c r="AN68" s="983"/>
      <c r="AO68" s="983"/>
      <c r="AP68" s="983"/>
      <c r="AQ68" s="983"/>
      <c r="AR68" s="983"/>
      <c r="AS68" s="983"/>
      <c r="AT68" s="983"/>
      <c r="AU68" s="983"/>
      <c r="AV68" s="983"/>
      <c r="AW68" s="983"/>
      <c r="AX68" s="984"/>
      <c r="AY68" s="322"/>
      <c r="AZ68" s="323"/>
      <c r="BA68" s="323"/>
      <c r="BB68" s="323"/>
      <c r="BC68" s="323"/>
      <c r="BD68" s="323"/>
      <c r="BE68" s="323"/>
      <c r="BF68" s="323"/>
      <c r="BG68" s="323"/>
      <c r="BH68" s="293"/>
      <c r="BI68" s="871"/>
      <c r="BJ68" s="872"/>
      <c r="BK68" s="872"/>
      <c r="BL68" s="872"/>
      <c r="BM68" s="872"/>
      <c r="BN68" s="872"/>
      <c r="BO68" s="872"/>
      <c r="BP68" s="872"/>
      <c r="BQ68" s="872"/>
      <c r="BR68" s="872"/>
      <c r="BS68" s="872"/>
      <c r="BT68" s="872"/>
      <c r="BU68" s="69"/>
      <c r="BV68" s="285"/>
      <c r="BW68" s="291"/>
      <c r="BX68" s="291"/>
      <c r="BY68" s="291"/>
      <c r="BZ68" s="291"/>
      <c r="CA68" s="291"/>
      <c r="CB68" s="291"/>
      <c r="CC68" s="291"/>
      <c r="CD68" s="291"/>
      <c r="CE68" s="291"/>
      <c r="CF68" s="291"/>
      <c r="CG68" s="291"/>
      <c r="CH68" s="288"/>
    </row>
    <row r="69" spans="4:87" ht="8.1" customHeight="1" x14ac:dyDescent="0.4">
      <c r="D69" s="316"/>
      <c r="E69" s="977"/>
      <c r="F69" s="977"/>
      <c r="G69" s="977"/>
      <c r="H69" s="977"/>
      <c r="I69" s="977"/>
      <c r="J69" s="977"/>
      <c r="K69" s="977"/>
      <c r="L69" s="977"/>
      <c r="M69" s="977"/>
      <c r="N69" s="977"/>
      <c r="O69" s="977"/>
      <c r="P69" s="977"/>
      <c r="Q69" s="977"/>
      <c r="R69" s="977"/>
      <c r="S69" s="977"/>
      <c r="T69" s="977"/>
      <c r="U69" s="978"/>
      <c r="V69" s="317"/>
      <c r="W69" s="981" t="str">
        <f>IF(E69="","",VLOOKUP(E69,コード!$L$4:$N$14,2,FALSE))</f>
        <v/>
      </c>
      <c r="X69" s="981"/>
      <c r="Y69" s="981"/>
      <c r="Z69" s="981"/>
      <c r="AA69" s="981"/>
      <c r="AB69" s="981"/>
      <c r="AC69" s="981"/>
      <c r="AD69" s="981"/>
      <c r="AE69" s="981"/>
      <c r="AF69" s="981"/>
      <c r="AG69" s="981"/>
      <c r="AH69" s="981"/>
      <c r="AI69" s="981"/>
      <c r="AJ69" s="981"/>
      <c r="AK69" s="981"/>
      <c r="AL69" s="981"/>
      <c r="AM69" s="981"/>
      <c r="AN69" s="981"/>
      <c r="AO69" s="981"/>
      <c r="AP69" s="981"/>
      <c r="AQ69" s="981"/>
      <c r="AR69" s="981"/>
      <c r="AS69" s="981"/>
      <c r="AT69" s="981"/>
      <c r="AU69" s="981"/>
      <c r="AV69" s="981"/>
      <c r="AW69" s="981"/>
      <c r="AX69" s="982"/>
      <c r="AY69" s="737" t="str">
        <f>IF(E69="","",VLOOKUP(E69,コード!$L$4:$N$14,3,FALSE))</f>
        <v/>
      </c>
      <c r="AZ69" s="741"/>
      <c r="BA69" s="741"/>
      <c r="BB69" s="741"/>
      <c r="BC69" s="741"/>
      <c r="BD69" s="741"/>
      <c r="BE69" s="741"/>
      <c r="BF69" s="741"/>
      <c r="BG69" s="741"/>
      <c r="BH69" s="124"/>
      <c r="BI69" s="776"/>
      <c r="BJ69" s="776"/>
      <c r="BK69" s="776"/>
      <c r="BL69" s="776"/>
      <c r="BM69" s="776"/>
      <c r="BN69" s="776"/>
      <c r="BO69" s="776"/>
      <c r="BP69" s="776"/>
      <c r="BQ69" s="776"/>
      <c r="BR69" s="776"/>
      <c r="BS69" s="776"/>
      <c r="BT69" s="776"/>
      <c r="BU69" s="65"/>
      <c r="BV69" s="285"/>
      <c r="BW69" s="291"/>
      <c r="BX69" s="291"/>
      <c r="BY69" s="291"/>
      <c r="BZ69" s="291"/>
      <c r="CA69" s="291"/>
      <c r="CB69" s="291"/>
      <c r="CC69" s="291"/>
      <c r="CD69" s="291"/>
      <c r="CE69" s="291"/>
      <c r="CF69" s="291"/>
      <c r="CG69" s="291"/>
      <c r="CH69" s="288"/>
    </row>
    <row r="70" spans="4:87" ht="8.1" customHeight="1" x14ac:dyDescent="0.4">
      <c r="D70" s="316"/>
      <c r="E70" s="977"/>
      <c r="F70" s="977"/>
      <c r="G70" s="977"/>
      <c r="H70" s="977"/>
      <c r="I70" s="977"/>
      <c r="J70" s="977"/>
      <c r="K70" s="977"/>
      <c r="L70" s="977"/>
      <c r="M70" s="977"/>
      <c r="N70" s="977"/>
      <c r="O70" s="977"/>
      <c r="P70" s="977"/>
      <c r="Q70" s="977"/>
      <c r="R70" s="977"/>
      <c r="S70" s="977"/>
      <c r="T70" s="977"/>
      <c r="U70" s="978"/>
      <c r="V70" s="317"/>
      <c r="W70" s="981"/>
      <c r="X70" s="981"/>
      <c r="Y70" s="981"/>
      <c r="Z70" s="981"/>
      <c r="AA70" s="981"/>
      <c r="AB70" s="981"/>
      <c r="AC70" s="981"/>
      <c r="AD70" s="981"/>
      <c r="AE70" s="981"/>
      <c r="AF70" s="981"/>
      <c r="AG70" s="981"/>
      <c r="AH70" s="981"/>
      <c r="AI70" s="981"/>
      <c r="AJ70" s="981"/>
      <c r="AK70" s="981"/>
      <c r="AL70" s="981"/>
      <c r="AM70" s="981"/>
      <c r="AN70" s="981"/>
      <c r="AO70" s="981"/>
      <c r="AP70" s="981"/>
      <c r="AQ70" s="981"/>
      <c r="AR70" s="981"/>
      <c r="AS70" s="981"/>
      <c r="AT70" s="981"/>
      <c r="AU70" s="981"/>
      <c r="AV70" s="981"/>
      <c r="AW70" s="981"/>
      <c r="AX70" s="982"/>
      <c r="AY70" s="737"/>
      <c r="AZ70" s="741"/>
      <c r="BA70" s="741"/>
      <c r="BB70" s="741"/>
      <c r="BC70" s="741"/>
      <c r="BD70" s="741"/>
      <c r="BE70" s="741"/>
      <c r="BF70" s="741"/>
      <c r="BG70" s="741"/>
      <c r="BH70" s="124"/>
      <c r="BI70" s="777"/>
      <c r="BJ70" s="777"/>
      <c r="BK70" s="777"/>
      <c r="BL70" s="777"/>
      <c r="BM70" s="777"/>
      <c r="BN70" s="777"/>
      <c r="BO70" s="777"/>
      <c r="BP70" s="777"/>
      <c r="BQ70" s="777"/>
      <c r="BR70" s="777"/>
      <c r="BS70" s="777"/>
      <c r="BT70" s="777"/>
      <c r="BU70" s="65"/>
      <c r="BV70" s="285"/>
      <c r="BW70" s="291"/>
      <c r="BX70" s="291"/>
      <c r="BY70" s="291"/>
      <c r="BZ70" s="291"/>
      <c r="CA70" s="291"/>
      <c r="CB70" s="291"/>
      <c r="CC70" s="291"/>
      <c r="CD70" s="291"/>
      <c r="CE70" s="291"/>
      <c r="CF70" s="291"/>
      <c r="CG70" s="291"/>
      <c r="CH70" s="288"/>
    </row>
    <row r="71" spans="4:87" ht="8.1" customHeight="1" x14ac:dyDescent="0.4">
      <c r="D71" s="316"/>
      <c r="E71" s="977"/>
      <c r="F71" s="977"/>
      <c r="G71" s="977"/>
      <c r="H71" s="977"/>
      <c r="I71" s="977"/>
      <c r="J71" s="977"/>
      <c r="K71" s="977"/>
      <c r="L71" s="977"/>
      <c r="M71" s="977"/>
      <c r="N71" s="977"/>
      <c r="O71" s="977"/>
      <c r="P71" s="977"/>
      <c r="Q71" s="977"/>
      <c r="R71" s="977"/>
      <c r="S71" s="977"/>
      <c r="T71" s="977"/>
      <c r="U71" s="978"/>
      <c r="V71" s="317"/>
      <c r="W71" s="981"/>
      <c r="X71" s="981"/>
      <c r="Y71" s="981"/>
      <c r="Z71" s="981"/>
      <c r="AA71" s="981"/>
      <c r="AB71" s="981"/>
      <c r="AC71" s="981"/>
      <c r="AD71" s="981"/>
      <c r="AE71" s="981"/>
      <c r="AF71" s="981"/>
      <c r="AG71" s="981"/>
      <c r="AH71" s="981"/>
      <c r="AI71" s="981"/>
      <c r="AJ71" s="981"/>
      <c r="AK71" s="981"/>
      <c r="AL71" s="981"/>
      <c r="AM71" s="981"/>
      <c r="AN71" s="981"/>
      <c r="AO71" s="981"/>
      <c r="AP71" s="981"/>
      <c r="AQ71" s="981"/>
      <c r="AR71" s="981"/>
      <c r="AS71" s="981"/>
      <c r="AT71" s="981"/>
      <c r="AU71" s="981"/>
      <c r="AV71" s="981"/>
      <c r="AW71" s="981"/>
      <c r="AX71" s="982"/>
      <c r="AY71" s="737"/>
      <c r="AZ71" s="741"/>
      <c r="BA71" s="741"/>
      <c r="BB71" s="741"/>
      <c r="BC71" s="741"/>
      <c r="BD71" s="741"/>
      <c r="BE71" s="741"/>
      <c r="BF71" s="741"/>
      <c r="BG71" s="741"/>
      <c r="BH71" s="124"/>
      <c r="BI71" s="778"/>
      <c r="BJ71" s="778"/>
      <c r="BK71" s="778"/>
      <c r="BL71" s="778"/>
      <c r="BM71" s="778"/>
      <c r="BN71" s="778"/>
      <c r="BO71" s="778"/>
      <c r="BP71" s="778"/>
      <c r="BQ71" s="778"/>
      <c r="BR71" s="778"/>
      <c r="BS71" s="778"/>
      <c r="BT71" s="778"/>
      <c r="BU71" s="66"/>
      <c r="BV71" s="285"/>
      <c r="BW71" s="291"/>
      <c r="BX71" s="291"/>
      <c r="BY71" s="291"/>
      <c r="BZ71" s="291"/>
      <c r="CA71" s="291"/>
      <c r="CB71" s="291"/>
      <c r="CC71" s="291"/>
      <c r="CD71" s="291"/>
      <c r="CE71" s="291"/>
      <c r="CF71" s="291"/>
      <c r="CG71" s="291"/>
      <c r="CH71" s="288"/>
      <c r="CI71" s="296"/>
    </row>
    <row r="72" spans="4:87" ht="8.1" customHeight="1" x14ac:dyDescent="0.4">
      <c r="D72" s="316"/>
      <c r="E72" s="977"/>
      <c r="F72" s="977"/>
      <c r="G72" s="977"/>
      <c r="H72" s="977"/>
      <c r="I72" s="977"/>
      <c r="J72" s="977"/>
      <c r="K72" s="977"/>
      <c r="L72" s="977"/>
      <c r="M72" s="977"/>
      <c r="N72" s="977"/>
      <c r="O72" s="977"/>
      <c r="P72" s="977"/>
      <c r="Q72" s="977"/>
      <c r="R72" s="977"/>
      <c r="S72" s="977"/>
      <c r="T72" s="977"/>
      <c r="U72" s="978"/>
      <c r="V72" s="317"/>
      <c r="W72" s="981"/>
      <c r="X72" s="981"/>
      <c r="Y72" s="981"/>
      <c r="Z72" s="981"/>
      <c r="AA72" s="981"/>
      <c r="AB72" s="981"/>
      <c r="AC72" s="981"/>
      <c r="AD72" s="981"/>
      <c r="AE72" s="981"/>
      <c r="AF72" s="981"/>
      <c r="AG72" s="981"/>
      <c r="AH72" s="981"/>
      <c r="AI72" s="981"/>
      <c r="AJ72" s="981"/>
      <c r="AK72" s="981"/>
      <c r="AL72" s="981"/>
      <c r="AM72" s="981"/>
      <c r="AN72" s="981"/>
      <c r="AO72" s="981"/>
      <c r="AP72" s="981"/>
      <c r="AQ72" s="981"/>
      <c r="AR72" s="981"/>
      <c r="AS72" s="981"/>
      <c r="AT72" s="981"/>
      <c r="AU72" s="981"/>
      <c r="AV72" s="981"/>
      <c r="AW72" s="981"/>
      <c r="AX72" s="982"/>
      <c r="AY72" s="123"/>
      <c r="AZ72" s="124"/>
      <c r="BA72" s="124"/>
      <c r="BB72" s="124"/>
      <c r="BC72" s="124"/>
      <c r="BD72" s="124"/>
      <c r="BE72" s="124"/>
      <c r="BF72" s="124"/>
      <c r="BG72" s="124"/>
      <c r="BH72" s="290"/>
      <c r="BI72" s="867"/>
      <c r="BJ72" s="868"/>
      <c r="BK72" s="868"/>
      <c r="BL72" s="868"/>
      <c r="BM72" s="868"/>
      <c r="BN72" s="868"/>
      <c r="BO72" s="868"/>
      <c r="BP72" s="868"/>
      <c r="BQ72" s="868"/>
      <c r="BR72" s="868"/>
      <c r="BS72" s="868"/>
      <c r="BT72" s="868"/>
      <c r="BU72" s="67"/>
      <c r="BV72" s="285"/>
      <c r="BW72" s="291"/>
      <c r="BX72" s="291"/>
      <c r="BY72" s="291"/>
      <c r="BZ72" s="291"/>
      <c r="CA72" s="291"/>
      <c r="CB72" s="291"/>
      <c r="CC72" s="291"/>
      <c r="CD72" s="291"/>
      <c r="CE72" s="291"/>
      <c r="CF72" s="291"/>
      <c r="CG72" s="291"/>
      <c r="CH72" s="288"/>
      <c r="CI72" s="296"/>
    </row>
    <row r="73" spans="4:87" ht="8.1" customHeight="1" x14ac:dyDescent="0.4">
      <c r="D73" s="316"/>
      <c r="E73" s="977"/>
      <c r="F73" s="977"/>
      <c r="G73" s="977"/>
      <c r="H73" s="977"/>
      <c r="I73" s="977"/>
      <c r="J73" s="977"/>
      <c r="K73" s="977"/>
      <c r="L73" s="977"/>
      <c r="M73" s="977"/>
      <c r="N73" s="977"/>
      <c r="O73" s="977"/>
      <c r="P73" s="977"/>
      <c r="Q73" s="977"/>
      <c r="R73" s="977"/>
      <c r="S73" s="977"/>
      <c r="T73" s="977"/>
      <c r="U73" s="978"/>
      <c r="V73" s="317"/>
      <c r="W73" s="981"/>
      <c r="X73" s="981"/>
      <c r="Y73" s="981"/>
      <c r="Z73" s="981"/>
      <c r="AA73" s="981"/>
      <c r="AB73" s="981"/>
      <c r="AC73" s="981"/>
      <c r="AD73" s="981"/>
      <c r="AE73" s="981"/>
      <c r="AF73" s="981"/>
      <c r="AG73" s="981"/>
      <c r="AH73" s="981"/>
      <c r="AI73" s="981"/>
      <c r="AJ73" s="981"/>
      <c r="AK73" s="981"/>
      <c r="AL73" s="981"/>
      <c r="AM73" s="981"/>
      <c r="AN73" s="981"/>
      <c r="AO73" s="981"/>
      <c r="AP73" s="981"/>
      <c r="AQ73" s="981"/>
      <c r="AR73" s="981"/>
      <c r="AS73" s="981"/>
      <c r="AT73" s="981"/>
      <c r="AU73" s="981"/>
      <c r="AV73" s="981"/>
      <c r="AW73" s="981"/>
      <c r="AX73" s="982"/>
      <c r="AY73" s="318"/>
      <c r="AZ73" s="319"/>
      <c r="BA73" s="319"/>
      <c r="BB73" s="319"/>
      <c r="BC73" s="319"/>
      <c r="BD73" s="319"/>
      <c r="BE73" s="319"/>
      <c r="BF73" s="319"/>
      <c r="BG73" s="319"/>
      <c r="BH73" s="290"/>
      <c r="BI73" s="869"/>
      <c r="BJ73" s="870"/>
      <c r="BK73" s="870"/>
      <c r="BL73" s="870"/>
      <c r="BM73" s="870"/>
      <c r="BN73" s="870"/>
      <c r="BO73" s="870"/>
      <c r="BP73" s="870"/>
      <c r="BQ73" s="870"/>
      <c r="BR73" s="870"/>
      <c r="BS73" s="870"/>
      <c r="BT73" s="870"/>
      <c r="BU73" s="68"/>
      <c r="BV73" s="285"/>
      <c r="BW73" s="291"/>
      <c r="BX73" s="291"/>
      <c r="BY73" s="291"/>
      <c r="BZ73" s="291"/>
      <c r="CA73" s="291"/>
      <c r="CB73" s="291"/>
      <c r="CC73" s="291"/>
      <c r="CD73" s="291"/>
      <c r="CE73" s="291"/>
      <c r="CF73" s="291"/>
      <c r="CG73" s="291"/>
      <c r="CH73" s="288"/>
    </row>
    <row r="74" spans="4:87" ht="8.1" customHeight="1" x14ac:dyDescent="0.4">
      <c r="D74" s="320"/>
      <c r="E74" s="979"/>
      <c r="F74" s="979"/>
      <c r="G74" s="979"/>
      <c r="H74" s="979"/>
      <c r="I74" s="979"/>
      <c r="J74" s="979"/>
      <c r="K74" s="979"/>
      <c r="L74" s="979"/>
      <c r="M74" s="979"/>
      <c r="N74" s="979"/>
      <c r="O74" s="979"/>
      <c r="P74" s="979"/>
      <c r="Q74" s="979"/>
      <c r="R74" s="979"/>
      <c r="S74" s="979"/>
      <c r="T74" s="979"/>
      <c r="U74" s="980"/>
      <c r="V74" s="321"/>
      <c r="W74" s="983"/>
      <c r="X74" s="983"/>
      <c r="Y74" s="983"/>
      <c r="Z74" s="983"/>
      <c r="AA74" s="983"/>
      <c r="AB74" s="983"/>
      <c r="AC74" s="983"/>
      <c r="AD74" s="983"/>
      <c r="AE74" s="983"/>
      <c r="AF74" s="983"/>
      <c r="AG74" s="983"/>
      <c r="AH74" s="983"/>
      <c r="AI74" s="983"/>
      <c r="AJ74" s="983"/>
      <c r="AK74" s="983"/>
      <c r="AL74" s="983"/>
      <c r="AM74" s="983"/>
      <c r="AN74" s="983"/>
      <c r="AO74" s="983"/>
      <c r="AP74" s="983"/>
      <c r="AQ74" s="983"/>
      <c r="AR74" s="983"/>
      <c r="AS74" s="983"/>
      <c r="AT74" s="983"/>
      <c r="AU74" s="983"/>
      <c r="AV74" s="983"/>
      <c r="AW74" s="983"/>
      <c r="AX74" s="984"/>
      <c r="AY74" s="322"/>
      <c r="AZ74" s="323"/>
      <c r="BA74" s="323"/>
      <c r="BB74" s="323"/>
      <c r="BC74" s="323"/>
      <c r="BD74" s="323"/>
      <c r="BE74" s="323"/>
      <c r="BF74" s="323"/>
      <c r="BG74" s="323"/>
      <c r="BH74" s="293"/>
      <c r="BI74" s="871"/>
      <c r="BJ74" s="872"/>
      <c r="BK74" s="872"/>
      <c r="BL74" s="872"/>
      <c r="BM74" s="872"/>
      <c r="BN74" s="872"/>
      <c r="BO74" s="872"/>
      <c r="BP74" s="872"/>
      <c r="BQ74" s="872"/>
      <c r="BR74" s="872"/>
      <c r="BS74" s="872"/>
      <c r="BT74" s="872"/>
      <c r="BU74" s="69"/>
      <c r="BV74" s="285"/>
      <c r="BW74" s="291"/>
      <c r="BX74" s="291"/>
      <c r="BY74" s="291"/>
      <c r="BZ74" s="291"/>
      <c r="CA74" s="291"/>
      <c r="CB74" s="291"/>
      <c r="CC74" s="291"/>
      <c r="CD74" s="291"/>
      <c r="CE74" s="291"/>
      <c r="CF74" s="291"/>
      <c r="CG74" s="291"/>
      <c r="CH74" s="288"/>
    </row>
    <row r="75" spans="4:87" ht="8.1" customHeight="1" x14ac:dyDescent="0.4">
      <c r="D75" s="316"/>
      <c r="E75" s="977"/>
      <c r="F75" s="977"/>
      <c r="G75" s="977"/>
      <c r="H75" s="977"/>
      <c r="I75" s="977"/>
      <c r="J75" s="977"/>
      <c r="K75" s="977"/>
      <c r="L75" s="977"/>
      <c r="M75" s="977"/>
      <c r="N75" s="977"/>
      <c r="O75" s="977"/>
      <c r="P75" s="977"/>
      <c r="Q75" s="977"/>
      <c r="R75" s="977"/>
      <c r="S75" s="977"/>
      <c r="T75" s="977"/>
      <c r="U75" s="978"/>
      <c r="V75" s="317"/>
      <c r="W75" s="981" t="str">
        <f>IF(E75="","",VLOOKUP(E75,コード!$L$4:$N$14,2,FALSE))</f>
        <v/>
      </c>
      <c r="X75" s="981"/>
      <c r="Y75" s="981"/>
      <c r="Z75" s="981"/>
      <c r="AA75" s="981"/>
      <c r="AB75" s="981"/>
      <c r="AC75" s="981"/>
      <c r="AD75" s="981"/>
      <c r="AE75" s="981"/>
      <c r="AF75" s="981"/>
      <c r="AG75" s="981"/>
      <c r="AH75" s="981"/>
      <c r="AI75" s="981"/>
      <c r="AJ75" s="981"/>
      <c r="AK75" s="981"/>
      <c r="AL75" s="981"/>
      <c r="AM75" s="981"/>
      <c r="AN75" s="981"/>
      <c r="AO75" s="981"/>
      <c r="AP75" s="981"/>
      <c r="AQ75" s="981"/>
      <c r="AR75" s="981"/>
      <c r="AS75" s="981"/>
      <c r="AT75" s="981"/>
      <c r="AU75" s="981"/>
      <c r="AV75" s="981"/>
      <c r="AW75" s="981"/>
      <c r="AX75" s="982"/>
      <c r="AY75" s="737" t="str">
        <f>IF(E75="","",VLOOKUP(E75,コード!$L$4:$N$14,3,FALSE))</f>
        <v/>
      </c>
      <c r="AZ75" s="741"/>
      <c r="BA75" s="741"/>
      <c r="BB75" s="741"/>
      <c r="BC75" s="741"/>
      <c r="BD75" s="741"/>
      <c r="BE75" s="741"/>
      <c r="BF75" s="741"/>
      <c r="BG75" s="741"/>
      <c r="BH75" s="124"/>
      <c r="BI75" s="776"/>
      <c r="BJ75" s="776"/>
      <c r="BK75" s="776"/>
      <c r="BL75" s="776"/>
      <c r="BM75" s="776"/>
      <c r="BN75" s="776"/>
      <c r="BO75" s="776"/>
      <c r="BP75" s="776"/>
      <c r="BQ75" s="776"/>
      <c r="BR75" s="776"/>
      <c r="BS75" s="776"/>
      <c r="BT75" s="776"/>
      <c r="BU75" s="65"/>
      <c r="BV75" s="285"/>
      <c r="BW75" s="291"/>
      <c r="BX75" s="291"/>
      <c r="BY75" s="291"/>
      <c r="BZ75" s="291"/>
      <c r="CA75" s="291"/>
      <c r="CB75" s="291"/>
      <c r="CC75" s="291"/>
      <c r="CD75" s="291"/>
      <c r="CE75" s="291"/>
      <c r="CF75" s="291"/>
      <c r="CG75" s="291"/>
      <c r="CH75" s="288"/>
    </row>
    <row r="76" spans="4:87" ht="8.1" customHeight="1" x14ac:dyDescent="0.4">
      <c r="D76" s="316"/>
      <c r="E76" s="977"/>
      <c r="F76" s="977"/>
      <c r="G76" s="977"/>
      <c r="H76" s="977"/>
      <c r="I76" s="977"/>
      <c r="J76" s="977"/>
      <c r="K76" s="977"/>
      <c r="L76" s="977"/>
      <c r="M76" s="977"/>
      <c r="N76" s="977"/>
      <c r="O76" s="977"/>
      <c r="P76" s="977"/>
      <c r="Q76" s="977"/>
      <c r="R76" s="977"/>
      <c r="S76" s="977"/>
      <c r="T76" s="977"/>
      <c r="U76" s="978"/>
      <c r="V76" s="317"/>
      <c r="W76" s="981"/>
      <c r="X76" s="981"/>
      <c r="Y76" s="981"/>
      <c r="Z76" s="981"/>
      <c r="AA76" s="981"/>
      <c r="AB76" s="981"/>
      <c r="AC76" s="981"/>
      <c r="AD76" s="981"/>
      <c r="AE76" s="981"/>
      <c r="AF76" s="981"/>
      <c r="AG76" s="981"/>
      <c r="AH76" s="981"/>
      <c r="AI76" s="981"/>
      <c r="AJ76" s="981"/>
      <c r="AK76" s="981"/>
      <c r="AL76" s="981"/>
      <c r="AM76" s="981"/>
      <c r="AN76" s="981"/>
      <c r="AO76" s="981"/>
      <c r="AP76" s="981"/>
      <c r="AQ76" s="981"/>
      <c r="AR76" s="981"/>
      <c r="AS76" s="981"/>
      <c r="AT76" s="981"/>
      <c r="AU76" s="981"/>
      <c r="AV76" s="981"/>
      <c r="AW76" s="981"/>
      <c r="AX76" s="982"/>
      <c r="AY76" s="737"/>
      <c r="AZ76" s="741"/>
      <c r="BA76" s="741"/>
      <c r="BB76" s="741"/>
      <c r="BC76" s="741"/>
      <c r="BD76" s="741"/>
      <c r="BE76" s="741"/>
      <c r="BF76" s="741"/>
      <c r="BG76" s="741"/>
      <c r="BH76" s="124"/>
      <c r="BI76" s="777"/>
      <c r="BJ76" s="777"/>
      <c r="BK76" s="777"/>
      <c r="BL76" s="777"/>
      <c r="BM76" s="777"/>
      <c r="BN76" s="777"/>
      <c r="BO76" s="777"/>
      <c r="BP76" s="777"/>
      <c r="BQ76" s="777"/>
      <c r="BR76" s="777"/>
      <c r="BS76" s="777"/>
      <c r="BT76" s="777"/>
      <c r="BU76" s="65"/>
      <c r="BV76" s="285"/>
      <c r="BW76" s="291"/>
      <c r="BX76" s="291"/>
      <c r="BY76" s="291"/>
      <c r="BZ76" s="291"/>
      <c r="CA76" s="291"/>
      <c r="CB76" s="291"/>
      <c r="CC76" s="291"/>
      <c r="CD76" s="291"/>
      <c r="CE76" s="291"/>
      <c r="CF76" s="291"/>
      <c r="CG76" s="291"/>
      <c r="CH76" s="288"/>
    </row>
    <row r="77" spans="4:87" ht="8.1" customHeight="1" x14ac:dyDescent="0.4">
      <c r="D77" s="316"/>
      <c r="E77" s="977"/>
      <c r="F77" s="977"/>
      <c r="G77" s="977"/>
      <c r="H77" s="977"/>
      <c r="I77" s="977"/>
      <c r="J77" s="977"/>
      <c r="K77" s="977"/>
      <c r="L77" s="977"/>
      <c r="M77" s="977"/>
      <c r="N77" s="977"/>
      <c r="O77" s="977"/>
      <c r="P77" s="977"/>
      <c r="Q77" s="977"/>
      <c r="R77" s="977"/>
      <c r="S77" s="977"/>
      <c r="T77" s="977"/>
      <c r="U77" s="978"/>
      <c r="V77" s="317"/>
      <c r="W77" s="981"/>
      <c r="X77" s="981"/>
      <c r="Y77" s="981"/>
      <c r="Z77" s="981"/>
      <c r="AA77" s="981"/>
      <c r="AB77" s="981"/>
      <c r="AC77" s="981"/>
      <c r="AD77" s="981"/>
      <c r="AE77" s="981"/>
      <c r="AF77" s="981"/>
      <c r="AG77" s="981"/>
      <c r="AH77" s="981"/>
      <c r="AI77" s="981"/>
      <c r="AJ77" s="981"/>
      <c r="AK77" s="981"/>
      <c r="AL77" s="981"/>
      <c r="AM77" s="981"/>
      <c r="AN77" s="981"/>
      <c r="AO77" s="981"/>
      <c r="AP77" s="981"/>
      <c r="AQ77" s="981"/>
      <c r="AR77" s="981"/>
      <c r="AS77" s="981"/>
      <c r="AT77" s="981"/>
      <c r="AU77" s="981"/>
      <c r="AV77" s="981"/>
      <c r="AW77" s="981"/>
      <c r="AX77" s="982"/>
      <c r="AY77" s="737"/>
      <c r="AZ77" s="741"/>
      <c r="BA77" s="741"/>
      <c r="BB77" s="741"/>
      <c r="BC77" s="741"/>
      <c r="BD77" s="741"/>
      <c r="BE77" s="741"/>
      <c r="BF77" s="741"/>
      <c r="BG77" s="741"/>
      <c r="BH77" s="124"/>
      <c r="BI77" s="778"/>
      <c r="BJ77" s="778"/>
      <c r="BK77" s="778"/>
      <c r="BL77" s="778"/>
      <c r="BM77" s="778"/>
      <c r="BN77" s="778"/>
      <c r="BO77" s="778"/>
      <c r="BP77" s="778"/>
      <c r="BQ77" s="778"/>
      <c r="BR77" s="778"/>
      <c r="BS77" s="778"/>
      <c r="BT77" s="778"/>
      <c r="BU77" s="66"/>
      <c r="BV77" s="285"/>
      <c r="BW77" s="291"/>
      <c r="BX77" s="291"/>
      <c r="BY77" s="291"/>
      <c r="BZ77" s="291"/>
      <c r="CA77" s="291"/>
      <c r="CB77" s="291"/>
      <c r="CC77" s="291"/>
      <c r="CD77" s="291"/>
      <c r="CE77" s="291"/>
      <c r="CF77" s="291"/>
      <c r="CG77" s="291"/>
      <c r="CH77" s="288"/>
      <c r="CI77" s="296"/>
    </row>
    <row r="78" spans="4:87" ht="8.1" customHeight="1" x14ac:dyDescent="0.4">
      <c r="D78" s="316"/>
      <c r="E78" s="977"/>
      <c r="F78" s="977"/>
      <c r="G78" s="977"/>
      <c r="H78" s="977"/>
      <c r="I78" s="977"/>
      <c r="J78" s="977"/>
      <c r="K78" s="977"/>
      <c r="L78" s="977"/>
      <c r="M78" s="977"/>
      <c r="N78" s="977"/>
      <c r="O78" s="977"/>
      <c r="P78" s="977"/>
      <c r="Q78" s="977"/>
      <c r="R78" s="977"/>
      <c r="S78" s="977"/>
      <c r="T78" s="977"/>
      <c r="U78" s="978"/>
      <c r="V78" s="317"/>
      <c r="W78" s="981"/>
      <c r="X78" s="981"/>
      <c r="Y78" s="981"/>
      <c r="Z78" s="981"/>
      <c r="AA78" s="981"/>
      <c r="AB78" s="981"/>
      <c r="AC78" s="981"/>
      <c r="AD78" s="981"/>
      <c r="AE78" s="981"/>
      <c r="AF78" s="981"/>
      <c r="AG78" s="981"/>
      <c r="AH78" s="981"/>
      <c r="AI78" s="981"/>
      <c r="AJ78" s="981"/>
      <c r="AK78" s="981"/>
      <c r="AL78" s="981"/>
      <c r="AM78" s="981"/>
      <c r="AN78" s="981"/>
      <c r="AO78" s="981"/>
      <c r="AP78" s="981"/>
      <c r="AQ78" s="981"/>
      <c r="AR78" s="981"/>
      <c r="AS78" s="981"/>
      <c r="AT78" s="981"/>
      <c r="AU78" s="981"/>
      <c r="AV78" s="981"/>
      <c r="AW78" s="981"/>
      <c r="AX78" s="982"/>
      <c r="AY78" s="123"/>
      <c r="AZ78" s="124"/>
      <c r="BA78" s="124"/>
      <c r="BB78" s="124"/>
      <c r="BC78" s="124"/>
      <c r="BD78" s="124"/>
      <c r="BE78" s="124"/>
      <c r="BF78" s="124"/>
      <c r="BG78" s="124"/>
      <c r="BH78" s="290"/>
      <c r="BI78" s="867"/>
      <c r="BJ78" s="868"/>
      <c r="BK78" s="868"/>
      <c r="BL78" s="868"/>
      <c r="BM78" s="868"/>
      <c r="BN78" s="868"/>
      <c r="BO78" s="868"/>
      <c r="BP78" s="868"/>
      <c r="BQ78" s="868"/>
      <c r="BR78" s="868"/>
      <c r="BS78" s="868"/>
      <c r="BT78" s="868"/>
      <c r="BU78" s="67"/>
      <c r="BV78" s="285"/>
      <c r="BW78" s="291"/>
      <c r="BX78" s="291"/>
      <c r="BY78" s="291"/>
      <c r="BZ78" s="291"/>
      <c r="CA78" s="291"/>
      <c r="CB78" s="291"/>
      <c r="CC78" s="291"/>
      <c r="CD78" s="291"/>
      <c r="CE78" s="291"/>
      <c r="CF78" s="291"/>
      <c r="CG78" s="291"/>
      <c r="CH78" s="288"/>
      <c r="CI78" s="296"/>
    </row>
    <row r="79" spans="4:87" ht="8.1" customHeight="1" x14ac:dyDescent="0.4">
      <c r="D79" s="316"/>
      <c r="E79" s="977"/>
      <c r="F79" s="977"/>
      <c r="G79" s="977"/>
      <c r="H79" s="977"/>
      <c r="I79" s="977"/>
      <c r="J79" s="977"/>
      <c r="K79" s="977"/>
      <c r="L79" s="977"/>
      <c r="M79" s="977"/>
      <c r="N79" s="977"/>
      <c r="O79" s="977"/>
      <c r="P79" s="977"/>
      <c r="Q79" s="977"/>
      <c r="R79" s="977"/>
      <c r="S79" s="977"/>
      <c r="T79" s="977"/>
      <c r="U79" s="978"/>
      <c r="V79" s="317"/>
      <c r="W79" s="981"/>
      <c r="X79" s="981"/>
      <c r="Y79" s="981"/>
      <c r="Z79" s="981"/>
      <c r="AA79" s="981"/>
      <c r="AB79" s="981"/>
      <c r="AC79" s="981"/>
      <c r="AD79" s="981"/>
      <c r="AE79" s="981"/>
      <c r="AF79" s="981"/>
      <c r="AG79" s="981"/>
      <c r="AH79" s="981"/>
      <c r="AI79" s="981"/>
      <c r="AJ79" s="981"/>
      <c r="AK79" s="981"/>
      <c r="AL79" s="981"/>
      <c r="AM79" s="981"/>
      <c r="AN79" s="981"/>
      <c r="AO79" s="981"/>
      <c r="AP79" s="981"/>
      <c r="AQ79" s="981"/>
      <c r="AR79" s="981"/>
      <c r="AS79" s="981"/>
      <c r="AT79" s="981"/>
      <c r="AU79" s="981"/>
      <c r="AV79" s="981"/>
      <c r="AW79" s="981"/>
      <c r="AX79" s="982"/>
      <c r="AY79" s="318"/>
      <c r="AZ79" s="319"/>
      <c r="BA79" s="319"/>
      <c r="BB79" s="319"/>
      <c r="BC79" s="319"/>
      <c r="BD79" s="319"/>
      <c r="BE79" s="319"/>
      <c r="BF79" s="319"/>
      <c r="BG79" s="319"/>
      <c r="BH79" s="290"/>
      <c r="BI79" s="869"/>
      <c r="BJ79" s="870"/>
      <c r="BK79" s="870"/>
      <c r="BL79" s="870"/>
      <c r="BM79" s="870"/>
      <c r="BN79" s="870"/>
      <c r="BO79" s="870"/>
      <c r="BP79" s="870"/>
      <c r="BQ79" s="870"/>
      <c r="BR79" s="870"/>
      <c r="BS79" s="870"/>
      <c r="BT79" s="870"/>
      <c r="BU79" s="68"/>
      <c r="BV79" s="285"/>
      <c r="BW79" s="291"/>
      <c r="BX79" s="291"/>
      <c r="BY79" s="291"/>
      <c r="BZ79" s="291"/>
      <c r="CA79" s="291"/>
      <c r="CB79" s="291"/>
      <c r="CC79" s="291"/>
      <c r="CD79" s="291"/>
      <c r="CE79" s="291"/>
      <c r="CF79" s="291"/>
      <c r="CG79" s="291"/>
      <c r="CH79" s="288"/>
    </row>
    <row r="80" spans="4:87" ht="8.1" customHeight="1" x14ac:dyDescent="0.4">
      <c r="D80" s="320"/>
      <c r="E80" s="979"/>
      <c r="F80" s="979"/>
      <c r="G80" s="979"/>
      <c r="H80" s="979"/>
      <c r="I80" s="979"/>
      <c r="J80" s="979"/>
      <c r="K80" s="979"/>
      <c r="L80" s="979"/>
      <c r="M80" s="979"/>
      <c r="N80" s="979"/>
      <c r="O80" s="979"/>
      <c r="P80" s="979"/>
      <c r="Q80" s="979"/>
      <c r="R80" s="979"/>
      <c r="S80" s="979"/>
      <c r="T80" s="979"/>
      <c r="U80" s="980"/>
      <c r="V80" s="321"/>
      <c r="W80" s="983"/>
      <c r="X80" s="983"/>
      <c r="Y80" s="983"/>
      <c r="Z80" s="983"/>
      <c r="AA80" s="983"/>
      <c r="AB80" s="983"/>
      <c r="AC80" s="983"/>
      <c r="AD80" s="983"/>
      <c r="AE80" s="983"/>
      <c r="AF80" s="983"/>
      <c r="AG80" s="983"/>
      <c r="AH80" s="983"/>
      <c r="AI80" s="983"/>
      <c r="AJ80" s="983"/>
      <c r="AK80" s="983"/>
      <c r="AL80" s="983"/>
      <c r="AM80" s="983"/>
      <c r="AN80" s="983"/>
      <c r="AO80" s="983"/>
      <c r="AP80" s="983"/>
      <c r="AQ80" s="983"/>
      <c r="AR80" s="983"/>
      <c r="AS80" s="983"/>
      <c r="AT80" s="983"/>
      <c r="AU80" s="983"/>
      <c r="AV80" s="983"/>
      <c r="AW80" s="983"/>
      <c r="AX80" s="984"/>
      <c r="AY80" s="322"/>
      <c r="AZ80" s="323"/>
      <c r="BA80" s="323"/>
      <c r="BB80" s="323"/>
      <c r="BC80" s="323"/>
      <c r="BD80" s="323"/>
      <c r="BE80" s="323"/>
      <c r="BF80" s="323"/>
      <c r="BG80" s="323"/>
      <c r="BH80" s="293"/>
      <c r="BI80" s="871"/>
      <c r="BJ80" s="872"/>
      <c r="BK80" s="872"/>
      <c r="BL80" s="872"/>
      <c r="BM80" s="872"/>
      <c r="BN80" s="872"/>
      <c r="BO80" s="872"/>
      <c r="BP80" s="872"/>
      <c r="BQ80" s="872"/>
      <c r="BR80" s="872"/>
      <c r="BS80" s="872"/>
      <c r="BT80" s="872"/>
      <c r="BU80" s="69"/>
      <c r="BV80" s="285"/>
      <c r="BW80" s="291"/>
      <c r="BX80" s="291"/>
      <c r="BY80" s="291"/>
      <c r="BZ80" s="291"/>
      <c r="CA80" s="291"/>
      <c r="CB80" s="291"/>
      <c r="CC80" s="291"/>
      <c r="CD80" s="291"/>
      <c r="CE80" s="291"/>
      <c r="CF80" s="291"/>
      <c r="CG80" s="291"/>
      <c r="CH80" s="288"/>
    </row>
    <row r="81" spans="4:86" ht="8.1" customHeight="1" x14ac:dyDescent="0.4">
      <c r="D81" s="316"/>
      <c r="E81" s="977"/>
      <c r="F81" s="977"/>
      <c r="G81" s="977"/>
      <c r="H81" s="977"/>
      <c r="I81" s="977"/>
      <c r="J81" s="977"/>
      <c r="K81" s="977"/>
      <c r="L81" s="977"/>
      <c r="M81" s="977"/>
      <c r="N81" s="977"/>
      <c r="O81" s="977"/>
      <c r="P81" s="977"/>
      <c r="Q81" s="977"/>
      <c r="R81" s="977"/>
      <c r="S81" s="977"/>
      <c r="T81" s="977"/>
      <c r="U81" s="978"/>
      <c r="V81" s="317"/>
      <c r="W81" s="981" t="str">
        <f>IF(E81="","",VLOOKUP(E81,コード!$L$4:$N$14,2,FALSE))</f>
        <v/>
      </c>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2"/>
      <c r="AY81" s="737" t="str">
        <f>IF(E81="","",VLOOKUP(E81,コード!$L$4:$N$14,3,FALSE))</f>
        <v/>
      </c>
      <c r="AZ81" s="741"/>
      <c r="BA81" s="741"/>
      <c r="BB81" s="741"/>
      <c r="BC81" s="741"/>
      <c r="BD81" s="741"/>
      <c r="BE81" s="741"/>
      <c r="BF81" s="741"/>
      <c r="BG81" s="741"/>
      <c r="BH81" s="124"/>
      <c r="BI81" s="776"/>
      <c r="BJ81" s="776"/>
      <c r="BK81" s="776"/>
      <c r="BL81" s="776"/>
      <c r="BM81" s="776"/>
      <c r="BN81" s="776"/>
      <c r="BO81" s="776"/>
      <c r="BP81" s="776"/>
      <c r="BQ81" s="776"/>
      <c r="BR81" s="776"/>
      <c r="BS81" s="776"/>
      <c r="BT81" s="776"/>
      <c r="BU81" s="65"/>
      <c r="BV81" s="285"/>
      <c r="BW81" s="291"/>
      <c r="BX81" s="291"/>
      <c r="BY81" s="291"/>
      <c r="BZ81" s="291"/>
      <c r="CA81" s="291"/>
      <c r="CB81" s="291"/>
      <c r="CC81" s="291"/>
      <c r="CD81" s="291"/>
      <c r="CE81" s="291"/>
      <c r="CF81" s="291"/>
      <c r="CG81" s="291"/>
      <c r="CH81" s="288"/>
    </row>
    <row r="82" spans="4:86" ht="8.1" customHeight="1" x14ac:dyDescent="0.4">
      <c r="D82" s="316"/>
      <c r="E82" s="977"/>
      <c r="F82" s="977"/>
      <c r="G82" s="977"/>
      <c r="H82" s="977"/>
      <c r="I82" s="977"/>
      <c r="J82" s="977"/>
      <c r="K82" s="977"/>
      <c r="L82" s="977"/>
      <c r="M82" s="977"/>
      <c r="N82" s="977"/>
      <c r="O82" s="977"/>
      <c r="P82" s="977"/>
      <c r="Q82" s="977"/>
      <c r="R82" s="977"/>
      <c r="S82" s="977"/>
      <c r="T82" s="977"/>
      <c r="U82" s="978"/>
      <c r="V82" s="317"/>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2"/>
      <c r="AY82" s="737"/>
      <c r="AZ82" s="741"/>
      <c r="BA82" s="741"/>
      <c r="BB82" s="741"/>
      <c r="BC82" s="741"/>
      <c r="BD82" s="741"/>
      <c r="BE82" s="741"/>
      <c r="BF82" s="741"/>
      <c r="BG82" s="741"/>
      <c r="BH82" s="124"/>
      <c r="BI82" s="777"/>
      <c r="BJ82" s="777"/>
      <c r="BK82" s="777"/>
      <c r="BL82" s="777"/>
      <c r="BM82" s="777"/>
      <c r="BN82" s="777"/>
      <c r="BO82" s="777"/>
      <c r="BP82" s="777"/>
      <c r="BQ82" s="777"/>
      <c r="BR82" s="777"/>
      <c r="BS82" s="777"/>
      <c r="BT82" s="777"/>
      <c r="BU82" s="65"/>
      <c r="BV82" s="285"/>
      <c r="BW82" s="291"/>
      <c r="BX82" s="291"/>
      <c r="BY82" s="291"/>
      <c r="BZ82" s="291"/>
      <c r="CA82" s="291"/>
      <c r="CB82" s="291"/>
      <c r="CC82" s="291"/>
      <c r="CD82" s="291"/>
      <c r="CE82" s="291"/>
      <c r="CF82" s="291"/>
      <c r="CG82" s="291"/>
      <c r="CH82" s="288"/>
    </row>
    <row r="83" spans="4:86" ht="8.1" customHeight="1" x14ac:dyDescent="0.4">
      <c r="D83" s="316"/>
      <c r="E83" s="977"/>
      <c r="F83" s="977"/>
      <c r="G83" s="977"/>
      <c r="H83" s="977"/>
      <c r="I83" s="977"/>
      <c r="J83" s="977"/>
      <c r="K83" s="977"/>
      <c r="L83" s="977"/>
      <c r="M83" s="977"/>
      <c r="N83" s="977"/>
      <c r="O83" s="977"/>
      <c r="P83" s="977"/>
      <c r="Q83" s="977"/>
      <c r="R83" s="977"/>
      <c r="S83" s="977"/>
      <c r="T83" s="977"/>
      <c r="U83" s="978"/>
      <c r="V83" s="317"/>
      <c r="W83" s="981"/>
      <c r="X83" s="981"/>
      <c r="Y83" s="981"/>
      <c r="Z83" s="981"/>
      <c r="AA83" s="981"/>
      <c r="AB83" s="981"/>
      <c r="AC83" s="981"/>
      <c r="AD83" s="981"/>
      <c r="AE83" s="981"/>
      <c r="AF83" s="981"/>
      <c r="AG83" s="981"/>
      <c r="AH83" s="981"/>
      <c r="AI83" s="981"/>
      <c r="AJ83" s="981"/>
      <c r="AK83" s="981"/>
      <c r="AL83" s="981"/>
      <c r="AM83" s="981"/>
      <c r="AN83" s="981"/>
      <c r="AO83" s="981"/>
      <c r="AP83" s="981"/>
      <c r="AQ83" s="981"/>
      <c r="AR83" s="981"/>
      <c r="AS83" s="981"/>
      <c r="AT83" s="981"/>
      <c r="AU83" s="981"/>
      <c r="AV83" s="981"/>
      <c r="AW83" s="981"/>
      <c r="AX83" s="982"/>
      <c r="AY83" s="737"/>
      <c r="AZ83" s="741"/>
      <c r="BA83" s="741"/>
      <c r="BB83" s="741"/>
      <c r="BC83" s="741"/>
      <c r="BD83" s="741"/>
      <c r="BE83" s="741"/>
      <c r="BF83" s="741"/>
      <c r="BG83" s="741"/>
      <c r="BH83" s="124"/>
      <c r="BI83" s="778"/>
      <c r="BJ83" s="778"/>
      <c r="BK83" s="778"/>
      <c r="BL83" s="778"/>
      <c r="BM83" s="778"/>
      <c r="BN83" s="778"/>
      <c r="BO83" s="778"/>
      <c r="BP83" s="778"/>
      <c r="BQ83" s="778"/>
      <c r="BR83" s="778"/>
      <c r="BS83" s="778"/>
      <c r="BT83" s="778"/>
      <c r="BU83" s="66"/>
      <c r="BV83" s="285"/>
      <c r="BW83" s="291"/>
      <c r="BX83" s="291"/>
      <c r="BY83" s="291"/>
      <c r="BZ83" s="291"/>
      <c r="CA83" s="291"/>
      <c r="CB83" s="291"/>
      <c r="CC83" s="291"/>
      <c r="CD83" s="291"/>
      <c r="CE83" s="291"/>
      <c r="CF83" s="291"/>
      <c r="CG83" s="291"/>
      <c r="CH83" s="288"/>
    </row>
    <row r="84" spans="4:86" ht="8.1" customHeight="1" x14ac:dyDescent="0.4">
      <c r="D84" s="316"/>
      <c r="E84" s="977"/>
      <c r="F84" s="977"/>
      <c r="G84" s="977"/>
      <c r="H84" s="977"/>
      <c r="I84" s="977"/>
      <c r="J84" s="977"/>
      <c r="K84" s="977"/>
      <c r="L84" s="977"/>
      <c r="M84" s="977"/>
      <c r="N84" s="977"/>
      <c r="O84" s="977"/>
      <c r="P84" s="977"/>
      <c r="Q84" s="977"/>
      <c r="R84" s="977"/>
      <c r="S84" s="977"/>
      <c r="T84" s="977"/>
      <c r="U84" s="978"/>
      <c r="V84" s="317"/>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2"/>
      <c r="AY84" s="123"/>
      <c r="AZ84" s="124"/>
      <c r="BA84" s="124"/>
      <c r="BB84" s="124"/>
      <c r="BC84" s="124"/>
      <c r="BD84" s="124"/>
      <c r="BE84" s="124"/>
      <c r="BF84" s="124"/>
      <c r="BG84" s="124"/>
      <c r="BH84" s="290"/>
      <c r="BI84" s="867"/>
      <c r="BJ84" s="868"/>
      <c r="BK84" s="868"/>
      <c r="BL84" s="868"/>
      <c r="BM84" s="868"/>
      <c r="BN84" s="868"/>
      <c r="BO84" s="868"/>
      <c r="BP84" s="868"/>
      <c r="BQ84" s="868"/>
      <c r="BR84" s="868"/>
      <c r="BS84" s="868"/>
      <c r="BT84" s="868"/>
      <c r="BU84" s="67"/>
      <c r="BV84" s="285"/>
      <c r="BW84" s="291"/>
      <c r="BX84" s="291"/>
      <c r="BY84" s="291"/>
      <c r="BZ84" s="291"/>
      <c r="CA84" s="291"/>
      <c r="CB84" s="291"/>
      <c r="CC84" s="291"/>
      <c r="CD84" s="291"/>
      <c r="CE84" s="291"/>
      <c r="CF84" s="291"/>
      <c r="CG84" s="291"/>
      <c r="CH84" s="288"/>
    </row>
    <row r="85" spans="4:86" ht="8.1" customHeight="1" x14ac:dyDescent="0.4">
      <c r="D85" s="316"/>
      <c r="E85" s="977"/>
      <c r="F85" s="977"/>
      <c r="G85" s="977"/>
      <c r="H85" s="977"/>
      <c r="I85" s="977"/>
      <c r="J85" s="977"/>
      <c r="K85" s="977"/>
      <c r="L85" s="977"/>
      <c r="M85" s="977"/>
      <c r="N85" s="977"/>
      <c r="O85" s="977"/>
      <c r="P85" s="977"/>
      <c r="Q85" s="977"/>
      <c r="R85" s="977"/>
      <c r="S85" s="977"/>
      <c r="T85" s="977"/>
      <c r="U85" s="978"/>
      <c r="V85" s="317"/>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1"/>
      <c r="AS85" s="981"/>
      <c r="AT85" s="981"/>
      <c r="AU85" s="981"/>
      <c r="AV85" s="981"/>
      <c r="AW85" s="981"/>
      <c r="AX85" s="982"/>
      <c r="AY85" s="318"/>
      <c r="AZ85" s="319"/>
      <c r="BA85" s="319"/>
      <c r="BB85" s="319"/>
      <c r="BC85" s="319"/>
      <c r="BD85" s="319"/>
      <c r="BE85" s="319"/>
      <c r="BF85" s="319"/>
      <c r="BG85" s="319"/>
      <c r="BH85" s="290"/>
      <c r="BI85" s="869"/>
      <c r="BJ85" s="870"/>
      <c r="BK85" s="870"/>
      <c r="BL85" s="870"/>
      <c r="BM85" s="870"/>
      <c r="BN85" s="870"/>
      <c r="BO85" s="870"/>
      <c r="BP85" s="870"/>
      <c r="BQ85" s="870"/>
      <c r="BR85" s="870"/>
      <c r="BS85" s="870"/>
      <c r="BT85" s="870"/>
      <c r="BU85" s="68"/>
      <c r="BV85" s="285"/>
      <c r="BW85" s="291"/>
      <c r="BX85" s="291"/>
      <c r="BY85" s="291"/>
      <c r="BZ85" s="291"/>
      <c r="CA85" s="291"/>
      <c r="CB85" s="291"/>
      <c r="CC85" s="291"/>
      <c r="CD85" s="291"/>
      <c r="CE85" s="291"/>
      <c r="CF85" s="291"/>
      <c r="CG85" s="291"/>
      <c r="CH85" s="288"/>
    </row>
    <row r="86" spans="4:86" ht="8.1" customHeight="1" x14ac:dyDescent="0.4">
      <c r="D86" s="320"/>
      <c r="E86" s="979"/>
      <c r="F86" s="979"/>
      <c r="G86" s="979"/>
      <c r="H86" s="979"/>
      <c r="I86" s="979"/>
      <c r="J86" s="979"/>
      <c r="K86" s="979"/>
      <c r="L86" s="979"/>
      <c r="M86" s="979"/>
      <c r="N86" s="979"/>
      <c r="O86" s="979"/>
      <c r="P86" s="979"/>
      <c r="Q86" s="979"/>
      <c r="R86" s="979"/>
      <c r="S86" s="979"/>
      <c r="T86" s="979"/>
      <c r="U86" s="980"/>
      <c r="V86" s="321"/>
      <c r="W86" s="983"/>
      <c r="X86" s="983"/>
      <c r="Y86" s="983"/>
      <c r="Z86" s="983"/>
      <c r="AA86" s="983"/>
      <c r="AB86" s="983"/>
      <c r="AC86" s="983"/>
      <c r="AD86" s="983"/>
      <c r="AE86" s="983"/>
      <c r="AF86" s="983"/>
      <c r="AG86" s="983"/>
      <c r="AH86" s="983"/>
      <c r="AI86" s="983"/>
      <c r="AJ86" s="983"/>
      <c r="AK86" s="983"/>
      <c r="AL86" s="983"/>
      <c r="AM86" s="983"/>
      <c r="AN86" s="983"/>
      <c r="AO86" s="983"/>
      <c r="AP86" s="983"/>
      <c r="AQ86" s="983"/>
      <c r="AR86" s="983"/>
      <c r="AS86" s="983"/>
      <c r="AT86" s="983"/>
      <c r="AU86" s="983"/>
      <c r="AV86" s="983"/>
      <c r="AW86" s="983"/>
      <c r="AX86" s="984"/>
      <c r="AY86" s="322"/>
      <c r="AZ86" s="323"/>
      <c r="BA86" s="323"/>
      <c r="BB86" s="323"/>
      <c r="BC86" s="323"/>
      <c r="BD86" s="323"/>
      <c r="BE86" s="323"/>
      <c r="BF86" s="323"/>
      <c r="BG86" s="323"/>
      <c r="BH86" s="293"/>
      <c r="BI86" s="871"/>
      <c r="BJ86" s="872"/>
      <c r="BK86" s="872"/>
      <c r="BL86" s="872"/>
      <c r="BM86" s="872"/>
      <c r="BN86" s="872"/>
      <c r="BO86" s="872"/>
      <c r="BP86" s="872"/>
      <c r="BQ86" s="872"/>
      <c r="BR86" s="872"/>
      <c r="BS86" s="872"/>
      <c r="BT86" s="872"/>
      <c r="BU86" s="69"/>
      <c r="BV86" s="285"/>
      <c r="BW86" s="291"/>
      <c r="BX86" s="291"/>
      <c r="BY86" s="291"/>
      <c r="BZ86" s="291"/>
      <c r="CA86" s="291"/>
      <c r="CB86" s="291"/>
      <c r="CC86" s="291"/>
      <c r="CD86" s="291"/>
      <c r="CE86" s="291"/>
      <c r="CF86" s="291"/>
      <c r="CG86" s="291"/>
      <c r="CH86" s="288"/>
    </row>
    <row r="87" spans="4:86" ht="8.1" customHeight="1" x14ac:dyDescent="0.4">
      <c r="D87" s="879" t="s">
        <v>23</v>
      </c>
      <c r="E87" s="880"/>
      <c r="F87" s="880"/>
      <c r="G87" s="880"/>
      <c r="H87" s="880"/>
      <c r="I87" s="880"/>
      <c r="J87" s="880"/>
      <c r="K87" s="880"/>
      <c r="L87" s="880"/>
      <c r="M87" s="880"/>
      <c r="N87" s="880"/>
      <c r="O87" s="880"/>
      <c r="P87" s="880"/>
      <c r="Q87" s="880"/>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1"/>
      <c r="AY87" s="761"/>
      <c r="AZ87" s="762"/>
      <c r="BA87" s="762"/>
      <c r="BB87" s="762"/>
      <c r="BC87" s="762"/>
      <c r="BD87" s="762"/>
      <c r="BE87" s="762"/>
      <c r="BF87" s="762"/>
      <c r="BG87" s="762"/>
      <c r="BH87" s="762"/>
      <c r="BI87" s="968">
        <f>BI21+BI27+BI33+BI39+BI45+BI51+BI57+BI63+BI69+BI75+BI81</f>
        <v>0</v>
      </c>
      <c r="BJ87" s="968"/>
      <c r="BK87" s="968"/>
      <c r="BL87" s="968"/>
      <c r="BM87" s="968"/>
      <c r="BN87" s="968"/>
      <c r="BO87" s="968"/>
      <c r="BP87" s="968"/>
      <c r="BQ87" s="968"/>
      <c r="BR87" s="968"/>
      <c r="BS87" s="968"/>
      <c r="BT87" s="968"/>
      <c r="BU87" s="65"/>
      <c r="BV87" s="285"/>
      <c r="BW87" s="291"/>
      <c r="BX87" s="291"/>
      <c r="BY87" s="291"/>
      <c r="BZ87" s="291"/>
      <c r="CA87" s="291"/>
      <c r="CB87" s="291"/>
      <c r="CC87" s="291"/>
      <c r="CD87" s="291"/>
      <c r="CE87" s="291"/>
      <c r="CF87" s="291"/>
      <c r="CG87" s="291"/>
      <c r="CH87" s="288"/>
    </row>
    <row r="88" spans="4:86" ht="8.1" customHeight="1" x14ac:dyDescent="0.4">
      <c r="D88" s="882"/>
      <c r="E88" s="883"/>
      <c r="F88" s="883"/>
      <c r="G88" s="883"/>
      <c r="H88" s="883"/>
      <c r="I88" s="883"/>
      <c r="J88" s="883"/>
      <c r="K88" s="883"/>
      <c r="L88" s="883"/>
      <c r="M88" s="883"/>
      <c r="N88" s="883"/>
      <c r="O88" s="883"/>
      <c r="P88" s="883"/>
      <c r="Q88" s="883"/>
      <c r="R88" s="883"/>
      <c r="S88" s="883"/>
      <c r="T88" s="883"/>
      <c r="U88" s="883"/>
      <c r="V88" s="883"/>
      <c r="W88" s="883"/>
      <c r="X88" s="883"/>
      <c r="Y88" s="883"/>
      <c r="Z88" s="883"/>
      <c r="AA88" s="883"/>
      <c r="AB88" s="883"/>
      <c r="AC88" s="883"/>
      <c r="AD88" s="883"/>
      <c r="AE88" s="883"/>
      <c r="AF88" s="883"/>
      <c r="AG88" s="883"/>
      <c r="AH88" s="883"/>
      <c r="AI88" s="883"/>
      <c r="AJ88" s="883"/>
      <c r="AK88" s="883"/>
      <c r="AL88" s="883"/>
      <c r="AM88" s="883"/>
      <c r="AN88" s="883"/>
      <c r="AO88" s="883"/>
      <c r="AP88" s="883"/>
      <c r="AQ88" s="883"/>
      <c r="AR88" s="883"/>
      <c r="AS88" s="883"/>
      <c r="AT88" s="883"/>
      <c r="AU88" s="883"/>
      <c r="AV88" s="883"/>
      <c r="AW88" s="883"/>
      <c r="AX88" s="884"/>
      <c r="AY88" s="737"/>
      <c r="AZ88" s="741"/>
      <c r="BA88" s="741"/>
      <c r="BB88" s="741"/>
      <c r="BC88" s="741"/>
      <c r="BD88" s="741"/>
      <c r="BE88" s="741"/>
      <c r="BF88" s="741"/>
      <c r="BG88" s="741"/>
      <c r="BH88" s="741"/>
      <c r="BI88" s="969"/>
      <c r="BJ88" s="969"/>
      <c r="BK88" s="969"/>
      <c r="BL88" s="969"/>
      <c r="BM88" s="969"/>
      <c r="BN88" s="969"/>
      <c r="BO88" s="969"/>
      <c r="BP88" s="969"/>
      <c r="BQ88" s="969"/>
      <c r="BR88" s="969"/>
      <c r="BS88" s="969"/>
      <c r="BT88" s="969"/>
      <c r="BU88" s="65"/>
      <c r="BV88" s="285"/>
      <c r="BW88" s="291"/>
      <c r="BX88" s="291"/>
      <c r="BY88" s="291"/>
      <c r="BZ88" s="291"/>
      <c r="CA88" s="291"/>
      <c r="CB88" s="291"/>
      <c r="CC88" s="291"/>
      <c r="CD88" s="291"/>
      <c r="CE88" s="291"/>
      <c r="CF88" s="291"/>
      <c r="CG88" s="291"/>
      <c r="CH88" s="288"/>
    </row>
    <row r="89" spans="4:86" ht="8.1" customHeight="1" x14ac:dyDescent="0.4">
      <c r="D89" s="882"/>
      <c r="E89" s="883"/>
      <c r="F89" s="883"/>
      <c r="G89" s="883"/>
      <c r="H89" s="883"/>
      <c r="I89" s="883"/>
      <c r="J89" s="883"/>
      <c r="K89" s="883"/>
      <c r="L89" s="883"/>
      <c r="M89" s="883"/>
      <c r="N89" s="883"/>
      <c r="O89" s="883"/>
      <c r="P89" s="883"/>
      <c r="Q89" s="883"/>
      <c r="R89" s="883"/>
      <c r="S89" s="883"/>
      <c r="T89" s="883"/>
      <c r="U89" s="883"/>
      <c r="V89" s="883"/>
      <c r="W89" s="883"/>
      <c r="X89" s="883"/>
      <c r="Y89" s="883"/>
      <c r="Z89" s="883"/>
      <c r="AA89" s="883"/>
      <c r="AB89" s="883"/>
      <c r="AC89" s="883"/>
      <c r="AD89" s="883"/>
      <c r="AE89" s="883"/>
      <c r="AF89" s="883"/>
      <c r="AG89" s="883"/>
      <c r="AH89" s="883"/>
      <c r="AI89" s="883"/>
      <c r="AJ89" s="883"/>
      <c r="AK89" s="883"/>
      <c r="AL89" s="883"/>
      <c r="AM89" s="883"/>
      <c r="AN89" s="883"/>
      <c r="AO89" s="883"/>
      <c r="AP89" s="883"/>
      <c r="AQ89" s="883"/>
      <c r="AR89" s="883"/>
      <c r="AS89" s="883"/>
      <c r="AT89" s="883"/>
      <c r="AU89" s="883"/>
      <c r="AV89" s="883"/>
      <c r="AW89" s="883"/>
      <c r="AX89" s="884"/>
      <c r="AY89" s="737"/>
      <c r="AZ89" s="741"/>
      <c r="BA89" s="741"/>
      <c r="BB89" s="741"/>
      <c r="BC89" s="741"/>
      <c r="BD89" s="741"/>
      <c r="BE89" s="741"/>
      <c r="BF89" s="741"/>
      <c r="BG89" s="741"/>
      <c r="BH89" s="741"/>
      <c r="BI89" s="970"/>
      <c r="BJ89" s="970"/>
      <c r="BK89" s="970"/>
      <c r="BL89" s="970"/>
      <c r="BM89" s="970"/>
      <c r="BN89" s="970"/>
      <c r="BO89" s="970"/>
      <c r="BP89" s="970"/>
      <c r="BQ89" s="970"/>
      <c r="BR89" s="970"/>
      <c r="BS89" s="970"/>
      <c r="BT89" s="970"/>
      <c r="BU89" s="66"/>
      <c r="BV89" s="285"/>
      <c r="BW89" s="291"/>
      <c r="BX89" s="291"/>
      <c r="BY89" s="291"/>
      <c r="BZ89" s="291"/>
      <c r="CA89" s="291"/>
      <c r="CB89" s="291"/>
      <c r="CC89" s="291"/>
      <c r="CD89" s="291"/>
      <c r="CE89" s="291"/>
      <c r="CF89" s="291"/>
      <c r="CG89" s="291"/>
      <c r="CH89" s="288"/>
    </row>
    <row r="90" spans="4:86" ht="8.1" customHeight="1" x14ac:dyDescent="0.4">
      <c r="D90" s="882"/>
      <c r="E90" s="883"/>
      <c r="F90" s="883"/>
      <c r="G90" s="883"/>
      <c r="H90" s="883"/>
      <c r="I90" s="883"/>
      <c r="J90" s="883"/>
      <c r="K90" s="883"/>
      <c r="L90" s="883"/>
      <c r="M90" s="883"/>
      <c r="N90" s="883"/>
      <c r="O90" s="883"/>
      <c r="P90" s="883"/>
      <c r="Q90" s="883"/>
      <c r="R90" s="883"/>
      <c r="S90" s="883"/>
      <c r="T90" s="883"/>
      <c r="U90" s="883"/>
      <c r="V90" s="883"/>
      <c r="W90" s="883"/>
      <c r="X90" s="883"/>
      <c r="Y90" s="883"/>
      <c r="Z90" s="883"/>
      <c r="AA90" s="883"/>
      <c r="AB90" s="883"/>
      <c r="AC90" s="883"/>
      <c r="AD90" s="883"/>
      <c r="AE90" s="883"/>
      <c r="AF90" s="883"/>
      <c r="AG90" s="883"/>
      <c r="AH90" s="883"/>
      <c r="AI90" s="883"/>
      <c r="AJ90" s="883"/>
      <c r="AK90" s="883"/>
      <c r="AL90" s="883"/>
      <c r="AM90" s="883"/>
      <c r="AN90" s="883"/>
      <c r="AO90" s="883"/>
      <c r="AP90" s="883"/>
      <c r="AQ90" s="883"/>
      <c r="AR90" s="883"/>
      <c r="AS90" s="883"/>
      <c r="AT90" s="883"/>
      <c r="AU90" s="883"/>
      <c r="AV90" s="883"/>
      <c r="AW90" s="883"/>
      <c r="AX90" s="884"/>
      <c r="AY90" s="737"/>
      <c r="AZ90" s="741"/>
      <c r="BA90" s="741"/>
      <c r="BB90" s="741"/>
      <c r="BC90" s="741"/>
      <c r="BD90" s="741"/>
      <c r="BE90" s="741"/>
      <c r="BF90" s="741"/>
      <c r="BG90" s="741"/>
      <c r="BH90" s="738"/>
      <c r="BI90" s="971">
        <f>BI24+BI30+BI36+BI42+BI48+BI54+BI60+BI66+BI72+BI78+BI84</f>
        <v>0</v>
      </c>
      <c r="BJ90" s="972"/>
      <c r="BK90" s="972"/>
      <c r="BL90" s="972"/>
      <c r="BM90" s="972"/>
      <c r="BN90" s="972"/>
      <c r="BO90" s="972"/>
      <c r="BP90" s="972"/>
      <c r="BQ90" s="972"/>
      <c r="BR90" s="972"/>
      <c r="BS90" s="972"/>
      <c r="BT90" s="972"/>
      <c r="BU90" s="67"/>
      <c r="BV90" s="285"/>
      <c r="BW90" s="291"/>
      <c r="BX90" s="291"/>
      <c r="BY90" s="291"/>
      <c r="BZ90" s="291"/>
      <c r="CA90" s="291"/>
      <c r="CB90" s="291"/>
      <c r="CC90" s="291"/>
      <c r="CD90" s="291"/>
      <c r="CE90" s="291"/>
      <c r="CF90" s="291"/>
      <c r="CG90" s="291"/>
      <c r="CH90" s="288"/>
    </row>
    <row r="91" spans="4:86" ht="8.1" customHeight="1" x14ac:dyDescent="0.4">
      <c r="D91" s="882"/>
      <c r="E91" s="883"/>
      <c r="F91" s="883"/>
      <c r="G91" s="883"/>
      <c r="H91" s="883"/>
      <c r="I91" s="883"/>
      <c r="J91" s="883"/>
      <c r="K91" s="883"/>
      <c r="L91" s="883"/>
      <c r="M91" s="883"/>
      <c r="N91" s="883"/>
      <c r="O91" s="883"/>
      <c r="P91" s="883"/>
      <c r="Q91" s="883"/>
      <c r="R91" s="883"/>
      <c r="S91" s="883"/>
      <c r="T91" s="883"/>
      <c r="U91" s="883"/>
      <c r="V91" s="883"/>
      <c r="W91" s="883"/>
      <c r="X91" s="883"/>
      <c r="Y91" s="883"/>
      <c r="Z91" s="883"/>
      <c r="AA91" s="883"/>
      <c r="AB91" s="883"/>
      <c r="AC91" s="883"/>
      <c r="AD91" s="883"/>
      <c r="AE91" s="883"/>
      <c r="AF91" s="883"/>
      <c r="AG91" s="883"/>
      <c r="AH91" s="883"/>
      <c r="AI91" s="883"/>
      <c r="AJ91" s="883"/>
      <c r="AK91" s="883"/>
      <c r="AL91" s="883"/>
      <c r="AM91" s="883"/>
      <c r="AN91" s="883"/>
      <c r="AO91" s="883"/>
      <c r="AP91" s="883"/>
      <c r="AQ91" s="883"/>
      <c r="AR91" s="883"/>
      <c r="AS91" s="883"/>
      <c r="AT91" s="883"/>
      <c r="AU91" s="883"/>
      <c r="AV91" s="883"/>
      <c r="AW91" s="883"/>
      <c r="AX91" s="884"/>
      <c r="AY91" s="737"/>
      <c r="AZ91" s="741"/>
      <c r="BA91" s="741"/>
      <c r="BB91" s="741"/>
      <c r="BC91" s="741"/>
      <c r="BD91" s="741"/>
      <c r="BE91" s="741"/>
      <c r="BF91" s="741"/>
      <c r="BG91" s="741"/>
      <c r="BH91" s="738"/>
      <c r="BI91" s="973"/>
      <c r="BJ91" s="974"/>
      <c r="BK91" s="974"/>
      <c r="BL91" s="974"/>
      <c r="BM91" s="974"/>
      <c r="BN91" s="974"/>
      <c r="BO91" s="974"/>
      <c r="BP91" s="974"/>
      <c r="BQ91" s="974"/>
      <c r="BR91" s="974"/>
      <c r="BS91" s="974"/>
      <c r="BT91" s="974"/>
      <c r="BU91" s="68"/>
      <c r="BV91" s="285"/>
      <c r="BW91" s="291"/>
      <c r="BX91" s="291"/>
      <c r="BY91" s="291"/>
      <c r="BZ91" s="291"/>
      <c r="CA91" s="291"/>
      <c r="CB91" s="291"/>
      <c r="CC91" s="291"/>
      <c r="CD91" s="291"/>
      <c r="CE91" s="291"/>
      <c r="CF91" s="291"/>
      <c r="CG91" s="291"/>
      <c r="CH91" s="288"/>
    </row>
    <row r="92" spans="4:86" ht="8.1" customHeight="1" x14ac:dyDescent="0.4">
      <c r="D92" s="885"/>
      <c r="E92" s="886"/>
      <c r="F92" s="886"/>
      <c r="G92" s="886"/>
      <c r="H92" s="886"/>
      <c r="I92" s="886"/>
      <c r="J92" s="886"/>
      <c r="K92" s="886"/>
      <c r="L92" s="886"/>
      <c r="M92" s="886"/>
      <c r="N92" s="886"/>
      <c r="O92" s="886"/>
      <c r="P92" s="886"/>
      <c r="Q92" s="886"/>
      <c r="R92" s="886"/>
      <c r="S92" s="886"/>
      <c r="T92" s="886"/>
      <c r="U92" s="886"/>
      <c r="V92" s="886"/>
      <c r="W92" s="886"/>
      <c r="X92" s="886"/>
      <c r="Y92" s="886"/>
      <c r="Z92" s="886"/>
      <c r="AA92" s="886"/>
      <c r="AB92" s="886"/>
      <c r="AC92" s="886"/>
      <c r="AD92" s="886"/>
      <c r="AE92" s="886"/>
      <c r="AF92" s="886"/>
      <c r="AG92" s="886"/>
      <c r="AH92" s="886"/>
      <c r="AI92" s="886"/>
      <c r="AJ92" s="886"/>
      <c r="AK92" s="886"/>
      <c r="AL92" s="886"/>
      <c r="AM92" s="886"/>
      <c r="AN92" s="886"/>
      <c r="AO92" s="886"/>
      <c r="AP92" s="886"/>
      <c r="AQ92" s="886"/>
      <c r="AR92" s="886"/>
      <c r="AS92" s="886"/>
      <c r="AT92" s="886"/>
      <c r="AU92" s="886"/>
      <c r="AV92" s="886"/>
      <c r="AW92" s="886"/>
      <c r="AX92" s="887"/>
      <c r="AY92" s="763"/>
      <c r="AZ92" s="764"/>
      <c r="BA92" s="764"/>
      <c r="BB92" s="764"/>
      <c r="BC92" s="764"/>
      <c r="BD92" s="764"/>
      <c r="BE92" s="764"/>
      <c r="BF92" s="764"/>
      <c r="BG92" s="764"/>
      <c r="BH92" s="765"/>
      <c r="BI92" s="975"/>
      <c r="BJ92" s="976"/>
      <c r="BK92" s="976"/>
      <c r="BL92" s="976"/>
      <c r="BM92" s="976"/>
      <c r="BN92" s="976"/>
      <c r="BO92" s="976"/>
      <c r="BP92" s="976"/>
      <c r="BQ92" s="976"/>
      <c r="BR92" s="976"/>
      <c r="BS92" s="976"/>
      <c r="BT92" s="976"/>
      <c r="BU92" s="69"/>
      <c r="BV92" s="297"/>
      <c r="BW92" s="298"/>
      <c r="BX92" s="298"/>
      <c r="BY92" s="298"/>
      <c r="BZ92" s="298"/>
      <c r="CA92" s="298"/>
      <c r="CB92" s="298"/>
      <c r="CC92" s="298"/>
      <c r="CD92" s="298"/>
      <c r="CE92" s="298"/>
      <c r="CF92" s="298"/>
      <c r="CG92" s="298"/>
      <c r="CH92" s="299"/>
    </row>
    <row r="93" spans="4:86" ht="8.1" customHeight="1" x14ac:dyDescent="0.4"/>
    <row r="94" spans="4:86" ht="8.1" customHeight="1" x14ac:dyDescent="0.4"/>
    <row r="95" spans="4:86" ht="8.1" customHeight="1" x14ac:dyDescent="0.4"/>
    <row r="96" spans="4:86" ht="8.1" customHeight="1" x14ac:dyDescent="0.4"/>
    <row r="97" spans="22:24" ht="8.1" customHeight="1" x14ac:dyDescent="0.4"/>
    <row r="98" spans="22:24" ht="8.1" customHeight="1" x14ac:dyDescent="0.4"/>
    <row r="99" spans="22:24" ht="8.1" customHeight="1" x14ac:dyDescent="0.4"/>
    <row r="100" spans="22:24" ht="8.1" customHeight="1" x14ac:dyDescent="0.4"/>
    <row r="104" spans="22:24" x14ac:dyDescent="0.4">
      <c r="V104" s="148" t="s">
        <v>399</v>
      </c>
    </row>
    <row r="106" spans="22:24" x14ac:dyDescent="0.4">
      <c r="W106" s="148" t="s">
        <v>400</v>
      </c>
    </row>
    <row r="107" spans="22:24" x14ac:dyDescent="0.4">
      <c r="X107" s="148" t="s">
        <v>401</v>
      </c>
    </row>
    <row r="109" spans="22:24" x14ac:dyDescent="0.4">
      <c r="W109" s="148" t="s">
        <v>379</v>
      </c>
    </row>
    <row r="111" spans="22:24" x14ac:dyDescent="0.4">
      <c r="W111" s="148" t="s">
        <v>402</v>
      </c>
    </row>
    <row r="112" spans="22:24" x14ac:dyDescent="0.4">
      <c r="X112" s="148" t="s">
        <v>370</v>
      </c>
    </row>
    <row r="118" ht="8.1" customHeight="1" x14ac:dyDescent="0.4"/>
    <row r="119" ht="8.1" customHeight="1" x14ac:dyDescent="0.4"/>
    <row r="120" ht="8.1" customHeight="1" x14ac:dyDescent="0.4"/>
    <row r="121" ht="8.1" customHeight="1" x14ac:dyDescent="0.4"/>
    <row r="122" ht="8.1" customHeight="1" x14ac:dyDescent="0.4"/>
    <row r="123" ht="8.1" customHeight="1" x14ac:dyDescent="0.4"/>
    <row r="124" ht="8.1" customHeight="1" x14ac:dyDescent="0.4"/>
    <row r="125" ht="8.1" customHeight="1" x14ac:dyDescent="0.4"/>
  </sheetData>
  <sheetProtection sheet="1" objects="1" scenarios="1"/>
  <mergeCells count="98">
    <mergeCell ref="O14:AM16"/>
    <mergeCell ref="H17:Q19"/>
    <mergeCell ref="AC17:AQ19"/>
    <mergeCell ref="F2:K3"/>
    <mergeCell ref="N2:AQ4"/>
    <mergeCell ref="E6:O7"/>
    <mergeCell ref="S11:V12"/>
    <mergeCell ref="W11:Y12"/>
    <mergeCell ref="Z11:AC12"/>
    <mergeCell ref="P6:AZ9"/>
    <mergeCell ref="BH6:BN6"/>
    <mergeCell ref="AD11:AF12"/>
    <mergeCell ref="AG11:AJ12"/>
    <mergeCell ref="BE3:BF9"/>
    <mergeCell ref="BH3:BM3"/>
    <mergeCell ref="BV3:CB3"/>
    <mergeCell ref="CC3:CH3"/>
    <mergeCell ref="BG4:BN5"/>
    <mergeCell ref="BO4:BS5"/>
    <mergeCell ref="BT4:BU5"/>
    <mergeCell ref="BV4:CB5"/>
    <mergeCell ref="CC4:CH5"/>
    <mergeCell ref="BT3:BU3"/>
    <mergeCell ref="BO3:BS3"/>
    <mergeCell ref="E39:U44"/>
    <mergeCell ref="W39:AX44"/>
    <mergeCell ref="CI6:CI47"/>
    <mergeCell ref="BG7:BI9"/>
    <mergeCell ref="BJ7:BL9"/>
    <mergeCell ref="BM7:BO9"/>
    <mergeCell ref="BP7:BR7"/>
    <mergeCell ref="BX10:CA11"/>
    <mergeCell ref="CC10:CG11"/>
    <mergeCell ref="CH10:CH11"/>
    <mergeCell ref="CC12:CG13"/>
    <mergeCell ref="BX12:CA13"/>
    <mergeCell ref="BJ14:BS16"/>
    <mergeCell ref="BY14:CE19"/>
    <mergeCell ref="BI17:BU19"/>
    <mergeCell ref="BQ20:BU20"/>
    <mergeCell ref="BI21:BT23"/>
    <mergeCell ref="BI24:BT26"/>
    <mergeCell ref="BI27:BT29"/>
    <mergeCell ref="BI30:BT32"/>
    <mergeCell ref="E33:U38"/>
    <mergeCell ref="W33:AX38"/>
    <mergeCell ref="BI33:BT35"/>
    <mergeCell ref="BI36:BT38"/>
    <mergeCell ref="E21:U26"/>
    <mergeCell ref="W21:AX26"/>
    <mergeCell ref="E27:U32"/>
    <mergeCell ref="W27:AX32"/>
    <mergeCell ref="AY21:BG23"/>
    <mergeCell ref="AY27:BG29"/>
    <mergeCell ref="AY33:BG35"/>
    <mergeCell ref="AY39:BG41"/>
    <mergeCell ref="BI57:BT59"/>
    <mergeCell ref="BI60:BT62"/>
    <mergeCell ref="BI63:BT65"/>
    <mergeCell ref="AY63:BG65"/>
    <mergeCell ref="BI39:BT41"/>
    <mergeCell ref="BI42:BT44"/>
    <mergeCell ref="BI66:BT68"/>
    <mergeCell ref="E45:U50"/>
    <mergeCell ref="W45:AX50"/>
    <mergeCell ref="E51:U56"/>
    <mergeCell ref="W51:AX56"/>
    <mergeCell ref="AY51:BG53"/>
    <mergeCell ref="AY45:BG47"/>
    <mergeCell ref="BI45:BT47"/>
    <mergeCell ref="BI48:BT50"/>
    <mergeCell ref="BI51:BT53"/>
    <mergeCell ref="BI54:BT56"/>
    <mergeCell ref="E57:U62"/>
    <mergeCell ref="W57:AX62"/>
    <mergeCell ref="E63:U68"/>
    <mergeCell ref="W63:AX68"/>
    <mergeCell ref="AY57:BG59"/>
    <mergeCell ref="BI69:BT71"/>
    <mergeCell ref="BI72:BT74"/>
    <mergeCell ref="BI75:BT77"/>
    <mergeCell ref="BI78:BT80"/>
    <mergeCell ref="E81:U86"/>
    <mergeCell ref="W81:AX86"/>
    <mergeCell ref="E69:U74"/>
    <mergeCell ref="W69:AX74"/>
    <mergeCell ref="E75:U80"/>
    <mergeCell ref="W75:AX80"/>
    <mergeCell ref="AY69:BG71"/>
    <mergeCell ref="AY75:BG77"/>
    <mergeCell ref="D87:AX92"/>
    <mergeCell ref="AY87:BH89"/>
    <mergeCell ref="AY90:BH92"/>
    <mergeCell ref="AY81:BG83"/>
    <mergeCell ref="BI81:BT83"/>
    <mergeCell ref="BI84:BT86"/>
    <mergeCell ref="BI87:BT89"/>
    <mergeCell ref="BI90:BT92"/>
  </mergeCells>
  <phoneticPr fontId="9"/>
  <dataValidations count="1">
    <dataValidation type="decimal" errorStyle="warning" imeMode="disabled" operator="greaterThan" allowBlank="1" showErrorMessage="1" errorTitle="注意" error="0より大きい数を入力してください" sqref="BI21:BT86">
      <formula1>0</formula1>
    </dataValidation>
  </dataValidations>
  <printOptions horizontalCentered="1" verticalCentered="1"/>
  <pageMargins left="0.31496062992125984" right="0" top="0.15748031496062992" bottom="0.15748031496062992"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エラー" error="ドロップダウンリストから選択してください">
          <x14:formula1>
            <xm:f>コード!$L$4:$L$14</xm:f>
          </x14:formula1>
          <xm:sqref>E21:U86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rgb="FFFF0000"/>
    <pageSetUpPr fitToPage="1"/>
  </sheetPr>
  <dimension ref="D2:CO123"/>
  <sheetViews>
    <sheetView showZeros="0" view="pageBreakPreview" zoomScaleNormal="100" zoomScaleSheetLayoutView="100" workbookViewId="0">
      <selection activeCell="P6" sqref="P6:AZ9"/>
    </sheetView>
  </sheetViews>
  <sheetFormatPr defaultRowHeight="13.5" x14ac:dyDescent="0.4"/>
  <cols>
    <col min="1" max="2" width="1.75" style="148" customWidth="1"/>
    <col min="3" max="86" width="2" style="148" customWidth="1"/>
    <col min="87" max="87" width="3.5" style="148" bestFit="1" customWidth="1"/>
    <col min="88" max="89" width="2" style="148" customWidth="1"/>
    <col min="90" max="90" width="2.75" style="148" customWidth="1"/>
    <col min="91" max="106" width="2" style="148" customWidth="1"/>
    <col min="107" max="16384" width="9" style="148"/>
  </cols>
  <sheetData>
    <row r="2" spans="4:93" ht="11.25" customHeight="1" x14ac:dyDescent="0.4">
      <c r="F2" s="324"/>
      <c r="G2" s="324"/>
      <c r="H2" s="324"/>
      <c r="I2" s="324"/>
      <c r="J2" s="324"/>
      <c r="K2" s="324"/>
      <c r="N2" s="997" t="s">
        <v>80</v>
      </c>
      <c r="O2" s="997"/>
      <c r="P2" s="997"/>
      <c r="Q2" s="997"/>
      <c r="R2" s="997"/>
      <c r="S2" s="997"/>
      <c r="T2" s="997"/>
      <c r="U2" s="997"/>
      <c r="V2" s="997"/>
      <c r="W2" s="997"/>
      <c r="X2" s="997"/>
      <c r="Y2" s="997"/>
      <c r="Z2" s="997"/>
      <c r="AA2" s="997"/>
      <c r="AB2" s="997"/>
      <c r="AC2" s="997"/>
      <c r="AD2" s="997"/>
      <c r="AE2" s="997"/>
      <c r="AF2" s="997"/>
      <c r="AG2" s="997"/>
      <c r="AH2" s="997"/>
      <c r="AI2" s="997"/>
      <c r="AJ2" s="997"/>
      <c r="AK2" s="997"/>
      <c r="AL2" s="997"/>
      <c r="AM2" s="997"/>
      <c r="AN2" s="997"/>
      <c r="AO2" s="997"/>
      <c r="AP2" s="997"/>
      <c r="AQ2" s="997"/>
      <c r="AR2" s="997"/>
      <c r="AS2" s="997"/>
      <c r="AT2" s="997"/>
      <c r="AU2" s="997"/>
    </row>
    <row r="3" spans="4:93" ht="11.25" customHeight="1" x14ac:dyDescent="0.4">
      <c r="F3" s="324"/>
      <c r="G3" s="324"/>
      <c r="H3" s="324"/>
      <c r="I3" s="324"/>
      <c r="J3" s="324"/>
      <c r="K3" s="324"/>
      <c r="N3" s="997"/>
      <c r="O3" s="997"/>
      <c r="P3" s="997"/>
      <c r="Q3" s="997"/>
      <c r="R3" s="997"/>
      <c r="S3" s="997"/>
      <c r="T3" s="997"/>
      <c r="U3" s="997"/>
      <c r="V3" s="997"/>
      <c r="W3" s="997"/>
      <c r="X3" s="997"/>
      <c r="Y3" s="997"/>
      <c r="Z3" s="997"/>
      <c r="AA3" s="997"/>
      <c r="AB3" s="997"/>
      <c r="AC3" s="997"/>
      <c r="AD3" s="997"/>
      <c r="AE3" s="997"/>
      <c r="AF3" s="997"/>
      <c r="AG3" s="997"/>
      <c r="AH3" s="997"/>
      <c r="AI3" s="997"/>
      <c r="AJ3" s="997"/>
      <c r="AK3" s="997"/>
      <c r="AL3" s="997"/>
      <c r="AM3" s="997"/>
      <c r="AN3" s="997"/>
      <c r="AO3" s="997"/>
      <c r="AP3" s="997"/>
      <c r="AQ3" s="997"/>
      <c r="AR3" s="997"/>
      <c r="AS3" s="997"/>
      <c r="AT3" s="997"/>
      <c r="AU3" s="997"/>
      <c r="BD3" s="160"/>
      <c r="BE3" s="911" t="s">
        <v>12</v>
      </c>
      <c r="BF3" s="912"/>
      <c r="BG3" s="300"/>
      <c r="BH3" s="917" t="s">
        <v>3</v>
      </c>
      <c r="BI3" s="917"/>
      <c r="BJ3" s="917"/>
      <c r="BK3" s="917"/>
      <c r="BL3" s="917"/>
      <c r="BM3" s="917"/>
      <c r="BN3" s="301"/>
      <c r="BO3" s="918" t="s">
        <v>4</v>
      </c>
      <c r="BP3" s="919"/>
      <c r="BQ3" s="919"/>
      <c r="BR3" s="919"/>
      <c r="BS3" s="920"/>
      <c r="BT3" s="921" t="s">
        <v>5</v>
      </c>
      <c r="BU3" s="922"/>
      <c r="BV3" s="918" t="s">
        <v>82</v>
      </c>
      <c r="BW3" s="919"/>
      <c r="BX3" s="919"/>
      <c r="BY3" s="919"/>
      <c r="BZ3" s="919"/>
      <c r="CA3" s="919"/>
      <c r="CB3" s="920"/>
      <c r="CC3" s="918" t="s">
        <v>7</v>
      </c>
      <c r="CD3" s="919"/>
      <c r="CE3" s="919"/>
      <c r="CF3" s="919"/>
      <c r="CG3" s="919"/>
      <c r="CH3" s="926"/>
    </row>
    <row r="4" spans="4:93" ht="11.25" customHeight="1" x14ac:dyDescent="0.4">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997"/>
      <c r="AM4" s="997"/>
      <c r="AN4" s="997"/>
      <c r="AO4" s="997"/>
      <c r="AP4" s="997"/>
      <c r="AQ4" s="997"/>
      <c r="AR4" s="997"/>
      <c r="AS4" s="997"/>
      <c r="AT4" s="997"/>
      <c r="AU4" s="997"/>
      <c r="AV4" s="309"/>
      <c r="AW4" s="309"/>
      <c r="AX4" s="309"/>
      <c r="AY4" s="309"/>
      <c r="AZ4" s="309"/>
      <c r="BA4" s="309"/>
      <c r="BB4" s="309"/>
      <c r="BC4" s="309"/>
      <c r="BD4" s="160"/>
      <c r="BE4" s="913"/>
      <c r="BF4" s="914"/>
      <c r="BG4" s="809">
        <f>'16-41'!AH7</f>
        <v>0</v>
      </c>
      <c r="BH4" s="810"/>
      <c r="BI4" s="810"/>
      <c r="BJ4" s="810"/>
      <c r="BK4" s="810"/>
      <c r="BL4" s="810"/>
      <c r="BM4" s="810"/>
      <c r="BN4" s="811"/>
      <c r="BO4" s="809">
        <f>'16-41'!AP7</f>
        <v>19001</v>
      </c>
      <c r="BP4" s="810"/>
      <c r="BQ4" s="810"/>
      <c r="BR4" s="810"/>
      <c r="BS4" s="811"/>
      <c r="BT4" s="809"/>
      <c r="BU4" s="811"/>
      <c r="BV4" s="809"/>
      <c r="BW4" s="810"/>
      <c r="BX4" s="810"/>
      <c r="BY4" s="810"/>
      <c r="BZ4" s="810"/>
      <c r="CA4" s="810"/>
      <c r="CB4" s="811"/>
      <c r="CC4" s="812"/>
      <c r="CD4" s="813"/>
      <c r="CE4" s="813"/>
      <c r="CF4" s="813"/>
      <c r="CG4" s="813"/>
      <c r="CH4" s="814"/>
    </row>
    <row r="5" spans="4:93" ht="11.25" customHeight="1" x14ac:dyDescent="0.4">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208"/>
      <c r="BE5" s="913"/>
      <c r="BF5" s="914"/>
      <c r="BG5" s="739"/>
      <c r="BH5" s="742"/>
      <c r="BI5" s="742"/>
      <c r="BJ5" s="742"/>
      <c r="BK5" s="742"/>
      <c r="BL5" s="742"/>
      <c r="BM5" s="742"/>
      <c r="BN5" s="740"/>
      <c r="BO5" s="739"/>
      <c r="BP5" s="742"/>
      <c r="BQ5" s="742"/>
      <c r="BR5" s="742"/>
      <c r="BS5" s="740"/>
      <c r="BT5" s="739"/>
      <c r="BU5" s="740"/>
      <c r="BV5" s="739"/>
      <c r="BW5" s="742"/>
      <c r="BX5" s="742"/>
      <c r="BY5" s="742"/>
      <c r="BZ5" s="742"/>
      <c r="CA5" s="742"/>
      <c r="CB5" s="740"/>
      <c r="CC5" s="746"/>
      <c r="CD5" s="747"/>
      <c r="CE5" s="747"/>
      <c r="CF5" s="747"/>
      <c r="CG5" s="747"/>
      <c r="CH5" s="748"/>
    </row>
    <row r="6" spans="4:93" ht="11.25" customHeight="1" x14ac:dyDescent="0.4">
      <c r="D6" s="169"/>
      <c r="E6" s="923" t="s">
        <v>56</v>
      </c>
      <c r="F6" s="923"/>
      <c r="G6" s="923"/>
      <c r="H6" s="923"/>
      <c r="I6" s="923"/>
      <c r="J6" s="923"/>
      <c r="K6" s="923"/>
      <c r="L6" s="923"/>
      <c r="M6" s="923"/>
      <c r="N6" s="923"/>
      <c r="O6" s="923"/>
      <c r="P6" s="854">
        <f>'16-41'!T21</f>
        <v>0</v>
      </c>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4"/>
      <c r="AY6" s="854"/>
      <c r="AZ6" s="854"/>
      <c r="BA6" s="129"/>
      <c r="BB6" s="129"/>
      <c r="BC6" s="129"/>
      <c r="BD6" s="171"/>
      <c r="BE6" s="913"/>
      <c r="BF6" s="914"/>
      <c r="BG6" s="302"/>
      <c r="BH6" s="925" t="s">
        <v>31</v>
      </c>
      <c r="BI6" s="925"/>
      <c r="BJ6" s="925"/>
      <c r="BK6" s="925"/>
      <c r="BL6" s="925"/>
      <c r="BM6" s="925"/>
      <c r="BN6" s="925"/>
      <c r="BO6" s="303"/>
      <c r="BP6" s="174"/>
      <c r="BQ6" s="175"/>
      <c r="BR6" s="175"/>
      <c r="BS6" s="175"/>
      <c r="BT6" s="194"/>
      <c r="BU6" s="194"/>
      <c r="BV6" s="194"/>
      <c r="BW6" s="194"/>
      <c r="BX6" s="194"/>
      <c r="BY6" s="194"/>
      <c r="BZ6" s="194"/>
      <c r="CA6" s="175"/>
      <c r="CB6" s="175"/>
      <c r="CC6" s="175"/>
      <c r="CD6" s="175"/>
      <c r="CE6" s="175"/>
      <c r="CF6" s="175"/>
      <c r="CG6" s="175"/>
      <c r="CH6" s="176"/>
      <c r="CI6" s="901" t="s">
        <v>81</v>
      </c>
      <c r="CJ6" s="177"/>
      <c r="CK6" s="177"/>
      <c r="CL6" s="177"/>
      <c r="CM6" s="177"/>
      <c r="CN6" s="177"/>
      <c r="CO6" s="177"/>
    </row>
    <row r="7" spans="4:93" ht="11.25" customHeight="1" x14ac:dyDescent="0.4">
      <c r="D7" s="178"/>
      <c r="E7" s="924"/>
      <c r="F7" s="924"/>
      <c r="G7" s="924"/>
      <c r="H7" s="924"/>
      <c r="I7" s="924"/>
      <c r="J7" s="924"/>
      <c r="K7" s="924"/>
      <c r="L7" s="924"/>
      <c r="M7" s="924"/>
      <c r="N7" s="924"/>
      <c r="O7" s="924"/>
      <c r="P7" s="855"/>
      <c r="Q7" s="855"/>
      <c r="R7" s="855"/>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5"/>
      <c r="AZ7" s="855"/>
      <c r="BA7" s="130"/>
      <c r="BB7" s="130"/>
      <c r="BC7" s="130"/>
      <c r="BD7" s="179"/>
      <c r="BE7" s="913"/>
      <c r="BF7" s="914"/>
      <c r="BG7" s="701"/>
      <c r="BH7" s="702"/>
      <c r="BI7" s="706"/>
      <c r="BJ7" s="705"/>
      <c r="BK7" s="702"/>
      <c r="BL7" s="706"/>
      <c r="BM7" s="705"/>
      <c r="BN7" s="702"/>
      <c r="BO7" s="711"/>
      <c r="BP7" s="818"/>
      <c r="BQ7" s="819"/>
      <c r="BR7" s="819"/>
      <c r="BS7" s="177"/>
      <c r="BT7" s="197"/>
      <c r="BU7" s="197"/>
      <c r="BV7" s="197"/>
      <c r="BW7" s="197"/>
      <c r="BX7" s="197"/>
      <c r="BY7" s="197"/>
      <c r="BZ7" s="197"/>
      <c r="CA7" s="177"/>
      <c r="CB7" s="177"/>
      <c r="CC7" s="177"/>
      <c r="CD7" s="177"/>
      <c r="CE7" s="177"/>
      <c r="CF7" s="177"/>
      <c r="CG7" s="177"/>
      <c r="CH7" s="160"/>
      <c r="CI7" s="901"/>
      <c r="CJ7" s="177"/>
      <c r="CK7" s="177"/>
      <c r="CL7" s="177"/>
      <c r="CM7" s="177"/>
      <c r="CN7" s="177"/>
      <c r="CO7" s="177"/>
    </row>
    <row r="8" spans="4:93" ht="11.25" customHeight="1" x14ac:dyDescent="0.4">
      <c r="D8" s="178"/>
      <c r="E8" s="177"/>
      <c r="F8" s="177"/>
      <c r="G8" s="177"/>
      <c r="H8" s="240"/>
      <c r="I8" s="240"/>
      <c r="J8" s="10"/>
      <c r="K8" s="10"/>
      <c r="L8" s="9"/>
      <c r="P8" s="855"/>
      <c r="Q8" s="855"/>
      <c r="R8" s="855"/>
      <c r="S8" s="855"/>
      <c r="T8" s="855"/>
      <c r="U8" s="855"/>
      <c r="V8" s="855"/>
      <c r="W8" s="855"/>
      <c r="X8" s="855"/>
      <c r="Y8" s="855"/>
      <c r="Z8" s="855"/>
      <c r="AA8" s="855"/>
      <c r="AB8" s="855"/>
      <c r="AC8" s="855"/>
      <c r="AD8" s="855"/>
      <c r="AE8" s="855"/>
      <c r="AF8" s="855"/>
      <c r="AG8" s="855"/>
      <c r="AH8" s="855"/>
      <c r="AI8" s="855"/>
      <c r="AJ8" s="855"/>
      <c r="AK8" s="855"/>
      <c r="AL8" s="855"/>
      <c r="AM8" s="855"/>
      <c r="AN8" s="855"/>
      <c r="AO8" s="855"/>
      <c r="AP8" s="855"/>
      <c r="AQ8" s="855"/>
      <c r="AR8" s="855"/>
      <c r="AS8" s="855"/>
      <c r="AT8" s="855"/>
      <c r="AU8" s="855"/>
      <c r="AV8" s="855"/>
      <c r="AW8" s="855"/>
      <c r="AX8" s="855"/>
      <c r="AY8" s="855"/>
      <c r="AZ8" s="855"/>
      <c r="BA8" s="130"/>
      <c r="BB8" s="130"/>
      <c r="BC8" s="130"/>
      <c r="BD8" s="179"/>
      <c r="BE8" s="913"/>
      <c r="BF8" s="914"/>
      <c r="BG8" s="703"/>
      <c r="BH8" s="704"/>
      <c r="BI8" s="708"/>
      <c r="BJ8" s="707"/>
      <c r="BK8" s="704"/>
      <c r="BL8" s="708"/>
      <c r="BM8" s="707"/>
      <c r="BN8" s="704"/>
      <c r="BO8" s="712"/>
      <c r="BP8" s="186"/>
      <c r="BQ8" s="177"/>
      <c r="BR8" s="177"/>
      <c r="BS8" s="38"/>
      <c r="BT8" s="38"/>
      <c r="BU8" s="38"/>
      <c r="BV8" s="38"/>
      <c r="BW8" s="38"/>
      <c r="BX8" s="38"/>
      <c r="BY8" s="38"/>
      <c r="BZ8" s="38"/>
      <c r="CA8" s="38"/>
      <c r="CB8" s="177"/>
      <c r="CC8" s="177"/>
      <c r="CD8" s="177"/>
      <c r="CE8" s="177"/>
      <c r="CF8" s="177"/>
      <c r="CG8" s="177"/>
      <c r="CH8" s="160"/>
      <c r="CI8" s="901"/>
      <c r="CJ8" s="177"/>
      <c r="CK8" s="177"/>
      <c r="CL8" s="177"/>
      <c r="CM8" s="177"/>
      <c r="CN8" s="177"/>
      <c r="CO8" s="177"/>
    </row>
    <row r="9" spans="4:93" ht="11.25" customHeight="1" x14ac:dyDescent="0.4">
      <c r="D9" s="178"/>
      <c r="E9" s="177"/>
      <c r="F9" s="177"/>
      <c r="G9" s="177"/>
      <c r="H9" s="240"/>
      <c r="I9" s="240"/>
      <c r="J9" s="10"/>
      <c r="K9" s="10"/>
      <c r="L9" s="9"/>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6"/>
      <c r="AY9" s="856"/>
      <c r="AZ9" s="856"/>
      <c r="BA9" s="131"/>
      <c r="BB9" s="131"/>
      <c r="BC9" s="131"/>
      <c r="BD9" s="181"/>
      <c r="BE9" s="915"/>
      <c r="BF9" s="916"/>
      <c r="BG9" s="816"/>
      <c r="BH9" s="709"/>
      <c r="BI9" s="710"/>
      <c r="BJ9" s="817"/>
      <c r="BK9" s="709"/>
      <c r="BL9" s="710"/>
      <c r="BM9" s="817"/>
      <c r="BN9" s="709"/>
      <c r="BO9" s="713"/>
      <c r="BP9" s="180"/>
      <c r="BQ9" s="187"/>
      <c r="BR9" s="187"/>
      <c r="BS9" s="127"/>
      <c r="BT9" s="127"/>
      <c r="BU9" s="127"/>
      <c r="BV9" s="127"/>
      <c r="BW9" s="127"/>
      <c r="BX9" s="127"/>
      <c r="BY9" s="127"/>
      <c r="BZ9" s="127"/>
      <c r="CA9" s="127"/>
      <c r="CB9" s="187"/>
      <c r="CC9" s="187"/>
      <c r="CD9" s="187"/>
      <c r="CE9" s="187"/>
      <c r="CF9" s="187"/>
      <c r="CG9" s="187"/>
      <c r="CH9" s="188"/>
      <c r="CI9" s="901"/>
      <c r="CJ9" s="177"/>
      <c r="CK9" s="177"/>
      <c r="CL9" s="177"/>
      <c r="CM9" s="177"/>
      <c r="CN9" s="177"/>
      <c r="CO9" s="177"/>
    </row>
    <row r="10" spans="4:93" ht="6" customHeight="1" x14ac:dyDescent="0.4">
      <c r="D10" s="241"/>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242"/>
      <c r="BV10" s="242"/>
      <c r="BW10" s="242"/>
      <c r="BX10" s="820">
        <v>1</v>
      </c>
      <c r="BY10" s="821"/>
      <c r="BZ10" s="821"/>
      <c r="CA10" s="822"/>
      <c r="CB10" s="125"/>
      <c r="CC10" s="902" t="s">
        <v>57</v>
      </c>
      <c r="CD10" s="902"/>
      <c r="CE10" s="902"/>
      <c r="CF10" s="902"/>
      <c r="CG10" s="902"/>
      <c r="CH10" s="828"/>
      <c r="CI10" s="901"/>
    </row>
    <row r="11" spans="4:93" ht="18" customHeight="1" x14ac:dyDescent="0.4">
      <c r="D11" s="178"/>
      <c r="E11" s="177"/>
      <c r="F11" s="177"/>
      <c r="G11" s="177"/>
      <c r="H11" s="177"/>
      <c r="I11" s="177"/>
      <c r="J11" s="177"/>
      <c r="K11" s="177"/>
      <c r="L11" s="177"/>
      <c r="M11" s="177"/>
      <c r="N11" s="177"/>
      <c r="O11" s="177"/>
      <c r="P11" s="177"/>
      <c r="Q11" s="177"/>
      <c r="R11" s="177"/>
      <c r="S11" s="931" t="s">
        <v>259</v>
      </c>
      <c r="T11" s="931"/>
      <c r="U11" s="931"/>
      <c r="V11" s="931"/>
      <c r="W11" s="833">
        <f>'16-41'!V33</f>
        <v>0</v>
      </c>
      <c r="X11" s="834"/>
      <c r="Y11" s="835"/>
      <c r="Z11" s="931" t="s">
        <v>0</v>
      </c>
      <c r="AA11" s="931"/>
      <c r="AB11" s="931"/>
      <c r="AC11" s="931"/>
      <c r="AD11" s="833">
        <f>'16-41'!AC33</f>
        <v>0</v>
      </c>
      <c r="AE11" s="834"/>
      <c r="AF11" s="835"/>
      <c r="AG11" s="931" t="s">
        <v>1</v>
      </c>
      <c r="AH11" s="931"/>
      <c r="AI11" s="931"/>
      <c r="AJ11" s="931"/>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243"/>
      <c r="BV11" s="243"/>
      <c r="BW11" s="243"/>
      <c r="BX11" s="823"/>
      <c r="BY11" s="824"/>
      <c r="BZ11" s="824"/>
      <c r="CA11" s="825"/>
      <c r="CB11" s="8"/>
      <c r="CC11" s="903"/>
      <c r="CD11" s="903"/>
      <c r="CE11" s="903"/>
      <c r="CF11" s="903"/>
      <c r="CG11" s="903"/>
      <c r="CH11" s="829"/>
      <c r="CI11" s="901"/>
    </row>
    <row r="12" spans="4:93" ht="18" customHeight="1" x14ac:dyDescent="0.4">
      <c r="D12" s="178"/>
      <c r="E12" s="177"/>
      <c r="F12" s="177"/>
      <c r="G12" s="177"/>
      <c r="H12" s="177"/>
      <c r="I12" s="177"/>
      <c r="J12" s="177"/>
      <c r="K12" s="177"/>
      <c r="L12" s="177"/>
      <c r="M12" s="177"/>
      <c r="N12" s="177"/>
      <c r="O12" s="177"/>
      <c r="P12" s="177"/>
      <c r="Q12" s="177"/>
      <c r="R12" s="177"/>
      <c r="S12" s="931"/>
      <c r="T12" s="931"/>
      <c r="U12" s="931"/>
      <c r="V12" s="931"/>
      <c r="W12" s="836"/>
      <c r="X12" s="837"/>
      <c r="Y12" s="838"/>
      <c r="Z12" s="931"/>
      <c r="AA12" s="931"/>
      <c r="AB12" s="931"/>
      <c r="AC12" s="931"/>
      <c r="AD12" s="836"/>
      <c r="AE12" s="837"/>
      <c r="AF12" s="838"/>
      <c r="AG12" s="931"/>
      <c r="AH12" s="931"/>
      <c r="AI12" s="931"/>
      <c r="AJ12" s="931"/>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820">
        <v>1</v>
      </c>
      <c r="BY12" s="821"/>
      <c r="BZ12" s="821"/>
      <c r="CA12" s="822"/>
      <c r="CB12" s="172"/>
      <c r="CC12" s="902" t="s">
        <v>21</v>
      </c>
      <c r="CD12" s="902"/>
      <c r="CE12" s="902"/>
      <c r="CF12" s="902"/>
      <c r="CG12" s="902"/>
      <c r="CH12" s="176"/>
      <c r="CI12" s="901"/>
    </row>
    <row r="13" spans="4:93" ht="6" customHeight="1" x14ac:dyDescent="0.4">
      <c r="D13" s="206"/>
      <c r="E13" s="207"/>
      <c r="F13" s="207"/>
      <c r="G13" s="207"/>
      <c r="H13" s="207"/>
      <c r="I13" s="207"/>
      <c r="J13" s="207"/>
      <c r="K13" s="207"/>
      <c r="L13" s="207"/>
      <c r="M13" s="207"/>
      <c r="N13" s="207"/>
      <c r="O13" s="207"/>
      <c r="P13" s="207"/>
      <c r="Q13" s="207"/>
      <c r="R13" s="207"/>
      <c r="S13" s="325"/>
      <c r="T13" s="244"/>
      <c r="U13" s="244"/>
      <c r="V13" s="244"/>
      <c r="W13" s="244"/>
      <c r="X13" s="244"/>
      <c r="Y13" s="244"/>
      <c r="Z13" s="244"/>
      <c r="AA13" s="244"/>
      <c r="AB13" s="244"/>
      <c r="AC13" s="244"/>
      <c r="AD13" s="244"/>
      <c r="AE13" s="244"/>
      <c r="AF13" s="244"/>
      <c r="AG13" s="244"/>
      <c r="AH13" s="244"/>
      <c r="AI13" s="244"/>
      <c r="AJ13" s="244"/>
      <c r="AK13" s="244"/>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839"/>
      <c r="BY13" s="840"/>
      <c r="BZ13" s="840"/>
      <c r="CA13" s="841"/>
      <c r="CB13" s="245"/>
      <c r="CC13" s="904"/>
      <c r="CD13" s="904"/>
      <c r="CE13" s="904"/>
      <c r="CF13" s="904"/>
      <c r="CG13" s="904"/>
      <c r="CH13" s="208"/>
      <c r="CI13" s="901"/>
    </row>
    <row r="14" spans="4:93" ht="7.7" customHeight="1" x14ac:dyDescent="0.4">
      <c r="D14" s="246"/>
      <c r="E14" s="247"/>
      <c r="F14" s="247"/>
      <c r="G14" s="247"/>
      <c r="H14" s="247"/>
      <c r="I14" s="247"/>
      <c r="J14" s="247"/>
      <c r="K14" s="247"/>
      <c r="L14" s="247"/>
      <c r="M14" s="247"/>
      <c r="N14" s="247"/>
      <c r="O14" s="985" t="s">
        <v>79</v>
      </c>
      <c r="P14" s="985"/>
      <c r="Q14" s="985"/>
      <c r="R14" s="985"/>
      <c r="S14" s="985"/>
      <c r="T14" s="985"/>
      <c r="U14" s="985"/>
      <c r="V14" s="985"/>
      <c r="W14" s="985"/>
      <c r="X14" s="985"/>
      <c r="Y14" s="985"/>
      <c r="Z14" s="985"/>
      <c r="AA14" s="985"/>
      <c r="AB14" s="985"/>
      <c r="AC14" s="985"/>
      <c r="AD14" s="985"/>
      <c r="AE14" s="985"/>
      <c r="AF14" s="985"/>
      <c r="AG14" s="985"/>
      <c r="AH14" s="985"/>
      <c r="AI14" s="985"/>
      <c r="AJ14" s="985"/>
      <c r="AK14" s="985"/>
      <c r="AL14" s="985"/>
      <c r="AM14" s="985"/>
      <c r="AN14" s="140"/>
      <c r="AO14" s="140"/>
      <c r="AP14" s="140"/>
      <c r="AQ14" s="140"/>
      <c r="AR14" s="140"/>
      <c r="AS14" s="140"/>
      <c r="AT14" s="140"/>
      <c r="AU14" s="140"/>
      <c r="AV14" s="247"/>
      <c r="AW14" s="247"/>
      <c r="AX14" s="247"/>
      <c r="AY14" s="250"/>
      <c r="AZ14" s="247"/>
      <c r="BA14" s="247"/>
      <c r="BB14" s="247"/>
      <c r="BC14" s="247"/>
      <c r="BD14" s="247"/>
      <c r="BE14" s="247"/>
      <c r="BF14" s="247"/>
      <c r="BG14" s="247"/>
      <c r="BH14" s="247"/>
      <c r="BI14" s="12"/>
      <c r="BJ14" s="905" t="s">
        <v>261</v>
      </c>
      <c r="BK14" s="905"/>
      <c r="BL14" s="905"/>
      <c r="BM14" s="905"/>
      <c r="BN14" s="905"/>
      <c r="BO14" s="905"/>
      <c r="BP14" s="905"/>
      <c r="BQ14" s="905"/>
      <c r="BR14" s="905"/>
      <c r="BS14" s="905"/>
      <c r="BT14" s="12"/>
      <c r="BU14" s="13"/>
      <c r="BV14" s="249"/>
      <c r="BW14" s="140"/>
      <c r="BX14" s="135"/>
      <c r="BY14" s="905" t="s">
        <v>25</v>
      </c>
      <c r="BZ14" s="905"/>
      <c r="CA14" s="905"/>
      <c r="CB14" s="905"/>
      <c r="CC14" s="905"/>
      <c r="CD14" s="905"/>
      <c r="CE14" s="905"/>
      <c r="CF14" s="140"/>
      <c r="CG14" s="140"/>
      <c r="CH14" s="11"/>
      <c r="CI14" s="901"/>
    </row>
    <row r="15" spans="4:93" ht="7.7" customHeight="1" x14ac:dyDescent="0.4">
      <c r="D15" s="251"/>
      <c r="E15" s="252"/>
      <c r="F15" s="252"/>
      <c r="G15" s="252"/>
      <c r="H15" s="252"/>
      <c r="I15" s="252"/>
      <c r="J15" s="252"/>
      <c r="K15" s="132"/>
      <c r="L15" s="132"/>
      <c r="M15" s="132"/>
      <c r="N15" s="132"/>
      <c r="O15" s="986"/>
      <c r="P15" s="986"/>
      <c r="Q15" s="986"/>
      <c r="R15" s="986"/>
      <c r="S15" s="986"/>
      <c r="T15" s="986"/>
      <c r="U15" s="986"/>
      <c r="V15" s="986"/>
      <c r="W15" s="986"/>
      <c r="X15" s="986"/>
      <c r="Y15" s="986"/>
      <c r="Z15" s="986"/>
      <c r="AA15" s="986"/>
      <c r="AB15" s="986"/>
      <c r="AC15" s="986"/>
      <c r="AD15" s="986"/>
      <c r="AE15" s="986"/>
      <c r="AF15" s="986"/>
      <c r="AG15" s="986"/>
      <c r="AH15" s="986"/>
      <c r="AI15" s="986"/>
      <c r="AJ15" s="986"/>
      <c r="AK15" s="986"/>
      <c r="AL15" s="986"/>
      <c r="AM15" s="986"/>
      <c r="AN15" s="133"/>
      <c r="AO15" s="133"/>
      <c r="AP15" s="133"/>
      <c r="AQ15" s="133"/>
      <c r="AR15" s="133"/>
      <c r="AS15" s="133"/>
      <c r="AT15" s="133"/>
      <c r="AU15" s="133"/>
      <c r="AV15" s="133"/>
      <c r="AW15" s="133"/>
      <c r="AX15" s="134"/>
      <c r="AY15" s="254"/>
      <c r="AZ15" s="252"/>
      <c r="BA15" s="252"/>
      <c r="BB15" s="252"/>
      <c r="BC15" s="252"/>
      <c r="BD15" s="252"/>
      <c r="BE15" s="252"/>
      <c r="BF15" s="252"/>
      <c r="BG15" s="252"/>
      <c r="BH15" s="252"/>
      <c r="BI15" s="12"/>
      <c r="BJ15" s="906"/>
      <c r="BK15" s="906"/>
      <c r="BL15" s="906"/>
      <c r="BM15" s="906"/>
      <c r="BN15" s="906"/>
      <c r="BO15" s="906"/>
      <c r="BP15" s="906"/>
      <c r="BQ15" s="906"/>
      <c r="BR15" s="906"/>
      <c r="BS15" s="906"/>
      <c r="BT15" s="12"/>
      <c r="BU15" s="13"/>
      <c r="BV15" s="38"/>
      <c r="BW15" s="12"/>
      <c r="BX15" s="136"/>
      <c r="BY15" s="906"/>
      <c r="BZ15" s="906"/>
      <c r="CA15" s="906"/>
      <c r="CB15" s="906"/>
      <c r="CC15" s="906"/>
      <c r="CD15" s="906"/>
      <c r="CE15" s="906"/>
      <c r="CF15" s="12"/>
      <c r="CG15" s="12"/>
      <c r="CH15" s="13"/>
      <c r="CI15" s="901"/>
    </row>
    <row r="16" spans="4:93" ht="7.7" customHeight="1" x14ac:dyDescent="0.4">
      <c r="D16" s="251"/>
      <c r="E16" s="252"/>
      <c r="F16" s="252"/>
      <c r="G16" s="252"/>
      <c r="H16" s="252"/>
      <c r="I16" s="252"/>
      <c r="J16" s="252"/>
      <c r="K16" s="132"/>
      <c r="L16" s="132"/>
      <c r="M16" s="132"/>
      <c r="N16" s="132"/>
      <c r="O16" s="987"/>
      <c r="P16" s="987"/>
      <c r="Q16" s="987"/>
      <c r="R16" s="987"/>
      <c r="S16" s="987"/>
      <c r="T16" s="987"/>
      <c r="U16" s="987"/>
      <c r="V16" s="987"/>
      <c r="W16" s="987"/>
      <c r="X16" s="987"/>
      <c r="Y16" s="987"/>
      <c r="Z16" s="987"/>
      <c r="AA16" s="987"/>
      <c r="AB16" s="987"/>
      <c r="AC16" s="987"/>
      <c r="AD16" s="987"/>
      <c r="AE16" s="987"/>
      <c r="AF16" s="987"/>
      <c r="AG16" s="987"/>
      <c r="AH16" s="987"/>
      <c r="AI16" s="987"/>
      <c r="AJ16" s="987"/>
      <c r="AK16" s="987"/>
      <c r="AL16" s="987"/>
      <c r="AM16" s="987"/>
      <c r="AN16" s="133"/>
      <c r="AO16" s="133"/>
      <c r="AP16" s="133"/>
      <c r="AQ16" s="133"/>
      <c r="AR16" s="133"/>
      <c r="AS16" s="133"/>
      <c r="AT16" s="133"/>
      <c r="AU16" s="133"/>
      <c r="AV16" s="133"/>
      <c r="AW16" s="133"/>
      <c r="AX16" s="134"/>
      <c r="AY16" s="254"/>
      <c r="AZ16" s="252"/>
      <c r="BA16" s="252"/>
      <c r="BB16" s="252"/>
      <c r="BC16" s="252"/>
      <c r="BD16" s="252"/>
      <c r="BE16" s="252"/>
      <c r="BF16" s="252"/>
      <c r="BG16" s="252"/>
      <c r="BH16" s="252"/>
      <c r="BI16" s="14"/>
      <c r="BJ16" s="907"/>
      <c r="BK16" s="907"/>
      <c r="BL16" s="907"/>
      <c r="BM16" s="907"/>
      <c r="BN16" s="907"/>
      <c r="BO16" s="907"/>
      <c r="BP16" s="907"/>
      <c r="BQ16" s="907"/>
      <c r="BR16" s="907"/>
      <c r="BS16" s="907"/>
      <c r="BT16" s="14"/>
      <c r="BU16" s="15"/>
      <c r="BV16" s="38"/>
      <c r="BW16" s="12"/>
      <c r="BX16" s="136"/>
      <c r="BY16" s="906"/>
      <c r="BZ16" s="906"/>
      <c r="CA16" s="906"/>
      <c r="CB16" s="906"/>
      <c r="CC16" s="906"/>
      <c r="CD16" s="906"/>
      <c r="CE16" s="906"/>
      <c r="CF16" s="12"/>
      <c r="CG16" s="12"/>
      <c r="CH16" s="13"/>
      <c r="CI16" s="901"/>
    </row>
    <row r="17" spans="4:87" ht="7.7" customHeight="1" x14ac:dyDescent="0.4">
      <c r="D17" s="311"/>
      <c r="E17" s="126"/>
      <c r="F17" s="126"/>
      <c r="G17" s="126"/>
      <c r="H17" s="988" t="s">
        <v>27</v>
      </c>
      <c r="I17" s="988"/>
      <c r="J17" s="988"/>
      <c r="K17" s="988"/>
      <c r="L17" s="988"/>
      <c r="M17" s="988"/>
      <c r="N17" s="988"/>
      <c r="O17" s="988"/>
      <c r="P17" s="988"/>
      <c r="Q17" s="988"/>
      <c r="R17" s="126"/>
      <c r="S17" s="138"/>
      <c r="T17" s="138"/>
      <c r="U17" s="138"/>
      <c r="V17" s="29"/>
      <c r="W17" s="138"/>
      <c r="X17" s="138"/>
      <c r="Y17" s="138"/>
      <c r="Z17" s="138"/>
      <c r="AA17" s="138"/>
      <c r="AB17" s="138"/>
      <c r="AC17" s="990" t="s">
        <v>28</v>
      </c>
      <c r="AD17" s="990"/>
      <c r="AE17" s="990"/>
      <c r="AF17" s="990"/>
      <c r="AG17" s="990"/>
      <c r="AH17" s="990"/>
      <c r="AI17" s="990"/>
      <c r="AJ17" s="990"/>
      <c r="AK17" s="990"/>
      <c r="AL17" s="990"/>
      <c r="AM17" s="990"/>
      <c r="AN17" s="990"/>
      <c r="AO17" s="990"/>
      <c r="AP17" s="990"/>
      <c r="AQ17" s="990"/>
      <c r="AR17" s="138"/>
      <c r="AS17" s="27"/>
      <c r="AT17" s="27"/>
      <c r="AU17" s="27"/>
      <c r="AV17" s="27"/>
      <c r="AW17" s="27"/>
      <c r="AX17" s="28"/>
      <c r="AY17" s="8"/>
      <c r="AZ17" s="253"/>
      <c r="BA17" s="253"/>
      <c r="BB17" s="253"/>
      <c r="BC17" s="253"/>
      <c r="BD17" s="253"/>
      <c r="BE17" s="253"/>
      <c r="BF17" s="9"/>
      <c r="BG17" s="9"/>
      <c r="BH17" s="9"/>
      <c r="BI17" s="892" t="s">
        <v>30</v>
      </c>
      <c r="BJ17" s="893"/>
      <c r="BK17" s="893"/>
      <c r="BL17" s="893"/>
      <c r="BM17" s="893"/>
      <c r="BN17" s="893"/>
      <c r="BO17" s="893"/>
      <c r="BP17" s="893"/>
      <c r="BQ17" s="893"/>
      <c r="BR17" s="893"/>
      <c r="BS17" s="893"/>
      <c r="BT17" s="893"/>
      <c r="BU17" s="894"/>
      <c r="BV17" s="130"/>
      <c r="BW17" s="1"/>
      <c r="BX17" s="136"/>
      <c r="BY17" s="906"/>
      <c r="BZ17" s="906"/>
      <c r="CA17" s="906"/>
      <c r="CB17" s="906"/>
      <c r="CC17" s="906"/>
      <c r="CD17" s="906"/>
      <c r="CE17" s="906"/>
      <c r="CF17" s="1"/>
      <c r="CG17" s="1"/>
      <c r="CH17" s="2"/>
      <c r="CI17" s="901"/>
    </row>
    <row r="18" spans="4:87" ht="7.7" customHeight="1" x14ac:dyDescent="0.4">
      <c r="D18" s="255"/>
      <c r="E18" s="38"/>
      <c r="F18" s="38"/>
      <c r="G18" s="38"/>
      <c r="H18" s="986"/>
      <c r="I18" s="986"/>
      <c r="J18" s="986"/>
      <c r="K18" s="986"/>
      <c r="L18" s="986"/>
      <c r="M18" s="986"/>
      <c r="N18" s="986"/>
      <c r="O18" s="986"/>
      <c r="P18" s="986"/>
      <c r="Q18" s="986"/>
      <c r="R18" s="38"/>
      <c r="S18" s="132"/>
      <c r="T18" s="132"/>
      <c r="U18" s="132"/>
      <c r="V18" s="30"/>
      <c r="W18" s="132"/>
      <c r="X18" s="132"/>
      <c r="Y18" s="132"/>
      <c r="Z18" s="132"/>
      <c r="AA18" s="132"/>
      <c r="AB18" s="132"/>
      <c r="AC18" s="888"/>
      <c r="AD18" s="888"/>
      <c r="AE18" s="888"/>
      <c r="AF18" s="888"/>
      <c r="AG18" s="888"/>
      <c r="AH18" s="888"/>
      <c r="AI18" s="888"/>
      <c r="AJ18" s="888"/>
      <c r="AK18" s="888"/>
      <c r="AL18" s="888"/>
      <c r="AM18" s="888"/>
      <c r="AN18" s="888"/>
      <c r="AO18" s="888"/>
      <c r="AP18" s="888"/>
      <c r="AQ18" s="888"/>
      <c r="AR18" s="132"/>
      <c r="AS18" s="133"/>
      <c r="AT18" s="133"/>
      <c r="AU18" s="133"/>
      <c r="AV18" s="133"/>
      <c r="AW18" s="133"/>
      <c r="AX18" s="134"/>
      <c r="AY18" s="8"/>
      <c r="AZ18" s="258"/>
      <c r="BA18" s="203"/>
      <c r="BB18" s="203"/>
      <c r="BC18" s="197"/>
      <c r="BD18" s="197"/>
      <c r="BE18" s="197"/>
      <c r="BF18" s="197"/>
      <c r="BG18" s="197"/>
      <c r="BH18" s="203"/>
      <c r="BI18" s="895"/>
      <c r="BJ18" s="896"/>
      <c r="BK18" s="896"/>
      <c r="BL18" s="896"/>
      <c r="BM18" s="896"/>
      <c r="BN18" s="896"/>
      <c r="BO18" s="896"/>
      <c r="BP18" s="896"/>
      <c r="BQ18" s="896"/>
      <c r="BR18" s="896"/>
      <c r="BS18" s="896"/>
      <c r="BT18" s="896"/>
      <c r="BU18" s="897"/>
      <c r="BV18" s="130"/>
      <c r="BW18" s="3"/>
      <c r="BX18" s="136"/>
      <c r="BY18" s="906"/>
      <c r="BZ18" s="906"/>
      <c r="CA18" s="906"/>
      <c r="CB18" s="906"/>
      <c r="CC18" s="906"/>
      <c r="CD18" s="906"/>
      <c r="CE18" s="906"/>
      <c r="CF18" s="3"/>
      <c r="CG18" s="3"/>
      <c r="CH18" s="4"/>
      <c r="CI18" s="901"/>
    </row>
    <row r="19" spans="4:87" ht="8.4499999999999993" customHeight="1" x14ac:dyDescent="0.4">
      <c r="D19" s="262"/>
      <c r="E19" s="128"/>
      <c r="F19" s="128"/>
      <c r="G19" s="128"/>
      <c r="H19" s="989"/>
      <c r="I19" s="989"/>
      <c r="J19" s="989"/>
      <c r="K19" s="989"/>
      <c r="L19" s="989"/>
      <c r="M19" s="989"/>
      <c r="N19" s="989"/>
      <c r="O19" s="989"/>
      <c r="P19" s="989"/>
      <c r="Q19" s="989"/>
      <c r="R19" s="128"/>
      <c r="S19" s="264"/>
      <c r="T19" s="207"/>
      <c r="U19" s="266"/>
      <c r="V19" s="312"/>
      <c r="W19" s="267"/>
      <c r="X19" s="267"/>
      <c r="Y19" s="267"/>
      <c r="Z19" s="267"/>
      <c r="AA19" s="267"/>
      <c r="AB19" s="267"/>
      <c r="AC19" s="991"/>
      <c r="AD19" s="991"/>
      <c r="AE19" s="991"/>
      <c r="AF19" s="991"/>
      <c r="AG19" s="991"/>
      <c r="AH19" s="991"/>
      <c r="AI19" s="991"/>
      <c r="AJ19" s="991"/>
      <c r="AK19" s="991"/>
      <c r="AL19" s="991"/>
      <c r="AM19" s="991"/>
      <c r="AN19" s="991"/>
      <c r="AO19" s="991"/>
      <c r="AP19" s="991"/>
      <c r="AQ19" s="991"/>
      <c r="AR19" s="139"/>
      <c r="AS19" s="5"/>
      <c r="AT19" s="5"/>
      <c r="AU19" s="5"/>
      <c r="AV19" s="271"/>
      <c r="AW19" s="128"/>
      <c r="AX19" s="128"/>
      <c r="AY19" s="245"/>
      <c r="AZ19" s="263"/>
      <c r="BA19" s="264"/>
      <c r="BB19" s="264"/>
      <c r="BC19" s="265"/>
      <c r="BD19" s="265"/>
      <c r="BE19" s="265"/>
      <c r="BF19" s="265"/>
      <c r="BG19" s="265"/>
      <c r="BH19" s="264"/>
      <c r="BI19" s="898"/>
      <c r="BJ19" s="899"/>
      <c r="BK19" s="899"/>
      <c r="BL19" s="899"/>
      <c r="BM19" s="899"/>
      <c r="BN19" s="899"/>
      <c r="BO19" s="899"/>
      <c r="BP19" s="899"/>
      <c r="BQ19" s="899"/>
      <c r="BR19" s="899"/>
      <c r="BS19" s="899"/>
      <c r="BT19" s="899"/>
      <c r="BU19" s="900"/>
      <c r="BV19" s="142"/>
      <c r="BW19" s="5"/>
      <c r="BX19" s="137"/>
      <c r="BY19" s="908"/>
      <c r="BZ19" s="908"/>
      <c r="CA19" s="908"/>
      <c r="CB19" s="908"/>
      <c r="CC19" s="908"/>
      <c r="CD19" s="908"/>
      <c r="CE19" s="908"/>
      <c r="CF19" s="5"/>
      <c r="CG19" s="5"/>
      <c r="CH19" s="6"/>
      <c r="CI19" s="901"/>
    </row>
    <row r="20" spans="4:87" ht="8.25" customHeight="1" x14ac:dyDescent="0.4">
      <c r="D20" s="313"/>
      <c r="E20" s="314"/>
      <c r="F20" s="314"/>
      <c r="G20" s="314"/>
      <c r="H20" s="314"/>
      <c r="I20" s="314"/>
      <c r="J20" s="314"/>
      <c r="K20" s="314"/>
      <c r="L20" s="314"/>
      <c r="M20" s="314"/>
      <c r="N20" s="314"/>
      <c r="O20" s="314"/>
      <c r="P20" s="314"/>
      <c r="Q20" s="314"/>
      <c r="R20" s="314"/>
      <c r="S20" s="314"/>
      <c r="T20" s="314"/>
      <c r="U20" s="315"/>
      <c r="V20" s="314"/>
      <c r="W20" s="273"/>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5"/>
      <c r="AY20" s="276"/>
      <c r="AZ20" s="276"/>
      <c r="BA20" s="276"/>
      <c r="BB20" s="276"/>
      <c r="BC20" s="278"/>
      <c r="BD20" s="278"/>
      <c r="BE20" s="278"/>
      <c r="BF20" s="278"/>
      <c r="BG20" s="278"/>
      <c r="BH20" s="278"/>
      <c r="BI20" s="279"/>
      <c r="BJ20" s="280"/>
      <c r="BK20" s="278"/>
      <c r="BL20" s="278"/>
      <c r="BM20" s="278"/>
      <c r="BN20" s="278"/>
      <c r="BO20" s="278"/>
      <c r="BP20" s="278"/>
      <c r="BQ20" s="801" t="s">
        <v>20</v>
      </c>
      <c r="BR20" s="801"/>
      <c r="BS20" s="801"/>
      <c r="BT20" s="801"/>
      <c r="BU20" s="802"/>
      <c r="BV20" s="326"/>
      <c r="BW20" s="327"/>
      <c r="BX20" s="995" t="s">
        <v>222</v>
      </c>
      <c r="BY20" s="995"/>
      <c r="BZ20" s="995"/>
      <c r="CA20" s="995"/>
      <c r="CB20" s="995"/>
      <c r="CC20" s="282"/>
      <c r="CD20" s="282"/>
      <c r="CE20" s="282"/>
      <c r="CF20" s="282"/>
      <c r="CG20" s="282"/>
      <c r="CH20" s="283"/>
      <c r="CI20" s="901"/>
    </row>
    <row r="21" spans="4:87" ht="8.1" customHeight="1" x14ac:dyDescent="0.4">
      <c r="D21" s="316"/>
      <c r="E21" s="977"/>
      <c r="F21" s="977"/>
      <c r="G21" s="977"/>
      <c r="H21" s="977"/>
      <c r="I21" s="977"/>
      <c r="J21" s="977"/>
      <c r="K21" s="977"/>
      <c r="L21" s="977"/>
      <c r="M21" s="977"/>
      <c r="N21" s="977"/>
      <c r="O21" s="977"/>
      <c r="P21" s="977"/>
      <c r="Q21" s="977"/>
      <c r="R21" s="977"/>
      <c r="S21" s="977"/>
      <c r="T21" s="977"/>
      <c r="U21" s="978"/>
      <c r="V21" s="317"/>
      <c r="W21" s="981" t="str">
        <f>IF(E21="","",VLOOKUP(E21,コード!$L$4:$N$14,2,FALSE))</f>
        <v/>
      </c>
      <c r="X21" s="981"/>
      <c r="Y21" s="981"/>
      <c r="Z21" s="981"/>
      <c r="AA21" s="981"/>
      <c r="AB21" s="981"/>
      <c r="AC21" s="981"/>
      <c r="AD21" s="981"/>
      <c r="AE21" s="981"/>
      <c r="AF21" s="981"/>
      <c r="AG21" s="981"/>
      <c r="AH21" s="981"/>
      <c r="AI21" s="981"/>
      <c r="AJ21" s="981"/>
      <c r="AK21" s="981"/>
      <c r="AL21" s="981"/>
      <c r="AM21" s="981"/>
      <c r="AN21" s="981"/>
      <c r="AO21" s="981"/>
      <c r="AP21" s="981"/>
      <c r="AQ21" s="981"/>
      <c r="AR21" s="981"/>
      <c r="AS21" s="981"/>
      <c r="AT21" s="981"/>
      <c r="AU21" s="981"/>
      <c r="AV21" s="981"/>
      <c r="AW21" s="981"/>
      <c r="AX21" s="982"/>
      <c r="AY21" s="737" t="str">
        <f>IF(E21="","",VLOOKUP(E21,コード!$L$4:$N$14,3,FALSE))</f>
        <v/>
      </c>
      <c r="AZ21" s="741"/>
      <c r="BA21" s="741"/>
      <c r="BB21" s="741"/>
      <c r="BC21" s="741"/>
      <c r="BD21" s="741"/>
      <c r="BE21" s="741"/>
      <c r="BF21" s="741"/>
      <c r="BG21" s="741"/>
      <c r="BH21" s="124"/>
      <c r="BI21" s="948"/>
      <c r="BJ21" s="948"/>
      <c r="BK21" s="948"/>
      <c r="BL21" s="948"/>
      <c r="BM21" s="948"/>
      <c r="BN21" s="948"/>
      <c r="BO21" s="948"/>
      <c r="BP21" s="948"/>
      <c r="BQ21" s="948"/>
      <c r="BR21" s="948"/>
      <c r="BS21" s="948"/>
      <c r="BT21" s="948"/>
      <c r="BU21" s="117"/>
      <c r="BV21" s="328"/>
      <c r="BW21" s="329"/>
      <c r="BX21" s="996"/>
      <c r="BY21" s="996"/>
      <c r="BZ21" s="996"/>
      <c r="CA21" s="996"/>
      <c r="CB21" s="996"/>
      <c r="CC21" s="291"/>
      <c r="CD21" s="291"/>
      <c r="CE21" s="291"/>
      <c r="CF21" s="291"/>
      <c r="CG21" s="291"/>
      <c r="CH21" s="288"/>
      <c r="CI21" s="901"/>
    </row>
    <row r="22" spans="4:87" ht="8.1" customHeight="1" x14ac:dyDescent="0.4">
      <c r="D22" s="316"/>
      <c r="E22" s="977"/>
      <c r="F22" s="977"/>
      <c r="G22" s="977"/>
      <c r="H22" s="977"/>
      <c r="I22" s="977"/>
      <c r="J22" s="977"/>
      <c r="K22" s="977"/>
      <c r="L22" s="977"/>
      <c r="M22" s="977"/>
      <c r="N22" s="977"/>
      <c r="O22" s="977"/>
      <c r="P22" s="977"/>
      <c r="Q22" s="977"/>
      <c r="R22" s="977"/>
      <c r="S22" s="977"/>
      <c r="T22" s="977"/>
      <c r="U22" s="978"/>
      <c r="V22" s="317"/>
      <c r="W22" s="981"/>
      <c r="X22" s="981"/>
      <c r="Y22" s="981"/>
      <c r="Z22" s="981"/>
      <c r="AA22" s="981"/>
      <c r="AB22" s="981"/>
      <c r="AC22" s="981"/>
      <c r="AD22" s="981"/>
      <c r="AE22" s="981"/>
      <c r="AF22" s="981"/>
      <c r="AG22" s="981"/>
      <c r="AH22" s="981"/>
      <c r="AI22" s="981"/>
      <c r="AJ22" s="981"/>
      <c r="AK22" s="981"/>
      <c r="AL22" s="981"/>
      <c r="AM22" s="981"/>
      <c r="AN22" s="981"/>
      <c r="AO22" s="981"/>
      <c r="AP22" s="981"/>
      <c r="AQ22" s="981"/>
      <c r="AR22" s="981"/>
      <c r="AS22" s="981"/>
      <c r="AT22" s="981"/>
      <c r="AU22" s="981"/>
      <c r="AV22" s="981"/>
      <c r="AW22" s="981"/>
      <c r="AX22" s="982"/>
      <c r="AY22" s="737"/>
      <c r="AZ22" s="741"/>
      <c r="BA22" s="741"/>
      <c r="BB22" s="741"/>
      <c r="BC22" s="741"/>
      <c r="BD22" s="741"/>
      <c r="BE22" s="741"/>
      <c r="BF22" s="741"/>
      <c r="BG22" s="741"/>
      <c r="BH22" s="124"/>
      <c r="BI22" s="948"/>
      <c r="BJ22" s="948"/>
      <c r="BK22" s="948"/>
      <c r="BL22" s="948"/>
      <c r="BM22" s="948"/>
      <c r="BN22" s="948"/>
      <c r="BO22" s="948"/>
      <c r="BP22" s="948"/>
      <c r="BQ22" s="948"/>
      <c r="BR22" s="948"/>
      <c r="BS22" s="948"/>
      <c r="BT22" s="948"/>
      <c r="BU22" s="117"/>
      <c r="BV22" s="993"/>
      <c r="BW22" s="994"/>
      <c r="BX22" s="994"/>
      <c r="BY22" s="994"/>
      <c r="BZ22" s="994"/>
      <c r="CA22" s="994"/>
      <c r="CB22" s="994"/>
      <c r="CC22" s="291"/>
      <c r="CD22" s="291"/>
      <c r="CE22" s="291"/>
      <c r="CF22" s="291"/>
      <c r="CG22" s="291"/>
      <c r="CH22" s="288"/>
      <c r="CI22" s="901"/>
    </row>
    <row r="23" spans="4:87" ht="8.1" customHeight="1" x14ac:dyDescent="0.4">
      <c r="D23" s="316"/>
      <c r="E23" s="977"/>
      <c r="F23" s="977"/>
      <c r="G23" s="977"/>
      <c r="H23" s="977"/>
      <c r="I23" s="977"/>
      <c r="J23" s="977"/>
      <c r="K23" s="977"/>
      <c r="L23" s="977"/>
      <c r="M23" s="977"/>
      <c r="N23" s="977"/>
      <c r="O23" s="977"/>
      <c r="P23" s="977"/>
      <c r="Q23" s="977"/>
      <c r="R23" s="977"/>
      <c r="S23" s="977"/>
      <c r="T23" s="977"/>
      <c r="U23" s="978"/>
      <c r="V23" s="317"/>
      <c r="W23" s="981"/>
      <c r="X23" s="981"/>
      <c r="Y23" s="981"/>
      <c r="Z23" s="981"/>
      <c r="AA23" s="981"/>
      <c r="AB23" s="981"/>
      <c r="AC23" s="981"/>
      <c r="AD23" s="981"/>
      <c r="AE23" s="981"/>
      <c r="AF23" s="981"/>
      <c r="AG23" s="981"/>
      <c r="AH23" s="981"/>
      <c r="AI23" s="981"/>
      <c r="AJ23" s="981"/>
      <c r="AK23" s="981"/>
      <c r="AL23" s="981"/>
      <c r="AM23" s="981"/>
      <c r="AN23" s="981"/>
      <c r="AO23" s="981"/>
      <c r="AP23" s="981"/>
      <c r="AQ23" s="981"/>
      <c r="AR23" s="981"/>
      <c r="AS23" s="981"/>
      <c r="AT23" s="981"/>
      <c r="AU23" s="981"/>
      <c r="AV23" s="981"/>
      <c r="AW23" s="981"/>
      <c r="AX23" s="982"/>
      <c r="AY23" s="737"/>
      <c r="AZ23" s="741"/>
      <c r="BA23" s="741"/>
      <c r="BB23" s="741"/>
      <c r="BC23" s="741"/>
      <c r="BD23" s="741"/>
      <c r="BE23" s="741"/>
      <c r="BF23" s="741"/>
      <c r="BG23" s="741"/>
      <c r="BH23" s="124"/>
      <c r="BI23" s="949"/>
      <c r="BJ23" s="949"/>
      <c r="BK23" s="949"/>
      <c r="BL23" s="949"/>
      <c r="BM23" s="949"/>
      <c r="BN23" s="949"/>
      <c r="BO23" s="949"/>
      <c r="BP23" s="949"/>
      <c r="BQ23" s="949"/>
      <c r="BR23" s="949"/>
      <c r="BS23" s="949"/>
      <c r="BT23" s="949"/>
      <c r="BU23" s="118"/>
      <c r="BV23" s="993"/>
      <c r="BW23" s="994"/>
      <c r="BX23" s="994"/>
      <c r="BY23" s="994"/>
      <c r="BZ23" s="994"/>
      <c r="CA23" s="994"/>
      <c r="CB23" s="994"/>
      <c r="CC23" s="291"/>
      <c r="CD23" s="291"/>
      <c r="CE23" s="291"/>
      <c r="CF23" s="291"/>
      <c r="CG23" s="291"/>
      <c r="CH23" s="288"/>
      <c r="CI23" s="901"/>
    </row>
    <row r="24" spans="4:87" ht="8.1" customHeight="1" x14ac:dyDescent="0.4">
      <c r="D24" s="316"/>
      <c r="E24" s="977"/>
      <c r="F24" s="977"/>
      <c r="G24" s="977"/>
      <c r="H24" s="977"/>
      <c r="I24" s="977"/>
      <c r="J24" s="977"/>
      <c r="K24" s="977"/>
      <c r="L24" s="977"/>
      <c r="M24" s="977"/>
      <c r="N24" s="977"/>
      <c r="O24" s="977"/>
      <c r="P24" s="977"/>
      <c r="Q24" s="977"/>
      <c r="R24" s="977"/>
      <c r="S24" s="977"/>
      <c r="T24" s="977"/>
      <c r="U24" s="978"/>
      <c r="V24" s="317"/>
      <c r="W24" s="981"/>
      <c r="X24" s="981"/>
      <c r="Y24" s="981"/>
      <c r="Z24" s="981"/>
      <c r="AA24" s="981"/>
      <c r="AB24" s="981"/>
      <c r="AC24" s="981"/>
      <c r="AD24" s="981"/>
      <c r="AE24" s="981"/>
      <c r="AF24" s="981"/>
      <c r="AG24" s="981"/>
      <c r="AH24" s="981"/>
      <c r="AI24" s="981"/>
      <c r="AJ24" s="981"/>
      <c r="AK24" s="981"/>
      <c r="AL24" s="981"/>
      <c r="AM24" s="981"/>
      <c r="AN24" s="981"/>
      <c r="AO24" s="981"/>
      <c r="AP24" s="981"/>
      <c r="AQ24" s="981"/>
      <c r="AR24" s="981"/>
      <c r="AS24" s="981"/>
      <c r="AT24" s="981"/>
      <c r="AU24" s="981"/>
      <c r="AV24" s="981"/>
      <c r="AW24" s="981"/>
      <c r="AX24" s="982"/>
      <c r="AY24" s="123"/>
      <c r="AZ24" s="124"/>
      <c r="BA24" s="124"/>
      <c r="BB24" s="124"/>
      <c r="BC24" s="124"/>
      <c r="BD24" s="124"/>
      <c r="BE24" s="124"/>
      <c r="BF24" s="124"/>
      <c r="BG24" s="124"/>
      <c r="BH24" s="290"/>
      <c r="BI24" s="950"/>
      <c r="BJ24" s="951"/>
      <c r="BK24" s="951"/>
      <c r="BL24" s="951"/>
      <c r="BM24" s="951"/>
      <c r="BN24" s="951"/>
      <c r="BO24" s="951"/>
      <c r="BP24" s="951"/>
      <c r="BQ24" s="951"/>
      <c r="BR24" s="951"/>
      <c r="BS24" s="951"/>
      <c r="BT24" s="951"/>
      <c r="BU24" s="119"/>
      <c r="BV24" s="330"/>
      <c r="BW24" s="329"/>
      <c r="BX24" s="329"/>
      <c r="BY24" s="329"/>
      <c r="BZ24" s="329"/>
      <c r="CA24" s="329"/>
      <c r="CB24" s="329"/>
      <c r="CC24" s="291"/>
      <c r="CD24" s="291"/>
      <c r="CE24" s="291"/>
      <c r="CF24" s="291"/>
      <c r="CG24" s="291"/>
      <c r="CH24" s="288"/>
      <c r="CI24" s="901"/>
    </row>
    <row r="25" spans="4:87" ht="8.1" customHeight="1" x14ac:dyDescent="0.4">
      <c r="D25" s="316"/>
      <c r="E25" s="977"/>
      <c r="F25" s="977"/>
      <c r="G25" s="977"/>
      <c r="H25" s="977"/>
      <c r="I25" s="977"/>
      <c r="J25" s="977"/>
      <c r="K25" s="977"/>
      <c r="L25" s="977"/>
      <c r="M25" s="977"/>
      <c r="N25" s="977"/>
      <c r="O25" s="977"/>
      <c r="P25" s="977"/>
      <c r="Q25" s="977"/>
      <c r="R25" s="977"/>
      <c r="S25" s="977"/>
      <c r="T25" s="977"/>
      <c r="U25" s="978"/>
      <c r="V25" s="317"/>
      <c r="W25" s="981"/>
      <c r="X25" s="981"/>
      <c r="Y25" s="981"/>
      <c r="Z25" s="981"/>
      <c r="AA25" s="981"/>
      <c r="AB25" s="981"/>
      <c r="AC25" s="981"/>
      <c r="AD25" s="981"/>
      <c r="AE25" s="981"/>
      <c r="AF25" s="981"/>
      <c r="AG25" s="981"/>
      <c r="AH25" s="981"/>
      <c r="AI25" s="981"/>
      <c r="AJ25" s="981"/>
      <c r="AK25" s="981"/>
      <c r="AL25" s="981"/>
      <c r="AM25" s="981"/>
      <c r="AN25" s="981"/>
      <c r="AO25" s="981"/>
      <c r="AP25" s="981"/>
      <c r="AQ25" s="981"/>
      <c r="AR25" s="981"/>
      <c r="AS25" s="981"/>
      <c r="AT25" s="981"/>
      <c r="AU25" s="981"/>
      <c r="AV25" s="981"/>
      <c r="AW25" s="981"/>
      <c r="AX25" s="982"/>
      <c r="AY25" s="318"/>
      <c r="AZ25" s="319"/>
      <c r="BA25" s="319"/>
      <c r="BB25" s="319"/>
      <c r="BC25" s="319"/>
      <c r="BD25" s="319"/>
      <c r="BE25" s="319"/>
      <c r="BF25" s="319"/>
      <c r="BG25" s="319"/>
      <c r="BH25" s="290"/>
      <c r="BI25" s="952"/>
      <c r="BJ25" s="953"/>
      <c r="BK25" s="953"/>
      <c r="BL25" s="953"/>
      <c r="BM25" s="953"/>
      <c r="BN25" s="953"/>
      <c r="BO25" s="953"/>
      <c r="BP25" s="953"/>
      <c r="BQ25" s="953"/>
      <c r="BR25" s="953"/>
      <c r="BS25" s="953"/>
      <c r="BT25" s="953"/>
      <c r="BU25" s="120"/>
      <c r="BV25" s="993"/>
      <c r="BW25" s="994"/>
      <c r="BX25" s="994"/>
      <c r="BY25" s="994"/>
      <c r="BZ25" s="994"/>
      <c r="CA25" s="994"/>
      <c r="CB25" s="994"/>
      <c r="CC25" s="331"/>
      <c r="CD25" s="331"/>
      <c r="CE25" s="331"/>
      <c r="CF25" s="331"/>
      <c r="CG25" s="291"/>
      <c r="CH25" s="288"/>
      <c r="CI25" s="901"/>
    </row>
    <row r="26" spans="4:87" ht="8.1" customHeight="1" x14ac:dyDescent="0.4">
      <c r="D26" s="320"/>
      <c r="E26" s="979"/>
      <c r="F26" s="979"/>
      <c r="G26" s="979"/>
      <c r="H26" s="979"/>
      <c r="I26" s="979"/>
      <c r="J26" s="979"/>
      <c r="K26" s="979"/>
      <c r="L26" s="979"/>
      <c r="M26" s="979"/>
      <c r="N26" s="979"/>
      <c r="O26" s="979"/>
      <c r="P26" s="979"/>
      <c r="Q26" s="979"/>
      <c r="R26" s="979"/>
      <c r="S26" s="979"/>
      <c r="T26" s="979"/>
      <c r="U26" s="980"/>
      <c r="V26" s="321"/>
      <c r="W26" s="983"/>
      <c r="X26" s="983"/>
      <c r="Y26" s="983"/>
      <c r="Z26" s="983"/>
      <c r="AA26" s="983"/>
      <c r="AB26" s="983"/>
      <c r="AC26" s="983"/>
      <c r="AD26" s="983"/>
      <c r="AE26" s="983"/>
      <c r="AF26" s="983"/>
      <c r="AG26" s="983"/>
      <c r="AH26" s="983"/>
      <c r="AI26" s="983"/>
      <c r="AJ26" s="983"/>
      <c r="AK26" s="983"/>
      <c r="AL26" s="983"/>
      <c r="AM26" s="983"/>
      <c r="AN26" s="983"/>
      <c r="AO26" s="983"/>
      <c r="AP26" s="983"/>
      <c r="AQ26" s="983"/>
      <c r="AR26" s="983"/>
      <c r="AS26" s="983"/>
      <c r="AT26" s="983"/>
      <c r="AU26" s="983"/>
      <c r="AV26" s="983"/>
      <c r="AW26" s="983"/>
      <c r="AX26" s="984"/>
      <c r="AY26" s="322"/>
      <c r="AZ26" s="323"/>
      <c r="BA26" s="323"/>
      <c r="BB26" s="323"/>
      <c r="BC26" s="323"/>
      <c r="BD26" s="323"/>
      <c r="BE26" s="323"/>
      <c r="BF26" s="323"/>
      <c r="BG26" s="323"/>
      <c r="BH26" s="293"/>
      <c r="BI26" s="954"/>
      <c r="BJ26" s="955"/>
      <c r="BK26" s="955"/>
      <c r="BL26" s="955"/>
      <c r="BM26" s="955"/>
      <c r="BN26" s="955"/>
      <c r="BO26" s="955"/>
      <c r="BP26" s="955"/>
      <c r="BQ26" s="955"/>
      <c r="BR26" s="955"/>
      <c r="BS26" s="955"/>
      <c r="BT26" s="955"/>
      <c r="BU26" s="121"/>
      <c r="BV26" s="993"/>
      <c r="BW26" s="994"/>
      <c r="BX26" s="994"/>
      <c r="BY26" s="994"/>
      <c r="BZ26" s="994"/>
      <c r="CA26" s="994"/>
      <c r="CB26" s="994"/>
      <c r="CC26" s="331"/>
      <c r="CD26" s="331"/>
      <c r="CE26" s="331"/>
      <c r="CF26" s="331"/>
      <c r="CG26" s="291"/>
      <c r="CH26" s="288"/>
      <c r="CI26" s="901"/>
    </row>
    <row r="27" spans="4:87" ht="8.1" customHeight="1" x14ac:dyDescent="0.4">
      <c r="D27" s="316"/>
      <c r="E27" s="977"/>
      <c r="F27" s="977"/>
      <c r="G27" s="977"/>
      <c r="H27" s="977"/>
      <c r="I27" s="977"/>
      <c r="J27" s="977"/>
      <c r="K27" s="977"/>
      <c r="L27" s="977"/>
      <c r="M27" s="977"/>
      <c r="N27" s="977"/>
      <c r="O27" s="977"/>
      <c r="P27" s="977"/>
      <c r="Q27" s="977"/>
      <c r="R27" s="977"/>
      <c r="S27" s="977"/>
      <c r="T27" s="977"/>
      <c r="U27" s="978"/>
      <c r="V27" s="317"/>
      <c r="W27" s="981" t="str">
        <f>IF(E27="","",VLOOKUP(E27,コード!$L$4:$N$14,2,FALSE))</f>
        <v/>
      </c>
      <c r="X27" s="981"/>
      <c r="Y27" s="981"/>
      <c r="Z27" s="981"/>
      <c r="AA27" s="981"/>
      <c r="AB27" s="981"/>
      <c r="AC27" s="981"/>
      <c r="AD27" s="981"/>
      <c r="AE27" s="981"/>
      <c r="AF27" s="981"/>
      <c r="AG27" s="981"/>
      <c r="AH27" s="981"/>
      <c r="AI27" s="981"/>
      <c r="AJ27" s="981"/>
      <c r="AK27" s="981"/>
      <c r="AL27" s="981"/>
      <c r="AM27" s="981"/>
      <c r="AN27" s="981"/>
      <c r="AO27" s="981"/>
      <c r="AP27" s="981"/>
      <c r="AQ27" s="981"/>
      <c r="AR27" s="981"/>
      <c r="AS27" s="981"/>
      <c r="AT27" s="981"/>
      <c r="AU27" s="981"/>
      <c r="AV27" s="981"/>
      <c r="AW27" s="981"/>
      <c r="AX27" s="982"/>
      <c r="AY27" s="737" t="str">
        <f>IF(E27="","",VLOOKUP(E27,コード!$L$4:$N$14,3,FALSE))</f>
        <v/>
      </c>
      <c r="AZ27" s="741"/>
      <c r="BA27" s="741"/>
      <c r="BB27" s="741"/>
      <c r="BC27" s="741"/>
      <c r="BD27" s="741"/>
      <c r="BE27" s="741"/>
      <c r="BF27" s="741"/>
      <c r="BG27" s="741"/>
      <c r="BH27" s="124"/>
      <c r="BI27" s="947"/>
      <c r="BJ27" s="947"/>
      <c r="BK27" s="947"/>
      <c r="BL27" s="947"/>
      <c r="BM27" s="947"/>
      <c r="BN27" s="947"/>
      <c r="BO27" s="947"/>
      <c r="BP27" s="947"/>
      <c r="BQ27" s="947"/>
      <c r="BR27" s="947"/>
      <c r="BS27" s="947"/>
      <c r="BT27" s="947"/>
      <c r="BU27" s="117"/>
      <c r="BV27" s="328"/>
      <c r="BW27" s="329"/>
      <c r="BX27" s="329"/>
      <c r="BY27" s="329"/>
      <c r="BZ27" s="329"/>
      <c r="CA27" s="329"/>
      <c r="CB27" s="329"/>
      <c r="CC27" s="331"/>
      <c r="CD27" s="331"/>
      <c r="CE27" s="331"/>
      <c r="CF27" s="331"/>
      <c r="CG27" s="291"/>
      <c r="CH27" s="288"/>
      <c r="CI27" s="901"/>
    </row>
    <row r="28" spans="4:87" ht="8.1" customHeight="1" x14ac:dyDescent="0.4">
      <c r="D28" s="316"/>
      <c r="E28" s="977"/>
      <c r="F28" s="977"/>
      <c r="G28" s="977"/>
      <c r="H28" s="977"/>
      <c r="I28" s="977"/>
      <c r="J28" s="977"/>
      <c r="K28" s="977"/>
      <c r="L28" s="977"/>
      <c r="M28" s="977"/>
      <c r="N28" s="977"/>
      <c r="O28" s="977"/>
      <c r="P28" s="977"/>
      <c r="Q28" s="977"/>
      <c r="R28" s="977"/>
      <c r="S28" s="977"/>
      <c r="T28" s="977"/>
      <c r="U28" s="978"/>
      <c r="V28" s="317"/>
      <c r="W28" s="981"/>
      <c r="X28" s="981"/>
      <c r="Y28" s="981"/>
      <c r="Z28" s="981"/>
      <c r="AA28" s="981"/>
      <c r="AB28" s="981"/>
      <c r="AC28" s="981"/>
      <c r="AD28" s="981"/>
      <c r="AE28" s="981"/>
      <c r="AF28" s="981"/>
      <c r="AG28" s="981"/>
      <c r="AH28" s="981"/>
      <c r="AI28" s="981"/>
      <c r="AJ28" s="981"/>
      <c r="AK28" s="981"/>
      <c r="AL28" s="981"/>
      <c r="AM28" s="981"/>
      <c r="AN28" s="981"/>
      <c r="AO28" s="981"/>
      <c r="AP28" s="981"/>
      <c r="AQ28" s="981"/>
      <c r="AR28" s="981"/>
      <c r="AS28" s="981"/>
      <c r="AT28" s="981"/>
      <c r="AU28" s="981"/>
      <c r="AV28" s="981"/>
      <c r="AW28" s="981"/>
      <c r="AX28" s="982"/>
      <c r="AY28" s="737"/>
      <c r="AZ28" s="741"/>
      <c r="BA28" s="741"/>
      <c r="BB28" s="741"/>
      <c r="BC28" s="741"/>
      <c r="BD28" s="741"/>
      <c r="BE28" s="741"/>
      <c r="BF28" s="741"/>
      <c r="BG28" s="741"/>
      <c r="BH28" s="124"/>
      <c r="BI28" s="948"/>
      <c r="BJ28" s="948"/>
      <c r="BK28" s="948"/>
      <c r="BL28" s="948"/>
      <c r="BM28" s="948"/>
      <c r="BN28" s="948"/>
      <c r="BO28" s="948"/>
      <c r="BP28" s="948"/>
      <c r="BQ28" s="948"/>
      <c r="BR28" s="948"/>
      <c r="BS28" s="948"/>
      <c r="BT28" s="948"/>
      <c r="BU28" s="117"/>
      <c r="BV28" s="993"/>
      <c r="BW28" s="994"/>
      <c r="BX28" s="994"/>
      <c r="BY28" s="994"/>
      <c r="BZ28" s="994"/>
      <c r="CA28" s="994"/>
      <c r="CB28" s="994"/>
      <c r="CC28" s="331"/>
      <c r="CD28" s="331"/>
      <c r="CE28" s="331"/>
      <c r="CF28" s="331"/>
      <c r="CG28" s="331"/>
      <c r="CH28" s="288"/>
      <c r="CI28" s="901"/>
    </row>
    <row r="29" spans="4:87" ht="8.1" customHeight="1" x14ac:dyDescent="0.4">
      <c r="D29" s="316"/>
      <c r="E29" s="977"/>
      <c r="F29" s="977"/>
      <c r="G29" s="977"/>
      <c r="H29" s="977"/>
      <c r="I29" s="977"/>
      <c r="J29" s="977"/>
      <c r="K29" s="977"/>
      <c r="L29" s="977"/>
      <c r="M29" s="977"/>
      <c r="N29" s="977"/>
      <c r="O29" s="977"/>
      <c r="P29" s="977"/>
      <c r="Q29" s="977"/>
      <c r="R29" s="977"/>
      <c r="S29" s="977"/>
      <c r="T29" s="977"/>
      <c r="U29" s="978"/>
      <c r="V29" s="317"/>
      <c r="W29" s="981"/>
      <c r="X29" s="981"/>
      <c r="Y29" s="981"/>
      <c r="Z29" s="981"/>
      <c r="AA29" s="981"/>
      <c r="AB29" s="981"/>
      <c r="AC29" s="981"/>
      <c r="AD29" s="981"/>
      <c r="AE29" s="981"/>
      <c r="AF29" s="981"/>
      <c r="AG29" s="981"/>
      <c r="AH29" s="981"/>
      <c r="AI29" s="981"/>
      <c r="AJ29" s="981"/>
      <c r="AK29" s="981"/>
      <c r="AL29" s="981"/>
      <c r="AM29" s="981"/>
      <c r="AN29" s="981"/>
      <c r="AO29" s="981"/>
      <c r="AP29" s="981"/>
      <c r="AQ29" s="981"/>
      <c r="AR29" s="981"/>
      <c r="AS29" s="981"/>
      <c r="AT29" s="981"/>
      <c r="AU29" s="981"/>
      <c r="AV29" s="981"/>
      <c r="AW29" s="981"/>
      <c r="AX29" s="982"/>
      <c r="AY29" s="737"/>
      <c r="AZ29" s="741"/>
      <c r="BA29" s="741"/>
      <c r="BB29" s="741"/>
      <c r="BC29" s="741"/>
      <c r="BD29" s="741"/>
      <c r="BE29" s="741"/>
      <c r="BF29" s="741"/>
      <c r="BG29" s="741"/>
      <c r="BH29" s="124"/>
      <c r="BI29" s="949"/>
      <c r="BJ29" s="949"/>
      <c r="BK29" s="949"/>
      <c r="BL29" s="949"/>
      <c r="BM29" s="949"/>
      <c r="BN29" s="949"/>
      <c r="BO29" s="949"/>
      <c r="BP29" s="949"/>
      <c r="BQ29" s="949"/>
      <c r="BR29" s="949"/>
      <c r="BS29" s="949"/>
      <c r="BT29" s="949"/>
      <c r="BU29" s="118"/>
      <c r="BV29" s="993"/>
      <c r="BW29" s="994"/>
      <c r="BX29" s="994"/>
      <c r="BY29" s="994"/>
      <c r="BZ29" s="994"/>
      <c r="CA29" s="994"/>
      <c r="CB29" s="994"/>
      <c r="CC29" s="331"/>
      <c r="CD29" s="331"/>
      <c r="CE29" s="331"/>
      <c r="CF29" s="331"/>
      <c r="CG29" s="331"/>
      <c r="CH29" s="288"/>
      <c r="CI29" s="901"/>
    </row>
    <row r="30" spans="4:87" ht="8.1" customHeight="1" x14ac:dyDescent="0.4">
      <c r="D30" s="316"/>
      <c r="E30" s="977"/>
      <c r="F30" s="977"/>
      <c r="G30" s="977"/>
      <c r="H30" s="977"/>
      <c r="I30" s="977"/>
      <c r="J30" s="977"/>
      <c r="K30" s="977"/>
      <c r="L30" s="977"/>
      <c r="M30" s="977"/>
      <c r="N30" s="977"/>
      <c r="O30" s="977"/>
      <c r="P30" s="977"/>
      <c r="Q30" s="977"/>
      <c r="R30" s="977"/>
      <c r="S30" s="977"/>
      <c r="T30" s="977"/>
      <c r="U30" s="978"/>
      <c r="V30" s="317"/>
      <c r="W30" s="981"/>
      <c r="X30" s="981"/>
      <c r="Y30" s="981"/>
      <c r="Z30" s="981"/>
      <c r="AA30" s="981"/>
      <c r="AB30" s="981"/>
      <c r="AC30" s="981"/>
      <c r="AD30" s="981"/>
      <c r="AE30" s="981"/>
      <c r="AF30" s="981"/>
      <c r="AG30" s="981"/>
      <c r="AH30" s="981"/>
      <c r="AI30" s="981"/>
      <c r="AJ30" s="981"/>
      <c r="AK30" s="981"/>
      <c r="AL30" s="981"/>
      <c r="AM30" s="981"/>
      <c r="AN30" s="981"/>
      <c r="AO30" s="981"/>
      <c r="AP30" s="981"/>
      <c r="AQ30" s="981"/>
      <c r="AR30" s="981"/>
      <c r="AS30" s="981"/>
      <c r="AT30" s="981"/>
      <c r="AU30" s="981"/>
      <c r="AV30" s="981"/>
      <c r="AW30" s="981"/>
      <c r="AX30" s="982"/>
      <c r="AY30" s="123"/>
      <c r="AZ30" s="124"/>
      <c r="BA30" s="124"/>
      <c r="BB30" s="124"/>
      <c r="BC30" s="124"/>
      <c r="BD30" s="124"/>
      <c r="BE30" s="124"/>
      <c r="BF30" s="124"/>
      <c r="BG30" s="124"/>
      <c r="BH30" s="290"/>
      <c r="BI30" s="950"/>
      <c r="BJ30" s="951"/>
      <c r="BK30" s="951"/>
      <c r="BL30" s="951"/>
      <c r="BM30" s="951"/>
      <c r="BN30" s="951"/>
      <c r="BO30" s="951"/>
      <c r="BP30" s="951"/>
      <c r="BQ30" s="951"/>
      <c r="BR30" s="951"/>
      <c r="BS30" s="951"/>
      <c r="BT30" s="951"/>
      <c r="BU30" s="119"/>
      <c r="BV30" s="330"/>
      <c r="BW30" s="329"/>
      <c r="BX30" s="329"/>
      <c r="BY30" s="329"/>
      <c r="BZ30" s="329"/>
      <c r="CA30" s="329"/>
      <c r="CB30" s="329"/>
      <c r="CC30" s="331"/>
      <c r="CD30" s="331"/>
      <c r="CE30" s="331"/>
      <c r="CF30" s="331"/>
      <c r="CG30" s="331"/>
      <c r="CH30" s="288"/>
      <c r="CI30" s="901"/>
    </row>
    <row r="31" spans="4:87" ht="8.1" customHeight="1" x14ac:dyDescent="0.4">
      <c r="D31" s="316"/>
      <c r="E31" s="977"/>
      <c r="F31" s="977"/>
      <c r="G31" s="977"/>
      <c r="H31" s="977"/>
      <c r="I31" s="977"/>
      <c r="J31" s="977"/>
      <c r="K31" s="977"/>
      <c r="L31" s="977"/>
      <c r="M31" s="977"/>
      <c r="N31" s="977"/>
      <c r="O31" s="977"/>
      <c r="P31" s="977"/>
      <c r="Q31" s="977"/>
      <c r="R31" s="977"/>
      <c r="S31" s="977"/>
      <c r="T31" s="977"/>
      <c r="U31" s="978"/>
      <c r="V31" s="317"/>
      <c r="W31" s="981"/>
      <c r="X31" s="981"/>
      <c r="Y31" s="981"/>
      <c r="Z31" s="981"/>
      <c r="AA31" s="981"/>
      <c r="AB31" s="981"/>
      <c r="AC31" s="981"/>
      <c r="AD31" s="981"/>
      <c r="AE31" s="981"/>
      <c r="AF31" s="981"/>
      <c r="AG31" s="981"/>
      <c r="AH31" s="981"/>
      <c r="AI31" s="981"/>
      <c r="AJ31" s="981"/>
      <c r="AK31" s="981"/>
      <c r="AL31" s="981"/>
      <c r="AM31" s="981"/>
      <c r="AN31" s="981"/>
      <c r="AO31" s="981"/>
      <c r="AP31" s="981"/>
      <c r="AQ31" s="981"/>
      <c r="AR31" s="981"/>
      <c r="AS31" s="981"/>
      <c r="AT31" s="981"/>
      <c r="AU31" s="981"/>
      <c r="AV31" s="981"/>
      <c r="AW31" s="981"/>
      <c r="AX31" s="982"/>
      <c r="AY31" s="318"/>
      <c r="AZ31" s="319"/>
      <c r="BA31" s="319"/>
      <c r="BB31" s="319"/>
      <c r="BC31" s="319"/>
      <c r="BD31" s="319"/>
      <c r="BE31" s="319"/>
      <c r="BF31" s="319"/>
      <c r="BG31" s="319"/>
      <c r="BH31" s="290"/>
      <c r="BI31" s="952"/>
      <c r="BJ31" s="953"/>
      <c r="BK31" s="953"/>
      <c r="BL31" s="953"/>
      <c r="BM31" s="953"/>
      <c r="BN31" s="953"/>
      <c r="BO31" s="953"/>
      <c r="BP31" s="953"/>
      <c r="BQ31" s="953"/>
      <c r="BR31" s="953"/>
      <c r="BS31" s="953"/>
      <c r="BT31" s="953"/>
      <c r="BU31" s="120"/>
      <c r="BV31" s="993"/>
      <c r="BW31" s="994"/>
      <c r="BX31" s="994"/>
      <c r="BY31" s="994"/>
      <c r="BZ31" s="994"/>
      <c r="CA31" s="994"/>
      <c r="CB31" s="994"/>
      <c r="CC31" s="291"/>
      <c r="CD31" s="291"/>
      <c r="CE31" s="291"/>
      <c r="CF31" s="291"/>
      <c r="CG31" s="291"/>
      <c r="CH31" s="288"/>
      <c r="CI31" s="901"/>
    </row>
    <row r="32" spans="4:87" ht="8.1" customHeight="1" x14ac:dyDescent="0.4">
      <c r="D32" s="320"/>
      <c r="E32" s="979"/>
      <c r="F32" s="979"/>
      <c r="G32" s="979"/>
      <c r="H32" s="979"/>
      <c r="I32" s="979"/>
      <c r="J32" s="979"/>
      <c r="K32" s="979"/>
      <c r="L32" s="979"/>
      <c r="M32" s="979"/>
      <c r="N32" s="979"/>
      <c r="O32" s="979"/>
      <c r="P32" s="979"/>
      <c r="Q32" s="979"/>
      <c r="R32" s="979"/>
      <c r="S32" s="979"/>
      <c r="T32" s="979"/>
      <c r="U32" s="980"/>
      <c r="V32" s="321"/>
      <c r="W32" s="983"/>
      <c r="X32" s="983"/>
      <c r="Y32" s="983"/>
      <c r="Z32" s="983"/>
      <c r="AA32" s="983"/>
      <c r="AB32" s="983"/>
      <c r="AC32" s="983"/>
      <c r="AD32" s="983"/>
      <c r="AE32" s="983"/>
      <c r="AF32" s="983"/>
      <c r="AG32" s="983"/>
      <c r="AH32" s="983"/>
      <c r="AI32" s="983"/>
      <c r="AJ32" s="983"/>
      <c r="AK32" s="983"/>
      <c r="AL32" s="983"/>
      <c r="AM32" s="983"/>
      <c r="AN32" s="983"/>
      <c r="AO32" s="983"/>
      <c r="AP32" s="983"/>
      <c r="AQ32" s="983"/>
      <c r="AR32" s="983"/>
      <c r="AS32" s="983"/>
      <c r="AT32" s="983"/>
      <c r="AU32" s="983"/>
      <c r="AV32" s="983"/>
      <c r="AW32" s="983"/>
      <c r="AX32" s="984"/>
      <c r="AY32" s="322"/>
      <c r="AZ32" s="323"/>
      <c r="BA32" s="323"/>
      <c r="BB32" s="323"/>
      <c r="BC32" s="323"/>
      <c r="BD32" s="323"/>
      <c r="BE32" s="323"/>
      <c r="BF32" s="323"/>
      <c r="BG32" s="323"/>
      <c r="BH32" s="293"/>
      <c r="BI32" s="954"/>
      <c r="BJ32" s="955"/>
      <c r="BK32" s="955"/>
      <c r="BL32" s="955"/>
      <c r="BM32" s="955"/>
      <c r="BN32" s="955"/>
      <c r="BO32" s="955"/>
      <c r="BP32" s="955"/>
      <c r="BQ32" s="955"/>
      <c r="BR32" s="955"/>
      <c r="BS32" s="955"/>
      <c r="BT32" s="955"/>
      <c r="BU32" s="121"/>
      <c r="BV32" s="993"/>
      <c r="BW32" s="994"/>
      <c r="BX32" s="994"/>
      <c r="BY32" s="994"/>
      <c r="BZ32" s="994"/>
      <c r="CA32" s="994"/>
      <c r="CB32" s="994"/>
      <c r="CC32" s="291"/>
      <c r="CD32" s="291"/>
      <c r="CE32" s="291"/>
      <c r="CF32" s="291"/>
      <c r="CG32" s="291"/>
      <c r="CH32" s="288"/>
      <c r="CI32" s="901"/>
    </row>
    <row r="33" spans="4:87" ht="8.1" customHeight="1" x14ac:dyDescent="0.4">
      <c r="D33" s="316"/>
      <c r="E33" s="977"/>
      <c r="F33" s="977"/>
      <c r="G33" s="977"/>
      <c r="H33" s="977"/>
      <c r="I33" s="977"/>
      <c r="J33" s="977"/>
      <c r="K33" s="977"/>
      <c r="L33" s="977"/>
      <c r="M33" s="977"/>
      <c r="N33" s="977"/>
      <c r="O33" s="977"/>
      <c r="P33" s="977"/>
      <c r="Q33" s="977"/>
      <c r="R33" s="977"/>
      <c r="S33" s="977"/>
      <c r="T33" s="977"/>
      <c r="U33" s="978"/>
      <c r="V33" s="317"/>
      <c r="W33" s="981" t="str">
        <f>IF(E33="","",VLOOKUP(E33,コード!$L$4:$N$14,2,FALSE))</f>
        <v/>
      </c>
      <c r="X33" s="981"/>
      <c r="Y33" s="981"/>
      <c r="Z33" s="981"/>
      <c r="AA33" s="981"/>
      <c r="AB33" s="981"/>
      <c r="AC33" s="981"/>
      <c r="AD33" s="981"/>
      <c r="AE33" s="981"/>
      <c r="AF33" s="981"/>
      <c r="AG33" s="981"/>
      <c r="AH33" s="981"/>
      <c r="AI33" s="981"/>
      <c r="AJ33" s="981"/>
      <c r="AK33" s="981"/>
      <c r="AL33" s="981"/>
      <c r="AM33" s="981"/>
      <c r="AN33" s="981"/>
      <c r="AO33" s="981"/>
      <c r="AP33" s="981"/>
      <c r="AQ33" s="981"/>
      <c r="AR33" s="981"/>
      <c r="AS33" s="981"/>
      <c r="AT33" s="981"/>
      <c r="AU33" s="981"/>
      <c r="AV33" s="981"/>
      <c r="AW33" s="981"/>
      <c r="AX33" s="982"/>
      <c r="AY33" s="737" t="str">
        <f>IF(E33="","",VLOOKUP(E33,コード!$L$4:$N$14,3,FALSE))</f>
        <v/>
      </c>
      <c r="AZ33" s="741"/>
      <c r="BA33" s="741"/>
      <c r="BB33" s="741"/>
      <c r="BC33" s="741"/>
      <c r="BD33" s="741"/>
      <c r="BE33" s="741"/>
      <c r="BF33" s="741"/>
      <c r="BG33" s="741"/>
      <c r="BH33" s="124"/>
      <c r="BI33" s="947"/>
      <c r="BJ33" s="947"/>
      <c r="BK33" s="947"/>
      <c r="BL33" s="947"/>
      <c r="BM33" s="947"/>
      <c r="BN33" s="947"/>
      <c r="BO33" s="947"/>
      <c r="BP33" s="947"/>
      <c r="BQ33" s="947"/>
      <c r="BR33" s="947"/>
      <c r="BS33" s="947"/>
      <c r="BT33" s="947"/>
      <c r="BU33" s="117"/>
      <c r="BV33" s="330"/>
      <c r="BW33" s="329"/>
      <c r="BX33" s="329"/>
      <c r="BY33" s="329"/>
      <c r="BZ33" s="329"/>
      <c r="CA33" s="329"/>
      <c r="CB33" s="329"/>
      <c r="CC33" s="291"/>
      <c r="CD33" s="291"/>
      <c r="CE33" s="291"/>
      <c r="CF33" s="291"/>
      <c r="CG33" s="291"/>
      <c r="CH33" s="288"/>
      <c r="CI33" s="901"/>
    </row>
    <row r="34" spans="4:87" ht="8.1" customHeight="1" x14ac:dyDescent="0.4">
      <c r="D34" s="316"/>
      <c r="E34" s="977"/>
      <c r="F34" s="977"/>
      <c r="G34" s="977"/>
      <c r="H34" s="977"/>
      <c r="I34" s="977"/>
      <c r="J34" s="977"/>
      <c r="K34" s="977"/>
      <c r="L34" s="977"/>
      <c r="M34" s="977"/>
      <c r="N34" s="977"/>
      <c r="O34" s="977"/>
      <c r="P34" s="977"/>
      <c r="Q34" s="977"/>
      <c r="R34" s="977"/>
      <c r="S34" s="977"/>
      <c r="T34" s="977"/>
      <c r="U34" s="978"/>
      <c r="V34" s="317"/>
      <c r="W34" s="981"/>
      <c r="X34" s="981"/>
      <c r="Y34" s="981"/>
      <c r="Z34" s="981"/>
      <c r="AA34" s="981"/>
      <c r="AB34" s="981"/>
      <c r="AC34" s="981"/>
      <c r="AD34" s="981"/>
      <c r="AE34" s="981"/>
      <c r="AF34" s="981"/>
      <c r="AG34" s="981"/>
      <c r="AH34" s="981"/>
      <c r="AI34" s="981"/>
      <c r="AJ34" s="981"/>
      <c r="AK34" s="981"/>
      <c r="AL34" s="981"/>
      <c r="AM34" s="981"/>
      <c r="AN34" s="981"/>
      <c r="AO34" s="981"/>
      <c r="AP34" s="981"/>
      <c r="AQ34" s="981"/>
      <c r="AR34" s="981"/>
      <c r="AS34" s="981"/>
      <c r="AT34" s="981"/>
      <c r="AU34" s="981"/>
      <c r="AV34" s="981"/>
      <c r="AW34" s="981"/>
      <c r="AX34" s="982"/>
      <c r="AY34" s="737"/>
      <c r="AZ34" s="741"/>
      <c r="BA34" s="741"/>
      <c r="BB34" s="741"/>
      <c r="BC34" s="741"/>
      <c r="BD34" s="741"/>
      <c r="BE34" s="741"/>
      <c r="BF34" s="741"/>
      <c r="BG34" s="741"/>
      <c r="BH34" s="124"/>
      <c r="BI34" s="948"/>
      <c r="BJ34" s="948"/>
      <c r="BK34" s="948"/>
      <c r="BL34" s="948"/>
      <c r="BM34" s="948"/>
      <c r="BN34" s="948"/>
      <c r="BO34" s="948"/>
      <c r="BP34" s="948"/>
      <c r="BQ34" s="948"/>
      <c r="BR34" s="948"/>
      <c r="BS34" s="948"/>
      <c r="BT34" s="948"/>
      <c r="BU34" s="117"/>
      <c r="BV34" s="993"/>
      <c r="BW34" s="994"/>
      <c r="BX34" s="994"/>
      <c r="BY34" s="994"/>
      <c r="BZ34" s="994"/>
      <c r="CA34" s="994"/>
      <c r="CB34" s="994"/>
      <c r="CC34" s="291"/>
      <c r="CD34" s="291"/>
      <c r="CE34" s="291"/>
      <c r="CF34" s="291"/>
      <c r="CG34" s="291"/>
      <c r="CH34" s="288"/>
      <c r="CI34" s="901"/>
    </row>
    <row r="35" spans="4:87" ht="8.1" customHeight="1" x14ac:dyDescent="0.4">
      <c r="D35" s="316"/>
      <c r="E35" s="977"/>
      <c r="F35" s="977"/>
      <c r="G35" s="977"/>
      <c r="H35" s="977"/>
      <c r="I35" s="977"/>
      <c r="J35" s="977"/>
      <c r="K35" s="977"/>
      <c r="L35" s="977"/>
      <c r="M35" s="977"/>
      <c r="N35" s="977"/>
      <c r="O35" s="977"/>
      <c r="P35" s="977"/>
      <c r="Q35" s="977"/>
      <c r="R35" s="977"/>
      <c r="S35" s="977"/>
      <c r="T35" s="977"/>
      <c r="U35" s="978"/>
      <c r="V35" s="317"/>
      <c r="W35" s="981"/>
      <c r="X35" s="981"/>
      <c r="Y35" s="981"/>
      <c r="Z35" s="981"/>
      <c r="AA35" s="981"/>
      <c r="AB35" s="981"/>
      <c r="AC35" s="981"/>
      <c r="AD35" s="981"/>
      <c r="AE35" s="981"/>
      <c r="AF35" s="981"/>
      <c r="AG35" s="981"/>
      <c r="AH35" s="981"/>
      <c r="AI35" s="981"/>
      <c r="AJ35" s="981"/>
      <c r="AK35" s="981"/>
      <c r="AL35" s="981"/>
      <c r="AM35" s="981"/>
      <c r="AN35" s="981"/>
      <c r="AO35" s="981"/>
      <c r="AP35" s="981"/>
      <c r="AQ35" s="981"/>
      <c r="AR35" s="981"/>
      <c r="AS35" s="981"/>
      <c r="AT35" s="981"/>
      <c r="AU35" s="981"/>
      <c r="AV35" s="981"/>
      <c r="AW35" s="981"/>
      <c r="AX35" s="982"/>
      <c r="AY35" s="737"/>
      <c r="AZ35" s="741"/>
      <c r="BA35" s="741"/>
      <c r="BB35" s="741"/>
      <c r="BC35" s="741"/>
      <c r="BD35" s="741"/>
      <c r="BE35" s="741"/>
      <c r="BF35" s="741"/>
      <c r="BG35" s="741"/>
      <c r="BH35" s="124"/>
      <c r="BI35" s="949"/>
      <c r="BJ35" s="949"/>
      <c r="BK35" s="949"/>
      <c r="BL35" s="949"/>
      <c r="BM35" s="949"/>
      <c r="BN35" s="949"/>
      <c r="BO35" s="949"/>
      <c r="BP35" s="949"/>
      <c r="BQ35" s="949"/>
      <c r="BR35" s="949"/>
      <c r="BS35" s="949"/>
      <c r="BT35" s="949"/>
      <c r="BU35" s="118"/>
      <c r="BV35" s="993"/>
      <c r="BW35" s="994"/>
      <c r="BX35" s="994"/>
      <c r="BY35" s="994"/>
      <c r="BZ35" s="994"/>
      <c r="CA35" s="994"/>
      <c r="CB35" s="994"/>
      <c r="CC35" s="291"/>
      <c r="CD35" s="291"/>
      <c r="CE35" s="291"/>
      <c r="CF35" s="291"/>
      <c r="CG35" s="291"/>
      <c r="CH35" s="288"/>
      <c r="CI35" s="901"/>
    </row>
    <row r="36" spans="4:87" ht="8.1" customHeight="1" x14ac:dyDescent="0.4">
      <c r="D36" s="316"/>
      <c r="E36" s="977"/>
      <c r="F36" s="977"/>
      <c r="G36" s="977"/>
      <c r="H36" s="977"/>
      <c r="I36" s="977"/>
      <c r="J36" s="977"/>
      <c r="K36" s="977"/>
      <c r="L36" s="977"/>
      <c r="M36" s="977"/>
      <c r="N36" s="977"/>
      <c r="O36" s="977"/>
      <c r="P36" s="977"/>
      <c r="Q36" s="977"/>
      <c r="R36" s="977"/>
      <c r="S36" s="977"/>
      <c r="T36" s="977"/>
      <c r="U36" s="978"/>
      <c r="V36" s="317"/>
      <c r="W36" s="981"/>
      <c r="X36" s="981"/>
      <c r="Y36" s="981"/>
      <c r="Z36" s="981"/>
      <c r="AA36" s="981"/>
      <c r="AB36" s="981"/>
      <c r="AC36" s="981"/>
      <c r="AD36" s="981"/>
      <c r="AE36" s="981"/>
      <c r="AF36" s="981"/>
      <c r="AG36" s="981"/>
      <c r="AH36" s="981"/>
      <c r="AI36" s="981"/>
      <c r="AJ36" s="981"/>
      <c r="AK36" s="981"/>
      <c r="AL36" s="981"/>
      <c r="AM36" s="981"/>
      <c r="AN36" s="981"/>
      <c r="AO36" s="981"/>
      <c r="AP36" s="981"/>
      <c r="AQ36" s="981"/>
      <c r="AR36" s="981"/>
      <c r="AS36" s="981"/>
      <c r="AT36" s="981"/>
      <c r="AU36" s="981"/>
      <c r="AV36" s="981"/>
      <c r="AW36" s="981"/>
      <c r="AX36" s="982"/>
      <c r="AY36" s="123"/>
      <c r="AZ36" s="124"/>
      <c r="BA36" s="124"/>
      <c r="BB36" s="124"/>
      <c r="BC36" s="124"/>
      <c r="BD36" s="124"/>
      <c r="BE36" s="124"/>
      <c r="BF36" s="124"/>
      <c r="BG36" s="124"/>
      <c r="BH36" s="290"/>
      <c r="BI36" s="950"/>
      <c r="BJ36" s="951"/>
      <c r="BK36" s="951"/>
      <c r="BL36" s="951"/>
      <c r="BM36" s="951"/>
      <c r="BN36" s="951"/>
      <c r="BO36" s="951"/>
      <c r="BP36" s="951"/>
      <c r="BQ36" s="951"/>
      <c r="BR36" s="951"/>
      <c r="BS36" s="951"/>
      <c r="BT36" s="951"/>
      <c r="BU36" s="119"/>
      <c r="BV36" s="330"/>
      <c r="BW36" s="329"/>
      <c r="BX36" s="329"/>
      <c r="BY36" s="329"/>
      <c r="BZ36" s="329"/>
      <c r="CA36" s="329"/>
      <c r="CB36" s="329"/>
      <c r="CC36" s="291"/>
      <c r="CD36" s="291"/>
      <c r="CE36" s="291"/>
      <c r="CF36" s="291"/>
      <c r="CG36" s="291"/>
      <c r="CH36" s="288"/>
      <c r="CI36" s="901"/>
    </row>
    <row r="37" spans="4:87" ht="8.1" customHeight="1" x14ac:dyDescent="0.4">
      <c r="D37" s="316"/>
      <c r="E37" s="977"/>
      <c r="F37" s="977"/>
      <c r="G37" s="977"/>
      <c r="H37" s="977"/>
      <c r="I37" s="977"/>
      <c r="J37" s="977"/>
      <c r="K37" s="977"/>
      <c r="L37" s="977"/>
      <c r="M37" s="977"/>
      <c r="N37" s="977"/>
      <c r="O37" s="977"/>
      <c r="P37" s="977"/>
      <c r="Q37" s="977"/>
      <c r="R37" s="977"/>
      <c r="S37" s="977"/>
      <c r="T37" s="977"/>
      <c r="U37" s="978"/>
      <c r="V37" s="317"/>
      <c r="W37" s="981"/>
      <c r="X37" s="981"/>
      <c r="Y37" s="981"/>
      <c r="Z37" s="981"/>
      <c r="AA37" s="981"/>
      <c r="AB37" s="981"/>
      <c r="AC37" s="981"/>
      <c r="AD37" s="981"/>
      <c r="AE37" s="981"/>
      <c r="AF37" s="981"/>
      <c r="AG37" s="981"/>
      <c r="AH37" s="981"/>
      <c r="AI37" s="981"/>
      <c r="AJ37" s="981"/>
      <c r="AK37" s="981"/>
      <c r="AL37" s="981"/>
      <c r="AM37" s="981"/>
      <c r="AN37" s="981"/>
      <c r="AO37" s="981"/>
      <c r="AP37" s="981"/>
      <c r="AQ37" s="981"/>
      <c r="AR37" s="981"/>
      <c r="AS37" s="981"/>
      <c r="AT37" s="981"/>
      <c r="AU37" s="981"/>
      <c r="AV37" s="981"/>
      <c r="AW37" s="981"/>
      <c r="AX37" s="982"/>
      <c r="AY37" s="318"/>
      <c r="AZ37" s="319"/>
      <c r="BA37" s="319"/>
      <c r="BB37" s="319"/>
      <c r="BC37" s="319"/>
      <c r="BD37" s="319"/>
      <c r="BE37" s="319"/>
      <c r="BF37" s="319"/>
      <c r="BG37" s="319"/>
      <c r="BH37" s="290"/>
      <c r="BI37" s="952"/>
      <c r="BJ37" s="953"/>
      <c r="BK37" s="953"/>
      <c r="BL37" s="953"/>
      <c r="BM37" s="953"/>
      <c r="BN37" s="953"/>
      <c r="BO37" s="953"/>
      <c r="BP37" s="953"/>
      <c r="BQ37" s="953"/>
      <c r="BR37" s="953"/>
      <c r="BS37" s="953"/>
      <c r="BT37" s="953"/>
      <c r="BU37" s="120"/>
      <c r="BV37" s="993"/>
      <c r="BW37" s="994"/>
      <c r="BX37" s="994"/>
      <c r="BY37" s="994"/>
      <c r="BZ37" s="994"/>
      <c r="CA37" s="994"/>
      <c r="CB37" s="994"/>
      <c r="CC37" s="291"/>
      <c r="CD37" s="291"/>
      <c r="CE37" s="291"/>
      <c r="CF37" s="291"/>
      <c r="CG37" s="291"/>
      <c r="CH37" s="288"/>
      <c r="CI37" s="901"/>
    </row>
    <row r="38" spans="4:87" ht="8.1" customHeight="1" x14ac:dyDescent="0.4">
      <c r="D38" s="320"/>
      <c r="E38" s="979"/>
      <c r="F38" s="979"/>
      <c r="G38" s="979"/>
      <c r="H38" s="979"/>
      <c r="I38" s="979"/>
      <c r="J38" s="979"/>
      <c r="K38" s="979"/>
      <c r="L38" s="979"/>
      <c r="M38" s="979"/>
      <c r="N38" s="979"/>
      <c r="O38" s="979"/>
      <c r="P38" s="979"/>
      <c r="Q38" s="979"/>
      <c r="R38" s="979"/>
      <c r="S38" s="979"/>
      <c r="T38" s="979"/>
      <c r="U38" s="980"/>
      <c r="V38" s="321"/>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4"/>
      <c r="AY38" s="322"/>
      <c r="AZ38" s="323"/>
      <c r="BA38" s="323"/>
      <c r="BB38" s="323"/>
      <c r="BC38" s="323"/>
      <c r="BD38" s="323"/>
      <c r="BE38" s="323"/>
      <c r="BF38" s="323"/>
      <c r="BG38" s="323"/>
      <c r="BH38" s="293"/>
      <c r="BI38" s="954"/>
      <c r="BJ38" s="955"/>
      <c r="BK38" s="955"/>
      <c r="BL38" s="955"/>
      <c r="BM38" s="955"/>
      <c r="BN38" s="955"/>
      <c r="BO38" s="955"/>
      <c r="BP38" s="955"/>
      <c r="BQ38" s="955"/>
      <c r="BR38" s="955"/>
      <c r="BS38" s="955"/>
      <c r="BT38" s="955"/>
      <c r="BU38" s="121"/>
      <c r="BV38" s="993"/>
      <c r="BW38" s="994"/>
      <c r="BX38" s="994"/>
      <c r="BY38" s="994"/>
      <c r="BZ38" s="994"/>
      <c r="CA38" s="994"/>
      <c r="CB38" s="994"/>
      <c r="CC38" s="291"/>
      <c r="CD38" s="291"/>
      <c r="CE38" s="291"/>
      <c r="CF38" s="291"/>
      <c r="CG38" s="291"/>
      <c r="CH38" s="288"/>
      <c r="CI38" s="901"/>
    </row>
    <row r="39" spans="4:87" ht="8.1" customHeight="1" x14ac:dyDescent="0.4">
      <c r="D39" s="316"/>
      <c r="E39" s="977"/>
      <c r="F39" s="977"/>
      <c r="G39" s="977"/>
      <c r="H39" s="977"/>
      <c r="I39" s="977"/>
      <c r="J39" s="977"/>
      <c r="K39" s="977"/>
      <c r="L39" s="977"/>
      <c r="M39" s="977"/>
      <c r="N39" s="977"/>
      <c r="O39" s="977"/>
      <c r="P39" s="977"/>
      <c r="Q39" s="977"/>
      <c r="R39" s="977"/>
      <c r="S39" s="977"/>
      <c r="T39" s="977"/>
      <c r="U39" s="978"/>
      <c r="V39" s="317"/>
      <c r="W39" s="981" t="str">
        <f>IF(E39="","",VLOOKUP(E39,コード!$L$4:$N$14,2,FALSE))</f>
        <v/>
      </c>
      <c r="X39" s="981"/>
      <c r="Y39" s="981"/>
      <c r="Z39" s="981"/>
      <c r="AA39" s="981"/>
      <c r="AB39" s="981"/>
      <c r="AC39" s="981"/>
      <c r="AD39" s="981"/>
      <c r="AE39" s="981"/>
      <c r="AF39" s="981"/>
      <c r="AG39" s="981"/>
      <c r="AH39" s="981"/>
      <c r="AI39" s="981"/>
      <c r="AJ39" s="981"/>
      <c r="AK39" s="981"/>
      <c r="AL39" s="981"/>
      <c r="AM39" s="981"/>
      <c r="AN39" s="981"/>
      <c r="AO39" s="981"/>
      <c r="AP39" s="981"/>
      <c r="AQ39" s="981"/>
      <c r="AR39" s="981"/>
      <c r="AS39" s="981"/>
      <c r="AT39" s="981"/>
      <c r="AU39" s="981"/>
      <c r="AV39" s="981"/>
      <c r="AW39" s="981"/>
      <c r="AX39" s="982"/>
      <c r="AY39" s="737" t="str">
        <f>IF(E39="","",VLOOKUP(E39,コード!$L$4:$N$14,3,FALSE))</f>
        <v/>
      </c>
      <c r="AZ39" s="741"/>
      <c r="BA39" s="741"/>
      <c r="BB39" s="741"/>
      <c r="BC39" s="741"/>
      <c r="BD39" s="741"/>
      <c r="BE39" s="741"/>
      <c r="BF39" s="741"/>
      <c r="BG39" s="741"/>
      <c r="BH39" s="124"/>
      <c r="BI39" s="947"/>
      <c r="BJ39" s="947"/>
      <c r="BK39" s="947"/>
      <c r="BL39" s="947"/>
      <c r="BM39" s="947"/>
      <c r="BN39" s="947"/>
      <c r="BO39" s="947"/>
      <c r="BP39" s="947"/>
      <c r="BQ39" s="947"/>
      <c r="BR39" s="947"/>
      <c r="BS39" s="947"/>
      <c r="BT39" s="947"/>
      <c r="BU39" s="117"/>
      <c r="BV39" s="330"/>
      <c r="BW39" s="329"/>
      <c r="BX39" s="329"/>
      <c r="BY39" s="329"/>
      <c r="BZ39" s="329"/>
      <c r="CA39" s="329"/>
      <c r="CB39" s="329"/>
      <c r="CC39" s="291"/>
      <c r="CD39" s="291"/>
      <c r="CE39" s="291"/>
      <c r="CF39" s="291"/>
      <c r="CG39" s="291"/>
      <c r="CH39" s="288"/>
      <c r="CI39" s="901"/>
    </row>
    <row r="40" spans="4:87" ht="8.1" customHeight="1" x14ac:dyDescent="0.4">
      <c r="D40" s="316"/>
      <c r="E40" s="977"/>
      <c r="F40" s="977"/>
      <c r="G40" s="977"/>
      <c r="H40" s="977"/>
      <c r="I40" s="977"/>
      <c r="J40" s="977"/>
      <c r="K40" s="977"/>
      <c r="L40" s="977"/>
      <c r="M40" s="977"/>
      <c r="N40" s="977"/>
      <c r="O40" s="977"/>
      <c r="P40" s="977"/>
      <c r="Q40" s="977"/>
      <c r="R40" s="977"/>
      <c r="S40" s="977"/>
      <c r="T40" s="977"/>
      <c r="U40" s="978"/>
      <c r="V40" s="317"/>
      <c r="W40" s="981"/>
      <c r="X40" s="981"/>
      <c r="Y40" s="981"/>
      <c r="Z40" s="981"/>
      <c r="AA40" s="981"/>
      <c r="AB40" s="981"/>
      <c r="AC40" s="981"/>
      <c r="AD40" s="981"/>
      <c r="AE40" s="981"/>
      <c r="AF40" s="981"/>
      <c r="AG40" s="981"/>
      <c r="AH40" s="981"/>
      <c r="AI40" s="981"/>
      <c r="AJ40" s="981"/>
      <c r="AK40" s="981"/>
      <c r="AL40" s="981"/>
      <c r="AM40" s="981"/>
      <c r="AN40" s="981"/>
      <c r="AO40" s="981"/>
      <c r="AP40" s="981"/>
      <c r="AQ40" s="981"/>
      <c r="AR40" s="981"/>
      <c r="AS40" s="981"/>
      <c r="AT40" s="981"/>
      <c r="AU40" s="981"/>
      <c r="AV40" s="981"/>
      <c r="AW40" s="981"/>
      <c r="AX40" s="982"/>
      <c r="AY40" s="737"/>
      <c r="AZ40" s="741"/>
      <c r="BA40" s="741"/>
      <c r="BB40" s="741"/>
      <c r="BC40" s="741"/>
      <c r="BD40" s="741"/>
      <c r="BE40" s="741"/>
      <c r="BF40" s="741"/>
      <c r="BG40" s="741"/>
      <c r="BH40" s="124"/>
      <c r="BI40" s="948"/>
      <c r="BJ40" s="948"/>
      <c r="BK40" s="948"/>
      <c r="BL40" s="948"/>
      <c r="BM40" s="948"/>
      <c r="BN40" s="948"/>
      <c r="BO40" s="948"/>
      <c r="BP40" s="948"/>
      <c r="BQ40" s="948"/>
      <c r="BR40" s="948"/>
      <c r="BS40" s="948"/>
      <c r="BT40" s="948"/>
      <c r="BU40" s="117"/>
      <c r="BV40" s="993"/>
      <c r="BW40" s="994"/>
      <c r="BX40" s="994"/>
      <c r="BY40" s="994"/>
      <c r="BZ40" s="994"/>
      <c r="CA40" s="994"/>
      <c r="CB40" s="994"/>
      <c r="CC40" s="291"/>
      <c r="CD40" s="291"/>
      <c r="CE40" s="291"/>
      <c r="CF40" s="291"/>
      <c r="CG40" s="291"/>
      <c r="CH40" s="288"/>
      <c r="CI40" s="901"/>
    </row>
    <row r="41" spans="4:87" ht="8.1" customHeight="1" x14ac:dyDescent="0.4">
      <c r="D41" s="316"/>
      <c r="E41" s="977"/>
      <c r="F41" s="977"/>
      <c r="G41" s="977"/>
      <c r="H41" s="977"/>
      <c r="I41" s="977"/>
      <c r="J41" s="977"/>
      <c r="K41" s="977"/>
      <c r="L41" s="977"/>
      <c r="M41" s="977"/>
      <c r="N41" s="977"/>
      <c r="O41" s="977"/>
      <c r="P41" s="977"/>
      <c r="Q41" s="977"/>
      <c r="R41" s="977"/>
      <c r="S41" s="977"/>
      <c r="T41" s="977"/>
      <c r="U41" s="978"/>
      <c r="V41" s="317"/>
      <c r="W41" s="981"/>
      <c r="X41" s="981"/>
      <c r="Y41" s="981"/>
      <c r="Z41" s="981"/>
      <c r="AA41" s="981"/>
      <c r="AB41" s="981"/>
      <c r="AC41" s="981"/>
      <c r="AD41" s="981"/>
      <c r="AE41" s="981"/>
      <c r="AF41" s="981"/>
      <c r="AG41" s="981"/>
      <c r="AH41" s="981"/>
      <c r="AI41" s="981"/>
      <c r="AJ41" s="981"/>
      <c r="AK41" s="981"/>
      <c r="AL41" s="981"/>
      <c r="AM41" s="981"/>
      <c r="AN41" s="981"/>
      <c r="AO41" s="981"/>
      <c r="AP41" s="981"/>
      <c r="AQ41" s="981"/>
      <c r="AR41" s="981"/>
      <c r="AS41" s="981"/>
      <c r="AT41" s="981"/>
      <c r="AU41" s="981"/>
      <c r="AV41" s="981"/>
      <c r="AW41" s="981"/>
      <c r="AX41" s="982"/>
      <c r="AY41" s="737"/>
      <c r="AZ41" s="741"/>
      <c r="BA41" s="741"/>
      <c r="BB41" s="741"/>
      <c r="BC41" s="741"/>
      <c r="BD41" s="741"/>
      <c r="BE41" s="741"/>
      <c r="BF41" s="741"/>
      <c r="BG41" s="741"/>
      <c r="BH41" s="124"/>
      <c r="BI41" s="949"/>
      <c r="BJ41" s="949"/>
      <c r="BK41" s="949"/>
      <c r="BL41" s="949"/>
      <c r="BM41" s="949"/>
      <c r="BN41" s="949"/>
      <c r="BO41" s="949"/>
      <c r="BP41" s="949"/>
      <c r="BQ41" s="949"/>
      <c r="BR41" s="949"/>
      <c r="BS41" s="949"/>
      <c r="BT41" s="949"/>
      <c r="BU41" s="118"/>
      <c r="BV41" s="993"/>
      <c r="BW41" s="994"/>
      <c r="BX41" s="994"/>
      <c r="BY41" s="994"/>
      <c r="BZ41" s="994"/>
      <c r="CA41" s="994"/>
      <c r="CB41" s="994"/>
      <c r="CC41" s="291"/>
      <c r="CD41" s="291"/>
      <c r="CE41" s="291"/>
      <c r="CF41" s="291"/>
      <c r="CG41" s="291"/>
      <c r="CH41" s="288"/>
      <c r="CI41" s="901"/>
    </row>
    <row r="42" spans="4:87" ht="8.1" customHeight="1" x14ac:dyDescent="0.4">
      <c r="D42" s="316"/>
      <c r="E42" s="977"/>
      <c r="F42" s="977"/>
      <c r="G42" s="977"/>
      <c r="H42" s="977"/>
      <c r="I42" s="977"/>
      <c r="J42" s="977"/>
      <c r="K42" s="977"/>
      <c r="L42" s="977"/>
      <c r="M42" s="977"/>
      <c r="N42" s="977"/>
      <c r="O42" s="977"/>
      <c r="P42" s="977"/>
      <c r="Q42" s="977"/>
      <c r="R42" s="977"/>
      <c r="S42" s="977"/>
      <c r="T42" s="977"/>
      <c r="U42" s="978"/>
      <c r="V42" s="317"/>
      <c r="W42" s="981"/>
      <c r="X42" s="981"/>
      <c r="Y42" s="981"/>
      <c r="Z42" s="981"/>
      <c r="AA42" s="981"/>
      <c r="AB42" s="981"/>
      <c r="AC42" s="981"/>
      <c r="AD42" s="981"/>
      <c r="AE42" s="981"/>
      <c r="AF42" s="981"/>
      <c r="AG42" s="981"/>
      <c r="AH42" s="981"/>
      <c r="AI42" s="981"/>
      <c r="AJ42" s="981"/>
      <c r="AK42" s="981"/>
      <c r="AL42" s="981"/>
      <c r="AM42" s="981"/>
      <c r="AN42" s="981"/>
      <c r="AO42" s="981"/>
      <c r="AP42" s="981"/>
      <c r="AQ42" s="981"/>
      <c r="AR42" s="981"/>
      <c r="AS42" s="981"/>
      <c r="AT42" s="981"/>
      <c r="AU42" s="981"/>
      <c r="AV42" s="981"/>
      <c r="AW42" s="981"/>
      <c r="AX42" s="982"/>
      <c r="AY42" s="123"/>
      <c r="AZ42" s="124"/>
      <c r="BA42" s="124"/>
      <c r="BB42" s="124"/>
      <c r="BC42" s="124"/>
      <c r="BD42" s="124"/>
      <c r="BE42" s="124"/>
      <c r="BF42" s="124"/>
      <c r="BG42" s="124"/>
      <c r="BH42" s="290"/>
      <c r="BI42" s="950"/>
      <c r="BJ42" s="951"/>
      <c r="BK42" s="951"/>
      <c r="BL42" s="951"/>
      <c r="BM42" s="951"/>
      <c r="BN42" s="951"/>
      <c r="BO42" s="951"/>
      <c r="BP42" s="951"/>
      <c r="BQ42" s="951"/>
      <c r="BR42" s="951"/>
      <c r="BS42" s="951"/>
      <c r="BT42" s="951"/>
      <c r="BU42" s="119"/>
      <c r="BV42" s="330"/>
      <c r="BW42" s="329"/>
      <c r="BX42" s="329"/>
      <c r="BY42" s="329"/>
      <c r="BZ42" s="329"/>
      <c r="CA42" s="329"/>
      <c r="CB42" s="329"/>
      <c r="CC42" s="291"/>
      <c r="CD42" s="291"/>
      <c r="CE42" s="291"/>
      <c r="CF42" s="291"/>
      <c r="CG42" s="291"/>
      <c r="CH42" s="288"/>
      <c r="CI42" s="901"/>
    </row>
    <row r="43" spans="4:87" ht="8.1" customHeight="1" x14ac:dyDescent="0.4">
      <c r="D43" s="316"/>
      <c r="E43" s="977"/>
      <c r="F43" s="977"/>
      <c r="G43" s="977"/>
      <c r="H43" s="977"/>
      <c r="I43" s="977"/>
      <c r="J43" s="977"/>
      <c r="K43" s="977"/>
      <c r="L43" s="977"/>
      <c r="M43" s="977"/>
      <c r="N43" s="977"/>
      <c r="O43" s="977"/>
      <c r="P43" s="977"/>
      <c r="Q43" s="977"/>
      <c r="R43" s="977"/>
      <c r="S43" s="977"/>
      <c r="T43" s="977"/>
      <c r="U43" s="978"/>
      <c r="V43" s="317"/>
      <c r="W43" s="981"/>
      <c r="X43" s="981"/>
      <c r="Y43" s="981"/>
      <c r="Z43" s="981"/>
      <c r="AA43" s="981"/>
      <c r="AB43" s="981"/>
      <c r="AC43" s="981"/>
      <c r="AD43" s="981"/>
      <c r="AE43" s="981"/>
      <c r="AF43" s="981"/>
      <c r="AG43" s="981"/>
      <c r="AH43" s="981"/>
      <c r="AI43" s="981"/>
      <c r="AJ43" s="981"/>
      <c r="AK43" s="981"/>
      <c r="AL43" s="981"/>
      <c r="AM43" s="981"/>
      <c r="AN43" s="981"/>
      <c r="AO43" s="981"/>
      <c r="AP43" s="981"/>
      <c r="AQ43" s="981"/>
      <c r="AR43" s="981"/>
      <c r="AS43" s="981"/>
      <c r="AT43" s="981"/>
      <c r="AU43" s="981"/>
      <c r="AV43" s="981"/>
      <c r="AW43" s="981"/>
      <c r="AX43" s="982"/>
      <c r="AY43" s="318"/>
      <c r="AZ43" s="319"/>
      <c r="BA43" s="319"/>
      <c r="BB43" s="319"/>
      <c r="BC43" s="319"/>
      <c r="BD43" s="319"/>
      <c r="BE43" s="319"/>
      <c r="BF43" s="319"/>
      <c r="BG43" s="319"/>
      <c r="BH43" s="290"/>
      <c r="BI43" s="952"/>
      <c r="BJ43" s="953"/>
      <c r="BK43" s="953"/>
      <c r="BL43" s="953"/>
      <c r="BM43" s="953"/>
      <c r="BN43" s="953"/>
      <c r="BO43" s="953"/>
      <c r="BP43" s="953"/>
      <c r="BQ43" s="953"/>
      <c r="BR43" s="953"/>
      <c r="BS43" s="953"/>
      <c r="BT43" s="953"/>
      <c r="BU43" s="120"/>
      <c r="BV43" s="993"/>
      <c r="BW43" s="994"/>
      <c r="BX43" s="994"/>
      <c r="BY43" s="994"/>
      <c r="BZ43" s="994"/>
      <c r="CA43" s="994"/>
      <c r="CB43" s="994"/>
      <c r="CC43" s="291"/>
      <c r="CD43" s="291"/>
      <c r="CE43" s="291"/>
      <c r="CF43" s="291"/>
      <c r="CG43" s="291"/>
      <c r="CH43" s="288"/>
      <c r="CI43" s="901"/>
    </row>
    <row r="44" spans="4:87" ht="8.1" customHeight="1" x14ac:dyDescent="0.4">
      <c r="D44" s="320"/>
      <c r="E44" s="979"/>
      <c r="F44" s="979"/>
      <c r="G44" s="979"/>
      <c r="H44" s="979"/>
      <c r="I44" s="979"/>
      <c r="J44" s="979"/>
      <c r="K44" s="979"/>
      <c r="L44" s="979"/>
      <c r="M44" s="979"/>
      <c r="N44" s="979"/>
      <c r="O44" s="979"/>
      <c r="P44" s="979"/>
      <c r="Q44" s="979"/>
      <c r="R44" s="979"/>
      <c r="S44" s="979"/>
      <c r="T44" s="979"/>
      <c r="U44" s="980"/>
      <c r="V44" s="321"/>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4"/>
      <c r="AY44" s="322"/>
      <c r="AZ44" s="323"/>
      <c r="BA44" s="323"/>
      <c r="BB44" s="323"/>
      <c r="BC44" s="323"/>
      <c r="BD44" s="323"/>
      <c r="BE44" s="323"/>
      <c r="BF44" s="323"/>
      <c r="BG44" s="323"/>
      <c r="BH44" s="293"/>
      <c r="BI44" s="954"/>
      <c r="BJ44" s="955"/>
      <c r="BK44" s="955"/>
      <c r="BL44" s="955"/>
      <c r="BM44" s="955"/>
      <c r="BN44" s="955"/>
      <c r="BO44" s="955"/>
      <c r="BP44" s="955"/>
      <c r="BQ44" s="955"/>
      <c r="BR44" s="955"/>
      <c r="BS44" s="955"/>
      <c r="BT44" s="955"/>
      <c r="BU44" s="121"/>
      <c r="BV44" s="993"/>
      <c r="BW44" s="994"/>
      <c r="BX44" s="994"/>
      <c r="BY44" s="994"/>
      <c r="BZ44" s="994"/>
      <c r="CA44" s="994"/>
      <c r="CB44" s="994"/>
      <c r="CC44" s="291"/>
      <c r="CD44" s="291"/>
      <c r="CE44" s="291"/>
      <c r="CF44" s="291"/>
      <c r="CG44" s="291"/>
      <c r="CH44" s="288"/>
      <c r="CI44" s="901"/>
    </row>
    <row r="45" spans="4:87" ht="8.1" customHeight="1" x14ac:dyDescent="0.4">
      <c r="D45" s="316"/>
      <c r="E45" s="977"/>
      <c r="F45" s="977"/>
      <c r="G45" s="977"/>
      <c r="H45" s="977"/>
      <c r="I45" s="977"/>
      <c r="J45" s="977"/>
      <c r="K45" s="977"/>
      <c r="L45" s="977"/>
      <c r="M45" s="977"/>
      <c r="N45" s="977"/>
      <c r="O45" s="977"/>
      <c r="P45" s="977"/>
      <c r="Q45" s="977"/>
      <c r="R45" s="977"/>
      <c r="S45" s="977"/>
      <c r="T45" s="977"/>
      <c r="U45" s="978"/>
      <c r="V45" s="317"/>
      <c r="W45" s="981" t="str">
        <f>IF(E45="","",VLOOKUP(E45,コード!$L$4:$N$14,2,FALSE))</f>
        <v/>
      </c>
      <c r="X45" s="981"/>
      <c r="Y45" s="981"/>
      <c r="Z45" s="981"/>
      <c r="AA45" s="981"/>
      <c r="AB45" s="981"/>
      <c r="AC45" s="981"/>
      <c r="AD45" s="981"/>
      <c r="AE45" s="981"/>
      <c r="AF45" s="981"/>
      <c r="AG45" s="981"/>
      <c r="AH45" s="981"/>
      <c r="AI45" s="981"/>
      <c r="AJ45" s="981"/>
      <c r="AK45" s="981"/>
      <c r="AL45" s="981"/>
      <c r="AM45" s="981"/>
      <c r="AN45" s="981"/>
      <c r="AO45" s="981"/>
      <c r="AP45" s="981"/>
      <c r="AQ45" s="981"/>
      <c r="AR45" s="981"/>
      <c r="AS45" s="981"/>
      <c r="AT45" s="981"/>
      <c r="AU45" s="981"/>
      <c r="AV45" s="981"/>
      <c r="AW45" s="981"/>
      <c r="AX45" s="982"/>
      <c r="AY45" s="737" t="str">
        <f>IF(E45="","",VLOOKUP(E45,コード!$L$4:$N$14,3,FALSE))</f>
        <v/>
      </c>
      <c r="AZ45" s="741"/>
      <c r="BA45" s="741"/>
      <c r="BB45" s="741"/>
      <c r="BC45" s="741"/>
      <c r="BD45" s="741"/>
      <c r="BE45" s="741"/>
      <c r="BF45" s="741"/>
      <c r="BG45" s="741"/>
      <c r="BH45" s="124"/>
      <c r="BI45" s="947"/>
      <c r="BJ45" s="947"/>
      <c r="BK45" s="947"/>
      <c r="BL45" s="947"/>
      <c r="BM45" s="947"/>
      <c r="BN45" s="947"/>
      <c r="BO45" s="947"/>
      <c r="BP45" s="947"/>
      <c r="BQ45" s="947"/>
      <c r="BR45" s="947"/>
      <c r="BS45" s="947"/>
      <c r="BT45" s="947"/>
      <c r="BU45" s="117"/>
      <c r="BV45" s="330"/>
      <c r="BW45" s="329"/>
      <c r="BX45" s="329"/>
      <c r="BY45" s="329"/>
      <c r="BZ45" s="329"/>
      <c r="CA45" s="329"/>
      <c r="CB45" s="329"/>
      <c r="CC45" s="291"/>
      <c r="CD45" s="291"/>
      <c r="CE45" s="291"/>
      <c r="CF45" s="291"/>
      <c r="CG45" s="291"/>
      <c r="CH45" s="288"/>
      <c r="CI45" s="901"/>
    </row>
    <row r="46" spans="4:87" ht="8.1" customHeight="1" x14ac:dyDescent="0.4">
      <c r="D46" s="316"/>
      <c r="E46" s="977"/>
      <c r="F46" s="977"/>
      <c r="G46" s="977"/>
      <c r="H46" s="977"/>
      <c r="I46" s="977"/>
      <c r="J46" s="977"/>
      <c r="K46" s="977"/>
      <c r="L46" s="977"/>
      <c r="M46" s="977"/>
      <c r="N46" s="977"/>
      <c r="O46" s="977"/>
      <c r="P46" s="977"/>
      <c r="Q46" s="977"/>
      <c r="R46" s="977"/>
      <c r="S46" s="977"/>
      <c r="T46" s="977"/>
      <c r="U46" s="978"/>
      <c r="V46" s="317"/>
      <c r="W46" s="981"/>
      <c r="X46" s="981"/>
      <c r="Y46" s="981"/>
      <c r="Z46" s="981"/>
      <c r="AA46" s="981"/>
      <c r="AB46" s="981"/>
      <c r="AC46" s="981"/>
      <c r="AD46" s="981"/>
      <c r="AE46" s="981"/>
      <c r="AF46" s="981"/>
      <c r="AG46" s="981"/>
      <c r="AH46" s="981"/>
      <c r="AI46" s="981"/>
      <c r="AJ46" s="981"/>
      <c r="AK46" s="981"/>
      <c r="AL46" s="981"/>
      <c r="AM46" s="981"/>
      <c r="AN46" s="981"/>
      <c r="AO46" s="981"/>
      <c r="AP46" s="981"/>
      <c r="AQ46" s="981"/>
      <c r="AR46" s="981"/>
      <c r="AS46" s="981"/>
      <c r="AT46" s="981"/>
      <c r="AU46" s="981"/>
      <c r="AV46" s="981"/>
      <c r="AW46" s="981"/>
      <c r="AX46" s="982"/>
      <c r="AY46" s="737"/>
      <c r="AZ46" s="741"/>
      <c r="BA46" s="741"/>
      <c r="BB46" s="741"/>
      <c r="BC46" s="741"/>
      <c r="BD46" s="741"/>
      <c r="BE46" s="741"/>
      <c r="BF46" s="741"/>
      <c r="BG46" s="741"/>
      <c r="BH46" s="124"/>
      <c r="BI46" s="948"/>
      <c r="BJ46" s="948"/>
      <c r="BK46" s="948"/>
      <c r="BL46" s="948"/>
      <c r="BM46" s="948"/>
      <c r="BN46" s="948"/>
      <c r="BO46" s="948"/>
      <c r="BP46" s="948"/>
      <c r="BQ46" s="948"/>
      <c r="BR46" s="948"/>
      <c r="BS46" s="948"/>
      <c r="BT46" s="948"/>
      <c r="BU46" s="117"/>
      <c r="BV46" s="993"/>
      <c r="BW46" s="994"/>
      <c r="BX46" s="994"/>
      <c r="BY46" s="994"/>
      <c r="BZ46" s="994"/>
      <c r="CA46" s="994"/>
      <c r="CB46" s="994"/>
      <c r="CC46" s="291"/>
      <c r="CD46" s="291"/>
      <c r="CE46" s="291"/>
      <c r="CF46" s="291"/>
      <c r="CG46" s="291"/>
      <c r="CH46" s="288"/>
      <c r="CI46" s="295"/>
    </row>
    <row r="47" spans="4:87" ht="8.1" customHeight="1" x14ac:dyDescent="0.4">
      <c r="D47" s="316"/>
      <c r="E47" s="977"/>
      <c r="F47" s="977"/>
      <c r="G47" s="977"/>
      <c r="H47" s="977"/>
      <c r="I47" s="977"/>
      <c r="J47" s="977"/>
      <c r="K47" s="977"/>
      <c r="L47" s="977"/>
      <c r="M47" s="977"/>
      <c r="N47" s="977"/>
      <c r="O47" s="977"/>
      <c r="P47" s="977"/>
      <c r="Q47" s="977"/>
      <c r="R47" s="977"/>
      <c r="S47" s="977"/>
      <c r="T47" s="977"/>
      <c r="U47" s="978"/>
      <c r="V47" s="317"/>
      <c r="W47" s="981"/>
      <c r="X47" s="981"/>
      <c r="Y47" s="981"/>
      <c r="Z47" s="981"/>
      <c r="AA47" s="981"/>
      <c r="AB47" s="981"/>
      <c r="AC47" s="981"/>
      <c r="AD47" s="981"/>
      <c r="AE47" s="981"/>
      <c r="AF47" s="981"/>
      <c r="AG47" s="981"/>
      <c r="AH47" s="981"/>
      <c r="AI47" s="981"/>
      <c r="AJ47" s="981"/>
      <c r="AK47" s="981"/>
      <c r="AL47" s="981"/>
      <c r="AM47" s="981"/>
      <c r="AN47" s="981"/>
      <c r="AO47" s="981"/>
      <c r="AP47" s="981"/>
      <c r="AQ47" s="981"/>
      <c r="AR47" s="981"/>
      <c r="AS47" s="981"/>
      <c r="AT47" s="981"/>
      <c r="AU47" s="981"/>
      <c r="AV47" s="981"/>
      <c r="AW47" s="981"/>
      <c r="AX47" s="982"/>
      <c r="AY47" s="737"/>
      <c r="AZ47" s="741"/>
      <c r="BA47" s="741"/>
      <c r="BB47" s="741"/>
      <c r="BC47" s="741"/>
      <c r="BD47" s="741"/>
      <c r="BE47" s="741"/>
      <c r="BF47" s="741"/>
      <c r="BG47" s="741"/>
      <c r="BH47" s="124"/>
      <c r="BI47" s="949"/>
      <c r="BJ47" s="949"/>
      <c r="BK47" s="949"/>
      <c r="BL47" s="949"/>
      <c r="BM47" s="949"/>
      <c r="BN47" s="949"/>
      <c r="BO47" s="949"/>
      <c r="BP47" s="949"/>
      <c r="BQ47" s="949"/>
      <c r="BR47" s="949"/>
      <c r="BS47" s="949"/>
      <c r="BT47" s="949"/>
      <c r="BU47" s="118"/>
      <c r="BV47" s="993"/>
      <c r="BW47" s="994"/>
      <c r="BX47" s="994"/>
      <c r="BY47" s="994"/>
      <c r="BZ47" s="994"/>
      <c r="CA47" s="994"/>
      <c r="CB47" s="994"/>
      <c r="CC47" s="291"/>
      <c r="CD47" s="291"/>
      <c r="CE47" s="291"/>
      <c r="CF47" s="291"/>
      <c r="CG47" s="291"/>
      <c r="CH47" s="288"/>
      <c r="CI47" s="295"/>
    </row>
    <row r="48" spans="4:87" ht="8.1" customHeight="1" x14ac:dyDescent="0.4">
      <c r="D48" s="316"/>
      <c r="E48" s="977"/>
      <c r="F48" s="977"/>
      <c r="G48" s="977"/>
      <c r="H48" s="977"/>
      <c r="I48" s="977"/>
      <c r="J48" s="977"/>
      <c r="K48" s="977"/>
      <c r="L48" s="977"/>
      <c r="M48" s="977"/>
      <c r="N48" s="977"/>
      <c r="O48" s="977"/>
      <c r="P48" s="977"/>
      <c r="Q48" s="977"/>
      <c r="R48" s="977"/>
      <c r="S48" s="977"/>
      <c r="T48" s="977"/>
      <c r="U48" s="978"/>
      <c r="V48" s="317"/>
      <c r="W48" s="981"/>
      <c r="X48" s="981"/>
      <c r="Y48" s="981"/>
      <c r="Z48" s="981"/>
      <c r="AA48" s="981"/>
      <c r="AB48" s="981"/>
      <c r="AC48" s="981"/>
      <c r="AD48" s="981"/>
      <c r="AE48" s="981"/>
      <c r="AF48" s="981"/>
      <c r="AG48" s="981"/>
      <c r="AH48" s="981"/>
      <c r="AI48" s="981"/>
      <c r="AJ48" s="981"/>
      <c r="AK48" s="981"/>
      <c r="AL48" s="981"/>
      <c r="AM48" s="981"/>
      <c r="AN48" s="981"/>
      <c r="AO48" s="981"/>
      <c r="AP48" s="981"/>
      <c r="AQ48" s="981"/>
      <c r="AR48" s="981"/>
      <c r="AS48" s="981"/>
      <c r="AT48" s="981"/>
      <c r="AU48" s="981"/>
      <c r="AV48" s="981"/>
      <c r="AW48" s="981"/>
      <c r="AX48" s="982"/>
      <c r="AY48" s="123"/>
      <c r="AZ48" s="124"/>
      <c r="BA48" s="124"/>
      <c r="BB48" s="124"/>
      <c r="BC48" s="124"/>
      <c r="BD48" s="124"/>
      <c r="BE48" s="124"/>
      <c r="BF48" s="124"/>
      <c r="BG48" s="124"/>
      <c r="BH48" s="290"/>
      <c r="BI48" s="950"/>
      <c r="BJ48" s="951"/>
      <c r="BK48" s="951"/>
      <c r="BL48" s="951"/>
      <c r="BM48" s="951"/>
      <c r="BN48" s="951"/>
      <c r="BO48" s="951"/>
      <c r="BP48" s="951"/>
      <c r="BQ48" s="951"/>
      <c r="BR48" s="951"/>
      <c r="BS48" s="951"/>
      <c r="BT48" s="951"/>
      <c r="BU48" s="119"/>
      <c r="BV48" s="330"/>
      <c r="BW48" s="329"/>
      <c r="BX48" s="329"/>
      <c r="BY48" s="329"/>
      <c r="BZ48" s="329"/>
      <c r="CA48" s="329"/>
      <c r="CB48" s="329"/>
      <c r="CC48" s="291"/>
      <c r="CD48" s="291"/>
      <c r="CE48" s="291"/>
      <c r="CF48" s="291"/>
      <c r="CG48" s="291"/>
      <c r="CH48" s="288"/>
    </row>
    <row r="49" spans="4:87" ht="8.1" customHeight="1" x14ac:dyDescent="0.4">
      <c r="D49" s="316"/>
      <c r="E49" s="977"/>
      <c r="F49" s="977"/>
      <c r="G49" s="977"/>
      <c r="H49" s="977"/>
      <c r="I49" s="977"/>
      <c r="J49" s="977"/>
      <c r="K49" s="977"/>
      <c r="L49" s="977"/>
      <c r="M49" s="977"/>
      <c r="N49" s="977"/>
      <c r="O49" s="977"/>
      <c r="P49" s="977"/>
      <c r="Q49" s="977"/>
      <c r="R49" s="977"/>
      <c r="S49" s="977"/>
      <c r="T49" s="977"/>
      <c r="U49" s="978"/>
      <c r="V49" s="317"/>
      <c r="W49" s="981"/>
      <c r="X49" s="981"/>
      <c r="Y49" s="981"/>
      <c r="Z49" s="981"/>
      <c r="AA49" s="981"/>
      <c r="AB49" s="981"/>
      <c r="AC49" s="981"/>
      <c r="AD49" s="981"/>
      <c r="AE49" s="981"/>
      <c r="AF49" s="981"/>
      <c r="AG49" s="981"/>
      <c r="AH49" s="981"/>
      <c r="AI49" s="981"/>
      <c r="AJ49" s="981"/>
      <c r="AK49" s="981"/>
      <c r="AL49" s="981"/>
      <c r="AM49" s="981"/>
      <c r="AN49" s="981"/>
      <c r="AO49" s="981"/>
      <c r="AP49" s="981"/>
      <c r="AQ49" s="981"/>
      <c r="AR49" s="981"/>
      <c r="AS49" s="981"/>
      <c r="AT49" s="981"/>
      <c r="AU49" s="981"/>
      <c r="AV49" s="981"/>
      <c r="AW49" s="981"/>
      <c r="AX49" s="982"/>
      <c r="AY49" s="318"/>
      <c r="AZ49" s="319"/>
      <c r="BA49" s="319"/>
      <c r="BB49" s="319"/>
      <c r="BC49" s="319"/>
      <c r="BD49" s="319"/>
      <c r="BE49" s="319"/>
      <c r="BF49" s="319"/>
      <c r="BG49" s="319"/>
      <c r="BH49" s="290"/>
      <c r="BI49" s="952"/>
      <c r="BJ49" s="953"/>
      <c r="BK49" s="953"/>
      <c r="BL49" s="953"/>
      <c r="BM49" s="953"/>
      <c r="BN49" s="953"/>
      <c r="BO49" s="953"/>
      <c r="BP49" s="953"/>
      <c r="BQ49" s="953"/>
      <c r="BR49" s="953"/>
      <c r="BS49" s="953"/>
      <c r="BT49" s="953"/>
      <c r="BU49" s="120"/>
      <c r="BV49" s="993"/>
      <c r="BW49" s="994"/>
      <c r="BX49" s="994"/>
      <c r="BY49" s="994"/>
      <c r="BZ49" s="994"/>
      <c r="CA49" s="994"/>
      <c r="CB49" s="994"/>
      <c r="CC49" s="291"/>
      <c r="CD49" s="291"/>
      <c r="CE49" s="291"/>
      <c r="CF49" s="291"/>
      <c r="CG49" s="291"/>
      <c r="CH49" s="288"/>
    </row>
    <row r="50" spans="4:87" ht="8.1" customHeight="1" x14ac:dyDescent="0.4">
      <c r="D50" s="320"/>
      <c r="E50" s="979"/>
      <c r="F50" s="979"/>
      <c r="G50" s="979"/>
      <c r="H50" s="979"/>
      <c r="I50" s="979"/>
      <c r="J50" s="979"/>
      <c r="K50" s="979"/>
      <c r="L50" s="979"/>
      <c r="M50" s="979"/>
      <c r="N50" s="979"/>
      <c r="O50" s="979"/>
      <c r="P50" s="979"/>
      <c r="Q50" s="979"/>
      <c r="R50" s="979"/>
      <c r="S50" s="979"/>
      <c r="T50" s="979"/>
      <c r="U50" s="980"/>
      <c r="V50" s="321"/>
      <c r="W50" s="983"/>
      <c r="X50" s="983"/>
      <c r="Y50" s="983"/>
      <c r="Z50" s="983"/>
      <c r="AA50" s="983"/>
      <c r="AB50" s="983"/>
      <c r="AC50" s="983"/>
      <c r="AD50" s="983"/>
      <c r="AE50" s="983"/>
      <c r="AF50" s="983"/>
      <c r="AG50" s="983"/>
      <c r="AH50" s="983"/>
      <c r="AI50" s="983"/>
      <c r="AJ50" s="983"/>
      <c r="AK50" s="983"/>
      <c r="AL50" s="983"/>
      <c r="AM50" s="983"/>
      <c r="AN50" s="983"/>
      <c r="AO50" s="983"/>
      <c r="AP50" s="983"/>
      <c r="AQ50" s="983"/>
      <c r="AR50" s="983"/>
      <c r="AS50" s="983"/>
      <c r="AT50" s="983"/>
      <c r="AU50" s="983"/>
      <c r="AV50" s="983"/>
      <c r="AW50" s="983"/>
      <c r="AX50" s="984"/>
      <c r="AY50" s="322"/>
      <c r="AZ50" s="323"/>
      <c r="BA50" s="323"/>
      <c r="BB50" s="323"/>
      <c r="BC50" s="323"/>
      <c r="BD50" s="323"/>
      <c r="BE50" s="323"/>
      <c r="BF50" s="323"/>
      <c r="BG50" s="323"/>
      <c r="BH50" s="293"/>
      <c r="BI50" s="954"/>
      <c r="BJ50" s="955"/>
      <c r="BK50" s="955"/>
      <c r="BL50" s="955"/>
      <c r="BM50" s="955"/>
      <c r="BN50" s="955"/>
      <c r="BO50" s="955"/>
      <c r="BP50" s="955"/>
      <c r="BQ50" s="955"/>
      <c r="BR50" s="955"/>
      <c r="BS50" s="955"/>
      <c r="BT50" s="955"/>
      <c r="BU50" s="121"/>
      <c r="BV50" s="993"/>
      <c r="BW50" s="994"/>
      <c r="BX50" s="994"/>
      <c r="BY50" s="994"/>
      <c r="BZ50" s="994"/>
      <c r="CA50" s="994"/>
      <c r="CB50" s="994"/>
      <c r="CC50" s="291"/>
      <c r="CD50" s="291"/>
      <c r="CE50" s="291"/>
      <c r="CF50" s="291"/>
      <c r="CG50" s="291"/>
      <c r="CH50" s="288"/>
    </row>
    <row r="51" spans="4:87" ht="8.1" customHeight="1" x14ac:dyDescent="0.4">
      <c r="D51" s="316"/>
      <c r="E51" s="977"/>
      <c r="F51" s="977"/>
      <c r="G51" s="977"/>
      <c r="H51" s="977"/>
      <c r="I51" s="977"/>
      <c r="J51" s="977"/>
      <c r="K51" s="977"/>
      <c r="L51" s="977"/>
      <c r="M51" s="977"/>
      <c r="N51" s="977"/>
      <c r="O51" s="977"/>
      <c r="P51" s="977"/>
      <c r="Q51" s="977"/>
      <c r="R51" s="977"/>
      <c r="S51" s="977"/>
      <c r="T51" s="977"/>
      <c r="U51" s="978"/>
      <c r="V51" s="317"/>
      <c r="W51" s="981" t="str">
        <f>IF(E51="","",VLOOKUP(E51,コード!$L$4:$N$14,2,FALSE))</f>
        <v/>
      </c>
      <c r="X51" s="981"/>
      <c r="Y51" s="981"/>
      <c r="Z51" s="981"/>
      <c r="AA51" s="981"/>
      <c r="AB51" s="981"/>
      <c r="AC51" s="981"/>
      <c r="AD51" s="981"/>
      <c r="AE51" s="981"/>
      <c r="AF51" s="981"/>
      <c r="AG51" s="981"/>
      <c r="AH51" s="981"/>
      <c r="AI51" s="981"/>
      <c r="AJ51" s="981"/>
      <c r="AK51" s="981"/>
      <c r="AL51" s="981"/>
      <c r="AM51" s="981"/>
      <c r="AN51" s="981"/>
      <c r="AO51" s="981"/>
      <c r="AP51" s="981"/>
      <c r="AQ51" s="981"/>
      <c r="AR51" s="981"/>
      <c r="AS51" s="981"/>
      <c r="AT51" s="981"/>
      <c r="AU51" s="981"/>
      <c r="AV51" s="981"/>
      <c r="AW51" s="981"/>
      <c r="AX51" s="982"/>
      <c r="AY51" s="737" t="str">
        <f>IF(E51="","",VLOOKUP(E51,コード!$L$4:$N$14,3,FALSE))</f>
        <v/>
      </c>
      <c r="AZ51" s="741"/>
      <c r="BA51" s="741"/>
      <c r="BB51" s="741"/>
      <c r="BC51" s="741"/>
      <c r="BD51" s="741"/>
      <c r="BE51" s="741"/>
      <c r="BF51" s="741"/>
      <c r="BG51" s="741"/>
      <c r="BH51" s="124"/>
      <c r="BI51" s="947"/>
      <c r="BJ51" s="947"/>
      <c r="BK51" s="947"/>
      <c r="BL51" s="947"/>
      <c r="BM51" s="947"/>
      <c r="BN51" s="947"/>
      <c r="BO51" s="947"/>
      <c r="BP51" s="947"/>
      <c r="BQ51" s="947"/>
      <c r="BR51" s="947"/>
      <c r="BS51" s="947"/>
      <c r="BT51" s="947"/>
      <c r="BU51" s="117"/>
      <c r="BV51" s="330"/>
      <c r="BW51" s="329"/>
      <c r="BX51" s="329"/>
      <c r="BY51" s="329"/>
      <c r="BZ51" s="329"/>
      <c r="CA51" s="329"/>
      <c r="CB51" s="329"/>
      <c r="CC51" s="291"/>
      <c r="CD51" s="291"/>
      <c r="CE51" s="291"/>
      <c r="CF51" s="291"/>
      <c r="CG51" s="291"/>
      <c r="CH51" s="288"/>
    </row>
    <row r="52" spans="4:87" ht="8.1" customHeight="1" x14ac:dyDescent="0.4">
      <c r="D52" s="316"/>
      <c r="E52" s="977"/>
      <c r="F52" s="977"/>
      <c r="G52" s="977"/>
      <c r="H52" s="977"/>
      <c r="I52" s="977"/>
      <c r="J52" s="977"/>
      <c r="K52" s="977"/>
      <c r="L52" s="977"/>
      <c r="M52" s="977"/>
      <c r="N52" s="977"/>
      <c r="O52" s="977"/>
      <c r="P52" s="977"/>
      <c r="Q52" s="977"/>
      <c r="R52" s="977"/>
      <c r="S52" s="977"/>
      <c r="T52" s="977"/>
      <c r="U52" s="978"/>
      <c r="V52" s="317"/>
      <c r="W52" s="981"/>
      <c r="X52" s="981"/>
      <c r="Y52" s="981"/>
      <c r="Z52" s="981"/>
      <c r="AA52" s="981"/>
      <c r="AB52" s="981"/>
      <c r="AC52" s="981"/>
      <c r="AD52" s="981"/>
      <c r="AE52" s="981"/>
      <c r="AF52" s="981"/>
      <c r="AG52" s="981"/>
      <c r="AH52" s="981"/>
      <c r="AI52" s="981"/>
      <c r="AJ52" s="981"/>
      <c r="AK52" s="981"/>
      <c r="AL52" s="981"/>
      <c r="AM52" s="981"/>
      <c r="AN52" s="981"/>
      <c r="AO52" s="981"/>
      <c r="AP52" s="981"/>
      <c r="AQ52" s="981"/>
      <c r="AR52" s="981"/>
      <c r="AS52" s="981"/>
      <c r="AT52" s="981"/>
      <c r="AU52" s="981"/>
      <c r="AV52" s="981"/>
      <c r="AW52" s="981"/>
      <c r="AX52" s="982"/>
      <c r="AY52" s="737"/>
      <c r="AZ52" s="741"/>
      <c r="BA52" s="741"/>
      <c r="BB52" s="741"/>
      <c r="BC52" s="741"/>
      <c r="BD52" s="741"/>
      <c r="BE52" s="741"/>
      <c r="BF52" s="741"/>
      <c r="BG52" s="741"/>
      <c r="BH52" s="124"/>
      <c r="BI52" s="948"/>
      <c r="BJ52" s="948"/>
      <c r="BK52" s="948"/>
      <c r="BL52" s="948"/>
      <c r="BM52" s="948"/>
      <c r="BN52" s="948"/>
      <c r="BO52" s="948"/>
      <c r="BP52" s="948"/>
      <c r="BQ52" s="948"/>
      <c r="BR52" s="948"/>
      <c r="BS52" s="948"/>
      <c r="BT52" s="948"/>
      <c r="BU52" s="117"/>
      <c r="BV52" s="993"/>
      <c r="BW52" s="994"/>
      <c r="BX52" s="994"/>
      <c r="BY52" s="994"/>
      <c r="BZ52" s="994"/>
      <c r="CA52" s="994"/>
      <c r="CB52" s="994"/>
      <c r="CC52" s="291"/>
      <c r="CD52" s="291"/>
      <c r="CE52" s="291"/>
      <c r="CF52" s="291"/>
      <c r="CG52" s="291"/>
      <c r="CH52" s="288"/>
    </row>
    <row r="53" spans="4:87" ht="8.1" customHeight="1" x14ac:dyDescent="0.4">
      <c r="D53" s="316"/>
      <c r="E53" s="977"/>
      <c r="F53" s="977"/>
      <c r="G53" s="977"/>
      <c r="H53" s="977"/>
      <c r="I53" s="977"/>
      <c r="J53" s="977"/>
      <c r="K53" s="977"/>
      <c r="L53" s="977"/>
      <c r="M53" s="977"/>
      <c r="N53" s="977"/>
      <c r="O53" s="977"/>
      <c r="P53" s="977"/>
      <c r="Q53" s="977"/>
      <c r="R53" s="977"/>
      <c r="S53" s="977"/>
      <c r="T53" s="977"/>
      <c r="U53" s="978"/>
      <c r="V53" s="317"/>
      <c r="W53" s="981"/>
      <c r="X53" s="981"/>
      <c r="Y53" s="981"/>
      <c r="Z53" s="981"/>
      <c r="AA53" s="981"/>
      <c r="AB53" s="981"/>
      <c r="AC53" s="981"/>
      <c r="AD53" s="981"/>
      <c r="AE53" s="981"/>
      <c r="AF53" s="981"/>
      <c r="AG53" s="981"/>
      <c r="AH53" s="981"/>
      <c r="AI53" s="981"/>
      <c r="AJ53" s="981"/>
      <c r="AK53" s="981"/>
      <c r="AL53" s="981"/>
      <c r="AM53" s="981"/>
      <c r="AN53" s="981"/>
      <c r="AO53" s="981"/>
      <c r="AP53" s="981"/>
      <c r="AQ53" s="981"/>
      <c r="AR53" s="981"/>
      <c r="AS53" s="981"/>
      <c r="AT53" s="981"/>
      <c r="AU53" s="981"/>
      <c r="AV53" s="981"/>
      <c r="AW53" s="981"/>
      <c r="AX53" s="982"/>
      <c r="AY53" s="737"/>
      <c r="AZ53" s="741"/>
      <c r="BA53" s="741"/>
      <c r="BB53" s="741"/>
      <c r="BC53" s="741"/>
      <c r="BD53" s="741"/>
      <c r="BE53" s="741"/>
      <c r="BF53" s="741"/>
      <c r="BG53" s="741"/>
      <c r="BH53" s="124"/>
      <c r="BI53" s="949"/>
      <c r="BJ53" s="949"/>
      <c r="BK53" s="949"/>
      <c r="BL53" s="949"/>
      <c r="BM53" s="949"/>
      <c r="BN53" s="949"/>
      <c r="BO53" s="949"/>
      <c r="BP53" s="949"/>
      <c r="BQ53" s="949"/>
      <c r="BR53" s="949"/>
      <c r="BS53" s="949"/>
      <c r="BT53" s="949"/>
      <c r="BU53" s="118"/>
      <c r="BV53" s="993"/>
      <c r="BW53" s="994"/>
      <c r="BX53" s="994"/>
      <c r="BY53" s="994"/>
      <c r="BZ53" s="994"/>
      <c r="CA53" s="994"/>
      <c r="CB53" s="994"/>
      <c r="CC53" s="291"/>
      <c r="CD53" s="291"/>
      <c r="CE53" s="291"/>
      <c r="CF53" s="291"/>
      <c r="CG53" s="291"/>
      <c r="CH53" s="288"/>
      <c r="CI53" s="296"/>
    </row>
    <row r="54" spans="4:87" ht="8.1" customHeight="1" x14ac:dyDescent="0.4">
      <c r="D54" s="316"/>
      <c r="E54" s="977"/>
      <c r="F54" s="977"/>
      <c r="G54" s="977"/>
      <c r="H54" s="977"/>
      <c r="I54" s="977"/>
      <c r="J54" s="977"/>
      <c r="K54" s="977"/>
      <c r="L54" s="977"/>
      <c r="M54" s="977"/>
      <c r="N54" s="977"/>
      <c r="O54" s="977"/>
      <c r="P54" s="977"/>
      <c r="Q54" s="977"/>
      <c r="R54" s="977"/>
      <c r="S54" s="977"/>
      <c r="T54" s="977"/>
      <c r="U54" s="978"/>
      <c r="V54" s="317"/>
      <c r="W54" s="981"/>
      <c r="X54" s="981"/>
      <c r="Y54" s="981"/>
      <c r="Z54" s="981"/>
      <c r="AA54" s="981"/>
      <c r="AB54" s="981"/>
      <c r="AC54" s="981"/>
      <c r="AD54" s="981"/>
      <c r="AE54" s="981"/>
      <c r="AF54" s="981"/>
      <c r="AG54" s="981"/>
      <c r="AH54" s="981"/>
      <c r="AI54" s="981"/>
      <c r="AJ54" s="981"/>
      <c r="AK54" s="981"/>
      <c r="AL54" s="981"/>
      <c r="AM54" s="981"/>
      <c r="AN54" s="981"/>
      <c r="AO54" s="981"/>
      <c r="AP54" s="981"/>
      <c r="AQ54" s="981"/>
      <c r="AR54" s="981"/>
      <c r="AS54" s="981"/>
      <c r="AT54" s="981"/>
      <c r="AU54" s="981"/>
      <c r="AV54" s="981"/>
      <c r="AW54" s="981"/>
      <c r="AX54" s="982"/>
      <c r="AY54" s="123"/>
      <c r="AZ54" s="124"/>
      <c r="BA54" s="124"/>
      <c r="BB54" s="124"/>
      <c r="BC54" s="124"/>
      <c r="BD54" s="124"/>
      <c r="BE54" s="124"/>
      <c r="BF54" s="124"/>
      <c r="BG54" s="124"/>
      <c r="BH54" s="290"/>
      <c r="BI54" s="950"/>
      <c r="BJ54" s="951"/>
      <c r="BK54" s="951"/>
      <c r="BL54" s="951"/>
      <c r="BM54" s="951"/>
      <c r="BN54" s="951"/>
      <c r="BO54" s="951"/>
      <c r="BP54" s="951"/>
      <c r="BQ54" s="951"/>
      <c r="BR54" s="951"/>
      <c r="BS54" s="951"/>
      <c r="BT54" s="951"/>
      <c r="BU54" s="119"/>
      <c r="BV54" s="330"/>
      <c r="BW54" s="329"/>
      <c r="BX54" s="329"/>
      <c r="BY54" s="329"/>
      <c r="BZ54" s="329"/>
      <c r="CA54" s="329"/>
      <c r="CB54" s="329"/>
      <c r="CC54" s="291"/>
      <c r="CD54" s="291"/>
      <c r="CE54" s="291"/>
      <c r="CF54" s="291"/>
      <c r="CG54" s="291"/>
      <c r="CH54" s="288"/>
      <c r="CI54" s="296"/>
    </row>
    <row r="55" spans="4:87" ht="8.1" customHeight="1" x14ac:dyDescent="0.4">
      <c r="D55" s="316"/>
      <c r="E55" s="977"/>
      <c r="F55" s="977"/>
      <c r="G55" s="977"/>
      <c r="H55" s="977"/>
      <c r="I55" s="977"/>
      <c r="J55" s="977"/>
      <c r="K55" s="977"/>
      <c r="L55" s="977"/>
      <c r="M55" s="977"/>
      <c r="N55" s="977"/>
      <c r="O55" s="977"/>
      <c r="P55" s="977"/>
      <c r="Q55" s="977"/>
      <c r="R55" s="977"/>
      <c r="S55" s="977"/>
      <c r="T55" s="977"/>
      <c r="U55" s="978"/>
      <c r="V55" s="317"/>
      <c r="W55" s="981"/>
      <c r="X55" s="981"/>
      <c r="Y55" s="981"/>
      <c r="Z55" s="981"/>
      <c r="AA55" s="981"/>
      <c r="AB55" s="981"/>
      <c r="AC55" s="981"/>
      <c r="AD55" s="981"/>
      <c r="AE55" s="981"/>
      <c r="AF55" s="981"/>
      <c r="AG55" s="981"/>
      <c r="AH55" s="981"/>
      <c r="AI55" s="981"/>
      <c r="AJ55" s="981"/>
      <c r="AK55" s="981"/>
      <c r="AL55" s="981"/>
      <c r="AM55" s="981"/>
      <c r="AN55" s="981"/>
      <c r="AO55" s="981"/>
      <c r="AP55" s="981"/>
      <c r="AQ55" s="981"/>
      <c r="AR55" s="981"/>
      <c r="AS55" s="981"/>
      <c r="AT55" s="981"/>
      <c r="AU55" s="981"/>
      <c r="AV55" s="981"/>
      <c r="AW55" s="981"/>
      <c r="AX55" s="982"/>
      <c r="AY55" s="318"/>
      <c r="AZ55" s="319"/>
      <c r="BA55" s="319"/>
      <c r="BB55" s="319"/>
      <c r="BC55" s="319"/>
      <c r="BD55" s="319"/>
      <c r="BE55" s="319"/>
      <c r="BF55" s="319"/>
      <c r="BG55" s="319"/>
      <c r="BH55" s="290"/>
      <c r="BI55" s="952"/>
      <c r="BJ55" s="953"/>
      <c r="BK55" s="953"/>
      <c r="BL55" s="953"/>
      <c r="BM55" s="953"/>
      <c r="BN55" s="953"/>
      <c r="BO55" s="953"/>
      <c r="BP55" s="953"/>
      <c r="BQ55" s="953"/>
      <c r="BR55" s="953"/>
      <c r="BS55" s="953"/>
      <c r="BT55" s="953"/>
      <c r="BU55" s="120"/>
      <c r="BV55" s="993"/>
      <c r="BW55" s="994"/>
      <c r="BX55" s="994"/>
      <c r="BY55" s="994"/>
      <c r="BZ55" s="994"/>
      <c r="CA55" s="994"/>
      <c r="CB55" s="994"/>
      <c r="CC55" s="291"/>
      <c r="CD55" s="291"/>
      <c r="CE55" s="291"/>
      <c r="CF55" s="291"/>
      <c r="CG55" s="291"/>
      <c r="CH55" s="288"/>
    </row>
    <row r="56" spans="4:87" ht="8.1" customHeight="1" x14ac:dyDescent="0.4">
      <c r="D56" s="320"/>
      <c r="E56" s="979"/>
      <c r="F56" s="979"/>
      <c r="G56" s="979"/>
      <c r="H56" s="979"/>
      <c r="I56" s="979"/>
      <c r="J56" s="979"/>
      <c r="K56" s="979"/>
      <c r="L56" s="979"/>
      <c r="M56" s="979"/>
      <c r="N56" s="979"/>
      <c r="O56" s="979"/>
      <c r="P56" s="979"/>
      <c r="Q56" s="979"/>
      <c r="R56" s="979"/>
      <c r="S56" s="979"/>
      <c r="T56" s="979"/>
      <c r="U56" s="980"/>
      <c r="V56" s="321"/>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4"/>
      <c r="AY56" s="322"/>
      <c r="AZ56" s="323"/>
      <c r="BA56" s="323"/>
      <c r="BB56" s="323"/>
      <c r="BC56" s="323"/>
      <c r="BD56" s="323"/>
      <c r="BE56" s="323"/>
      <c r="BF56" s="323"/>
      <c r="BG56" s="323"/>
      <c r="BH56" s="293"/>
      <c r="BI56" s="954"/>
      <c r="BJ56" s="955"/>
      <c r="BK56" s="955"/>
      <c r="BL56" s="955"/>
      <c r="BM56" s="955"/>
      <c r="BN56" s="955"/>
      <c r="BO56" s="955"/>
      <c r="BP56" s="955"/>
      <c r="BQ56" s="955"/>
      <c r="BR56" s="955"/>
      <c r="BS56" s="955"/>
      <c r="BT56" s="955"/>
      <c r="BU56" s="121"/>
      <c r="BV56" s="993"/>
      <c r="BW56" s="994"/>
      <c r="BX56" s="994"/>
      <c r="BY56" s="994"/>
      <c r="BZ56" s="994"/>
      <c r="CA56" s="994"/>
      <c r="CB56" s="994"/>
      <c r="CC56" s="291"/>
      <c r="CD56" s="291"/>
      <c r="CE56" s="291"/>
      <c r="CF56" s="291"/>
      <c r="CG56" s="291"/>
      <c r="CH56" s="288"/>
    </row>
    <row r="57" spans="4:87" ht="8.1" customHeight="1" x14ac:dyDescent="0.4">
      <c r="D57" s="316"/>
      <c r="E57" s="977"/>
      <c r="F57" s="977"/>
      <c r="G57" s="977"/>
      <c r="H57" s="977"/>
      <c r="I57" s="977"/>
      <c r="J57" s="977"/>
      <c r="K57" s="977"/>
      <c r="L57" s="977"/>
      <c r="M57" s="977"/>
      <c r="N57" s="977"/>
      <c r="O57" s="977"/>
      <c r="P57" s="977"/>
      <c r="Q57" s="977"/>
      <c r="R57" s="977"/>
      <c r="S57" s="977"/>
      <c r="T57" s="977"/>
      <c r="U57" s="978"/>
      <c r="V57" s="317"/>
      <c r="W57" s="981" t="str">
        <f>IF(E57="","",VLOOKUP(E57,コード!$L$4:$N$14,2,FALSE))</f>
        <v/>
      </c>
      <c r="X57" s="981"/>
      <c r="Y57" s="981"/>
      <c r="Z57" s="981"/>
      <c r="AA57" s="981"/>
      <c r="AB57" s="981"/>
      <c r="AC57" s="981"/>
      <c r="AD57" s="981"/>
      <c r="AE57" s="981"/>
      <c r="AF57" s="981"/>
      <c r="AG57" s="981"/>
      <c r="AH57" s="981"/>
      <c r="AI57" s="981"/>
      <c r="AJ57" s="981"/>
      <c r="AK57" s="981"/>
      <c r="AL57" s="981"/>
      <c r="AM57" s="981"/>
      <c r="AN57" s="981"/>
      <c r="AO57" s="981"/>
      <c r="AP57" s="981"/>
      <c r="AQ57" s="981"/>
      <c r="AR57" s="981"/>
      <c r="AS57" s="981"/>
      <c r="AT57" s="981"/>
      <c r="AU57" s="981"/>
      <c r="AV57" s="981"/>
      <c r="AW57" s="981"/>
      <c r="AX57" s="982"/>
      <c r="AY57" s="737" t="str">
        <f>IF(E57="","",VLOOKUP(E57,コード!$L$4:$N$14,3,FALSE))</f>
        <v/>
      </c>
      <c r="AZ57" s="741"/>
      <c r="BA57" s="741"/>
      <c r="BB57" s="741"/>
      <c r="BC57" s="741"/>
      <c r="BD57" s="741"/>
      <c r="BE57" s="741"/>
      <c r="BF57" s="741"/>
      <c r="BG57" s="741"/>
      <c r="BH57" s="124"/>
      <c r="BI57" s="947"/>
      <c r="BJ57" s="947"/>
      <c r="BK57" s="947"/>
      <c r="BL57" s="947"/>
      <c r="BM57" s="947"/>
      <c r="BN57" s="947"/>
      <c r="BO57" s="947"/>
      <c r="BP57" s="947"/>
      <c r="BQ57" s="947"/>
      <c r="BR57" s="947"/>
      <c r="BS57" s="947"/>
      <c r="BT57" s="947"/>
      <c r="BU57" s="117"/>
      <c r="BV57" s="330"/>
      <c r="BW57" s="329"/>
      <c r="BX57" s="329"/>
      <c r="BY57" s="329"/>
      <c r="BZ57" s="329"/>
      <c r="CA57" s="329"/>
      <c r="CB57" s="329"/>
      <c r="CC57" s="291"/>
      <c r="CD57" s="291"/>
      <c r="CE57" s="291"/>
      <c r="CF57" s="291"/>
      <c r="CG57" s="291"/>
      <c r="CH57" s="288"/>
    </row>
    <row r="58" spans="4:87" ht="8.1" customHeight="1" x14ac:dyDescent="0.4">
      <c r="D58" s="316"/>
      <c r="E58" s="977"/>
      <c r="F58" s="977"/>
      <c r="G58" s="977"/>
      <c r="H58" s="977"/>
      <c r="I58" s="977"/>
      <c r="J58" s="977"/>
      <c r="K58" s="977"/>
      <c r="L58" s="977"/>
      <c r="M58" s="977"/>
      <c r="N58" s="977"/>
      <c r="O58" s="977"/>
      <c r="P58" s="977"/>
      <c r="Q58" s="977"/>
      <c r="R58" s="977"/>
      <c r="S58" s="977"/>
      <c r="T58" s="977"/>
      <c r="U58" s="978"/>
      <c r="V58" s="317"/>
      <c r="W58" s="981"/>
      <c r="X58" s="981"/>
      <c r="Y58" s="981"/>
      <c r="Z58" s="981"/>
      <c r="AA58" s="981"/>
      <c r="AB58" s="981"/>
      <c r="AC58" s="981"/>
      <c r="AD58" s="981"/>
      <c r="AE58" s="981"/>
      <c r="AF58" s="981"/>
      <c r="AG58" s="981"/>
      <c r="AH58" s="981"/>
      <c r="AI58" s="981"/>
      <c r="AJ58" s="981"/>
      <c r="AK58" s="981"/>
      <c r="AL58" s="981"/>
      <c r="AM58" s="981"/>
      <c r="AN58" s="981"/>
      <c r="AO58" s="981"/>
      <c r="AP58" s="981"/>
      <c r="AQ58" s="981"/>
      <c r="AR58" s="981"/>
      <c r="AS58" s="981"/>
      <c r="AT58" s="981"/>
      <c r="AU58" s="981"/>
      <c r="AV58" s="981"/>
      <c r="AW58" s="981"/>
      <c r="AX58" s="982"/>
      <c r="AY58" s="737"/>
      <c r="AZ58" s="741"/>
      <c r="BA58" s="741"/>
      <c r="BB58" s="741"/>
      <c r="BC58" s="741"/>
      <c r="BD58" s="741"/>
      <c r="BE58" s="741"/>
      <c r="BF58" s="741"/>
      <c r="BG58" s="741"/>
      <c r="BH58" s="124"/>
      <c r="BI58" s="948"/>
      <c r="BJ58" s="948"/>
      <c r="BK58" s="948"/>
      <c r="BL58" s="948"/>
      <c r="BM58" s="948"/>
      <c r="BN58" s="948"/>
      <c r="BO58" s="948"/>
      <c r="BP58" s="948"/>
      <c r="BQ58" s="948"/>
      <c r="BR58" s="948"/>
      <c r="BS58" s="948"/>
      <c r="BT58" s="948"/>
      <c r="BU58" s="117"/>
      <c r="BV58" s="993"/>
      <c r="BW58" s="994"/>
      <c r="BX58" s="994"/>
      <c r="BY58" s="994"/>
      <c r="BZ58" s="994"/>
      <c r="CA58" s="994"/>
      <c r="CB58" s="994"/>
      <c r="CC58" s="291"/>
      <c r="CD58" s="291"/>
      <c r="CE58" s="291"/>
      <c r="CF58" s="291"/>
      <c r="CG58" s="291"/>
      <c r="CH58" s="288"/>
    </row>
    <row r="59" spans="4:87" ht="8.1" customHeight="1" x14ac:dyDescent="0.4">
      <c r="D59" s="316"/>
      <c r="E59" s="977"/>
      <c r="F59" s="977"/>
      <c r="G59" s="977"/>
      <c r="H59" s="977"/>
      <c r="I59" s="977"/>
      <c r="J59" s="977"/>
      <c r="K59" s="977"/>
      <c r="L59" s="977"/>
      <c r="M59" s="977"/>
      <c r="N59" s="977"/>
      <c r="O59" s="977"/>
      <c r="P59" s="977"/>
      <c r="Q59" s="977"/>
      <c r="R59" s="977"/>
      <c r="S59" s="977"/>
      <c r="T59" s="977"/>
      <c r="U59" s="978"/>
      <c r="V59" s="317"/>
      <c r="W59" s="981"/>
      <c r="X59" s="981"/>
      <c r="Y59" s="981"/>
      <c r="Z59" s="981"/>
      <c r="AA59" s="981"/>
      <c r="AB59" s="981"/>
      <c r="AC59" s="981"/>
      <c r="AD59" s="981"/>
      <c r="AE59" s="981"/>
      <c r="AF59" s="981"/>
      <c r="AG59" s="981"/>
      <c r="AH59" s="981"/>
      <c r="AI59" s="981"/>
      <c r="AJ59" s="981"/>
      <c r="AK59" s="981"/>
      <c r="AL59" s="981"/>
      <c r="AM59" s="981"/>
      <c r="AN59" s="981"/>
      <c r="AO59" s="981"/>
      <c r="AP59" s="981"/>
      <c r="AQ59" s="981"/>
      <c r="AR59" s="981"/>
      <c r="AS59" s="981"/>
      <c r="AT59" s="981"/>
      <c r="AU59" s="981"/>
      <c r="AV59" s="981"/>
      <c r="AW59" s="981"/>
      <c r="AX59" s="982"/>
      <c r="AY59" s="737"/>
      <c r="AZ59" s="741"/>
      <c r="BA59" s="741"/>
      <c r="BB59" s="741"/>
      <c r="BC59" s="741"/>
      <c r="BD59" s="741"/>
      <c r="BE59" s="741"/>
      <c r="BF59" s="741"/>
      <c r="BG59" s="741"/>
      <c r="BH59" s="124"/>
      <c r="BI59" s="949"/>
      <c r="BJ59" s="949"/>
      <c r="BK59" s="949"/>
      <c r="BL59" s="949"/>
      <c r="BM59" s="949"/>
      <c r="BN59" s="949"/>
      <c r="BO59" s="949"/>
      <c r="BP59" s="949"/>
      <c r="BQ59" s="949"/>
      <c r="BR59" s="949"/>
      <c r="BS59" s="949"/>
      <c r="BT59" s="949"/>
      <c r="BU59" s="118"/>
      <c r="BV59" s="993"/>
      <c r="BW59" s="994"/>
      <c r="BX59" s="994"/>
      <c r="BY59" s="994"/>
      <c r="BZ59" s="994"/>
      <c r="CA59" s="994"/>
      <c r="CB59" s="994"/>
      <c r="CC59" s="291"/>
      <c r="CD59" s="291"/>
      <c r="CE59" s="291"/>
      <c r="CF59" s="291"/>
      <c r="CG59" s="291"/>
      <c r="CH59" s="288"/>
    </row>
    <row r="60" spans="4:87" ht="8.1" customHeight="1" x14ac:dyDescent="0.4">
      <c r="D60" s="316"/>
      <c r="E60" s="977"/>
      <c r="F60" s="977"/>
      <c r="G60" s="977"/>
      <c r="H60" s="977"/>
      <c r="I60" s="977"/>
      <c r="J60" s="977"/>
      <c r="K60" s="977"/>
      <c r="L60" s="977"/>
      <c r="M60" s="977"/>
      <c r="N60" s="977"/>
      <c r="O60" s="977"/>
      <c r="P60" s="977"/>
      <c r="Q60" s="977"/>
      <c r="R60" s="977"/>
      <c r="S60" s="977"/>
      <c r="T60" s="977"/>
      <c r="U60" s="978"/>
      <c r="V60" s="317"/>
      <c r="W60" s="981"/>
      <c r="X60" s="981"/>
      <c r="Y60" s="981"/>
      <c r="Z60" s="981"/>
      <c r="AA60" s="981"/>
      <c r="AB60" s="981"/>
      <c r="AC60" s="981"/>
      <c r="AD60" s="981"/>
      <c r="AE60" s="981"/>
      <c r="AF60" s="981"/>
      <c r="AG60" s="981"/>
      <c r="AH60" s="981"/>
      <c r="AI60" s="981"/>
      <c r="AJ60" s="981"/>
      <c r="AK60" s="981"/>
      <c r="AL60" s="981"/>
      <c r="AM60" s="981"/>
      <c r="AN60" s="981"/>
      <c r="AO60" s="981"/>
      <c r="AP60" s="981"/>
      <c r="AQ60" s="981"/>
      <c r="AR60" s="981"/>
      <c r="AS60" s="981"/>
      <c r="AT60" s="981"/>
      <c r="AU60" s="981"/>
      <c r="AV60" s="981"/>
      <c r="AW60" s="981"/>
      <c r="AX60" s="982"/>
      <c r="AY60" s="123"/>
      <c r="AZ60" s="124"/>
      <c r="BA60" s="124"/>
      <c r="BB60" s="124"/>
      <c r="BC60" s="124"/>
      <c r="BD60" s="124"/>
      <c r="BE60" s="124"/>
      <c r="BF60" s="124"/>
      <c r="BG60" s="124"/>
      <c r="BH60" s="290"/>
      <c r="BI60" s="950"/>
      <c r="BJ60" s="951"/>
      <c r="BK60" s="951"/>
      <c r="BL60" s="951"/>
      <c r="BM60" s="951"/>
      <c r="BN60" s="951"/>
      <c r="BO60" s="951"/>
      <c r="BP60" s="951"/>
      <c r="BQ60" s="951"/>
      <c r="BR60" s="951"/>
      <c r="BS60" s="951"/>
      <c r="BT60" s="951"/>
      <c r="BU60" s="119"/>
      <c r="BV60" s="330"/>
      <c r="BW60" s="329"/>
      <c r="BX60" s="329"/>
      <c r="BY60" s="329"/>
      <c r="BZ60" s="329"/>
      <c r="CA60" s="329"/>
      <c r="CB60" s="329"/>
      <c r="CC60" s="291"/>
      <c r="CD60" s="291"/>
      <c r="CE60" s="291"/>
      <c r="CF60" s="291"/>
      <c r="CG60" s="291"/>
      <c r="CH60" s="288"/>
    </row>
    <row r="61" spans="4:87" ht="8.1" customHeight="1" x14ac:dyDescent="0.4">
      <c r="D61" s="316"/>
      <c r="E61" s="977"/>
      <c r="F61" s="977"/>
      <c r="G61" s="977"/>
      <c r="H61" s="977"/>
      <c r="I61" s="977"/>
      <c r="J61" s="977"/>
      <c r="K61" s="977"/>
      <c r="L61" s="977"/>
      <c r="M61" s="977"/>
      <c r="N61" s="977"/>
      <c r="O61" s="977"/>
      <c r="P61" s="977"/>
      <c r="Q61" s="977"/>
      <c r="R61" s="977"/>
      <c r="S61" s="977"/>
      <c r="T61" s="977"/>
      <c r="U61" s="978"/>
      <c r="V61" s="317"/>
      <c r="W61" s="981"/>
      <c r="X61" s="981"/>
      <c r="Y61" s="981"/>
      <c r="Z61" s="981"/>
      <c r="AA61" s="981"/>
      <c r="AB61" s="981"/>
      <c r="AC61" s="981"/>
      <c r="AD61" s="981"/>
      <c r="AE61" s="981"/>
      <c r="AF61" s="981"/>
      <c r="AG61" s="981"/>
      <c r="AH61" s="981"/>
      <c r="AI61" s="981"/>
      <c r="AJ61" s="981"/>
      <c r="AK61" s="981"/>
      <c r="AL61" s="981"/>
      <c r="AM61" s="981"/>
      <c r="AN61" s="981"/>
      <c r="AO61" s="981"/>
      <c r="AP61" s="981"/>
      <c r="AQ61" s="981"/>
      <c r="AR61" s="981"/>
      <c r="AS61" s="981"/>
      <c r="AT61" s="981"/>
      <c r="AU61" s="981"/>
      <c r="AV61" s="981"/>
      <c r="AW61" s="981"/>
      <c r="AX61" s="982"/>
      <c r="AY61" s="318"/>
      <c r="AZ61" s="319"/>
      <c r="BA61" s="319"/>
      <c r="BB61" s="319"/>
      <c r="BC61" s="319"/>
      <c r="BD61" s="319"/>
      <c r="BE61" s="319"/>
      <c r="BF61" s="319"/>
      <c r="BG61" s="319"/>
      <c r="BH61" s="290"/>
      <c r="BI61" s="952"/>
      <c r="BJ61" s="953"/>
      <c r="BK61" s="953"/>
      <c r="BL61" s="953"/>
      <c r="BM61" s="953"/>
      <c r="BN61" s="953"/>
      <c r="BO61" s="953"/>
      <c r="BP61" s="953"/>
      <c r="BQ61" s="953"/>
      <c r="BR61" s="953"/>
      <c r="BS61" s="953"/>
      <c r="BT61" s="953"/>
      <c r="BU61" s="120"/>
      <c r="BV61" s="993"/>
      <c r="BW61" s="994"/>
      <c r="BX61" s="994"/>
      <c r="BY61" s="994"/>
      <c r="BZ61" s="994"/>
      <c r="CA61" s="994"/>
      <c r="CB61" s="994"/>
      <c r="CC61" s="291"/>
      <c r="CD61" s="291"/>
      <c r="CE61" s="291"/>
      <c r="CF61" s="291"/>
      <c r="CG61" s="291"/>
      <c r="CH61" s="288"/>
    </row>
    <row r="62" spans="4:87" ht="8.1" customHeight="1" x14ac:dyDescent="0.4">
      <c r="D62" s="320"/>
      <c r="E62" s="979"/>
      <c r="F62" s="979"/>
      <c r="G62" s="979"/>
      <c r="H62" s="979"/>
      <c r="I62" s="979"/>
      <c r="J62" s="979"/>
      <c r="K62" s="979"/>
      <c r="L62" s="979"/>
      <c r="M62" s="979"/>
      <c r="N62" s="979"/>
      <c r="O62" s="979"/>
      <c r="P62" s="979"/>
      <c r="Q62" s="979"/>
      <c r="R62" s="979"/>
      <c r="S62" s="979"/>
      <c r="T62" s="979"/>
      <c r="U62" s="980"/>
      <c r="V62" s="321"/>
      <c r="W62" s="983"/>
      <c r="X62" s="983"/>
      <c r="Y62" s="983"/>
      <c r="Z62" s="983"/>
      <c r="AA62" s="983"/>
      <c r="AB62" s="983"/>
      <c r="AC62" s="983"/>
      <c r="AD62" s="983"/>
      <c r="AE62" s="983"/>
      <c r="AF62" s="983"/>
      <c r="AG62" s="983"/>
      <c r="AH62" s="983"/>
      <c r="AI62" s="983"/>
      <c r="AJ62" s="983"/>
      <c r="AK62" s="983"/>
      <c r="AL62" s="983"/>
      <c r="AM62" s="983"/>
      <c r="AN62" s="983"/>
      <c r="AO62" s="983"/>
      <c r="AP62" s="983"/>
      <c r="AQ62" s="983"/>
      <c r="AR62" s="983"/>
      <c r="AS62" s="983"/>
      <c r="AT62" s="983"/>
      <c r="AU62" s="983"/>
      <c r="AV62" s="983"/>
      <c r="AW62" s="983"/>
      <c r="AX62" s="984"/>
      <c r="AY62" s="322"/>
      <c r="AZ62" s="323"/>
      <c r="BA62" s="323"/>
      <c r="BB62" s="323"/>
      <c r="BC62" s="323"/>
      <c r="BD62" s="323"/>
      <c r="BE62" s="323"/>
      <c r="BF62" s="323"/>
      <c r="BG62" s="323"/>
      <c r="BH62" s="293"/>
      <c r="BI62" s="954"/>
      <c r="BJ62" s="955"/>
      <c r="BK62" s="955"/>
      <c r="BL62" s="955"/>
      <c r="BM62" s="955"/>
      <c r="BN62" s="955"/>
      <c r="BO62" s="955"/>
      <c r="BP62" s="955"/>
      <c r="BQ62" s="955"/>
      <c r="BR62" s="955"/>
      <c r="BS62" s="955"/>
      <c r="BT62" s="955"/>
      <c r="BU62" s="121"/>
      <c r="BV62" s="993"/>
      <c r="BW62" s="994"/>
      <c r="BX62" s="994"/>
      <c r="BY62" s="994"/>
      <c r="BZ62" s="994"/>
      <c r="CA62" s="994"/>
      <c r="CB62" s="994"/>
      <c r="CC62" s="291"/>
      <c r="CD62" s="291"/>
      <c r="CE62" s="291"/>
      <c r="CF62" s="291"/>
      <c r="CG62" s="291"/>
      <c r="CH62" s="288"/>
    </row>
    <row r="63" spans="4:87" ht="8.1" customHeight="1" x14ac:dyDescent="0.4">
      <c r="D63" s="316"/>
      <c r="E63" s="977"/>
      <c r="F63" s="977"/>
      <c r="G63" s="977"/>
      <c r="H63" s="977"/>
      <c r="I63" s="977"/>
      <c r="J63" s="977"/>
      <c r="K63" s="977"/>
      <c r="L63" s="977"/>
      <c r="M63" s="977"/>
      <c r="N63" s="977"/>
      <c r="O63" s="977"/>
      <c r="P63" s="977"/>
      <c r="Q63" s="977"/>
      <c r="R63" s="977"/>
      <c r="S63" s="977"/>
      <c r="T63" s="977"/>
      <c r="U63" s="978"/>
      <c r="V63" s="317"/>
      <c r="W63" s="981" t="str">
        <f>IF(E63="","",VLOOKUP(E63,コード!$L$4:$N$14,2,FALSE))</f>
        <v/>
      </c>
      <c r="X63" s="981"/>
      <c r="Y63" s="981"/>
      <c r="Z63" s="981"/>
      <c r="AA63" s="981"/>
      <c r="AB63" s="981"/>
      <c r="AC63" s="981"/>
      <c r="AD63" s="981"/>
      <c r="AE63" s="981"/>
      <c r="AF63" s="981"/>
      <c r="AG63" s="981"/>
      <c r="AH63" s="981"/>
      <c r="AI63" s="981"/>
      <c r="AJ63" s="981"/>
      <c r="AK63" s="981"/>
      <c r="AL63" s="981"/>
      <c r="AM63" s="981"/>
      <c r="AN63" s="981"/>
      <c r="AO63" s="981"/>
      <c r="AP63" s="981"/>
      <c r="AQ63" s="981"/>
      <c r="AR63" s="981"/>
      <c r="AS63" s="981"/>
      <c r="AT63" s="981"/>
      <c r="AU63" s="981"/>
      <c r="AV63" s="981"/>
      <c r="AW63" s="981"/>
      <c r="AX63" s="982"/>
      <c r="AY63" s="737" t="str">
        <f>IF(E63="","",VLOOKUP(E63,コード!$L$4:$N$14,3,FALSE))</f>
        <v/>
      </c>
      <c r="AZ63" s="741"/>
      <c r="BA63" s="741"/>
      <c r="BB63" s="741"/>
      <c r="BC63" s="741"/>
      <c r="BD63" s="741"/>
      <c r="BE63" s="741"/>
      <c r="BF63" s="741"/>
      <c r="BG63" s="741"/>
      <c r="BH63" s="124"/>
      <c r="BI63" s="947"/>
      <c r="BJ63" s="947"/>
      <c r="BK63" s="947"/>
      <c r="BL63" s="947"/>
      <c r="BM63" s="947"/>
      <c r="BN63" s="947"/>
      <c r="BO63" s="947"/>
      <c r="BP63" s="947"/>
      <c r="BQ63" s="947"/>
      <c r="BR63" s="947"/>
      <c r="BS63" s="947"/>
      <c r="BT63" s="947"/>
      <c r="BU63" s="117"/>
      <c r="BV63" s="330"/>
      <c r="BW63" s="329"/>
      <c r="BX63" s="329"/>
      <c r="BY63" s="329"/>
      <c r="BZ63" s="329"/>
      <c r="CA63" s="329"/>
      <c r="CB63" s="329"/>
      <c r="CC63" s="291"/>
      <c r="CD63" s="291"/>
      <c r="CE63" s="291"/>
      <c r="CF63" s="291"/>
      <c r="CG63" s="291"/>
      <c r="CH63" s="288"/>
    </row>
    <row r="64" spans="4:87" ht="8.1" customHeight="1" x14ac:dyDescent="0.4">
      <c r="D64" s="316"/>
      <c r="E64" s="977"/>
      <c r="F64" s="977"/>
      <c r="G64" s="977"/>
      <c r="H64" s="977"/>
      <c r="I64" s="977"/>
      <c r="J64" s="977"/>
      <c r="K64" s="977"/>
      <c r="L64" s="977"/>
      <c r="M64" s="977"/>
      <c r="N64" s="977"/>
      <c r="O64" s="977"/>
      <c r="P64" s="977"/>
      <c r="Q64" s="977"/>
      <c r="R64" s="977"/>
      <c r="S64" s="977"/>
      <c r="T64" s="977"/>
      <c r="U64" s="978"/>
      <c r="V64" s="317"/>
      <c r="W64" s="981"/>
      <c r="X64" s="981"/>
      <c r="Y64" s="981"/>
      <c r="Z64" s="981"/>
      <c r="AA64" s="981"/>
      <c r="AB64" s="981"/>
      <c r="AC64" s="981"/>
      <c r="AD64" s="981"/>
      <c r="AE64" s="981"/>
      <c r="AF64" s="981"/>
      <c r="AG64" s="981"/>
      <c r="AH64" s="981"/>
      <c r="AI64" s="981"/>
      <c r="AJ64" s="981"/>
      <c r="AK64" s="981"/>
      <c r="AL64" s="981"/>
      <c r="AM64" s="981"/>
      <c r="AN64" s="981"/>
      <c r="AO64" s="981"/>
      <c r="AP64" s="981"/>
      <c r="AQ64" s="981"/>
      <c r="AR64" s="981"/>
      <c r="AS64" s="981"/>
      <c r="AT64" s="981"/>
      <c r="AU64" s="981"/>
      <c r="AV64" s="981"/>
      <c r="AW64" s="981"/>
      <c r="AX64" s="982"/>
      <c r="AY64" s="737"/>
      <c r="AZ64" s="741"/>
      <c r="BA64" s="741"/>
      <c r="BB64" s="741"/>
      <c r="BC64" s="741"/>
      <c r="BD64" s="741"/>
      <c r="BE64" s="741"/>
      <c r="BF64" s="741"/>
      <c r="BG64" s="741"/>
      <c r="BH64" s="124"/>
      <c r="BI64" s="948"/>
      <c r="BJ64" s="948"/>
      <c r="BK64" s="948"/>
      <c r="BL64" s="948"/>
      <c r="BM64" s="948"/>
      <c r="BN64" s="948"/>
      <c r="BO64" s="948"/>
      <c r="BP64" s="948"/>
      <c r="BQ64" s="948"/>
      <c r="BR64" s="948"/>
      <c r="BS64" s="948"/>
      <c r="BT64" s="948"/>
      <c r="BU64" s="117"/>
      <c r="BV64" s="993"/>
      <c r="BW64" s="994"/>
      <c r="BX64" s="994"/>
      <c r="BY64" s="994"/>
      <c r="BZ64" s="994"/>
      <c r="CA64" s="994"/>
      <c r="CB64" s="994"/>
      <c r="CC64" s="291"/>
      <c r="CD64" s="291"/>
      <c r="CE64" s="291"/>
      <c r="CF64" s="291"/>
      <c r="CG64" s="291"/>
      <c r="CH64" s="288"/>
    </row>
    <row r="65" spans="4:87" ht="8.1" customHeight="1" x14ac:dyDescent="0.4">
      <c r="D65" s="316"/>
      <c r="E65" s="977"/>
      <c r="F65" s="977"/>
      <c r="G65" s="977"/>
      <c r="H65" s="977"/>
      <c r="I65" s="977"/>
      <c r="J65" s="977"/>
      <c r="K65" s="977"/>
      <c r="L65" s="977"/>
      <c r="M65" s="977"/>
      <c r="N65" s="977"/>
      <c r="O65" s="977"/>
      <c r="P65" s="977"/>
      <c r="Q65" s="977"/>
      <c r="R65" s="977"/>
      <c r="S65" s="977"/>
      <c r="T65" s="977"/>
      <c r="U65" s="978"/>
      <c r="V65" s="317"/>
      <c r="W65" s="981"/>
      <c r="X65" s="981"/>
      <c r="Y65" s="981"/>
      <c r="Z65" s="981"/>
      <c r="AA65" s="981"/>
      <c r="AB65" s="981"/>
      <c r="AC65" s="981"/>
      <c r="AD65" s="981"/>
      <c r="AE65" s="981"/>
      <c r="AF65" s="981"/>
      <c r="AG65" s="981"/>
      <c r="AH65" s="981"/>
      <c r="AI65" s="981"/>
      <c r="AJ65" s="981"/>
      <c r="AK65" s="981"/>
      <c r="AL65" s="981"/>
      <c r="AM65" s="981"/>
      <c r="AN65" s="981"/>
      <c r="AO65" s="981"/>
      <c r="AP65" s="981"/>
      <c r="AQ65" s="981"/>
      <c r="AR65" s="981"/>
      <c r="AS65" s="981"/>
      <c r="AT65" s="981"/>
      <c r="AU65" s="981"/>
      <c r="AV65" s="981"/>
      <c r="AW65" s="981"/>
      <c r="AX65" s="982"/>
      <c r="AY65" s="737"/>
      <c r="AZ65" s="741"/>
      <c r="BA65" s="741"/>
      <c r="BB65" s="741"/>
      <c r="BC65" s="741"/>
      <c r="BD65" s="741"/>
      <c r="BE65" s="741"/>
      <c r="BF65" s="741"/>
      <c r="BG65" s="741"/>
      <c r="BH65" s="124"/>
      <c r="BI65" s="949"/>
      <c r="BJ65" s="949"/>
      <c r="BK65" s="949"/>
      <c r="BL65" s="949"/>
      <c r="BM65" s="949"/>
      <c r="BN65" s="949"/>
      <c r="BO65" s="949"/>
      <c r="BP65" s="949"/>
      <c r="BQ65" s="949"/>
      <c r="BR65" s="949"/>
      <c r="BS65" s="949"/>
      <c r="BT65" s="949"/>
      <c r="BU65" s="118"/>
      <c r="BV65" s="993"/>
      <c r="BW65" s="994"/>
      <c r="BX65" s="994"/>
      <c r="BY65" s="994"/>
      <c r="BZ65" s="994"/>
      <c r="CA65" s="994"/>
      <c r="CB65" s="994"/>
      <c r="CC65" s="291"/>
      <c r="CD65" s="291"/>
      <c r="CE65" s="291"/>
      <c r="CF65" s="291"/>
      <c r="CG65" s="291"/>
      <c r="CH65" s="288"/>
      <c r="CI65" s="296"/>
    </row>
    <row r="66" spans="4:87" ht="8.1" customHeight="1" x14ac:dyDescent="0.4">
      <c r="D66" s="316"/>
      <c r="E66" s="977"/>
      <c r="F66" s="977"/>
      <c r="G66" s="977"/>
      <c r="H66" s="977"/>
      <c r="I66" s="977"/>
      <c r="J66" s="977"/>
      <c r="K66" s="977"/>
      <c r="L66" s="977"/>
      <c r="M66" s="977"/>
      <c r="N66" s="977"/>
      <c r="O66" s="977"/>
      <c r="P66" s="977"/>
      <c r="Q66" s="977"/>
      <c r="R66" s="977"/>
      <c r="S66" s="977"/>
      <c r="T66" s="977"/>
      <c r="U66" s="978"/>
      <c r="V66" s="317"/>
      <c r="W66" s="981"/>
      <c r="X66" s="981"/>
      <c r="Y66" s="981"/>
      <c r="Z66" s="981"/>
      <c r="AA66" s="981"/>
      <c r="AB66" s="981"/>
      <c r="AC66" s="981"/>
      <c r="AD66" s="981"/>
      <c r="AE66" s="981"/>
      <c r="AF66" s="981"/>
      <c r="AG66" s="981"/>
      <c r="AH66" s="981"/>
      <c r="AI66" s="981"/>
      <c r="AJ66" s="981"/>
      <c r="AK66" s="981"/>
      <c r="AL66" s="981"/>
      <c r="AM66" s="981"/>
      <c r="AN66" s="981"/>
      <c r="AO66" s="981"/>
      <c r="AP66" s="981"/>
      <c r="AQ66" s="981"/>
      <c r="AR66" s="981"/>
      <c r="AS66" s="981"/>
      <c r="AT66" s="981"/>
      <c r="AU66" s="981"/>
      <c r="AV66" s="981"/>
      <c r="AW66" s="981"/>
      <c r="AX66" s="982"/>
      <c r="AY66" s="123"/>
      <c r="AZ66" s="124"/>
      <c r="BA66" s="124"/>
      <c r="BB66" s="124"/>
      <c r="BC66" s="124"/>
      <c r="BD66" s="124"/>
      <c r="BE66" s="124"/>
      <c r="BF66" s="124"/>
      <c r="BG66" s="124"/>
      <c r="BH66" s="290"/>
      <c r="BI66" s="950"/>
      <c r="BJ66" s="951"/>
      <c r="BK66" s="951"/>
      <c r="BL66" s="951"/>
      <c r="BM66" s="951"/>
      <c r="BN66" s="951"/>
      <c r="BO66" s="951"/>
      <c r="BP66" s="951"/>
      <c r="BQ66" s="951"/>
      <c r="BR66" s="951"/>
      <c r="BS66" s="951"/>
      <c r="BT66" s="951"/>
      <c r="BU66" s="119"/>
      <c r="BV66" s="330"/>
      <c r="BW66" s="329"/>
      <c r="BX66" s="329"/>
      <c r="BY66" s="329"/>
      <c r="BZ66" s="329"/>
      <c r="CA66" s="329"/>
      <c r="CB66" s="329"/>
      <c r="CC66" s="291"/>
      <c r="CD66" s="291"/>
      <c r="CE66" s="291"/>
      <c r="CF66" s="291"/>
      <c r="CG66" s="291"/>
      <c r="CH66" s="288"/>
      <c r="CI66" s="296"/>
    </row>
    <row r="67" spans="4:87" ht="8.1" customHeight="1" x14ac:dyDescent="0.4">
      <c r="D67" s="316"/>
      <c r="E67" s="977"/>
      <c r="F67" s="977"/>
      <c r="G67" s="977"/>
      <c r="H67" s="977"/>
      <c r="I67" s="977"/>
      <c r="J67" s="977"/>
      <c r="K67" s="977"/>
      <c r="L67" s="977"/>
      <c r="M67" s="977"/>
      <c r="N67" s="977"/>
      <c r="O67" s="977"/>
      <c r="P67" s="977"/>
      <c r="Q67" s="977"/>
      <c r="R67" s="977"/>
      <c r="S67" s="977"/>
      <c r="T67" s="977"/>
      <c r="U67" s="978"/>
      <c r="V67" s="317"/>
      <c r="W67" s="981"/>
      <c r="X67" s="981"/>
      <c r="Y67" s="981"/>
      <c r="Z67" s="981"/>
      <c r="AA67" s="981"/>
      <c r="AB67" s="981"/>
      <c r="AC67" s="981"/>
      <c r="AD67" s="981"/>
      <c r="AE67" s="981"/>
      <c r="AF67" s="981"/>
      <c r="AG67" s="981"/>
      <c r="AH67" s="981"/>
      <c r="AI67" s="981"/>
      <c r="AJ67" s="981"/>
      <c r="AK67" s="981"/>
      <c r="AL67" s="981"/>
      <c r="AM67" s="981"/>
      <c r="AN67" s="981"/>
      <c r="AO67" s="981"/>
      <c r="AP67" s="981"/>
      <c r="AQ67" s="981"/>
      <c r="AR67" s="981"/>
      <c r="AS67" s="981"/>
      <c r="AT67" s="981"/>
      <c r="AU67" s="981"/>
      <c r="AV67" s="981"/>
      <c r="AW67" s="981"/>
      <c r="AX67" s="982"/>
      <c r="AY67" s="318"/>
      <c r="AZ67" s="319"/>
      <c r="BA67" s="319"/>
      <c r="BB67" s="319"/>
      <c r="BC67" s="319"/>
      <c r="BD67" s="319"/>
      <c r="BE67" s="319"/>
      <c r="BF67" s="319"/>
      <c r="BG67" s="319"/>
      <c r="BH67" s="290"/>
      <c r="BI67" s="952"/>
      <c r="BJ67" s="953"/>
      <c r="BK67" s="953"/>
      <c r="BL67" s="953"/>
      <c r="BM67" s="953"/>
      <c r="BN67" s="953"/>
      <c r="BO67" s="953"/>
      <c r="BP67" s="953"/>
      <c r="BQ67" s="953"/>
      <c r="BR67" s="953"/>
      <c r="BS67" s="953"/>
      <c r="BT67" s="953"/>
      <c r="BU67" s="120"/>
      <c r="BV67" s="993"/>
      <c r="BW67" s="994"/>
      <c r="BX67" s="994"/>
      <c r="BY67" s="994"/>
      <c r="BZ67" s="994"/>
      <c r="CA67" s="994"/>
      <c r="CB67" s="994"/>
      <c r="CC67" s="291"/>
      <c r="CD67" s="291"/>
      <c r="CE67" s="291"/>
      <c r="CF67" s="291"/>
      <c r="CG67" s="291"/>
      <c r="CH67" s="288"/>
    </row>
    <row r="68" spans="4:87" ht="8.1" customHeight="1" x14ac:dyDescent="0.4">
      <c r="D68" s="320"/>
      <c r="E68" s="979"/>
      <c r="F68" s="979"/>
      <c r="G68" s="979"/>
      <c r="H68" s="979"/>
      <c r="I68" s="979"/>
      <c r="J68" s="979"/>
      <c r="K68" s="979"/>
      <c r="L68" s="979"/>
      <c r="M68" s="979"/>
      <c r="N68" s="979"/>
      <c r="O68" s="979"/>
      <c r="P68" s="979"/>
      <c r="Q68" s="979"/>
      <c r="R68" s="979"/>
      <c r="S68" s="979"/>
      <c r="T68" s="979"/>
      <c r="U68" s="980"/>
      <c r="V68" s="321"/>
      <c r="W68" s="983"/>
      <c r="X68" s="983"/>
      <c r="Y68" s="983"/>
      <c r="Z68" s="983"/>
      <c r="AA68" s="983"/>
      <c r="AB68" s="983"/>
      <c r="AC68" s="983"/>
      <c r="AD68" s="983"/>
      <c r="AE68" s="983"/>
      <c r="AF68" s="983"/>
      <c r="AG68" s="983"/>
      <c r="AH68" s="983"/>
      <c r="AI68" s="983"/>
      <c r="AJ68" s="983"/>
      <c r="AK68" s="983"/>
      <c r="AL68" s="983"/>
      <c r="AM68" s="983"/>
      <c r="AN68" s="983"/>
      <c r="AO68" s="983"/>
      <c r="AP68" s="983"/>
      <c r="AQ68" s="983"/>
      <c r="AR68" s="983"/>
      <c r="AS68" s="983"/>
      <c r="AT68" s="983"/>
      <c r="AU68" s="983"/>
      <c r="AV68" s="983"/>
      <c r="AW68" s="983"/>
      <c r="AX68" s="984"/>
      <c r="AY68" s="322"/>
      <c r="AZ68" s="323"/>
      <c r="BA68" s="323"/>
      <c r="BB68" s="323"/>
      <c r="BC68" s="323"/>
      <c r="BD68" s="323"/>
      <c r="BE68" s="323"/>
      <c r="BF68" s="323"/>
      <c r="BG68" s="323"/>
      <c r="BH68" s="293"/>
      <c r="BI68" s="954"/>
      <c r="BJ68" s="955"/>
      <c r="BK68" s="955"/>
      <c r="BL68" s="955"/>
      <c r="BM68" s="955"/>
      <c r="BN68" s="955"/>
      <c r="BO68" s="955"/>
      <c r="BP68" s="955"/>
      <c r="BQ68" s="955"/>
      <c r="BR68" s="955"/>
      <c r="BS68" s="955"/>
      <c r="BT68" s="955"/>
      <c r="BU68" s="121"/>
      <c r="BV68" s="993"/>
      <c r="BW68" s="994"/>
      <c r="BX68" s="994"/>
      <c r="BY68" s="994"/>
      <c r="BZ68" s="994"/>
      <c r="CA68" s="994"/>
      <c r="CB68" s="994"/>
      <c r="CC68" s="291"/>
      <c r="CD68" s="291"/>
      <c r="CE68" s="291"/>
      <c r="CF68" s="291"/>
      <c r="CG68" s="291"/>
      <c r="CH68" s="288"/>
    </row>
    <row r="69" spans="4:87" ht="8.1" customHeight="1" x14ac:dyDescent="0.4">
      <c r="D69" s="316"/>
      <c r="E69" s="977"/>
      <c r="F69" s="977"/>
      <c r="G69" s="977"/>
      <c r="H69" s="977"/>
      <c r="I69" s="977"/>
      <c r="J69" s="977"/>
      <c r="K69" s="977"/>
      <c r="L69" s="977"/>
      <c r="M69" s="977"/>
      <c r="N69" s="977"/>
      <c r="O69" s="977"/>
      <c r="P69" s="977"/>
      <c r="Q69" s="977"/>
      <c r="R69" s="977"/>
      <c r="S69" s="977"/>
      <c r="T69" s="977"/>
      <c r="U69" s="978"/>
      <c r="V69" s="317"/>
      <c r="W69" s="981" t="str">
        <f>IF(E69="","",VLOOKUP(E69,コード!$L$4:$N$14,2,FALSE))</f>
        <v/>
      </c>
      <c r="X69" s="981"/>
      <c r="Y69" s="981"/>
      <c r="Z69" s="981"/>
      <c r="AA69" s="981"/>
      <c r="AB69" s="981"/>
      <c r="AC69" s="981"/>
      <c r="AD69" s="981"/>
      <c r="AE69" s="981"/>
      <c r="AF69" s="981"/>
      <c r="AG69" s="981"/>
      <c r="AH69" s="981"/>
      <c r="AI69" s="981"/>
      <c r="AJ69" s="981"/>
      <c r="AK69" s="981"/>
      <c r="AL69" s="981"/>
      <c r="AM69" s="981"/>
      <c r="AN69" s="981"/>
      <c r="AO69" s="981"/>
      <c r="AP69" s="981"/>
      <c r="AQ69" s="981"/>
      <c r="AR69" s="981"/>
      <c r="AS69" s="981"/>
      <c r="AT69" s="981"/>
      <c r="AU69" s="981"/>
      <c r="AV69" s="981"/>
      <c r="AW69" s="981"/>
      <c r="AX69" s="982"/>
      <c r="AY69" s="737" t="str">
        <f>IF(E69="","",VLOOKUP(E69,コード!$L$4:$N$14,3,FALSE))</f>
        <v/>
      </c>
      <c r="AZ69" s="741"/>
      <c r="BA69" s="741"/>
      <c r="BB69" s="741"/>
      <c r="BC69" s="741"/>
      <c r="BD69" s="741"/>
      <c r="BE69" s="741"/>
      <c r="BF69" s="741"/>
      <c r="BG69" s="741"/>
      <c r="BH69" s="124"/>
      <c r="BI69" s="947"/>
      <c r="BJ69" s="947"/>
      <c r="BK69" s="947"/>
      <c r="BL69" s="947"/>
      <c r="BM69" s="947"/>
      <c r="BN69" s="947"/>
      <c r="BO69" s="947"/>
      <c r="BP69" s="947"/>
      <c r="BQ69" s="947"/>
      <c r="BR69" s="947"/>
      <c r="BS69" s="947"/>
      <c r="BT69" s="947"/>
      <c r="BU69" s="117"/>
      <c r="BV69" s="330"/>
      <c r="BW69" s="329"/>
      <c r="BX69" s="329"/>
      <c r="BY69" s="329"/>
      <c r="BZ69" s="329"/>
      <c r="CA69" s="329"/>
      <c r="CB69" s="329"/>
      <c r="CC69" s="291"/>
      <c r="CD69" s="291"/>
      <c r="CE69" s="291"/>
      <c r="CF69" s="291"/>
      <c r="CG69" s="291"/>
      <c r="CH69" s="288"/>
    </row>
    <row r="70" spans="4:87" ht="8.1" customHeight="1" x14ac:dyDescent="0.4">
      <c r="D70" s="316"/>
      <c r="E70" s="977"/>
      <c r="F70" s="977"/>
      <c r="G70" s="977"/>
      <c r="H70" s="977"/>
      <c r="I70" s="977"/>
      <c r="J70" s="977"/>
      <c r="K70" s="977"/>
      <c r="L70" s="977"/>
      <c r="M70" s="977"/>
      <c r="N70" s="977"/>
      <c r="O70" s="977"/>
      <c r="P70" s="977"/>
      <c r="Q70" s="977"/>
      <c r="R70" s="977"/>
      <c r="S70" s="977"/>
      <c r="T70" s="977"/>
      <c r="U70" s="978"/>
      <c r="V70" s="317"/>
      <c r="W70" s="981"/>
      <c r="X70" s="981"/>
      <c r="Y70" s="981"/>
      <c r="Z70" s="981"/>
      <c r="AA70" s="981"/>
      <c r="AB70" s="981"/>
      <c r="AC70" s="981"/>
      <c r="AD70" s="981"/>
      <c r="AE70" s="981"/>
      <c r="AF70" s="981"/>
      <c r="AG70" s="981"/>
      <c r="AH70" s="981"/>
      <c r="AI70" s="981"/>
      <c r="AJ70" s="981"/>
      <c r="AK70" s="981"/>
      <c r="AL70" s="981"/>
      <c r="AM70" s="981"/>
      <c r="AN70" s="981"/>
      <c r="AO70" s="981"/>
      <c r="AP70" s="981"/>
      <c r="AQ70" s="981"/>
      <c r="AR70" s="981"/>
      <c r="AS70" s="981"/>
      <c r="AT70" s="981"/>
      <c r="AU70" s="981"/>
      <c r="AV70" s="981"/>
      <c r="AW70" s="981"/>
      <c r="AX70" s="982"/>
      <c r="AY70" s="737"/>
      <c r="AZ70" s="741"/>
      <c r="BA70" s="741"/>
      <c r="BB70" s="741"/>
      <c r="BC70" s="741"/>
      <c r="BD70" s="741"/>
      <c r="BE70" s="741"/>
      <c r="BF70" s="741"/>
      <c r="BG70" s="741"/>
      <c r="BH70" s="124"/>
      <c r="BI70" s="948"/>
      <c r="BJ70" s="948"/>
      <c r="BK70" s="948"/>
      <c r="BL70" s="948"/>
      <c r="BM70" s="948"/>
      <c r="BN70" s="948"/>
      <c r="BO70" s="948"/>
      <c r="BP70" s="948"/>
      <c r="BQ70" s="948"/>
      <c r="BR70" s="948"/>
      <c r="BS70" s="948"/>
      <c r="BT70" s="948"/>
      <c r="BU70" s="117"/>
      <c r="BV70" s="993"/>
      <c r="BW70" s="994"/>
      <c r="BX70" s="994"/>
      <c r="BY70" s="994"/>
      <c r="BZ70" s="994"/>
      <c r="CA70" s="994"/>
      <c r="CB70" s="994"/>
      <c r="CC70" s="291"/>
      <c r="CD70" s="291"/>
      <c r="CE70" s="291"/>
      <c r="CF70" s="291"/>
      <c r="CG70" s="291"/>
      <c r="CH70" s="288"/>
    </row>
    <row r="71" spans="4:87" ht="8.1" customHeight="1" x14ac:dyDescent="0.4">
      <c r="D71" s="316"/>
      <c r="E71" s="977"/>
      <c r="F71" s="977"/>
      <c r="G71" s="977"/>
      <c r="H71" s="977"/>
      <c r="I71" s="977"/>
      <c r="J71" s="977"/>
      <c r="K71" s="977"/>
      <c r="L71" s="977"/>
      <c r="M71" s="977"/>
      <c r="N71" s="977"/>
      <c r="O71" s="977"/>
      <c r="P71" s="977"/>
      <c r="Q71" s="977"/>
      <c r="R71" s="977"/>
      <c r="S71" s="977"/>
      <c r="T71" s="977"/>
      <c r="U71" s="978"/>
      <c r="V71" s="317"/>
      <c r="W71" s="981"/>
      <c r="X71" s="981"/>
      <c r="Y71" s="981"/>
      <c r="Z71" s="981"/>
      <c r="AA71" s="981"/>
      <c r="AB71" s="981"/>
      <c r="AC71" s="981"/>
      <c r="AD71" s="981"/>
      <c r="AE71" s="981"/>
      <c r="AF71" s="981"/>
      <c r="AG71" s="981"/>
      <c r="AH71" s="981"/>
      <c r="AI71" s="981"/>
      <c r="AJ71" s="981"/>
      <c r="AK71" s="981"/>
      <c r="AL71" s="981"/>
      <c r="AM71" s="981"/>
      <c r="AN71" s="981"/>
      <c r="AO71" s="981"/>
      <c r="AP71" s="981"/>
      <c r="AQ71" s="981"/>
      <c r="AR71" s="981"/>
      <c r="AS71" s="981"/>
      <c r="AT71" s="981"/>
      <c r="AU71" s="981"/>
      <c r="AV71" s="981"/>
      <c r="AW71" s="981"/>
      <c r="AX71" s="982"/>
      <c r="AY71" s="737"/>
      <c r="AZ71" s="741"/>
      <c r="BA71" s="741"/>
      <c r="BB71" s="741"/>
      <c r="BC71" s="741"/>
      <c r="BD71" s="741"/>
      <c r="BE71" s="741"/>
      <c r="BF71" s="741"/>
      <c r="BG71" s="741"/>
      <c r="BH71" s="124"/>
      <c r="BI71" s="949"/>
      <c r="BJ71" s="949"/>
      <c r="BK71" s="949"/>
      <c r="BL71" s="949"/>
      <c r="BM71" s="949"/>
      <c r="BN71" s="949"/>
      <c r="BO71" s="949"/>
      <c r="BP71" s="949"/>
      <c r="BQ71" s="949"/>
      <c r="BR71" s="949"/>
      <c r="BS71" s="949"/>
      <c r="BT71" s="949"/>
      <c r="BU71" s="118"/>
      <c r="BV71" s="993"/>
      <c r="BW71" s="994"/>
      <c r="BX71" s="994"/>
      <c r="BY71" s="994"/>
      <c r="BZ71" s="994"/>
      <c r="CA71" s="994"/>
      <c r="CB71" s="994"/>
      <c r="CC71" s="291"/>
      <c r="CD71" s="291"/>
      <c r="CE71" s="291"/>
      <c r="CF71" s="291"/>
      <c r="CG71" s="291"/>
      <c r="CH71" s="288"/>
      <c r="CI71" s="296"/>
    </row>
    <row r="72" spans="4:87" ht="8.1" customHeight="1" x14ac:dyDescent="0.4">
      <c r="D72" s="316"/>
      <c r="E72" s="977"/>
      <c r="F72" s="977"/>
      <c r="G72" s="977"/>
      <c r="H72" s="977"/>
      <c r="I72" s="977"/>
      <c r="J72" s="977"/>
      <c r="K72" s="977"/>
      <c r="L72" s="977"/>
      <c r="M72" s="977"/>
      <c r="N72" s="977"/>
      <c r="O72" s="977"/>
      <c r="P72" s="977"/>
      <c r="Q72" s="977"/>
      <c r="R72" s="977"/>
      <c r="S72" s="977"/>
      <c r="T72" s="977"/>
      <c r="U72" s="978"/>
      <c r="V72" s="317"/>
      <c r="W72" s="981"/>
      <c r="X72" s="981"/>
      <c r="Y72" s="981"/>
      <c r="Z72" s="981"/>
      <c r="AA72" s="981"/>
      <c r="AB72" s="981"/>
      <c r="AC72" s="981"/>
      <c r="AD72" s="981"/>
      <c r="AE72" s="981"/>
      <c r="AF72" s="981"/>
      <c r="AG72" s="981"/>
      <c r="AH72" s="981"/>
      <c r="AI72" s="981"/>
      <c r="AJ72" s="981"/>
      <c r="AK72" s="981"/>
      <c r="AL72" s="981"/>
      <c r="AM72" s="981"/>
      <c r="AN72" s="981"/>
      <c r="AO72" s="981"/>
      <c r="AP72" s="981"/>
      <c r="AQ72" s="981"/>
      <c r="AR72" s="981"/>
      <c r="AS72" s="981"/>
      <c r="AT72" s="981"/>
      <c r="AU72" s="981"/>
      <c r="AV72" s="981"/>
      <c r="AW72" s="981"/>
      <c r="AX72" s="982"/>
      <c r="AY72" s="123"/>
      <c r="AZ72" s="124"/>
      <c r="BA72" s="124"/>
      <c r="BB72" s="124"/>
      <c r="BC72" s="124"/>
      <c r="BD72" s="124"/>
      <c r="BE72" s="124"/>
      <c r="BF72" s="124"/>
      <c r="BG72" s="124"/>
      <c r="BH72" s="290"/>
      <c r="BI72" s="950"/>
      <c r="BJ72" s="951"/>
      <c r="BK72" s="951"/>
      <c r="BL72" s="951"/>
      <c r="BM72" s="951"/>
      <c r="BN72" s="951"/>
      <c r="BO72" s="951"/>
      <c r="BP72" s="951"/>
      <c r="BQ72" s="951"/>
      <c r="BR72" s="951"/>
      <c r="BS72" s="951"/>
      <c r="BT72" s="951"/>
      <c r="BU72" s="119"/>
      <c r="BV72" s="330"/>
      <c r="BW72" s="329"/>
      <c r="BX72" s="329"/>
      <c r="BY72" s="329"/>
      <c r="BZ72" s="329"/>
      <c r="CA72" s="329"/>
      <c r="CB72" s="329"/>
      <c r="CC72" s="291"/>
      <c r="CD72" s="291"/>
      <c r="CE72" s="291"/>
      <c r="CF72" s="291"/>
      <c r="CG72" s="291"/>
      <c r="CH72" s="288"/>
      <c r="CI72" s="296"/>
    </row>
    <row r="73" spans="4:87" ht="8.1" customHeight="1" x14ac:dyDescent="0.4">
      <c r="D73" s="316"/>
      <c r="E73" s="977"/>
      <c r="F73" s="977"/>
      <c r="G73" s="977"/>
      <c r="H73" s="977"/>
      <c r="I73" s="977"/>
      <c r="J73" s="977"/>
      <c r="K73" s="977"/>
      <c r="L73" s="977"/>
      <c r="M73" s="977"/>
      <c r="N73" s="977"/>
      <c r="O73" s="977"/>
      <c r="P73" s="977"/>
      <c r="Q73" s="977"/>
      <c r="R73" s="977"/>
      <c r="S73" s="977"/>
      <c r="T73" s="977"/>
      <c r="U73" s="978"/>
      <c r="V73" s="317"/>
      <c r="W73" s="981"/>
      <c r="X73" s="981"/>
      <c r="Y73" s="981"/>
      <c r="Z73" s="981"/>
      <c r="AA73" s="981"/>
      <c r="AB73" s="981"/>
      <c r="AC73" s="981"/>
      <c r="AD73" s="981"/>
      <c r="AE73" s="981"/>
      <c r="AF73" s="981"/>
      <c r="AG73" s="981"/>
      <c r="AH73" s="981"/>
      <c r="AI73" s="981"/>
      <c r="AJ73" s="981"/>
      <c r="AK73" s="981"/>
      <c r="AL73" s="981"/>
      <c r="AM73" s="981"/>
      <c r="AN73" s="981"/>
      <c r="AO73" s="981"/>
      <c r="AP73" s="981"/>
      <c r="AQ73" s="981"/>
      <c r="AR73" s="981"/>
      <c r="AS73" s="981"/>
      <c r="AT73" s="981"/>
      <c r="AU73" s="981"/>
      <c r="AV73" s="981"/>
      <c r="AW73" s="981"/>
      <c r="AX73" s="982"/>
      <c r="AY73" s="318"/>
      <c r="AZ73" s="319"/>
      <c r="BA73" s="319"/>
      <c r="BB73" s="319"/>
      <c r="BC73" s="319"/>
      <c r="BD73" s="319"/>
      <c r="BE73" s="319"/>
      <c r="BF73" s="319"/>
      <c r="BG73" s="319"/>
      <c r="BH73" s="290"/>
      <c r="BI73" s="952"/>
      <c r="BJ73" s="953"/>
      <c r="BK73" s="953"/>
      <c r="BL73" s="953"/>
      <c r="BM73" s="953"/>
      <c r="BN73" s="953"/>
      <c r="BO73" s="953"/>
      <c r="BP73" s="953"/>
      <c r="BQ73" s="953"/>
      <c r="BR73" s="953"/>
      <c r="BS73" s="953"/>
      <c r="BT73" s="953"/>
      <c r="BU73" s="120"/>
      <c r="BV73" s="993"/>
      <c r="BW73" s="994"/>
      <c r="BX73" s="994"/>
      <c r="BY73" s="994"/>
      <c r="BZ73" s="994"/>
      <c r="CA73" s="994"/>
      <c r="CB73" s="994"/>
      <c r="CC73" s="291"/>
      <c r="CD73" s="291"/>
      <c r="CE73" s="291"/>
      <c r="CF73" s="291"/>
      <c r="CG73" s="291"/>
      <c r="CH73" s="288"/>
    </row>
    <row r="74" spans="4:87" ht="8.1" customHeight="1" x14ac:dyDescent="0.4">
      <c r="D74" s="320"/>
      <c r="E74" s="979"/>
      <c r="F74" s="979"/>
      <c r="G74" s="979"/>
      <c r="H74" s="979"/>
      <c r="I74" s="979"/>
      <c r="J74" s="979"/>
      <c r="K74" s="979"/>
      <c r="L74" s="979"/>
      <c r="M74" s="979"/>
      <c r="N74" s="979"/>
      <c r="O74" s="979"/>
      <c r="P74" s="979"/>
      <c r="Q74" s="979"/>
      <c r="R74" s="979"/>
      <c r="S74" s="979"/>
      <c r="T74" s="979"/>
      <c r="U74" s="980"/>
      <c r="V74" s="321"/>
      <c r="W74" s="983"/>
      <c r="X74" s="983"/>
      <c r="Y74" s="983"/>
      <c r="Z74" s="983"/>
      <c r="AA74" s="983"/>
      <c r="AB74" s="983"/>
      <c r="AC74" s="983"/>
      <c r="AD74" s="983"/>
      <c r="AE74" s="983"/>
      <c r="AF74" s="983"/>
      <c r="AG74" s="983"/>
      <c r="AH74" s="983"/>
      <c r="AI74" s="983"/>
      <c r="AJ74" s="983"/>
      <c r="AK74" s="983"/>
      <c r="AL74" s="983"/>
      <c r="AM74" s="983"/>
      <c r="AN74" s="983"/>
      <c r="AO74" s="983"/>
      <c r="AP74" s="983"/>
      <c r="AQ74" s="983"/>
      <c r="AR74" s="983"/>
      <c r="AS74" s="983"/>
      <c r="AT74" s="983"/>
      <c r="AU74" s="983"/>
      <c r="AV74" s="983"/>
      <c r="AW74" s="983"/>
      <c r="AX74" s="984"/>
      <c r="AY74" s="322"/>
      <c r="AZ74" s="323"/>
      <c r="BA74" s="323"/>
      <c r="BB74" s="323"/>
      <c r="BC74" s="323"/>
      <c r="BD74" s="323"/>
      <c r="BE74" s="323"/>
      <c r="BF74" s="323"/>
      <c r="BG74" s="323"/>
      <c r="BH74" s="293"/>
      <c r="BI74" s="954"/>
      <c r="BJ74" s="955"/>
      <c r="BK74" s="955"/>
      <c r="BL74" s="955"/>
      <c r="BM74" s="955"/>
      <c r="BN74" s="955"/>
      <c r="BO74" s="955"/>
      <c r="BP74" s="955"/>
      <c r="BQ74" s="955"/>
      <c r="BR74" s="955"/>
      <c r="BS74" s="955"/>
      <c r="BT74" s="955"/>
      <c r="BU74" s="121"/>
      <c r="BV74" s="993"/>
      <c r="BW74" s="994"/>
      <c r="BX74" s="994"/>
      <c r="BY74" s="994"/>
      <c r="BZ74" s="994"/>
      <c r="CA74" s="994"/>
      <c r="CB74" s="994"/>
      <c r="CC74" s="291"/>
      <c r="CD74" s="291"/>
      <c r="CE74" s="291"/>
      <c r="CF74" s="291"/>
      <c r="CG74" s="291"/>
      <c r="CH74" s="288"/>
    </row>
    <row r="75" spans="4:87" ht="8.1" customHeight="1" x14ac:dyDescent="0.4">
      <c r="D75" s="316"/>
      <c r="E75" s="977"/>
      <c r="F75" s="977"/>
      <c r="G75" s="977"/>
      <c r="H75" s="977"/>
      <c r="I75" s="977"/>
      <c r="J75" s="977"/>
      <c r="K75" s="977"/>
      <c r="L75" s="977"/>
      <c r="M75" s="977"/>
      <c r="N75" s="977"/>
      <c r="O75" s="977"/>
      <c r="P75" s="977"/>
      <c r="Q75" s="977"/>
      <c r="R75" s="977"/>
      <c r="S75" s="977"/>
      <c r="T75" s="977"/>
      <c r="U75" s="978"/>
      <c r="V75" s="317"/>
      <c r="W75" s="981" t="str">
        <f>IF(E75="","",VLOOKUP(E75,コード!$L$4:$N$14,2,FALSE))</f>
        <v/>
      </c>
      <c r="X75" s="981"/>
      <c r="Y75" s="981"/>
      <c r="Z75" s="981"/>
      <c r="AA75" s="981"/>
      <c r="AB75" s="981"/>
      <c r="AC75" s="981"/>
      <c r="AD75" s="981"/>
      <c r="AE75" s="981"/>
      <c r="AF75" s="981"/>
      <c r="AG75" s="981"/>
      <c r="AH75" s="981"/>
      <c r="AI75" s="981"/>
      <c r="AJ75" s="981"/>
      <c r="AK75" s="981"/>
      <c r="AL75" s="981"/>
      <c r="AM75" s="981"/>
      <c r="AN75" s="981"/>
      <c r="AO75" s="981"/>
      <c r="AP75" s="981"/>
      <c r="AQ75" s="981"/>
      <c r="AR75" s="981"/>
      <c r="AS75" s="981"/>
      <c r="AT75" s="981"/>
      <c r="AU75" s="981"/>
      <c r="AV75" s="981"/>
      <c r="AW75" s="981"/>
      <c r="AX75" s="982"/>
      <c r="AY75" s="737" t="str">
        <f>IF(E75="","",VLOOKUP(E75,コード!$L$4:$N$14,3,FALSE))</f>
        <v/>
      </c>
      <c r="AZ75" s="741"/>
      <c r="BA75" s="741"/>
      <c r="BB75" s="741"/>
      <c r="BC75" s="741"/>
      <c r="BD75" s="741"/>
      <c r="BE75" s="741"/>
      <c r="BF75" s="741"/>
      <c r="BG75" s="741"/>
      <c r="BH75" s="124"/>
      <c r="BI75" s="947"/>
      <c r="BJ75" s="947"/>
      <c r="BK75" s="947"/>
      <c r="BL75" s="947"/>
      <c r="BM75" s="947"/>
      <c r="BN75" s="947"/>
      <c r="BO75" s="947"/>
      <c r="BP75" s="947"/>
      <c r="BQ75" s="947"/>
      <c r="BR75" s="947"/>
      <c r="BS75" s="947"/>
      <c r="BT75" s="947"/>
      <c r="BU75" s="117"/>
      <c r="BV75" s="330"/>
      <c r="BW75" s="329"/>
      <c r="BX75" s="329"/>
      <c r="BY75" s="329"/>
      <c r="BZ75" s="329"/>
      <c r="CA75" s="329"/>
      <c r="CB75" s="329"/>
      <c r="CC75" s="291"/>
      <c r="CD75" s="291"/>
      <c r="CE75" s="291"/>
      <c r="CF75" s="291"/>
      <c r="CG75" s="291"/>
      <c r="CH75" s="288"/>
    </row>
    <row r="76" spans="4:87" ht="8.1" customHeight="1" x14ac:dyDescent="0.4">
      <c r="D76" s="316"/>
      <c r="E76" s="977"/>
      <c r="F76" s="977"/>
      <c r="G76" s="977"/>
      <c r="H76" s="977"/>
      <c r="I76" s="977"/>
      <c r="J76" s="977"/>
      <c r="K76" s="977"/>
      <c r="L76" s="977"/>
      <c r="M76" s="977"/>
      <c r="N76" s="977"/>
      <c r="O76" s="977"/>
      <c r="P76" s="977"/>
      <c r="Q76" s="977"/>
      <c r="R76" s="977"/>
      <c r="S76" s="977"/>
      <c r="T76" s="977"/>
      <c r="U76" s="978"/>
      <c r="V76" s="317"/>
      <c r="W76" s="981"/>
      <c r="X76" s="981"/>
      <c r="Y76" s="981"/>
      <c r="Z76" s="981"/>
      <c r="AA76" s="981"/>
      <c r="AB76" s="981"/>
      <c r="AC76" s="981"/>
      <c r="AD76" s="981"/>
      <c r="AE76" s="981"/>
      <c r="AF76" s="981"/>
      <c r="AG76" s="981"/>
      <c r="AH76" s="981"/>
      <c r="AI76" s="981"/>
      <c r="AJ76" s="981"/>
      <c r="AK76" s="981"/>
      <c r="AL76" s="981"/>
      <c r="AM76" s="981"/>
      <c r="AN76" s="981"/>
      <c r="AO76" s="981"/>
      <c r="AP76" s="981"/>
      <c r="AQ76" s="981"/>
      <c r="AR76" s="981"/>
      <c r="AS76" s="981"/>
      <c r="AT76" s="981"/>
      <c r="AU76" s="981"/>
      <c r="AV76" s="981"/>
      <c r="AW76" s="981"/>
      <c r="AX76" s="982"/>
      <c r="AY76" s="737"/>
      <c r="AZ76" s="741"/>
      <c r="BA76" s="741"/>
      <c r="BB76" s="741"/>
      <c r="BC76" s="741"/>
      <c r="BD76" s="741"/>
      <c r="BE76" s="741"/>
      <c r="BF76" s="741"/>
      <c r="BG76" s="741"/>
      <c r="BH76" s="124"/>
      <c r="BI76" s="948"/>
      <c r="BJ76" s="948"/>
      <c r="BK76" s="948"/>
      <c r="BL76" s="948"/>
      <c r="BM76" s="948"/>
      <c r="BN76" s="948"/>
      <c r="BO76" s="948"/>
      <c r="BP76" s="948"/>
      <c r="BQ76" s="948"/>
      <c r="BR76" s="948"/>
      <c r="BS76" s="948"/>
      <c r="BT76" s="948"/>
      <c r="BU76" s="117"/>
      <c r="BV76" s="993"/>
      <c r="BW76" s="994"/>
      <c r="BX76" s="994"/>
      <c r="BY76" s="994"/>
      <c r="BZ76" s="994"/>
      <c r="CA76" s="994"/>
      <c r="CB76" s="994"/>
      <c r="CC76" s="291"/>
      <c r="CD76" s="291"/>
      <c r="CE76" s="291"/>
      <c r="CF76" s="291"/>
      <c r="CG76" s="291"/>
      <c r="CH76" s="288"/>
    </row>
    <row r="77" spans="4:87" ht="8.1" customHeight="1" x14ac:dyDescent="0.4">
      <c r="D77" s="316"/>
      <c r="E77" s="977"/>
      <c r="F77" s="977"/>
      <c r="G77" s="977"/>
      <c r="H77" s="977"/>
      <c r="I77" s="977"/>
      <c r="J77" s="977"/>
      <c r="K77" s="977"/>
      <c r="L77" s="977"/>
      <c r="M77" s="977"/>
      <c r="N77" s="977"/>
      <c r="O77" s="977"/>
      <c r="P77" s="977"/>
      <c r="Q77" s="977"/>
      <c r="R77" s="977"/>
      <c r="S77" s="977"/>
      <c r="T77" s="977"/>
      <c r="U77" s="978"/>
      <c r="V77" s="317"/>
      <c r="W77" s="981"/>
      <c r="X77" s="981"/>
      <c r="Y77" s="981"/>
      <c r="Z77" s="981"/>
      <c r="AA77" s="981"/>
      <c r="AB77" s="981"/>
      <c r="AC77" s="981"/>
      <c r="AD77" s="981"/>
      <c r="AE77" s="981"/>
      <c r="AF77" s="981"/>
      <c r="AG77" s="981"/>
      <c r="AH77" s="981"/>
      <c r="AI77" s="981"/>
      <c r="AJ77" s="981"/>
      <c r="AK77" s="981"/>
      <c r="AL77" s="981"/>
      <c r="AM77" s="981"/>
      <c r="AN77" s="981"/>
      <c r="AO77" s="981"/>
      <c r="AP77" s="981"/>
      <c r="AQ77" s="981"/>
      <c r="AR77" s="981"/>
      <c r="AS77" s="981"/>
      <c r="AT77" s="981"/>
      <c r="AU77" s="981"/>
      <c r="AV77" s="981"/>
      <c r="AW77" s="981"/>
      <c r="AX77" s="982"/>
      <c r="AY77" s="737"/>
      <c r="AZ77" s="741"/>
      <c r="BA77" s="741"/>
      <c r="BB77" s="741"/>
      <c r="BC77" s="741"/>
      <c r="BD77" s="741"/>
      <c r="BE77" s="741"/>
      <c r="BF77" s="741"/>
      <c r="BG77" s="741"/>
      <c r="BH77" s="124"/>
      <c r="BI77" s="949"/>
      <c r="BJ77" s="949"/>
      <c r="BK77" s="949"/>
      <c r="BL77" s="949"/>
      <c r="BM77" s="949"/>
      <c r="BN77" s="949"/>
      <c r="BO77" s="949"/>
      <c r="BP77" s="949"/>
      <c r="BQ77" s="949"/>
      <c r="BR77" s="949"/>
      <c r="BS77" s="949"/>
      <c r="BT77" s="949"/>
      <c r="BU77" s="118"/>
      <c r="BV77" s="993"/>
      <c r="BW77" s="994"/>
      <c r="BX77" s="994"/>
      <c r="BY77" s="994"/>
      <c r="BZ77" s="994"/>
      <c r="CA77" s="994"/>
      <c r="CB77" s="994"/>
      <c r="CC77" s="291"/>
      <c r="CD77" s="291"/>
      <c r="CE77" s="291"/>
      <c r="CF77" s="291"/>
      <c r="CG77" s="291"/>
      <c r="CH77" s="288"/>
      <c r="CI77" s="296"/>
    </row>
    <row r="78" spans="4:87" ht="8.1" customHeight="1" x14ac:dyDescent="0.4">
      <c r="D78" s="316"/>
      <c r="E78" s="977"/>
      <c r="F78" s="977"/>
      <c r="G78" s="977"/>
      <c r="H78" s="977"/>
      <c r="I78" s="977"/>
      <c r="J78" s="977"/>
      <c r="K78" s="977"/>
      <c r="L78" s="977"/>
      <c r="M78" s="977"/>
      <c r="N78" s="977"/>
      <c r="O78" s="977"/>
      <c r="P78" s="977"/>
      <c r="Q78" s="977"/>
      <c r="R78" s="977"/>
      <c r="S78" s="977"/>
      <c r="T78" s="977"/>
      <c r="U78" s="978"/>
      <c r="V78" s="317"/>
      <c r="W78" s="981"/>
      <c r="X78" s="981"/>
      <c r="Y78" s="981"/>
      <c r="Z78" s="981"/>
      <c r="AA78" s="981"/>
      <c r="AB78" s="981"/>
      <c r="AC78" s="981"/>
      <c r="AD78" s="981"/>
      <c r="AE78" s="981"/>
      <c r="AF78" s="981"/>
      <c r="AG78" s="981"/>
      <c r="AH78" s="981"/>
      <c r="AI78" s="981"/>
      <c r="AJ78" s="981"/>
      <c r="AK78" s="981"/>
      <c r="AL78" s="981"/>
      <c r="AM78" s="981"/>
      <c r="AN78" s="981"/>
      <c r="AO78" s="981"/>
      <c r="AP78" s="981"/>
      <c r="AQ78" s="981"/>
      <c r="AR78" s="981"/>
      <c r="AS78" s="981"/>
      <c r="AT78" s="981"/>
      <c r="AU78" s="981"/>
      <c r="AV78" s="981"/>
      <c r="AW78" s="981"/>
      <c r="AX78" s="982"/>
      <c r="AY78" s="123"/>
      <c r="AZ78" s="124"/>
      <c r="BA78" s="124"/>
      <c r="BB78" s="124"/>
      <c r="BC78" s="124"/>
      <c r="BD78" s="124"/>
      <c r="BE78" s="124"/>
      <c r="BF78" s="124"/>
      <c r="BG78" s="124"/>
      <c r="BH78" s="290"/>
      <c r="BI78" s="950"/>
      <c r="BJ78" s="951"/>
      <c r="BK78" s="951"/>
      <c r="BL78" s="951"/>
      <c r="BM78" s="951"/>
      <c r="BN78" s="951"/>
      <c r="BO78" s="951"/>
      <c r="BP78" s="951"/>
      <c r="BQ78" s="951"/>
      <c r="BR78" s="951"/>
      <c r="BS78" s="951"/>
      <c r="BT78" s="951"/>
      <c r="BU78" s="119"/>
      <c r="BV78" s="330"/>
      <c r="BW78" s="329"/>
      <c r="BX78" s="329"/>
      <c r="BY78" s="329"/>
      <c r="BZ78" s="329"/>
      <c r="CA78" s="329"/>
      <c r="CB78" s="329"/>
      <c r="CC78" s="291"/>
      <c r="CD78" s="291"/>
      <c r="CE78" s="291"/>
      <c r="CF78" s="291"/>
      <c r="CG78" s="291"/>
      <c r="CH78" s="288"/>
      <c r="CI78" s="296"/>
    </row>
    <row r="79" spans="4:87" ht="8.1" customHeight="1" x14ac:dyDescent="0.4">
      <c r="D79" s="316"/>
      <c r="E79" s="977"/>
      <c r="F79" s="977"/>
      <c r="G79" s="977"/>
      <c r="H79" s="977"/>
      <c r="I79" s="977"/>
      <c r="J79" s="977"/>
      <c r="K79" s="977"/>
      <c r="L79" s="977"/>
      <c r="M79" s="977"/>
      <c r="N79" s="977"/>
      <c r="O79" s="977"/>
      <c r="P79" s="977"/>
      <c r="Q79" s="977"/>
      <c r="R79" s="977"/>
      <c r="S79" s="977"/>
      <c r="T79" s="977"/>
      <c r="U79" s="978"/>
      <c r="V79" s="317"/>
      <c r="W79" s="981"/>
      <c r="X79" s="981"/>
      <c r="Y79" s="981"/>
      <c r="Z79" s="981"/>
      <c r="AA79" s="981"/>
      <c r="AB79" s="981"/>
      <c r="AC79" s="981"/>
      <c r="AD79" s="981"/>
      <c r="AE79" s="981"/>
      <c r="AF79" s="981"/>
      <c r="AG79" s="981"/>
      <c r="AH79" s="981"/>
      <c r="AI79" s="981"/>
      <c r="AJ79" s="981"/>
      <c r="AK79" s="981"/>
      <c r="AL79" s="981"/>
      <c r="AM79" s="981"/>
      <c r="AN79" s="981"/>
      <c r="AO79" s="981"/>
      <c r="AP79" s="981"/>
      <c r="AQ79" s="981"/>
      <c r="AR79" s="981"/>
      <c r="AS79" s="981"/>
      <c r="AT79" s="981"/>
      <c r="AU79" s="981"/>
      <c r="AV79" s="981"/>
      <c r="AW79" s="981"/>
      <c r="AX79" s="982"/>
      <c r="AY79" s="318"/>
      <c r="AZ79" s="319"/>
      <c r="BA79" s="319"/>
      <c r="BB79" s="319"/>
      <c r="BC79" s="319"/>
      <c r="BD79" s="319"/>
      <c r="BE79" s="319"/>
      <c r="BF79" s="319"/>
      <c r="BG79" s="319"/>
      <c r="BH79" s="290"/>
      <c r="BI79" s="952"/>
      <c r="BJ79" s="953"/>
      <c r="BK79" s="953"/>
      <c r="BL79" s="953"/>
      <c r="BM79" s="953"/>
      <c r="BN79" s="953"/>
      <c r="BO79" s="953"/>
      <c r="BP79" s="953"/>
      <c r="BQ79" s="953"/>
      <c r="BR79" s="953"/>
      <c r="BS79" s="953"/>
      <c r="BT79" s="953"/>
      <c r="BU79" s="120"/>
      <c r="BV79" s="993"/>
      <c r="BW79" s="994"/>
      <c r="BX79" s="994"/>
      <c r="BY79" s="994"/>
      <c r="BZ79" s="994"/>
      <c r="CA79" s="994"/>
      <c r="CB79" s="994"/>
      <c r="CC79" s="291"/>
      <c r="CD79" s="291"/>
      <c r="CE79" s="291"/>
      <c r="CF79" s="291"/>
      <c r="CG79" s="291"/>
      <c r="CH79" s="288"/>
    </row>
    <row r="80" spans="4:87" ht="8.1" customHeight="1" x14ac:dyDescent="0.4">
      <c r="D80" s="320"/>
      <c r="E80" s="979"/>
      <c r="F80" s="979"/>
      <c r="G80" s="979"/>
      <c r="H80" s="979"/>
      <c r="I80" s="979"/>
      <c r="J80" s="979"/>
      <c r="K80" s="979"/>
      <c r="L80" s="979"/>
      <c r="M80" s="979"/>
      <c r="N80" s="979"/>
      <c r="O80" s="979"/>
      <c r="P80" s="979"/>
      <c r="Q80" s="979"/>
      <c r="R80" s="979"/>
      <c r="S80" s="979"/>
      <c r="T80" s="979"/>
      <c r="U80" s="980"/>
      <c r="V80" s="321"/>
      <c r="W80" s="983"/>
      <c r="X80" s="983"/>
      <c r="Y80" s="983"/>
      <c r="Z80" s="983"/>
      <c r="AA80" s="983"/>
      <c r="AB80" s="983"/>
      <c r="AC80" s="983"/>
      <c r="AD80" s="983"/>
      <c r="AE80" s="983"/>
      <c r="AF80" s="983"/>
      <c r="AG80" s="983"/>
      <c r="AH80" s="983"/>
      <c r="AI80" s="983"/>
      <c r="AJ80" s="983"/>
      <c r="AK80" s="983"/>
      <c r="AL80" s="983"/>
      <c r="AM80" s="983"/>
      <c r="AN80" s="983"/>
      <c r="AO80" s="983"/>
      <c r="AP80" s="983"/>
      <c r="AQ80" s="983"/>
      <c r="AR80" s="983"/>
      <c r="AS80" s="983"/>
      <c r="AT80" s="983"/>
      <c r="AU80" s="983"/>
      <c r="AV80" s="983"/>
      <c r="AW80" s="983"/>
      <c r="AX80" s="984"/>
      <c r="AY80" s="322"/>
      <c r="AZ80" s="323"/>
      <c r="BA80" s="323"/>
      <c r="BB80" s="323"/>
      <c r="BC80" s="323"/>
      <c r="BD80" s="323"/>
      <c r="BE80" s="323"/>
      <c r="BF80" s="323"/>
      <c r="BG80" s="323"/>
      <c r="BH80" s="293"/>
      <c r="BI80" s="954"/>
      <c r="BJ80" s="955"/>
      <c r="BK80" s="955"/>
      <c r="BL80" s="955"/>
      <c r="BM80" s="955"/>
      <c r="BN80" s="955"/>
      <c r="BO80" s="955"/>
      <c r="BP80" s="955"/>
      <c r="BQ80" s="955"/>
      <c r="BR80" s="955"/>
      <c r="BS80" s="955"/>
      <c r="BT80" s="955"/>
      <c r="BU80" s="121"/>
      <c r="BV80" s="993"/>
      <c r="BW80" s="994"/>
      <c r="BX80" s="994"/>
      <c r="BY80" s="994"/>
      <c r="BZ80" s="994"/>
      <c r="CA80" s="994"/>
      <c r="CB80" s="994"/>
      <c r="CC80" s="291"/>
      <c r="CD80" s="291"/>
      <c r="CE80" s="291"/>
      <c r="CF80" s="291"/>
      <c r="CG80" s="291"/>
      <c r="CH80" s="288"/>
    </row>
    <row r="81" spans="4:86" ht="8.1" customHeight="1" x14ac:dyDescent="0.4">
      <c r="D81" s="316"/>
      <c r="E81" s="977"/>
      <c r="F81" s="977"/>
      <c r="G81" s="977"/>
      <c r="H81" s="977"/>
      <c r="I81" s="977"/>
      <c r="J81" s="977"/>
      <c r="K81" s="977"/>
      <c r="L81" s="977"/>
      <c r="M81" s="977"/>
      <c r="N81" s="977"/>
      <c r="O81" s="977"/>
      <c r="P81" s="977"/>
      <c r="Q81" s="977"/>
      <c r="R81" s="977"/>
      <c r="S81" s="977"/>
      <c r="T81" s="977"/>
      <c r="U81" s="978"/>
      <c r="V81" s="317"/>
      <c r="W81" s="981" t="str">
        <f>IF(E81="","",VLOOKUP(E81,コード!$L$4:$N$14,2,FALSE))</f>
        <v/>
      </c>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2"/>
      <c r="AY81" s="737" t="str">
        <f>IF(E81="","",VLOOKUP(E81,コード!$L$4:$N$14,3,FALSE))</f>
        <v/>
      </c>
      <c r="AZ81" s="741"/>
      <c r="BA81" s="741"/>
      <c r="BB81" s="741"/>
      <c r="BC81" s="741"/>
      <c r="BD81" s="741"/>
      <c r="BE81" s="741"/>
      <c r="BF81" s="741"/>
      <c r="BG81" s="741"/>
      <c r="BH81" s="124"/>
      <c r="BI81" s="947"/>
      <c r="BJ81" s="947"/>
      <c r="BK81" s="947"/>
      <c r="BL81" s="947"/>
      <c r="BM81" s="947"/>
      <c r="BN81" s="947"/>
      <c r="BO81" s="947"/>
      <c r="BP81" s="947"/>
      <c r="BQ81" s="947"/>
      <c r="BR81" s="947"/>
      <c r="BS81" s="947"/>
      <c r="BT81" s="947"/>
      <c r="BU81" s="117"/>
      <c r="BV81" s="330"/>
      <c r="BW81" s="329"/>
      <c r="BX81" s="329"/>
      <c r="BY81" s="329"/>
      <c r="BZ81" s="329"/>
      <c r="CA81" s="329"/>
      <c r="CB81" s="329"/>
      <c r="CC81" s="291"/>
      <c r="CD81" s="291"/>
      <c r="CE81" s="291"/>
      <c r="CF81" s="291"/>
      <c r="CG81" s="291"/>
      <c r="CH81" s="288"/>
    </row>
    <row r="82" spans="4:86" ht="8.1" customHeight="1" x14ac:dyDescent="0.4">
      <c r="D82" s="316"/>
      <c r="E82" s="977"/>
      <c r="F82" s="977"/>
      <c r="G82" s="977"/>
      <c r="H82" s="977"/>
      <c r="I82" s="977"/>
      <c r="J82" s="977"/>
      <c r="K82" s="977"/>
      <c r="L82" s="977"/>
      <c r="M82" s="977"/>
      <c r="N82" s="977"/>
      <c r="O82" s="977"/>
      <c r="P82" s="977"/>
      <c r="Q82" s="977"/>
      <c r="R82" s="977"/>
      <c r="S82" s="977"/>
      <c r="T82" s="977"/>
      <c r="U82" s="978"/>
      <c r="V82" s="317"/>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2"/>
      <c r="AY82" s="737"/>
      <c r="AZ82" s="741"/>
      <c r="BA82" s="741"/>
      <c r="BB82" s="741"/>
      <c r="BC82" s="741"/>
      <c r="BD82" s="741"/>
      <c r="BE82" s="741"/>
      <c r="BF82" s="741"/>
      <c r="BG82" s="741"/>
      <c r="BH82" s="124"/>
      <c r="BI82" s="948"/>
      <c r="BJ82" s="948"/>
      <c r="BK82" s="948"/>
      <c r="BL82" s="948"/>
      <c r="BM82" s="948"/>
      <c r="BN82" s="948"/>
      <c r="BO82" s="948"/>
      <c r="BP82" s="948"/>
      <c r="BQ82" s="948"/>
      <c r="BR82" s="948"/>
      <c r="BS82" s="948"/>
      <c r="BT82" s="948"/>
      <c r="BU82" s="117"/>
      <c r="BV82" s="993"/>
      <c r="BW82" s="994"/>
      <c r="BX82" s="994"/>
      <c r="BY82" s="994"/>
      <c r="BZ82" s="994"/>
      <c r="CA82" s="994"/>
      <c r="CB82" s="994"/>
      <c r="CC82" s="291"/>
      <c r="CD82" s="291"/>
      <c r="CE82" s="291"/>
      <c r="CF82" s="291"/>
      <c r="CG82" s="291"/>
      <c r="CH82" s="288"/>
    </row>
    <row r="83" spans="4:86" ht="8.1" customHeight="1" x14ac:dyDescent="0.4">
      <c r="D83" s="316"/>
      <c r="E83" s="977"/>
      <c r="F83" s="977"/>
      <c r="G83" s="977"/>
      <c r="H83" s="977"/>
      <c r="I83" s="977"/>
      <c r="J83" s="977"/>
      <c r="K83" s="977"/>
      <c r="L83" s="977"/>
      <c r="M83" s="977"/>
      <c r="N83" s="977"/>
      <c r="O83" s="977"/>
      <c r="P83" s="977"/>
      <c r="Q83" s="977"/>
      <c r="R83" s="977"/>
      <c r="S83" s="977"/>
      <c r="T83" s="977"/>
      <c r="U83" s="978"/>
      <c r="V83" s="317"/>
      <c r="W83" s="981"/>
      <c r="X83" s="981"/>
      <c r="Y83" s="981"/>
      <c r="Z83" s="981"/>
      <c r="AA83" s="981"/>
      <c r="AB83" s="981"/>
      <c r="AC83" s="981"/>
      <c r="AD83" s="981"/>
      <c r="AE83" s="981"/>
      <c r="AF83" s="981"/>
      <c r="AG83" s="981"/>
      <c r="AH83" s="981"/>
      <c r="AI83" s="981"/>
      <c r="AJ83" s="981"/>
      <c r="AK83" s="981"/>
      <c r="AL83" s="981"/>
      <c r="AM83" s="981"/>
      <c r="AN83" s="981"/>
      <c r="AO83" s="981"/>
      <c r="AP83" s="981"/>
      <c r="AQ83" s="981"/>
      <c r="AR83" s="981"/>
      <c r="AS83" s="981"/>
      <c r="AT83" s="981"/>
      <c r="AU83" s="981"/>
      <c r="AV83" s="981"/>
      <c r="AW83" s="981"/>
      <c r="AX83" s="982"/>
      <c r="AY83" s="737"/>
      <c r="AZ83" s="741"/>
      <c r="BA83" s="741"/>
      <c r="BB83" s="741"/>
      <c r="BC83" s="741"/>
      <c r="BD83" s="741"/>
      <c r="BE83" s="741"/>
      <c r="BF83" s="741"/>
      <c r="BG83" s="741"/>
      <c r="BH83" s="124"/>
      <c r="BI83" s="949"/>
      <c r="BJ83" s="949"/>
      <c r="BK83" s="949"/>
      <c r="BL83" s="949"/>
      <c r="BM83" s="949"/>
      <c r="BN83" s="949"/>
      <c r="BO83" s="949"/>
      <c r="BP83" s="949"/>
      <c r="BQ83" s="949"/>
      <c r="BR83" s="949"/>
      <c r="BS83" s="949"/>
      <c r="BT83" s="949"/>
      <c r="BU83" s="118"/>
      <c r="BV83" s="993"/>
      <c r="BW83" s="994"/>
      <c r="BX83" s="994"/>
      <c r="BY83" s="994"/>
      <c r="BZ83" s="994"/>
      <c r="CA83" s="994"/>
      <c r="CB83" s="994"/>
      <c r="CC83" s="291"/>
      <c r="CD83" s="291"/>
      <c r="CE83" s="291"/>
      <c r="CF83" s="291"/>
      <c r="CG83" s="291"/>
      <c r="CH83" s="288"/>
    </row>
    <row r="84" spans="4:86" ht="8.1" customHeight="1" x14ac:dyDescent="0.4">
      <c r="D84" s="316"/>
      <c r="E84" s="977"/>
      <c r="F84" s="977"/>
      <c r="G84" s="977"/>
      <c r="H84" s="977"/>
      <c r="I84" s="977"/>
      <c r="J84" s="977"/>
      <c r="K84" s="977"/>
      <c r="L84" s="977"/>
      <c r="M84" s="977"/>
      <c r="N84" s="977"/>
      <c r="O84" s="977"/>
      <c r="P84" s="977"/>
      <c r="Q84" s="977"/>
      <c r="R84" s="977"/>
      <c r="S84" s="977"/>
      <c r="T84" s="977"/>
      <c r="U84" s="978"/>
      <c r="V84" s="317"/>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2"/>
      <c r="AY84" s="123"/>
      <c r="AZ84" s="124"/>
      <c r="BA84" s="124"/>
      <c r="BB84" s="124"/>
      <c r="BC84" s="124"/>
      <c r="BD84" s="124"/>
      <c r="BE84" s="124"/>
      <c r="BF84" s="124"/>
      <c r="BG84" s="124"/>
      <c r="BH84" s="290"/>
      <c r="BI84" s="950"/>
      <c r="BJ84" s="951"/>
      <c r="BK84" s="951"/>
      <c r="BL84" s="951"/>
      <c r="BM84" s="951"/>
      <c r="BN84" s="951"/>
      <c r="BO84" s="951"/>
      <c r="BP84" s="951"/>
      <c r="BQ84" s="951"/>
      <c r="BR84" s="951"/>
      <c r="BS84" s="951"/>
      <c r="BT84" s="951"/>
      <c r="BU84" s="119"/>
      <c r="BV84" s="330"/>
      <c r="BW84" s="329"/>
      <c r="BX84" s="329"/>
      <c r="BY84" s="329"/>
      <c r="BZ84" s="329"/>
      <c r="CA84" s="329"/>
      <c r="CB84" s="329"/>
      <c r="CC84" s="291"/>
      <c r="CD84" s="291"/>
      <c r="CE84" s="291"/>
      <c r="CF84" s="291"/>
      <c r="CG84" s="291"/>
      <c r="CH84" s="288"/>
    </row>
    <row r="85" spans="4:86" ht="8.1" customHeight="1" x14ac:dyDescent="0.4">
      <c r="D85" s="316"/>
      <c r="E85" s="977"/>
      <c r="F85" s="977"/>
      <c r="G85" s="977"/>
      <c r="H85" s="977"/>
      <c r="I85" s="977"/>
      <c r="J85" s="977"/>
      <c r="K85" s="977"/>
      <c r="L85" s="977"/>
      <c r="M85" s="977"/>
      <c r="N85" s="977"/>
      <c r="O85" s="977"/>
      <c r="P85" s="977"/>
      <c r="Q85" s="977"/>
      <c r="R85" s="977"/>
      <c r="S85" s="977"/>
      <c r="T85" s="977"/>
      <c r="U85" s="978"/>
      <c r="V85" s="317"/>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1"/>
      <c r="AS85" s="981"/>
      <c r="AT85" s="981"/>
      <c r="AU85" s="981"/>
      <c r="AV85" s="981"/>
      <c r="AW85" s="981"/>
      <c r="AX85" s="982"/>
      <c r="AY85" s="318"/>
      <c r="AZ85" s="319"/>
      <c r="BA85" s="319"/>
      <c r="BB85" s="319"/>
      <c r="BC85" s="319"/>
      <c r="BD85" s="319"/>
      <c r="BE85" s="319"/>
      <c r="BF85" s="319"/>
      <c r="BG85" s="319"/>
      <c r="BH85" s="290"/>
      <c r="BI85" s="952"/>
      <c r="BJ85" s="953"/>
      <c r="BK85" s="953"/>
      <c r="BL85" s="953"/>
      <c r="BM85" s="953"/>
      <c r="BN85" s="953"/>
      <c r="BO85" s="953"/>
      <c r="BP85" s="953"/>
      <c r="BQ85" s="953"/>
      <c r="BR85" s="953"/>
      <c r="BS85" s="953"/>
      <c r="BT85" s="953"/>
      <c r="BU85" s="120"/>
      <c r="BV85" s="993"/>
      <c r="BW85" s="994"/>
      <c r="BX85" s="994"/>
      <c r="BY85" s="994"/>
      <c r="BZ85" s="994"/>
      <c r="CA85" s="994"/>
      <c r="CB85" s="994"/>
      <c r="CC85" s="291"/>
      <c r="CD85" s="291"/>
      <c r="CE85" s="291"/>
      <c r="CF85" s="291"/>
      <c r="CG85" s="291"/>
      <c r="CH85" s="288"/>
    </row>
    <row r="86" spans="4:86" ht="8.1" customHeight="1" x14ac:dyDescent="0.4">
      <c r="D86" s="320"/>
      <c r="E86" s="979"/>
      <c r="F86" s="979"/>
      <c r="G86" s="979"/>
      <c r="H86" s="979"/>
      <c r="I86" s="979"/>
      <c r="J86" s="979"/>
      <c r="K86" s="979"/>
      <c r="L86" s="979"/>
      <c r="M86" s="979"/>
      <c r="N86" s="979"/>
      <c r="O86" s="979"/>
      <c r="P86" s="979"/>
      <c r="Q86" s="979"/>
      <c r="R86" s="979"/>
      <c r="S86" s="979"/>
      <c r="T86" s="979"/>
      <c r="U86" s="980"/>
      <c r="V86" s="321"/>
      <c r="W86" s="983"/>
      <c r="X86" s="983"/>
      <c r="Y86" s="983"/>
      <c r="Z86" s="983"/>
      <c r="AA86" s="983"/>
      <c r="AB86" s="983"/>
      <c r="AC86" s="983"/>
      <c r="AD86" s="983"/>
      <c r="AE86" s="983"/>
      <c r="AF86" s="983"/>
      <c r="AG86" s="983"/>
      <c r="AH86" s="983"/>
      <c r="AI86" s="983"/>
      <c r="AJ86" s="983"/>
      <c r="AK86" s="983"/>
      <c r="AL86" s="983"/>
      <c r="AM86" s="983"/>
      <c r="AN86" s="983"/>
      <c r="AO86" s="983"/>
      <c r="AP86" s="983"/>
      <c r="AQ86" s="983"/>
      <c r="AR86" s="983"/>
      <c r="AS86" s="983"/>
      <c r="AT86" s="983"/>
      <c r="AU86" s="983"/>
      <c r="AV86" s="983"/>
      <c r="AW86" s="983"/>
      <c r="AX86" s="984"/>
      <c r="AY86" s="322"/>
      <c r="AZ86" s="323"/>
      <c r="BA86" s="323"/>
      <c r="BB86" s="323"/>
      <c r="BC86" s="323"/>
      <c r="BD86" s="323"/>
      <c r="BE86" s="323"/>
      <c r="BF86" s="323"/>
      <c r="BG86" s="323"/>
      <c r="BH86" s="293"/>
      <c r="BI86" s="954"/>
      <c r="BJ86" s="955"/>
      <c r="BK86" s="955"/>
      <c r="BL86" s="955"/>
      <c r="BM86" s="955"/>
      <c r="BN86" s="955"/>
      <c r="BO86" s="955"/>
      <c r="BP86" s="955"/>
      <c r="BQ86" s="955"/>
      <c r="BR86" s="955"/>
      <c r="BS86" s="955"/>
      <c r="BT86" s="955"/>
      <c r="BU86" s="121"/>
      <c r="BV86" s="993"/>
      <c r="BW86" s="994"/>
      <c r="BX86" s="994"/>
      <c r="BY86" s="994"/>
      <c r="BZ86" s="994"/>
      <c r="CA86" s="994"/>
      <c r="CB86" s="994"/>
      <c r="CC86" s="291"/>
      <c r="CD86" s="291"/>
      <c r="CE86" s="291"/>
      <c r="CF86" s="291"/>
      <c r="CG86" s="291"/>
      <c r="CH86" s="288"/>
    </row>
    <row r="87" spans="4:86" ht="8.1" customHeight="1" x14ac:dyDescent="0.4">
      <c r="D87" s="879" t="s">
        <v>23</v>
      </c>
      <c r="E87" s="880"/>
      <c r="F87" s="880"/>
      <c r="G87" s="880"/>
      <c r="H87" s="880"/>
      <c r="I87" s="880"/>
      <c r="J87" s="880"/>
      <c r="K87" s="880"/>
      <c r="L87" s="880"/>
      <c r="M87" s="880"/>
      <c r="N87" s="880"/>
      <c r="O87" s="880"/>
      <c r="P87" s="880"/>
      <c r="Q87" s="880"/>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1"/>
      <c r="AY87" s="761"/>
      <c r="AZ87" s="762"/>
      <c r="BA87" s="762"/>
      <c r="BB87" s="762"/>
      <c r="BC87" s="762"/>
      <c r="BD87" s="762"/>
      <c r="BE87" s="762"/>
      <c r="BF87" s="762"/>
      <c r="BG87" s="762"/>
      <c r="BH87" s="762"/>
      <c r="BI87" s="956">
        <f>BI21+BI27+BI33+BI39+BI45+BI51+BI57+BI63+BI69+BI75+BI81</f>
        <v>0</v>
      </c>
      <c r="BJ87" s="956"/>
      <c r="BK87" s="956"/>
      <c r="BL87" s="956"/>
      <c r="BM87" s="956"/>
      <c r="BN87" s="956"/>
      <c r="BO87" s="956"/>
      <c r="BP87" s="956"/>
      <c r="BQ87" s="956"/>
      <c r="BR87" s="956"/>
      <c r="BS87" s="956"/>
      <c r="BT87" s="956"/>
      <c r="BU87" s="65"/>
      <c r="BV87" s="330"/>
      <c r="BW87" s="329"/>
      <c r="BX87" s="329"/>
      <c r="BY87" s="329"/>
      <c r="BZ87" s="329"/>
      <c r="CA87" s="329"/>
      <c r="CB87" s="329"/>
      <c r="CC87" s="291"/>
      <c r="CD87" s="291"/>
      <c r="CE87" s="291"/>
      <c r="CF87" s="291"/>
      <c r="CG87" s="291"/>
      <c r="CH87" s="288"/>
    </row>
    <row r="88" spans="4:86" ht="8.1" customHeight="1" x14ac:dyDescent="0.4">
      <c r="D88" s="882"/>
      <c r="E88" s="883"/>
      <c r="F88" s="883"/>
      <c r="G88" s="883"/>
      <c r="H88" s="883"/>
      <c r="I88" s="883"/>
      <c r="J88" s="883"/>
      <c r="K88" s="883"/>
      <c r="L88" s="883"/>
      <c r="M88" s="883"/>
      <c r="N88" s="883"/>
      <c r="O88" s="883"/>
      <c r="P88" s="883"/>
      <c r="Q88" s="883"/>
      <c r="R88" s="883"/>
      <c r="S88" s="883"/>
      <c r="T88" s="883"/>
      <c r="U88" s="883"/>
      <c r="V88" s="883"/>
      <c r="W88" s="883"/>
      <c r="X88" s="883"/>
      <c r="Y88" s="883"/>
      <c r="Z88" s="883"/>
      <c r="AA88" s="883"/>
      <c r="AB88" s="883"/>
      <c r="AC88" s="883"/>
      <c r="AD88" s="883"/>
      <c r="AE88" s="883"/>
      <c r="AF88" s="883"/>
      <c r="AG88" s="883"/>
      <c r="AH88" s="883"/>
      <c r="AI88" s="883"/>
      <c r="AJ88" s="883"/>
      <c r="AK88" s="883"/>
      <c r="AL88" s="883"/>
      <c r="AM88" s="883"/>
      <c r="AN88" s="883"/>
      <c r="AO88" s="883"/>
      <c r="AP88" s="883"/>
      <c r="AQ88" s="883"/>
      <c r="AR88" s="883"/>
      <c r="AS88" s="883"/>
      <c r="AT88" s="883"/>
      <c r="AU88" s="883"/>
      <c r="AV88" s="883"/>
      <c r="AW88" s="883"/>
      <c r="AX88" s="884"/>
      <c r="AY88" s="737"/>
      <c r="AZ88" s="741"/>
      <c r="BA88" s="741"/>
      <c r="BB88" s="741"/>
      <c r="BC88" s="741"/>
      <c r="BD88" s="741"/>
      <c r="BE88" s="741"/>
      <c r="BF88" s="741"/>
      <c r="BG88" s="741"/>
      <c r="BH88" s="741"/>
      <c r="BI88" s="957"/>
      <c r="BJ88" s="957"/>
      <c r="BK88" s="957"/>
      <c r="BL88" s="957"/>
      <c r="BM88" s="957"/>
      <c r="BN88" s="957"/>
      <c r="BO88" s="957"/>
      <c r="BP88" s="957"/>
      <c r="BQ88" s="957"/>
      <c r="BR88" s="957"/>
      <c r="BS88" s="957"/>
      <c r="BT88" s="957"/>
      <c r="BU88" s="65"/>
      <c r="BV88" s="993"/>
      <c r="BW88" s="994"/>
      <c r="BX88" s="994"/>
      <c r="BY88" s="994"/>
      <c r="BZ88" s="994"/>
      <c r="CA88" s="994"/>
      <c r="CB88" s="994"/>
      <c r="CC88" s="291"/>
      <c r="CD88" s="291"/>
      <c r="CE88" s="291"/>
      <c r="CF88" s="291"/>
      <c r="CG88" s="291"/>
      <c r="CH88" s="288"/>
    </row>
    <row r="89" spans="4:86" ht="8.1" customHeight="1" x14ac:dyDescent="0.4">
      <c r="D89" s="882"/>
      <c r="E89" s="883"/>
      <c r="F89" s="883"/>
      <c r="G89" s="883"/>
      <c r="H89" s="883"/>
      <c r="I89" s="883"/>
      <c r="J89" s="883"/>
      <c r="K89" s="883"/>
      <c r="L89" s="883"/>
      <c r="M89" s="883"/>
      <c r="N89" s="883"/>
      <c r="O89" s="883"/>
      <c r="P89" s="883"/>
      <c r="Q89" s="883"/>
      <c r="R89" s="883"/>
      <c r="S89" s="883"/>
      <c r="T89" s="883"/>
      <c r="U89" s="883"/>
      <c r="V89" s="883"/>
      <c r="W89" s="883"/>
      <c r="X89" s="883"/>
      <c r="Y89" s="883"/>
      <c r="Z89" s="883"/>
      <c r="AA89" s="883"/>
      <c r="AB89" s="883"/>
      <c r="AC89" s="883"/>
      <c r="AD89" s="883"/>
      <c r="AE89" s="883"/>
      <c r="AF89" s="883"/>
      <c r="AG89" s="883"/>
      <c r="AH89" s="883"/>
      <c r="AI89" s="883"/>
      <c r="AJ89" s="883"/>
      <c r="AK89" s="883"/>
      <c r="AL89" s="883"/>
      <c r="AM89" s="883"/>
      <c r="AN89" s="883"/>
      <c r="AO89" s="883"/>
      <c r="AP89" s="883"/>
      <c r="AQ89" s="883"/>
      <c r="AR89" s="883"/>
      <c r="AS89" s="883"/>
      <c r="AT89" s="883"/>
      <c r="AU89" s="883"/>
      <c r="AV89" s="883"/>
      <c r="AW89" s="883"/>
      <c r="AX89" s="884"/>
      <c r="AY89" s="737"/>
      <c r="AZ89" s="741"/>
      <c r="BA89" s="741"/>
      <c r="BB89" s="741"/>
      <c r="BC89" s="741"/>
      <c r="BD89" s="741"/>
      <c r="BE89" s="741"/>
      <c r="BF89" s="741"/>
      <c r="BG89" s="741"/>
      <c r="BH89" s="741"/>
      <c r="BI89" s="958"/>
      <c r="BJ89" s="958"/>
      <c r="BK89" s="958"/>
      <c r="BL89" s="958"/>
      <c r="BM89" s="958"/>
      <c r="BN89" s="958"/>
      <c r="BO89" s="958"/>
      <c r="BP89" s="958"/>
      <c r="BQ89" s="958"/>
      <c r="BR89" s="958"/>
      <c r="BS89" s="958"/>
      <c r="BT89" s="958"/>
      <c r="BU89" s="66"/>
      <c r="BV89" s="993"/>
      <c r="BW89" s="994"/>
      <c r="BX89" s="994"/>
      <c r="BY89" s="994"/>
      <c r="BZ89" s="994"/>
      <c r="CA89" s="994"/>
      <c r="CB89" s="994"/>
      <c r="CC89" s="291"/>
      <c r="CD89" s="291"/>
      <c r="CE89" s="291"/>
      <c r="CF89" s="291"/>
      <c r="CG89" s="291"/>
      <c r="CH89" s="288"/>
    </row>
    <row r="90" spans="4:86" ht="8.1" customHeight="1" x14ac:dyDescent="0.4">
      <c r="D90" s="882"/>
      <c r="E90" s="883"/>
      <c r="F90" s="883"/>
      <c r="G90" s="883"/>
      <c r="H90" s="883"/>
      <c r="I90" s="883"/>
      <c r="J90" s="883"/>
      <c r="K90" s="883"/>
      <c r="L90" s="883"/>
      <c r="M90" s="883"/>
      <c r="N90" s="883"/>
      <c r="O90" s="883"/>
      <c r="P90" s="883"/>
      <c r="Q90" s="883"/>
      <c r="R90" s="883"/>
      <c r="S90" s="883"/>
      <c r="T90" s="883"/>
      <c r="U90" s="883"/>
      <c r="V90" s="883"/>
      <c r="W90" s="883"/>
      <c r="X90" s="883"/>
      <c r="Y90" s="883"/>
      <c r="Z90" s="883"/>
      <c r="AA90" s="883"/>
      <c r="AB90" s="883"/>
      <c r="AC90" s="883"/>
      <c r="AD90" s="883"/>
      <c r="AE90" s="883"/>
      <c r="AF90" s="883"/>
      <c r="AG90" s="883"/>
      <c r="AH90" s="883"/>
      <c r="AI90" s="883"/>
      <c r="AJ90" s="883"/>
      <c r="AK90" s="883"/>
      <c r="AL90" s="883"/>
      <c r="AM90" s="883"/>
      <c r="AN90" s="883"/>
      <c r="AO90" s="883"/>
      <c r="AP90" s="883"/>
      <c r="AQ90" s="883"/>
      <c r="AR90" s="883"/>
      <c r="AS90" s="883"/>
      <c r="AT90" s="883"/>
      <c r="AU90" s="883"/>
      <c r="AV90" s="883"/>
      <c r="AW90" s="883"/>
      <c r="AX90" s="884"/>
      <c r="AY90" s="737"/>
      <c r="AZ90" s="741"/>
      <c r="BA90" s="741"/>
      <c r="BB90" s="741"/>
      <c r="BC90" s="741"/>
      <c r="BD90" s="741"/>
      <c r="BE90" s="741"/>
      <c r="BF90" s="741"/>
      <c r="BG90" s="741"/>
      <c r="BH90" s="738"/>
      <c r="BI90" s="959">
        <f>BI24+BI30+BI36+BI42+BI48+BI54+BI60+BI66+BI72+BI78+BI84</f>
        <v>0</v>
      </c>
      <c r="BJ90" s="960"/>
      <c r="BK90" s="960"/>
      <c r="BL90" s="960"/>
      <c r="BM90" s="960"/>
      <c r="BN90" s="960"/>
      <c r="BO90" s="960"/>
      <c r="BP90" s="960"/>
      <c r="BQ90" s="960"/>
      <c r="BR90" s="960"/>
      <c r="BS90" s="960"/>
      <c r="BT90" s="960"/>
      <c r="BU90" s="67"/>
      <c r="BV90" s="330"/>
      <c r="BW90" s="329"/>
      <c r="BX90" s="329"/>
      <c r="BY90" s="329"/>
      <c r="BZ90" s="329"/>
      <c r="CA90" s="329"/>
      <c r="CB90" s="329"/>
      <c r="CC90" s="291"/>
      <c r="CD90" s="291"/>
      <c r="CE90" s="291"/>
      <c r="CF90" s="291"/>
      <c r="CG90" s="291"/>
      <c r="CH90" s="288"/>
    </row>
    <row r="91" spans="4:86" ht="8.1" customHeight="1" x14ac:dyDescent="0.4">
      <c r="D91" s="882"/>
      <c r="E91" s="883"/>
      <c r="F91" s="883"/>
      <c r="G91" s="883"/>
      <c r="H91" s="883"/>
      <c r="I91" s="883"/>
      <c r="J91" s="883"/>
      <c r="K91" s="883"/>
      <c r="L91" s="883"/>
      <c r="M91" s="883"/>
      <c r="N91" s="883"/>
      <c r="O91" s="883"/>
      <c r="P91" s="883"/>
      <c r="Q91" s="883"/>
      <c r="R91" s="883"/>
      <c r="S91" s="883"/>
      <c r="T91" s="883"/>
      <c r="U91" s="883"/>
      <c r="V91" s="883"/>
      <c r="W91" s="883"/>
      <c r="X91" s="883"/>
      <c r="Y91" s="883"/>
      <c r="Z91" s="883"/>
      <c r="AA91" s="883"/>
      <c r="AB91" s="883"/>
      <c r="AC91" s="883"/>
      <c r="AD91" s="883"/>
      <c r="AE91" s="883"/>
      <c r="AF91" s="883"/>
      <c r="AG91" s="883"/>
      <c r="AH91" s="883"/>
      <c r="AI91" s="883"/>
      <c r="AJ91" s="883"/>
      <c r="AK91" s="883"/>
      <c r="AL91" s="883"/>
      <c r="AM91" s="883"/>
      <c r="AN91" s="883"/>
      <c r="AO91" s="883"/>
      <c r="AP91" s="883"/>
      <c r="AQ91" s="883"/>
      <c r="AR91" s="883"/>
      <c r="AS91" s="883"/>
      <c r="AT91" s="883"/>
      <c r="AU91" s="883"/>
      <c r="AV91" s="883"/>
      <c r="AW91" s="883"/>
      <c r="AX91" s="884"/>
      <c r="AY91" s="737"/>
      <c r="AZ91" s="741"/>
      <c r="BA91" s="741"/>
      <c r="BB91" s="741"/>
      <c r="BC91" s="741"/>
      <c r="BD91" s="741"/>
      <c r="BE91" s="741"/>
      <c r="BF91" s="741"/>
      <c r="BG91" s="741"/>
      <c r="BH91" s="738"/>
      <c r="BI91" s="961"/>
      <c r="BJ91" s="962"/>
      <c r="BK91" s="962"/>
      <c r="BL91" s="962"/>
      <c r="BM91" s="962"/>
      <c r="BN91" s="962"/>
      <c r="BO91" s="962"/>
      <c r="BP91" s="962"/>
      <c r="BQ91" s="962"/>
      <c r="BR91" s="962"/>
      <c r="BS91" s="962"/>
      <c r="BT91" s="962"/>
      <c r="BU91" s="68"/>
      <c r="BV91" s="993"/>
      <c r="BW91" s="994"/>
      <c r="BX91" s="994"/>
      <c r="BY91" s="994"/>
      <c r="BZ91" s="994"/>
      <c r="CA91" s="994"/>
      <c r="CB91" s="994"/>
      <c r="CC91" s="291"/>
      <c r="CD91" s="291"/>
      <c r="CE91" s="291"/>
      <c r="CF91" s="291"/>
      <c r="CG91" s="291"/>
      <c r="CH91" s="288"/>
    </row>
    <row r="92" spans="4:86" ht="8.1" customHeight="1" x14ac:dyDescent="0.4">
      <c r="D92" s="885"/>
      <c r="E92" s="886"/>
      <c r="F92" s="886"/>
      <c r="G92" s="886"/>
      <c r="H92" s="886"/>
      <c r="I92" s="886"/>
      <c r="J92" s="886"/>
      <c r="K92" s="886"/>
      <c r="L92" s="886"/>
      <c r="M92" s="886"/>
      <c r="N92" s="886"/>
      <c r="O92" s="886"/>
      <c r="P92" s="886"/>
      <c r="Q92" s="886"/>
      <c r="R92" s="886"/>
      <c r="S92" s="886"/>
      <c r="T92" s="886"/>
      <c r="U92" s="886"/>
      <c r="V92" s="886"/>
      <c r="W92" s="886"/>
      <c r="X92" s="886"/>
      <c r="Y92" s="886"/>
      <c r="Z92" s="886"/>
      <c r="AA92" s="886"/>
      <c r="AB92" s="886"/>
      <c r="AC92" s="886"/>
      <c r="AD92" s="886"/>
      <c r="AE92" s="886"/>
      <c r="AF92" s="886"/>
      <c r="AG92" s="886"/>
      <c r="AH92" s="886"/>
      <c r="AI92" s="886"/>
      <c r="AJ92" s="886"/>
      <c r="AK92" s="886"/>
      <c r="AL92" s="886"/>
      <c r="AM92" s="886"/>
      <c r="AN92" s="886"/>
      <c r="AO92" s="886"/>
      <c r="AP92" s="886"/>
      <c r="AQ92" s="886"/>
      <c r="AR92" s="886"/>
      <c r="AS92" s="886"/>
      <c r="AT92" s="886"/>
      <c r="AU92" s="886"/>
      <c r="AV92" s="886"/>
      <c r="AW92" s="886"/>
      <c r="AX92" s="887"/>
      <c r="AY92" s="763"/>
      <c r="AZ92" s="764"/>
      <c r="BA92" s="764"/>
      <c r="BB92" s="764"/>
      <c r="BC92" s="764"/>
      <c r="BD92" s="764"/>
      <c r="BE92" s="764"/>
      <c r="BF92" s="764"/>
      <c r="BG92" s="764"/>
      <c r="BH92" s="765"/>
      <c r="BI92" s="963"/>
      <c r="BJ92" s="964"/>
      <c r="BK92" s="964"/>
      <c r="BL92" s="964"/>
      <c r="BM92" s="964"/>
      <c r="BN92" s="964"/>
      <c r="BO92" s="964"/>
      <c r="BP92" s="964"/>
      <c r="BQ92" s="964"/>
      <c r="BR92" s="964"/>
      <c r="BS92" s="964"/>
      <c r="BT92" s="964"/>
      <c r="BU92" s="69"/>
      <c r="BV92" s="998"/>
      <c r="BW92" s="999"/>
      <c r="BX92" s="999"/>
      <c r="BY92" s="999"/>
      <c r="BZ92" s="999"/>
      <c r="CA92" s="999"/>
      <c r="CB92" s="999"/>
      <c r="CC92" s="298"/>
      <c r="CD92" s="298"/>
      <c r="CE92" s="298"/>
      <c r="CF92" s="298"/>
      <c r="CG92" s="298"/>
      <c r="CH92" s="299"/>
    </row>
    <row r="93" spans="4:86" ht="8.1" customHeight="1" x14ac:dyDescent="0.4">
      <c r="BV93" s="332"/>
      <c r="BW93" s="332"/>
      <c r="BX93" s="332"/>
      <c r="BY93" s="332"/>
      <c r="BZ93" s="332"/>
      <c r="CA93" s="332"/>
      <c r="CB93" s="332"/>
    </row>
    <row r="94" spans="4:86" ht="8.1" customHeight="1" x14ac:dyDescent="0.4"/>
    <row r="95" spans="4:86" ht="8.1" customHeight="1" x14ac:dyDescent="0.4"/>
    <row r="96" spans="4:86" ht="8.1" customHeight="1" x14ac:dyDescent="0.4"/>
    <row r="97" spans="22:24" ht="8.1" customHeight="1" x14ac:dyDescent="0.4"/>
    <row r="98" spans="22:24" ht="8.1" customHeight="1" x14ac:dyDescent="0.4"/>
    <row r="99" spans="22:24" ht="8.1" customHeight="1" x14ac:dyDescent="0.4"/>
    <row r="100" spans="22:24" ht="8.1" customHeight="1" x14ac:dyDescent="0.4"/>
    <row r="104" spans="22:24" x14ac:dyDescent="0.4">
      <c r="V104" s="148" t="s">
        <v>403</v>
      </c>
    </row>
    <row r="105" spans="22:24" ht="7.5" customHeight="1" x14ac:dyDescent="0.4"/>
    <row r="106" spans="22:24" x14ac:dyDescent="0.4">
      <c r="W106" s="148" t="s">
        <v>404</v>
      </c>
    </row>
    <row r="107" spans="22:24" x14ac:dyDescent="0.4">
      <c r="X107" s="148" t="s">
        <v>405</v>
      </c>
    </row>
    <row r="108" spans="22:24" x14ac:dyDescent="0.4">
      <c r="X108" s="148" t="s">
        <v>406</v>
      </c>
    </row>
    <row r="109" spans="22:24" ht="8.25" customHeight="1" x14ac:dyDescent="0.4"/>
    <row r="110" spans="22:24" x14ac:dyDescent="0.4">
      <c r="W110" s="148" t="s">
        <v>379</v>
      </c>
    </row>
    <row r="111" spans="22:24" ht="6.75" customHeight="1" x14ac:dyDescent="0.4"/>
    <row r="112" spans="22:24" x14ac:dyDescent="0.4">
      <c r="W112" s="148" t="s">
        <v>407</v>
      </c>
    </row>
    <row r="113" spans="24:80" x14ac:dyDescent="0.4">
      <c r="X113" s="148" t="s">
        <v>408</v>
      </c>
    </row>
    <row r="116" spans="24:80" ht="8.1" customHeight="1" x14ac:dyDescent="0.4">
      <c r="BV116" s="332"/>
      <c r="BW116" s="332"/>
      <c r="BX116" s="332"/>
      <c r="BY116" s="332"/>
      <c r="BZ116" s="332"/>
      <c r="CA116" s="332"/>
      <c r="CB116" s="332"/>
    </row>
    <row r="117" spans="24:80" ht="8.1" customHeight="1" x14ac:dyDescent="0.4"/>
    <row r="118" spans="24:80" ht="8.1" customHeight="1" x14ac:dyDescent="0.4"/>
    <row r="119" spans="24:80" ht="8.1" customHeight="1" x14ac:dyDescent="0.4"/>
    <row r="120" spans="24:80" ht="8.1" customHeight="1" x14ac:dyDescent="0.4"/>
    <row r="121" spans="24:80" ht="8.1" customHeight="1" x14ac:dyDescent="0.4"/>
    <row r="122" spans="24:80" ht="8.1" customHeight="1" x14ac:dyDescent="0.4"/>
    <row r="123" spans="24:80" ht="8.1" customHeight="1" x14ac:dyDescent="0.4"/>
  </sheetData>
  <sheetProtection sheet="1" objects="1" scenarios="1"/>
  <mergeCells count="122">
    <mergeCell ref="BV70:CB71"/>
    <mergeCell ref="BV73:CB74"/>
    <mergeCell ref="BV79:CB80"/>
    <mergeCell ref="BV76:CB77"/>
    <mergeCell ref="BV82:CB83"/>
    <mergeCell ref="BV85:CB86"/>
    <mergeCell ref="BV88:CB89"/>
    <mergeCell ref="BV91:CB92"/>
    <mergeCell ref="BV58:CB59"/>
    <mergeCell ref="BV61:CB62"/>
    <mergeCell ref="BV67:CB68"/>
    <mergeCell ref="BV64:CB65"/>
    <mergeCell ref="BV55:CB56"/>
    <mergeCell ref="BV49:CB50"/>
    <mergeCell ref="BV43:CB44"/>
    <mergeCell ref="BV37:CB38"/>
    <mergeCell ref="BV25:CB26"/>
    <mergeCell ref="BV31:CB32"/>
    <mergeCell ref="BV46:CB47"/>
    <mergeCell ref="BV52:CB53"/>
    <mergeCell ref="N2:AU4"/>
    <mergeCell ref="BE3:BF9"/>
    <mergeCell ref="BH3:BM3"/>
    <mergeCell ref="BO3:BS3"/>
    <mergeCell ref="BT3:BU3"/>
    <mergeCell ref="E6:O7"/>
    <mergeCell ref="P6:AZ9"/>
    <mergeCell ref="BH6:BN6"/>
    <mergeCell ref="BV3:CB3"/>
    <mergeCell ref="S11:V12"/>
    <mergeCell ref="W11:Y12"/>
    <mergeCell ref="Z11:AC12"/>
    <mergeCell ref="AD11:AF12"/>
    <mergeCell ref="AG11:AJ12"/>
    <mergeCell ref="O14:AM16"/>
    <mergeCell ref="H17:Q19"/>
    <mergeCell ref="AC17:AQ19"/>
    <mergeCell ref="BI17:BU19"/>
    <mergeCell ref="E21:U26"/>
    <mergeCell ref="W21:AX26"/>
    <mergeCell ref="CC3:CH3"/>
    <mergeCell ref="BG4:BN5"/>
    <mergeCell ref="BO4:BS5"/>
    <mergeCell ref="BT4:BU5"/>
    <mergeCell ref="BV4:CB5"/>
    <mergeCell ref="CC4:CH5"/>
    <mergeCell ref="CI6:CI45"/>
    <mergeCell ref="BG7:BI9"/>
    <mergeCell ref="BJ7:BL9"/>
    <mergeCell ref="BM7:BO9"/>
    <mergeCell ref="BP7:BR7"/>
    <mergeCell ref="BX10:CA11"/>
    <mergeCell ref="CC10:CG11"/>
    <mergeCell ref="CH10:CH11"/>
    <mergeCell ref="CC12:CG13"/>
    <mergeCell ref="BQ20:BU20"/>
    <mergeCell ref="BV22:CB23"/>
    <mergeCell ref="BX20:CB21"/>
    <mergeCell ref="BV28:CB29"/>
    <mergeCell ref="BV34:CB35"/>
    <mergeCell ref="BV40:CB41"/>
    <mergeCell ref="BX12:CA13"/>
    <mergeCell ref="BJ14:BS16"/>
    <mergeCell ref="BY14:CE19"/>
    <mergeCell ref="BI39:BT41"/>
    <mergeCell ref="BI42:BT44"/>
    <mergeCell ref="BI45:BT47"/>
    <mergeCell ref="E27:U32"/>
    <mergeCell ref="W27:AX32"/>
    <mergeCell ref="AY21:BG23"/>
    <mergeCell ref="AY27:BG29"/>
    <mergeCell ref="E33:U38"/>
    <mergeCell ref="W33:AX38"/>
    <mergeCell ref="BI21:BT23"/>
    <mergeCell ref="BI24:BT26"/>
    <mergeCell ref="BI27:BT29"/>
    <mergeCell ref="BI30:BT32"/>
    <mergeCell ref="BI33:BT35"/>
    <mergeCell ref="BI36:BT38"/>
    <mergeCell ref="E39:U44"/>
    <mergeCell ref="W39:AX44"/>
    <mergeCell ref="AY57:BG59"/>
    <mergeCell ref="AY33:BG35"/>
    <mergeCell ref="AY39:BG41"/>
    <mergeCell ref="E45:U50"/>
    <mergeCell ref="W45:AX50"/>
    <mergeCell ref="AY45:BG47"/>
    <mergeCell ref="E51:U56"/>
    <mergeCell ref="W51:AX56"/>
    <mergeCell ref="E57:U62"/>
    <mergeCell ref="W57:AX62"/>
    <mergeCell ref="BI48:BT50"/>
    <mergeCell ref="BI51:BT53"/>
    <mergeCell ref="BI54:BT56"/>
    <mergeCell ref="BI57:BT59"/>
    <mergeCell ref="AY69:BG71"/>
    <mergeCell ref="AY51:BG53"/>
    <mergeCell ref="E63:U68"/>
    <mergeCell ref="W63:AX68"/>
    <mergeCell ref="AY63:BG65"/>
    <mergeCell ref="E69:U74"/>
    <mergeCell ref="W69:AX74"/>
    <mergeCell ref="BI60:BT62"/>
    <mergeCell ref="BI63:BT65"/>
    <mergeCell ref="BI66:BT68"/>
    <mergeCell ref="BI69:BT71"/>
    <mergeCell ref="BI72:BT74"/>
    <mergeCell ref="BI75:BT77"/>
    <mergeCell ref="BI78:BT80"/>
    <mergeCell ref="BI81:BT83"/>
    <mergeCell ref="BI84:BT86"/>
    <mergeCell ref="BI87:BT89"/>
    <mergeCell ref="BI90:BT92"/>
    <mergeCell ref="D87:AX92"/>
    <mergeCell ref="AY87:BH89"/>
    <mergeCell ref="AY90:BH92"/>
    <mergeCell ref="AY81:BG83"/>
    <mergeCell ref="E75:U80"/>
    <mergeCell ref="W75:AX80"/>
    <mergeCell ref="AY75:BG77"/>
    <mergeCell ref="E81:U86"/>
    <mergeCell ref="W81:AX86"/>
  </mergeCells>
  <phoneticPr fontId="3"/>
  <dataValidations count="1">
    <dataValidation type="decimal" errorStyle="warning" imeMode="disabled" operator="greaterThanOrEqual" allowBlank="1" showErrorMessage="1" errorTitle="注意" error="0以上の数を入力してください" sqref="BI21:BT86">
      <formula1>0</formula1>
    </dataValidation>
  </dataValidations>
  <printOptions horizontalCentered="1" verticalCentered="1"/>
  <pageMargins left="0.31496062992125984" right="0" top="0.15748031496062992" bottom="0.15748031496062992" header="0.31496062992125984" footer="0.31496062992125984"/>
  <pageSetup paperSize="9" scale="73"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エラー" error="ドロップダウンリストから選択してください">
          <x14:formula1>
            <xm:f>コード!$L$4:$L$14</xm:f>
          </x14:formula1>
          <xm:sqref>E21:U86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B1:CP166"/>
  <sheetViews>
    <sheetView showZeros="0" view="pageBreakPreview" zoomScaleNormal="100" zoomScaleSheetLayoutView="100" workbookViewId="0">
      <selection activeCell="BH3" sqref="BH3:BO4"/>
    </sheetView>
  </sheetViews>
  <sheetFormatPr defaultRowHeight="13.5" x14ac:dyDescent="0.4"/>
  <cols>
    <col min="1" max="87" width="2" style="148" customWidth="1"/>
    <col min="88" max="88" width="2.75" style="148" customWidth="1"/>
    <col min="89" max="104" width="2" style="148" customWidth="1"/>
    <col min="105" max="16384" width="9" style="148"/>
  </cols>
  <sheetData>
    <row r="1" spans="2:94" ht="11.25" customHeight="1" x14ac:dyDescent="0.4">
      <c r="N1" s="1224" t="s">
        <v>118</v>
      </c>
      <c r="O1" s="1224"/>
      <c r="P1" s="1224"/>
      <c r="Q1" s="1224"/>
      <c r="R1" s="1224"/>
      <c r="S1" s="1224"/>
      <c r="T1" s="1224"/>
      <c r="U1" s="1224"/>
      <c r="V1" s="1224"/>
      <c r="W1" s="1224"/>
      <c r="X1" s="1224"/>
      <c r="Y1" s="1224"/>
      <c r="Z1" s="1224"/>
      <c r="AA1" s="1224"/>
      <c r="AB1" s="1224"/>
      <c r="AC1" s="1224"/>
      <c r="AD1" s="1224"/>
      <c r="AE1" s="1224"/>
      <c r="AF1" s="1224"/>
      <c r="AG1" s="1224"/>
    </row>
    <row r="2" spans="2:94" ht="11.25" customHeight="1" x14ac:dyDescent="0.4">
      <c r="N2" s="1224"/>
      <c r="O2" s="1224"/>
      <c r="P2" s="1224"/>
      <c r="Q2" s="1224"/>
      <c r="R2" s="1224"/>
      <c r="S2" s="1224"/>
      <c r="T2" s="1224"/>
      <c r="U2" s="1224"/>
      <c r="V2" s="1224"/>
      <c r="W2" s="1224"/>
      <c r="X2" s="1224"/>
      <c r="Y2" s="1224"/>
      <c r="Z2" s="1224"/>
      <c r="AA2" s="1224"/>
      <c r="AB2" s="1224"/>
      <c r="AC2" s="1224"/>
      <c r="AD2" s="1224"/>
      <c r="AE2" s="1224"/>
      <c r="AF2" s="1224"/>
      <c r="AG2" s="1224"/>
      <c r="BE2" s="160"/>
      <c r="BF2" s="170"/>
      <c r="BG2" s="333"/>
      <c r="BH2" s="697" t="s">
        <v>3</v>
      </c>
      <c r="BI2" s="698"/>
      <c r="BJ2" s="698"/>
      <c r="BK2" s="698"/>
      <c r="BL2" s="698"/>
      <c r="BM2" s="698"/>
      <c r="BN2" s="698"/>
      <c r="BO2" s="699"/>
      <c r="BP2" s="697" t="s">
        <v>4</v>
      </c>
      <c r="BQ2" s="698"/>
      <c r="BR2" s="698"/>
      <c r="BS2" s="698"/>
      <c r="BT2" s="699"/>
      <c r="BU2" s="722" t="s">
        <v>5</v>
      </c>
      <c r="BV2" s="723"/>
      <c r="BW2" s="697" t="s">
        <v>6</v>
      </c>
      <c r="BX2" s="698"/>
      <c r="BY2" s="698"/>
      <c r="BZ2" s="698"/>
      <c r="CA2" s="698"/>
      <c r="CB2" s="698"/>
      <c r="CC2" s="699"/>
      <c r="CD2" s="697" t="s">
        <v>7</v>
      </c>
      <c r="CE2" s="698"/>
      <c r="CF2" s="698"/>
      <c r="CG2" s="698"/>
      <c r="CH2" s="698"/>
      <c r="CI2" s="724"/>
    </row>
    <row r="3" spans="2:94" ht="11.25" customHeight="1" x14ac:dyDescent="0.4">
      <c r="W3" s="1212" t="s">
        <v>265</v>
      </c>
      <c r="X3" s="1212"/>
      <c r="Y3" s="1212"/>
      <c r="Z3" s="1212"/>
      <c r="AA3" s="1213"/>
      <c r="AB3" s="1213"/>
      <c r="AC3" s="1215" t="s">
        <v>0</v>
      </c>
      <c r="AD3" s="1215"/>
      <c r="AE3" s="1213"/>
      <c r="AF3" s="1213"/>
      <c r="AG3" s="1215" t="s">
        <v>15</v>
      </c>
      <c r="AH3" s="1215"/>
      <c r="AI3" s="1213"/>
      <c r="AJ3" s="1213"/>
      <c r="AK3" s="1215" t="s">
        <v>16</v>
      </c>
      <c r="AL3" s="1215"/>
      <c r="AM3" s="1215"/>
      <c r="AN3" s="1215"/>
      <c r="AO3" s="1213"/>
      <c r="AP3" s="1213"/>
      <c r="AQ3" s="1215" t="s">
        <v>15</v>
      </c>
      <c r="AR3" s="1215"/>
      <c r="AS3" s="1213"/>
      <c r="AT3" s="1213"/>
      <c r="AU3" s="1215" t="s">
        <v>119</v>
      </c>
      <c r="AV3" s="1215"/>
      <c r="AW3" s="1215"/>
      <c r="AX3" s="1215"/>
      <c r="BE3" s="160"/>
      <c r="BF3" s="177"/>
      <c r="BG3" s="179"/>
      <c r="BH3" s="809">
        <f>'16-41'!AH7</f>
        <v>0</v>
      </c>
      <c r="BI3" s="810"/>
      <c r="BJ3" s="810"/>
      <c r="BK3" s="810"/>
      <c r="BL3" s="810"/>
      <c r="BM3" s="810"/>
      <c r="BN3" s="810"/>
      <c r="BO3" s="811"/>
      <c r="BP3" s="809">
        <f>'16-41'!AP7</f>
        <v>19001</v>
      </c>
      <c r="BQ3" s="810"/>
      <c r="BR3" s="810"/>
      <c r="BS3" s="810"/>
      <c r="BT3" s="811"/>
      <c r="BU3" s="809"/>
      <c r="BV3" s="811"/>
      <c r="BW3" s="809"/>
      <c r="BX3" s="810"/>
      <c r="BY3" s="810"/>
      <c r="BZ3" s="810"/>
      <c r="CA3" s="810"/>
      <c r="CB3" s="810"/>
      <c r="CC3" s="811"/>
      <c r="CD3" s="812"/>
      <c r="CE3" s="813"/>
      <c r="CF3" s="813"/>
      <c r="CG3" s="813"/>
      <c r="CH3" s="813"/>
      <c r="CI3" s="814"/>
    </row>
    <row r="4" spans="2:94" ht="11.25" customHeight="1" x14ac:dyDescent="0.4">
      <c r="W4" s="1075"/>
      <c r="X4" s="1075"/>
      <c r="Y4" s="1075"/>
      <c r="Z4" s="1075"/>
      <c r="AA4" s="1214"/>
      <c r="AB4" s="1214"/>
      <c r="AC4" s="1025"/>
      <c r="AD4" s="1025"/>
      <c r="AE4" s="1214"/>
      <c r="AF4" s="1214"/>
      <c r="AG4" s="1025"/>
      <c r="AH4" s="1025"/>
      <c r="AI4" s="1214"/>
      <c r="AJ4" s="1214"/>
      <c r="AK4" s="1025"/>
      <c r="AL4" s="1025"/>
      <c r="AM4" s="1025"/>
      <c r="AN4" s="1025"/>
      <c r="AO4" s="1214"/>
      <c r="AP4" s="1214"/>
      <c r="AQ4" s="1025"/>
      <c r="AR4" s="1025"/>
      <c r="AS4" s="1214"/>
      <c r="AT4" s="1214"/>
      <c r="AU4" s="1025"/>
      <c r="AV4" s="1025"/>
      <c r="AW4" s="1025"/>
      <c r="AX4" s="1025"/>
      <c r="AY4" s="207"/>
      <c r="AZ4" s="207"/>
      <c r="BA4" s="207"/>
      <c r="BE4" s="208"/>
      <c r="BF4" s="1216" t="s">
        <v>12</v>
      </c>
      <c r="BG4" s="1217"/>
      <c r="BH4" s="739"/>
      <c r="BI4" s="742"/>
      <c r="BJ4" s="742"/>
      <c r="BK4" s="742"/>
      <c r="BL4" s="742"/>
      <c r="BM4" s="742"/>
      <c r="BN4" s="742"/>
      <c r="BO4" s="740"/>
      <c r="BP4" s="739"/>
      <c r="BQ4" s="742"/>
      <c r="BR4" s="742"/>
      <c r="BS4" s="742"/>
      <c r="BT4" s="740"/>
      <c r="BU4" s="739"/>
      <c r="BV4" s="740"/>
      <c r="BW4" s="739"/>
      <c r="BX4" s="742"/>
      <c r="BY4" s="742"/>
      <c r="BZ4" s="742"/>
      <c r="CA4" s="742"/>
      <c r="CB4" s="742"/>
      <c r="CC4" s="740"/>
      <c r="CD4" s="746"/>
      <c r="CE4" s="747"/>
      <c r="CF4" s="747"/>
      <c r="CG4" s="747"/>
      <c r="CH4" s="747"/>
      <c r="CI4" s="748"/>
    </row>
    <row r="5" spans="2:94" ht="11.25" customHeight="1" x14ac:dyDescent="0.4">
      <c r="B5" s="169"/>
      <c r="C5" s="170"/>
      <c r="D5" s="170"/>
      <c r="E5" s="170"/>
      <c r="F5" s="170"/>
      <c r="G5" s="170"/>
      <c r="H5" s="170"/>
      <c r="I5" s="170"/>
      <c r="J5" s="170"/>
      <c r="K5" s="170"/>
      <c r="L5" s="170"/>
      <c r="M5" s="170"/>
      <c r="N5" s="690" t="s">
        <v>259</v>
      </c>
      <c r="O5" s="690"/>
      <c r="P5" s="690"/>
      <c r="Q5" s="690"/>
      <c r="R5" s="1225">
        <f>'16-41'!Q9</f>
        <v>0</v>
      </c>
      <c r="S5" s="1225"/>
      <c r="T5" s="682" t="s">
        <v>0</v>
      </c>
      <c r="U5" s="682"/>
      <c r="V5" s="1227">
        <f>'16-41'!U9</f>
        <v>0</v>
      </c>
      <c r="W5" s="1227"/>
      <c r="X5" s="682" t="s">
        <v>15</v>
      </c>
      <c r="Y5" s="682"/>
      <c r="Z5" s="1227">
        <f>'16-41'!Y9</f>
        <v>0</v>
      </c>
      <c r="AA5" s="1227"/>
      <c r="AB5" s="682" t="s">
        <v>18</v>
      </c>
      <c r="AC5" s="682"/>
      <c r="AD5" s="129"/>
      <c r="AE5" s="129"/>
      <c r="AF5" s="129"/>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1"/>
      <c r="BF5" s="1216"/>
      <c r="BG5" s="1217"/>
      <c r="BH5" s="177"/>
      <c r="BI5" s="212"/>
      <c r="BJ5" s="1177" t="s">
        <v>8</v>
      </c>
      <c r="BK5" s="1177"/>
      <c r="BL5" s="1177"/>
      <c r="BM5" s="1177"/>
      <c r="BN5" s="1177"/>
      <c r="BO5" s="1177"/>
      <c r="BP5" s="1177"/>
      <c r="BQ5" s="1177"/>
      <c r="BR5" s="212"/>
      <c r="BS5" s="212"/>
      <c r="BT5" s="334"/>
      <c r="BU5" s="684" t="s">
        <v>11</v>
      </c>
      <c r="BV5" s="684"/>
      <c r="BW5" s="684"/>
      <c r="BX5" s="684"/>
      <c r="BY5" s="684"/>
      <c r="BZ5" s="684"/>
      <c r="CA5" s="684"/>
      <c r="CB5" s="173"/>
      <c r="CC5" s="172"/>
      <c r="CD5" s="175"/>
      <c r="CE5" s="175"/>
      <c r="CF5" s="175"/>
      <c r="CG5" s="175"/>
      <c r="CH5" s="175"/>
      <c r="CI5" s="176"/>
      <c r="CJ5" s="1176" t="s">
        <v>120</v>
      </c>
      <c r="CK5" s="177"/>
      <c r="CL5" s="177"/>
      <c r="CM5" s="177"/>
      <c r="CN5" s="177"/>
      <c r="CO5" s="177"/>
      <c r="CP5" s="177"/>
    </row>
    <row r="6" spans="2:94" ht="11.25" customHeight="1" x14ac:dyDescent="0.4">
      <c r="B6" s="178"/>
      <c r="C6" s="177"/>
      <c r="D6" s="177"/>
      <c r="E6" s="177"/>
      <c r="F6" s="177"/>
      <c r="G6" s="177"/>
      <c r="H6" s="177"/>
      <c r="I6" s="177"/>
      <c r="J6" s="177"/>
      <c r="K6" s="177"/>
      <c r="L6" s="177"/>
      <c r="M6" s="177"/>
      <c r="N6" s="680"/>
      <c r="O6" s="680"/>
      <c r="P6" s="680"/>
      <c r="Q6" s="680"/>
      <c r="R6" s="1226"/>
      <c r="S6" s="1226"/>
      <c r="T6" s="683"/>
      <c r="U6" s="683"/>
      <c r="V6" s="1228"/>
      <c r="W6" s="1228"/>
      <c r="X6" s="683"/>
      <c r="Y6" s="683"/>
      <c r="Z6" s="1228"/>
      <c r="AA6" s="1228"/>
      <c r="AB6" s="683"/>
      <c r="AC6" s="683"/>
      <c r="AD6" s="130"/>
      <c r="AE6" s="130"/>
      <c r="AF6" s="130"/>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9"/>
      <c r="BF6" s="1216"/>
      <c r="BG6" s="1217"/>
      <c r="BH6" s="238"/>
      <c r="BI6" s="335"/>
      <c r="BJ6" s="1177" t="s">
        <v>9</v>
      </c>
      <c r="BK6" s="1177"/>
      <c r="BL6" s="1177"/>
      <c r="BM6" s="1177"/>
      <c r="BN6" s="1177"/>
      <c r="BO6" s="335"/>
      <c r="BP6" s="336"/>
      <c r="BQ6" s="1178" t="s">
        <v>10</v>
      </c>
      <c r="BR6" s="1179"/>
      <c r="BS6" s="1180"/>
      <c r="BT6" s="337"/>
      <c r="BU6" s="685"/>
      <c r="BV6" s="685"/>
      <c r="BW6" s="685"/>
      <c r="BX6" s="685"/>
      <c r="BY6" s="685"/>
      <c r="BZ6" s="685"/>
      <c r="CA6" s="685"/>
      <c r="CB6" s="181"/>
      <c r="CC6" s="180"/>
      <c r="CD6" s="187"/>
      <c r="CE6" s="187"/>
      <c r="CF6" s="187"/>
      <c r="CG6" s="187"/>
      <c r="CH6" s="187"/>
      <c r="CI6" s="188"/>
      <c r="CJ6" s="1176"/>
      <c r="CK6" s="177"/>
      <c r="CL6" s="177"/>
      <c r="CM6" s="177"/>
      <c r="CN6" s="177"/>
      <c r="CO6" s="177"/>
      <c r="CP6" s="177"/>
    </row>
    <row r="7" spans="2:94" ht="11.25" customHeight="1" x14ac:dyDescent="0.4">
      <c r="B7" s="178"/>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L7" s="338"/>
      <c r="AM7" s="339"/>
      <c r="AN7" s="339"/>
      <c r="AO7" s="339"/>
      <c r="AP7" s="339"/>
      <c r="AQ7" s="339"/>
      <c r="AR7" s="340"/>
      <c r="AS7" s="340"/>
      <c r="AT7" s="340"/>
      <c r="AU7" s="339"/>
      <c r="AV7" s="339"/>
      <c r="AW7" s="339"/>
      <c r="AX7" s="339"/>
      <c r="AY7" s="339"/>
      <c r="AZ7" s="339"/>
      <c r="BA7" s="339"/>
      <c r="BB7" s="339"/>
      <c r="BC7" s="339"/>
      <c r="BD7" s="339"/>
      <c r="BE7" s="179"/>
      <c r="BF7" s="1216"/>
      <c r="BG7" s="1217"/>
      <c r="BH7" s="820"/>
      <c r="BI7" s="821"/>
      <c r="BJ7" s="821"/>
      <c r="BK7" s="1183"/>
      <c r="BL7" s="821"/>
      <c r="BM7" s="1184"/>
      <c r="BN7" s="821"/>
      <c r="BO7" s="821"/>
      <c r="BP7" s="822"/>
      <c r="BQ7" s="186"/>
      <c r="BR7" s="177"/>
      <c r="BS7" s="179"/>
      <c r="BT7" s="1209"/>
      <c r="BU7" s="1191"/>
      <c r="BV7" s="1191"/>
      <c r="BW7" s="1190"/>
      <c r="BX7" s="1191"/>
      <c r="BY7" s="1192"/>
      <c r="BZ7" s="1191"/>
      <c r="CA7" s="1191"/>
      <c r="CB7" s="1199"/>
      <c r="CC7" s="186"/>
      <c r="CD7" s="177"/>
      <c r="CE7" s="177"/>
      <c r="CF7" s="177"/>
      <c r="CG7" s="177"/>
      <c r="CH7" s="177"/>
      <c r="CI7" s="160"/>
      <c r="CJ7" s="1176"/>
      <c r="CK7" s="177"/>
      <c r="CL7" s="177"/>
      <c r="CM7" s="177"/>
      <c r="CN7" s="177"/>
      <c r="CO7" s="177"/>
      <c r="CP7" s="177"/>
    </row>
    <row r="8" spans="2:94" ht="11.25" customHeight="1" x14ac:dyDescent="0.4">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338"/>
      <c r="AL8" s="338"/>
      <c r="AM8" s="635" t="s">
        <v>228</v>
      </c>
      <c r="AN8" s="635"/>
      <c r="AO8" s="635"/>
      <c r="AP8" s="635"/>
      <c r="AQ8" s="635"/>
      <c r="AR8" s="635"/>
      <c r="AS8" s="635"/>
      <c r="AT8" s="635"/>
      <c r="AU8" s="635"/>
      <c r="AV8" s="635"/>
      <c r="AW8" s="635"/>
      <c r="AX8" s="635"/>
      <c r="AY8" s="635"/>
      <c r="AZ8" s="635"/>
      <c r="BA8" s="635"/>
      <c r="BB8" s="635"/>
      <c r="BC8" s="635"/>
      <c r="BD8" s="635"/>
      <c r="BE8" s="179"/>
      <c r="BF8" s="1216"/>
      <c r="BG8" s="1217"/>
      <c r="BH8" s="1181"/>
      <c r="BI8" s="1182"/>
      <c r="BJ8" s="1182"/>
      <c r="BK8" s="1185"/>
      <c r="BL8" s="1182"/>
      <c r="BM8" s="1186"/>
      <c r="BN8" s="1182"/>
      <c r="BO8" s="1182"/>
      <c r="BP8" s="1208"/>
      <c r="BQ8" s="186"/>
      <c r="BR8" s="177"/>
      <c r="BS8" s="179"/>
      <c r="BT8" s="1210"/>
      <c r="BU8" s="1194"/>
      <c r="BV8" s="1194"/>
      <c r="BW8" s="1193"/>
      <c r="BX8" s="1194"/>
      <c r="BY8" s="1195"/>
      <c r="BZ8" s="1194"/>
      <c r="CA8" s="1194"/>
      <c r="CB8" s="1200"/>
      <c r="CC8" s="186"/>
      <c r="CD8" s="177"/>
      <c r="CE8" s="177"/>
      <c r="CF8" s="177"/>
      <c r="CG8" s="177"/>
      <c r="CH8" s="177"/>
      <c r="CI8" s="160"/>
      <c r="CJ8" s="1176"/>
      <c r="CK8" s="177"/>
      <c r="CL8" s="177"/>
      <c r="CM8" s="177"/>
      <c r="CN8" s="177"/>
      <c r="CO8" s="177"/>
      <c r="CP8" s="177"/>
    </row>
    <row r="9" spans="2:94" ht="11.25" customHeight="1" x14ac:dyDescent="0.4">
      <c r="B9" s="178"/>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338"/>
      <c r="AL9" s="338"/>
      <c r="AM9" s="635"/>
      <c r="AN9" s="635"/>
      <c r="AO9" s="635"/>
      <c r="AP9" s="635"/>
      <c r="AQ9" s="635"/>
      <c r="AR9" s="635"/>
      <c r="AS9" s="635"/>
      <c r="AT9" s="635"/>
      <c r="AU9" s="635"/>
      <c r="AV9" s="635"/>
      <c r="AW9" s="635"/>
      <c r="AX9" s="635"/>
      <c r="AY9" s="635"/>
      <c r="AZ9" s="635"/>
      <c r="BA9" s="635"/>
      <c r="BB9" s="635"/>
      <c r="BC9" s="635"/>
      <c r="BD9" s="635"/>
      <c r="BE9" s="179"/>
      <c r="BF9" s="1216"/>
      <c r="BG9" s="1217"/>
      <c r="BH9" s="823"/>
      <c r="BI9" s="824"/>
      <c r="BJ9" s="824"/>
      <c r="BK9" s="1187"/>
      <c r="BL9" s="824"/>
      <c r="BM9" s="1188"/>
      <c r="BN9" s="824"/>
      <c r="BO9" s="824"/>
      <c r="BP9" s="825"/>
      <c r="BQ9" s="186"/>
      <c r="BR9" s="177"/>
      <c r="BS9" s="179"/>
      <c r="BT9" s="1211"/>
      <c r="BU9" s="1197"/>
      <c r="BV9" s="1197"/>
      <c r="BW9" s="1196"/>
      <c r="BX9" s="1197"/>
      <c r="BY9" s="1198"/>
      <c r="BZ9" s="1197"/>
      <c r="CA9" s="1197"/>
      <c r="CB9" s="1201"/>
      <c r="CC9" s="186"/>
      <c r="CD9" s="177"/>
      <c r="CE9" s="177"/>
      <c r="CF9" s="177"/>
      <c r="CG9" s="177"/>
      <c r="CH9" s="177"/>
      <c r="CI9" s="160"/>
      <c r="CJ9" s="1176"/>
      <c r="CK9" s="177"/>
      <c r="CL9" s="177"/>
      <c r="CM9" s="177"/>
      <c r="CN9" s="177"/>
      <c r="CO9" s="177"/>
      <c r="CP9" s="177"/>
    </row>
    <row r="10" spans="2:94" ht="11.25" customHeight="1" x14ac:dyDescent="0.4">
      <c r="B10" s="178"/>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338"/>
      <c r="AL10" s="338"/>
      <c r="AM10" s="635"/>
      <c r="AN10" s="635"/>
      <c r="AO10" s="635"/>
      <c r="AP10" s="635"/>
      <c r="AQ10" s="635"/>
      <c r="AR10" s="635"/>
      <c r="AS10" s="635"/>
      <c r="AT10" s="635"/>
      <c r="AU10" s="635"/>
      <c r="AV10" s="635"/>
      <c r="AW10" s="635"/>
      <c r="AX10" s="635"/>
      <c r="AY10" s="635"/>
      <c r="AZ10" s="635"/>
      <c r="BA10" s="635"/>
      <c r="BB10" s="635"/>
      <c r="BC10" s="635"/>
      <c r="BD10" s="635"/>
      <c r="BE10" s="179"/>
      <c r="BF10" s="1216"/>
      <c r="BG10" s="1217"/>
      <c r="BH10" s="238"/>
      <c r="BI10" s="238"/>
      <c r="BJ10" s="238"/>
      <c r="BK10" s="238"/>
      <c r="BL10" s="238"/>
      <c r="BM10" s="238"/>
      <c r="BN10" s="238"/>
      <c r="BO10" s="238"/>
      <c r="BP10" s="238"/>
      <c r="BQ10" s="238"/>
      <c r="BR10" s="238"/>
      <c r="BS10" s="238"/>
      <c r="BT10" s="238"/>
      <c r="BU10" s="238"/>
      <c r="BV10" s="238"/>
      <c r="BW10" s="238"/>
      <c r="BX10" s="238"/>
      <c r="BY10" s="238"/>
      <c r="BZ10" s="238"/>
      <c r="CA10" s="238"/>
      <c r="CB10" s="238"/>
      <c r="CC10" s="238"/>
      <c r="CD10" s="238"/>
      <c r="CE10" s="238"/>
      <c r="CF10" s="238"/>
      <c r="CG10" s="238"/>
      <c r="CH10" s="238"/>
      <c r="CI10" s="341"/>
      <c r="CJ10" s="1176"/>
      <c r="CK10" s="177"/>
      <c r="CL10" s="177"/>
      <c r="CM10" s="177"/>
      <c r="CN10" s="177"/>
      <c r="CO10" s="177"/>
      <c r="CP10" s="177"/>
    </row>
    <row r="11" spans="2:94" ht="11.25" customHeight="1" x14ac:dyDescent="0.4">
      <c r="B11" s="178"/>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BD11" s="177"/>
      <c r="BE11" s="181"/>
      <c r="BF11" s="1216"/>
      <c r="BG11" s="1217"/>
      <c r="BH11" s="172"/>
      <c r="BI11" s="175"/>
      <c r="BJ11" s="175"/>
      <c r="BK11" s="175"/>
      <c r="BL11" s="172"/>
      <c r="BM11" s="175"/>
      <c r="BN11" s="175"/>
      <c r="BO11" s="173"/>
      <c r="BP11" s="175"/>
      <c r="BQ11" s="175"/>
      <c r="BR11" s="175"/>
      <c r="BS11" s="175"/>
      <c r="BT11" s="172"/>
      <c r="BU11" s="175"/>
      <c r="BV11" s="175"/>
      <c r="BW11" s="173"/>
      <c r="BX11" s="175"/>
      <c r="BY11" s="175"/>
      <c r="BZ11" s="175"/>
      <c r="CA11" s="175"/>
      <c r="CB11" s="172"/>
      <c r="CC11" s="175"/>
      <c r="CD11" s="175"/>
      <c r="CE11" s="173"/>
      <c r="CF11" s="175"/>
      <c r="CG11" s="175"/>
      <c r="CH11" s="175"/>
      <c r="CI11" s="176"/>
      <c r="CJ11" s="1176"/>
    </row>
    <row r="12" spans="2:94" ht="11.25" customHeight="1" x14ac:dyDescent="0.4">
      <c r="B12" s="1141" t="s">
        <v>121</v>
      </c>
      <c r="C12" s="684"/>
      <c r="D12" s="684"/>
      <c r="E12" s="684"/>
      <c r="F12" s="684"/>
      <c r="G12" s="684"/>
      <c r="H12" s="684"/>
      <c r="I12" s="684"/>
      <c r="J12" s="684"/>
      <c r="K12" s="684"/>
      <c r="L12" s="1142"/>
      <c r="M12" s="1172">
        <f>'16-41'!R16</f>
        <v>0</v>
      </c>
      <c r="N12" s="1161"/>
      <c r="O12" s="1173"/>
      <c r="P12" s="1172">
        <f>'16-41'!U16</f>
        <v>0</v>
      </c>
      <c r="Q12" s="1161"/>
      <c r="R12" s="1161"/>
      <c r="S12" s="1166">
        <f>'16-41'!X16</f>
        <v>0</v>
      </c>
      <c r="T12" s="1161"/>
      <c r="U12" s="1167"/>
      <c r="V12" s="1166">
        <f>'16-41'!AA16</f>
        <v>0</v>
      </c>
      <c r="W12" s="1161"/>
      <c r="X12" s="1167"/>
      <c r="Y12" s="1189">
        <f>'16-41'!AD16</f>
        <v>0</v>
      </c>
      <c r="Z12" s="1161"/>
      <c r="AA12" s="1173"/>
      <c r="AB12" s="1160">
        <f>'16-41'!AG16</f>
        <v>0</v>
      </c>
      <c r="AC12" s="1161"/>
      <c r="AD12" s="1161"/>
      <c r="AE12" s="1166">
        <f>'16-41'!AJ16</f>
        <v>0</v>
      </c>
      <c r="AF12" s="1161"/>
      <c r="AG12" s="1167"/>
      <c r="AH12" s="1166">
        <f>'16-41'!AM16</f>
        <v>0</v>
      </c>
      <c r="AI12" s="1161"/>
      <c r="AJ12" s="1167"/>
      <c r="AK12" s="1189">
        <f>'16-41'!AP16</f>
        <v>0</v>
      </c>
      <c r="AL12" s="1161"/>
      <c r="AM12" s="1173"/>
      <c r="AN12" s="1160">
        <f>'16-41'!AS16</f>
        <v>0</v>
      </c>
      <c r="AO12" s="1161"/>
      <c r="AP12" s="1161"/>
      <c r="AQ12" s="1166">
        <f>'16-41'!AV16</f>
        <v>0</v>
      </c>
      <c r="AR12" s="1161"/>
      <c r="AS12" s="1167"/>
      <c r="AT12" s="1166">
        <f>'16-41'!AY16</f>
        <v>0</v>
      </c>
      <c r="AU12" s="1161"/>
      <c r="AV12" s="1167"/>
      <c r="AW12" s="1189">
        <f>'16-41'!BB16</f>
        <v>0</v>
      </c>
      <c r="AX12" s="1161"/>
      <c r="AY12" s="1173"/>
      <c r="AZ12" s="1218" t="s">
        <v>2</v>
      </c>
      <c r="BA12" s="674"/>
      <c r="BB12" s="674"/>
      <c r="BC12" s="674"/>
      <c r="BD12" s="674"/>
      <c r="BE12" s="1219"/>
      <c r="BF12" s="1216"/>
      <c r="BG12" s="1217"/>
      <c r="BH12" s="186"/>
      <c r="BI12" s="177"/>
      <c r="BJ12" s="177"/>
      <c r="BK12" s="177"/>
      <c r="BL12" s="186"/>
      <c r="BM12" s="177"/>
      <c r="BN12" s="177"/>
      <c r="BO12" s="179"/>
      <c r="BP12" s="177"/>
      <c r="BQ12" s="177"/>
      <c r="BR12" s="177"/>
      <c r="BS12" s="177"/>
      <c r="BT12" s="186"/>
      <c r="BU12" s="177"/>
      <c r="BV12" s="177"/>
      <c r="BW12" s="179"/>
      <c r="BX12" s="177"/>
      <c r="BY12" s="177"/>
      <c r="BZ12" s="177"/>
      <c r="CA12" s="177"/>
      <c r="CB12" s="186"/>
      <c r="CC12" s="177"/>
      <c r="CD12" s="177"/>
      <c r="CE12" s="179"/>
      <c r="CF12" s="177"/>
      <c r="CG12" s="177"/>
      <c r="CH12" s="177"/>
      <c r="CI12" s="160"/>
      <c r="CJ12" s="1176"/>
    </row>
    <row r="13" spans="2:94" ht="11.25" customHeight="1" x14ac:dyDescent="0.4">
      <c r="B13" s="1143"/>
      <c r="C13" s="1144"/>
      <c r="D13" s="1144"/>
      <c r="E13" s="1144"/>
      <c r="F13" s="1144"/>
      <c r="G13" s="1144"/>
      <c r="H13" s="1144"/>
      <c r="I13" s="1144"/>
      <c r="J13" s="1144"/>
      <c r="K13" s="1144"/>
      <c r="L13" s="1145"/>
      <c r="M13" s="1162"/>
      <c r="N13" s="1163"/>
      <c r="O13" s="1174"/>
      <c r="P13" s="1162"/>
      <c r="Q13" s="1163"/>
      <c r="R13" s="1163"/>
      <c r="S13" s="1168"/>
      <c r="T13" s="1163"/>
      <c r="U13" s="1169"/>
      <c r="V13" s="1168"/>
      <c r="W13" s="1163"/>
      <c r="X13" s="1169"/>
      <c r="Y13" s="1163"/>
      <c r="Z13" s="1163"/>
      <c r="AA13" s="1174"/>
      <c r="AB13" s="1162"/>
      <c r="AC13" s="1163"/>
      <c r="AD13" s="1163"/>
      <c r="AE13" s="1168"/>
      <c r="AF13" s="1163"/>
      <c r="AG13" s="1169"/>
      <c r="AH13" s="1168"/>
      <c r="AI13" s="1163"/>
      <c r="AJ13" s="1169"/>
      <c r="AK13" s="1163"/>
      <c r="AL13" s="1163"/>
      <c r="AM13" s="1174"/>
      <c r="AN13" s="1162"/>
      <c r="AO13" s="1163"/>
      <c r="AP13" s="1163"/>
      <c r="AQ13" s="1168"/>
      <c r="AR13" s="1163"/>
      <c r="AS13" s="1169"/>
      <c r="AT13" s="1168"/>
      <c r="AU13" s="1163"/>
      <c r="AV13" s="1169"/>
      <c r="AW13" s="1163"/>
      <c r="AX13" s="1163"/>
      <c r="AY13" s="1174"/>
      <c r="AZ13" s="1220"/>
      <c r="BA13" s="676"/>
      <c r="BB13" s="676"/>
      <c r="BC13" s="676"/>
      <c r="BD13" s="676"/>
      <c r="BE13" s="1221"/>
      <c r="BF13" s="186"/>
      <c r="BG13" s="179"/>
      <c r="BH13" s="186"/>
      <c r="BI13" s="177"/>
      <c r="BJ13" s="177"/>
      <c r="BK13" s="177"/>
      <c r="BL13" s="186"/>
      <c r="BM13" s="177"/>
      <c r="BN13" s="177"/>
      <c r="BO13" s="179"/>
      <c r="BP13" s="177"/>
      <c r="BQ13" s="177"/>
      <c r="BR13" s="177"/>
      <c r="BS13" s="177"/>
      <c r="BT13" s="186"/>
      <c r="BU13" s="177"/>
      <c r="BV13" s="177"/>
      <c r="BW13" s="179"/>
      <c r="BX13" s="177"/>
      <c r="BY13" s="177"/>
      <c r="BZ13" s="177"/>
      <c r="CA13" s="177"/>
      <c r="CB13" s="186"/>
      <c r="CC13" s="177"/>
      <c r="CD13" s="177"/>
      <c r="CE13" s="179"/>
      <c r="CF13" s="177"/>
      <c r="CG13" s="177"/>
      <c r="CH13" s="177"/>
      <c r="CI13" s="160"/>
      <c r="CJ13" s="1176"/>
    </row>
    <row r="14" spans="2:94" ht="11.25" customHeight="1" x14ac:dyDescent="0.4">
      <c r="B14" s="1146"/>
      <c r="C14" s="685"/>
      <c r="D14" s="685"/>
      <c r="E14" s="685"/>
      <c r="F14" s="685"/>
      <c r="G14" s="685"/>
      <c r="H14" s="685"/>
      <c r="I14" s="685"/>
      <c r="J14" s="685"/>
      <c r="K14" s="685"/>
      <c r="L14" s="1147"/>
      <c r="M14" s="1164"/>
      <c r="N14" s="1165"/>
      <c r="O14" s="1175"/>
      <c r="P14" s="1164"/>
      <c r="Q14" s="1165"/>
      <c r="R14" s="1165"/>
      <c r="S14" s="1170"/>
      <c r="T14" s="1165"/>
      <c r="U14" s="1171"/>
      <c r="V14" s="1170"/>
      <c r="W14" s="1165"/>
      <c r="X14" s="1171"/>
      <c r="Y14" s="1165"/>
      <c r="Z14" s="1165"/>
      <c r="AA14" s="1175"/>
      <c r="AB14" s="1164"/>
      <c r="AC14" s="1165"/>
      <c r="AD14" s="1165"/>
      <c r="AE14" s="1170"/>
      <c r="AF14" s="1165"/>
      <c r="AG14" s="1171"/>
      <c r="AH14" s="1170"/>
      <c r="AI14" s="1165"/>
      <c r="AJ14" s="1171"/>
      <c r="AK14" s="1165"/>
      <c r="AL14" s="1165"/>
      <c r="AM14" s="1175"/>
      <c r="AN14" s="1164"/>
      <c r="AO14" s="1165"/>
      <c r="AP14" s="1165"/>
      <c r="AQ14" s="1170"/>
      <c r="AR14" s="1165"/>
      <c r="AS14" s="1171"/>
      <c r="AT14" s="1170"/>
      <c r="AU14" s="1165"/>
      <c r="AV14" s="1171"/>
      <c r="AW14" s="1165"/>
      <c r="AX14" s="1165"/>
      <c r="AY14" s="1175"/>
      <c r="AZ14" s="1222"/>
      <c r="BA14" s="678"/>
      <c r="BB14" s="678"/>
      <c r="BC14" s="678"/>
      <c r="BD14" s="678"/>
      <c r="BE14" s="1223"/>
      <c r="BF14" s="180"/>
      <c r="BG14" s="181"/>
      <c r="BH14" s="180"/>
      <c r="BI14" s="187"/>
      <c r="BJ14" s="187"/>
      <c r="BK14" s="187"/>
      <c r="BL14" s="180"/>
      <c r="BM14" s="187"/>
      <c r="BN14" s="187"/>
      <c r="BO14" s="181"/>
      <c r="BP14" s="187"/>
      <c r="BQ14" s="187"/>
      <c r="BR14" s="187"/>
      <c r="BS14" s="187"/>
      <c r="BT14" s="180"/>
      <c r="BU14" s="187"/>
      <c r="BV14" s="187"/>
      <c r="BW14" s="181"/>
      <c r="BX14" s="187"/>
      <c r="BY14" s="187"/>
      <c r="BZ14" s="187"/>
      <c r="CA14" s="187"/>
      <c r="CB14" s="180"/>
      <c r="CC14" s="187"/>
      <c r="CD14" s="187"/>
      <c r="CE14" s="181"/>
      <c r="CF14" s="187"/>
      <c r="CG14" s="187"/>
      <c r="CH14" s="187"/>
      <c r="CI14" s="188"/>
      <c r="CJ14" s="1176"/>
    </row>
    <row r="15" spans="2:94" ht="11.25" customHeight="1" x14ac:dyDescent="0.4">
      <c r="B15" s="1141" t="s">
        <v>122</v>
      </c>
      <c r="C15" s="684"/>
      <c r="D15" s="684"/>
      <c r="E15" s="684"/>
      <c r="F15" s="684"/>
      <c r="G15" s="684"/>
      <c r="H15" s="684"/>
      <c r="I15" s="684"/>
      <c r="J15" s="684"/>
      <c r="K15" s="684"/>
      <c r="L15" s="1142"/>
      <c r="M15" s="172"/>
      <c r="N15" s="1134">
        <f>'16-41'!T21</f>
        <v>0</v>
      </c>
      <c r="O15" s="1134"/>
      <c r="P15" s="1134"/>
      <c r="Q15" s="1134"/>
      <c r="R15" s="1134"/>
      <c r="S15" s="1134"/>
      <c r="T15" s="1134"/>
      <c r="U15" s="1134"/>
      <c r="V15" s="1134"/>
      <c r="W15" s="1134"/>
      <c r="X15" s="1134"/>
      <c r="Y15" s="1134"/>
      <c r="Z15" s="1134"/>
      <c r="AA15" s="1134"/>
      <c r="AB15" s="1134"/>
      <c r="AC15" s="1134"/>
      <c r="AD15" s="1134"/>
      <c r="AE15" s="1134"/>
      <c r="AF15" s="1134"/>
      <c r="AG15" s="1134"/>
      <c r="AH15" s="1134"/>
      <c r="AI15" s="1134"/>
      <c r="AJ15" s="1134"/>
      <c r="AK15" s="1134"/>
      <c r="AL15" s="1134"/>
      <c r="AM15" s="1134"/>
      <c r="AN15" s="1134"/>
      <c r="AO15" s="1134"/>
      <c r="AP15" s="584"/>
      <c r="AQ15" s="584"/>
      <c r="AR15" s="585"/>
      <c r="AS15" s="1148" t="s">
        <v>123</v>
      </c>
      <c r="AT15" s="1149"/>
      <c r="AU15" s="1149"/>
      <c r="AV15" s="1149"/>
      <c r="AW15" s="1149"/>
      <c r="AX15" s="1149"/>
      <c r="AY15" s="1149"/>
      <c r="AZ15" s="1149"/>
      <c r="BA15" s="1150"/>
      <c r="BB15" s="177"/>
      <c r="BC15" s="1157"/>
      <c r="BD15" s="1157"/>
      <c r="BE15" s="1157"/>
      <c r="BF15" s="1157"/>
      <c r="BG15" s="1157"/>
      <c r="BH15" s="1157"/>
      <c r="BI15" s="1157"/>
      <c r="BJ15" s="1157"/>
      <c r="BK15" s="1157"/>
      <c r="BL15" s="1157"/>
      <c r="BM15" s="1157"/>
      <c r="BN15" s="1157"/>
      <c r="BO15" s="1157"/>
      <c r="BP15" s="1157"/>
      <c r="BQ15" s="1157"/>
      <c r="BR15" s="1157"/>
      <c r="BS15" s="1157"/>
      <c r="BT15" s="1157"/>
      <c r="BU15" s="1157"/>
      <c r="BV15" s="177"/>
      <c r="BW15" s="177"/>
      <c r="BX15" s="177"/>
      <c r="BY15" s="177"/>
      <c r="BZ15" s="177"/>
      <c r="CA15" s="177"/>
      <c r="CB15" s="177"/>
      <c r="CC15" s="177"/>
      <c r="CD15" s="177"/>
      <c r="CE15" s="177"/>
      <c r="CF15" s="177"/>
      <c r="CG15" s="177"/>
      <c r="CH15" s="177"/>
      <c r="CI15" s="160"/>
      <c r="CJ15" s="1176"/>
    </row>
    <row r="16" spans="2:94" ht="11.25" customHeight="1" x14ac:dyDescent="0.4">
      <c r="B16" s="1143"/>
      <c r="C16" s="1144"/>
      <c r="D16" s="1144"/>
      <c r="E16" s="1144"/>
      <c r="F16" s="1144"/>
      <c r="G16" s="1144"/>
      <c r="H16" s="1144"/>
      <c r="I16" s="1144"/>
      <c r="J16" s="1144"/>
      <c r="K16" s="1144"/>
      <c r="L16" s="1145"/>
      <c r="M16" s="186"/>
      <c r="N16" s="855"/>
      <c r="O16" s="855"/>
      <c r="P16" s="855"/>
      <c r="Q16" s="855"/>
      <c r="R16" s="855"/>
      <c r="S16" s="855"/>
      <c r="T16" s="855"/>
      <c r="U16" s="855"/>
      <c r="V16" s="855"/>
      <c r="W16" s="855"/>
      <c r="X16" s="855"/>
      <c r="Y16" s="855"/>
      <c r="Z16" s="855"/>
      <c r="AA16" s="855"/>
      <c r="AB16" s="855"/>
      <c r="AC16" s="855"/>
      <c r="AD16" s="855"/>
      <c r="AE16" s="855"/>
      <c r="AF16" s="855"/>
      <c r="AG16" s="855"/>
      <c r="AH16" s="855"/>
      <c r="AI16" s="855"/>
      <c r="AJ16" s="855"/>
      <c r="AK16" s="855"/>
      <c r="AL16" s="855"/>
      <c r="AM16" s="855"/>
      <c r="AN16" s="855"/>
      <c r="AO16" s="855"/>
      <c r="AP16" s="588"/>
      <c r="AQ16" s="588"/>
      <c r="AR16" s="589"/>
      <c r="AS16" s="1151"/>
      <c r="AT16" s="1152"/>
      <c r="AU16" s="1152"/>
      <c r="AV16" s="1152"/>
      <c r="AW16" s="1152"/>
      <c r="AX16" s="1152"/>
      <c r="AY16" s="1152"/>
      <c r="AZ16" s="1152"/>
      <c r="BA16" s="1153"/>
      <c r="BB16" s="177"/>
      <c r="BC16" s="1158"/>
      <c r="BD16" s="1158"/>
      <c r="BE16" s="1158"/>
      <c r="BF16" s="1158"/>
      <c r="BG16" s="1158"/>
      <c r="BH16" s="1158"/>
      <c r="BI16" s="1158"/>
      <c r="BJ16" s="1158"/>
      <c r="BK16" s="1158"/>
      <c r="BL16" s="1158"/>
      <c r="BM16" s="1158"/>
      <c r="BN16" s="1158"/>
      <c r="BO16" s="1158"/>
      <c r="BP16" s="1158"/>
      <c r="BQ16" s="1158"/>
      <c r="BR16" s="1158"/>
      <c r="BS16" s="1158"/>
      <c r="BT16" s="1158"/>
      <c r="BU16" s="1158"/>
      <c r="BV16" s="177"/>
      <c r="BW16" s="177"/>
      <c r="BX16" s="177"/>
      <c r="BY16" s="177"/>
      <c r="BZ16" s="177"/>
      <c r="CA16" s="177"/>
      <c r="CB16" s="177"/>
      <c r="CC16" s="177"/>
      <c r="CD16" s="177"/>
      <c r="CE16" s="177"/>
      <c r="CF16" s="177"/>
      <c r="CG16" s="177"/>
      <c r="CH16" s="177"/>
      <c r="CI16" s="160"/>
      <c r="CJ16" s="1176"/>
    </row>
    <row r="17" spans="2:88" ht="11.25" customHeight="1" x14ac:dyDescent="0.4">
      <c r="B17" s="1143"/>
      <c r="C17" s="1144"/>
      <c r="D17" s="1144"/>
      <c r="E17" s="1144"/>
      <c r="F17" s="1144"/>
      <c r="G17" s="1144"/>
      <c r="H17" s="1144"/>
      <c r="I17" s="1144"/>
      <c r="J17" s="1144"/>
      <c r="K17" s="1144"/>
      <c r="L17" s="1145"/>
      <c r="M17" s="186"/>
      <c r="N17" s="855"/>
      <c r="O17" s="855"/>
      <c r="P17" s="855"/>
      <c r="Q17" s="855"/>
      <c r="R17" s="855"/>
      <c r="S17" s="855"/>
      <c r="T17" s="855"/>
      <c r="U17" s="855"/>
      <c r="V17" s="855"/>
      <c r="W17" s="855"/>
      <c r="X17" s="855"/>
      <c r="Y17" s="855"/>
      <c r="Z17" s="855"/>
      <c r="AA17" s="855"/>
      <c r="AB17" s="855"/>
      <c r="AC17" s="855"/>
      <c r="AD17" s="855"/>
      <c r="AE17" s="855"/>
      <c r="AF17" s="855"/>
      <c r="AG17" s="855"/>
      <c r="AH17" s="855"/>
      <c r="AI17" s="855"/>
      <c r="AJ17" s="855"/>
      <c r="AK17" s="855"/>
      <c r="AL17" s="855"/>
      <c r="AM17" s="855"/>
      <c r="AN17" s="855"/>
      <c r="AO17" s="855"/>
      <c r="AP17" s="588"/>
      <c r="AQ17" s="588"/>
      <c r="AR17" s="589"/>
      <c r="AS17" s="1151"/>
      <c r="AT17" s="1152"/>
      <c r="AU17" s="1152"/>
      <c r="AV17" s="1152"/>
      <c r="AW17" s="1152"/>
      <c r="AX17" s="1152"/>
      <c r="AY17" s="1152"/>
      <c r="AZ17" s="1152"/>
      <c r="BA17" s="1153"/>
      <c r="BB17" s="177"/>
      <c r="BC17" s="1158"/>
      <c r="BD17" s="1158"/>
      <c r="BE17" s="1158"/>
      <c r="BF17" s="1158"/>
      <c r="BG17" s="1158"/>
      <c r="BH17" s="1158"/>
      <c r="BI17" s="1158"/>
      <c r="BJ17" s="1158"/>
      <c r="BK17" s="1158"/>
      <c r="BL17" s="1158"/>
      <c r="BM17" s="1158"/>
      <c r="BN17" s="1158"/>
      <c r="BO17" s="1158"/>
      <c r="BP17" s="1158"/>
      <c r="BQ17" s="1158"/>
      <c r="BR17" s="1158"/>
      <c r="BS17" s="1158"/>
      <c r="BT17" s="1158"/>
      <c r="BU17" s="1158"/>
      <c r="BV17" s="666" t="s">
        <v>13</v>
      </c>
      <c r="BW17" s="666"/>
      <c r="BX17" s="666"/>
      <c r="BY17" s="1203">
        <f>'16-41'!AT30</f>
        <v>0</v>
      </c>
      <c r="BZ17" s="1204"/>
      <c r="CA17" s="1204"/>
      <c r="CB17" s="1204"/>
      <c r="CC17" s="1204"/>
      <c r="CD17" s="1204"/>
      <c r="CE17" s="1204"/>
      <c r="CF17" s="1204"/>
      <c r="CG17" s="1204"/>
      <c r="CH17" s="1204"/>
      <c r="CI17" s="1206" t="s">
        <v>14</v>
      </c>
      <c r="CJ17" s="1176"/>
    </row>
    <row r="18" spans="2:88" ht="11.25" customHeight="1" x14ac:dyDescent="0.4">
      <c r="B18" s="1146"/>
      <c r="C18" s="685"/>
      <c r="D18" s="685"/>
      <c r="E18" s="685"/>
      <c r="F18" s="685"/>
      <c r="G18" s="685"/>
      <c r="H18" s="685"/>
      <c r="I18" s="685"/>
      <c r="J18" s="685"/>
      <c r="K18" s="685"/>
      <c r="L18" s="1147"/>
      <c r="M18" s="180"/>
      <c r="N18" s="856"/>
      <c r="O18" s="856"/>
      <c r="P18" s="856"/>
      <c r="Q18" s="856"/>
      <c r="R18" s="856"/>
      <c r="S18" s="856"/>
      <c r="T18" s="856"/>
      <c r="U18" s="856"/>
      <c r="V18" s="856"/>
      <c r="W18" s="856"/>
      <c r="X18" s="856"/>
      <c r="Y18" s="856"/>
      <c r="Z18" s="856"/>
      <c r="AA18" s="856"/>
      <c r="AB18" s="856"/>
      <c r="AC18" s="856"/>
      <c r="AD18" s="856"/>
      <c r="AE18" s="856"/>
      <c r="AF18" s="856"/>
      <c r="AG18" s="856"/>
      <c r="AH18" s="856"/>
      <c r="AI18" s="856"/>
      <c r="AJ18" s="856"/>
      <c r="AK18" s="856"/>
      <c r="AL18" s="856"/>
      <c r="AM18" s="856"/>
      <c r="AN18" s="856"/>
      <c r="AO18" s="856"/>
      <c r="AP18" s="586"/>
      <c r="AQ18" s="586"/>
      <c r="AR18" s="587"/>
      <c r="AS18" s="1154"/>
      <c r="AT18" s="1155"/>
      <c r="AU18" s="1155"/>
      <c r="AV18" s="1155"/>
      <c r="AW18" s="1155"/>
      <c r="AX18" s="1155"/>
      <c r="AY18" s="1155"/>
      <c r="AZ18" s="1155"/>
      <c r="BA18" s="1156"/>
      <c r="BB18" s="177"/>
      <c r="BC18" s="1159"/>
      <c r="BD18" s="1159"/>
      <c r="BE18" s="1159"/>
      <c r="BF18" s="1159"/>
      <c r="BG18" s="1159"/>
      <c r="BH18" s="1159"/>
      <c r="BI18" s="1159"/>
      <c r="BJ18" s="1159"/>
      <c r="BK18" s="1159"/>
      <c r="BL18" s="1159"/>
      <c r="BM18" s="1159"/>
      <c r="BN18" s="1159"/>
      <c r="BO18" s="1159"/>
      <c r="BP18" s="1159"/>
      <c r="BQ18" s="1159"/>
      <c r="BR18" s="1159"/>
      <c r="BS18" s="1159"/>
      <c r="BT18" s="1159"/>
      <c r="BU18" s="1159"/>
      <c r="BV18" s="1202"/>
      <c r="BW18" s="1202"/>
      <c r="BX18" s="1202"/>
      <c r="BY18" s="1205"/>
      <c r="BZ18" s="1205"/>
      <c r="CA18" s="1205"/>
      <c r="CB18" s="1205"/>
      <c r="CC18" s="1205"/>
      <c r="CD18" s="1205"/>
      <c r="CE18" s="1205"/>
      <c r="CF18" s="1205"/>
      <c r="CG18" s="1205"/>
      <c r="CH18" s="1205"/>
      <c r="CI18" s="1207"/>
      <c r="CJ18" s="1176"/>
    </row>
    <row r="19" spans="2:88" ht="11.25" customHeight="1" x14ac:dyDescent="0.4">
      <c r="B19" s="1125" t="s">
        <v>124</v>
      </c>
      <c r="C19" s="1126"/>
      <c r="D19" s="1126"/>
      <c r="E19" s="1126"/>
      <c r="F19" s="1126"/>
      <c r="G19" s="1126"/>
      <c r="H19" s="1126"/>
      <c r="I19" s="1126"/>
      <c r="J19" s="1126"/>
      <c r="K19" s="1126"/>
      <c r="L19" s="1127"/>
      <c r="M19" s="172"/>
      <c r="N19" s="1134">
        <f>'16-41'!T26</f>
        <v>0</v>
      </c>
      <c r="O19" s="1134"/>
      <c r="P19" s="1134"/>
      <c r="Q19" s="1134"/>
      <c r="R19" s="1134"/>
      <c r="S19" s="1134"/>
      <c r="T19" s="1134"/>
      <c r="U19" s="1134"/>
      <c r="V19" s="1134"/>
      <c r="W19" s="1134"/>
      <c r="X19" s="1134"/>
      <c r="Y19" s="1134"/>
      <c r="Z19" s="1134"/>
      <c r="AA19" s="1134"/>
      <c r="AB19" s="1134"/>
      <c r="AC19" s="1134"/>
      <c r="AD19" s="1134"/>
      <c r="AE19" s="1134"/>
      <c r="AF19" s="1134"/>
      <c r="AG19" s="1134"/>
      <c r="AH19" s="1134"/>
      <c r="AI19" s="1134"/>
      <c r="AJ19" s="1134"/>
      <c r="AK19" s="1134"/>
      <c r="AL19" s="1134"/>
      <c r="AM19" s="1134"/>
      <c r="AN19" s="1134"/>
      <c r="AO19" s="1134"/>
      <c r="AP19" s="1134"/>
      <c r="AQ19" s="1134"/>
      <c r="AR19" s="1134"/>
      <c r="AS19" s="1134"/>
      <c r="AT19" s="1134"/>
      <c r="AU19" s="1134"/>
      <c r="AV19" s="1134"/>
      <c r="AW19" s="1134"/>
      <c r="AX19" s="1134"/>
      <c r="AY19" s="141"/>
      <c r="AZ19" s="141"/>
      <c r="BA19" s="141"/>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6"/>
      <c r="CJ19" s="1176"/>
    </row>
    <row r="20" spans="2:88" ht="11.25" customHeight="1" x14ac:dyDescent="0.4">
      <c r="B20" s="1128"/>
      <c r="C20" s="1129"/>
      <c r="D20" s="1129"/>
      <c r="E20" s="1129"/>
      <c r="F20" s="1129"/>
      <c r="G20" s="1129"/>
      <c r="H20" s="1129"/>
      <c r="I20" s="1129"/>
      <c r="J20" s="1129"/>
      <c r="K20" s="1129"/>
      <c r="L20" s="1130"/>
      <c r="M20" s="186"/>
      <c r="N20" s="855"/>
      <c r="O20" s="855"/>
      <c r="P20" s="855"/>
      <c r="Q20" s="855"/>
      <c r="R20" s="855"/>
      <c r="S20" s="855"/>
      <c r="T20" s="855"/>
      <c r="U20" s="855"/>
      <c r="V20" s="855"/>
      <c r="W20" s="855"/>
      <c r="X20" s="855"/>
      <c r="Y20" s="855"/>
      <c r="Z20" s="855"/>
      <c r="AA20" s="855"/>
      <c r="AB20" s="855"/>
      <c r="AC20" s="855"/>
      <c r="AD20" s="855"/>
      <c r="AE20" s="855"/>
      <c r="AF20" s="855"/>
      <c r="AG20" s="855"/>
      <c r="AH20" s="855"/>
      <c r="AI20" s="855"/>
      <c r="AJ20" s="855"/>
      <c r="AK20" s="855"/>
      <c r="AL20" s="855"/>
      <c r="AM20" s="855"/>
      <c r="AN20" s="855"/>
      <c r="AO20" s="855"/>
      <c r="AP20" s="855"/>
      <c r="AQ20" s="855"/>
      <c r="AR20" s="855"/>
      <c r="AS20" s="855"/>
      <c r="AT20" s="855"/>
      <c r="AU20" s="855"/>
      <c r="AV20" s="855"/>
      <c r="AW20" s="855"/>
      <c r="AX20" s="855"/>
      <c r="AY20" s="130"/>
      <c r="AZ20" s="130"/>
      <c r="BA20" s="130"/>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60"/>
      <c r="CJ20" s="1176"/>
    </row>
    <row r="21" spans="2:88" ht="11.25" customHeight="1" x14ac:dyDescent="0.4">
      <c r="B21" s="1128"/>
      <c r="C21" s="1129"/>
      <c r="D21" s="1129"/>
      <c r="E21" s="1129"/>
      <c r="F21" s="1129"/>
      <c r="G21" s="1129"/>
      <c r="H21" s="1129"/>
      <c r="I21" s="1129"/>
      <c r="J21" s="1129"/>
      <c r="K21" s="1129"/>
      <c r="L21" s="1130"/>
      <c r="M21" s="186"/>
      <c r="N21" s="855"/>
      <c r="O21" s="855"/>
      <c r="P21" s="855"/>
      <c r="Q21" s="855"/>
      <c r="R21" s="855"/>
      <c r="S21" s="855"/>
      <c r="T21" s="855"/>
      <c r="U21" s="855"/>
      <c r="V21" s="855"/>
      <c r="W21" s="855"/>
      <c r="X21" s="855"/>
      <c r="Y21" s="855"/>
      <c r="Z21" s="855"/>
      <c r="AA21" s="855"/>
      <c r="AB21" s="855"/>
      <c r="AC21" s="855"/>
      <c r="AD21" s="855"/>
      <c r="AE21" s="855"/>
      <c r="AF21" s="855"/>
      <c r="AG21" s="855"/>
      <c r="AH21" s="855"/>
      <c r="AI21" s="855"/>
      <c r="AJ21" s="855"/>
      <c r="AK21" s="855"/>
      <c r="AL21" s="855"/>
      <c r="AM21" s="855"/>
      <c r="AN21" s="855"/>
      <c r="AO21" s="855"/>
      <c r="AP21" s="855"/>
      <c r="AQ21" s="855"/>
      <c r="AR21" s="855"/>
      <c r="AS21" s="855"/>
      <c r="AT21" s="855"/>
      <c r="AU21" s="855"/>
      <c r="AV21" s="855"/>
      <c r="AW21" s="855"/>
      <c r="AX21" s="855"/>
      <c r="AY21" s="130"/>
      <c r="AZ21" s="130"/>
      <c r="BA21" s="130"/>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60"/>
      <c r="CJ21" s="1176"/>
    </row>
    <row r="22" spans="2:88" ht="11.25" customHeight="1" x14ac:dyDescent="0.4">
      <c r="B22" s="1131"/>
      <c r="C22" s="1132"/>
      <c r="D22" s="1132"/>
      <c r="E22" s="1132"/>
      <c r="F22" s="1132"/>
      <c r="G22" s="1132"/>
      <c r="H22" s="1132"/>
      <c r="I22" s="1132"/>
      <c r="J22" s="1132"/>
      <c r="K22" s="1132"/>
      <c r="L22" s="1133"/>
      <c r="M22" s="245"/>
      <c r="N22" s="1135"/>
      <c r="O22" s="1135"/>
      <c r="P22" s="1135"/>
      <c r="Q22" s="1135"/>
      <c r="R22" s="1135"/>
      <c r="S22" s="1135"/>
      <c r="T22" s="1135"/>
      <c r="U22" s="1135"/>
      <c r="V22" s="1135"/>
      <c r="W22" s="1135"/>
      <c r="X22" s="1135"/>
      <c r="Y22" s="1135"/>
      <c r="Z22" s="1135"/>
      <c r="AA22" s="1135"/>
      <c r="AB22" s="1135"/>
      <c r="AC22" s="1135"/>
      <c r="AD22" s="1135"/>
      <c r="AE22" s="1135"/>
      <c r="AF22" s="1135"/>
      <c r="AG22" s="1135"/>
      <c r="AH22" s="1135"/>
      <c r="AI22" s="1135"/>
      <c r="AJ22" s="1135"/>
      <c r="AK22" s="1135"/>
      <c r="AL22" s="1135"/>
      <c r="AM22" s="1135"/>
      <c r="AN22" s="1135"/>
      <c r="AO22" s="1135"/>
      <c r="AP22" s="1135"/>
      <c r="AQ22" s="1135"/>
      <c r="AR22" s="1135"/>
      <c r="AS22" s="1135"/>
      <c r="AT22" s="1135"/>
      <c r="AU22" s="1135"/>
      <c r="AV22" s="1135"/>
      <c r="AW22" s="1135"/>
      <c r="AX22" s="1135"/>
      <c r="AY22" s="142"/>
      <c r="AZ22" s="142"/>
      <c r="BA22" s="142"/>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8"/>
      <c r="CJ22" s="1176"/>
    </row>
    <row r="23" spans="2:88" ht="11.25" customHeight="1" x14ac:dyDescent="0.4">
      <c r="AX23" s="342"/>
      <c r="CJ23" s="1176"/>
    </row>
    <row r="24" spans="2:88" ht="11.25" customHeight="1" x14ac:dyDescent="0.4">
      <c r="L24" s="1136" t="s">
        <v>259</v>
      </c>
      <c r="M24" s="1136"/>
      <c r="N24" s="1136"/>
      <c r="O24" s="635"/>
      <c r="P24" s="833">
        <f>'16-41'!V33</f>
        <v>0</v>
      </c>
      <c r="Q24" s="834"/>
      <c r="R24" s="835"/>
      <c r="S24" s="635" t="s">
        <v>0</v>
      </c>
      <c r="T24" s="1136"/>
      <c r="U24" s="1136"/>
      <c r="V24" s="635"/>
      <c r="W24" s="833">
        <f>'16-41'!AC33</f>
        <v>0</v>
      </c>
      <c r="X24" s="834"/>
      <c r="Y24" s="835"/>
      <c r="Z24" s="635" t="s">
        <v>1</v>
      </c>
      <c r="AA24" s="1136"/>
      <c r="AB24" s="1136"/>
      <c r="AC24" s="1136"/>
      <c r="CJ24" s="1176"/>
    </row>
    <row r="25" spans="2:88" ht="11.25" customHeight="1" x14ac:dyDescent="0.4">
      <c r="L25" s="1136"/>
      <c r="M25" s="1136"/>
      <c r="N25" s="1136"/>
      <c r="O25" s="635"/>
      <c r="P25" s="1137"/>
      <c r="Q25" s="1138"/>
      <c r="R25" s="1139"/>
      <c r="S25" s="635"/>
      <c r="T25" s="1136"/>
      <c r="U25" s="1136"/>
      <c r="V25" s="635"/>
      <c r="W25" s="1137"/>
      <c r="X25" s="1138"/>
      <c r="Y25" s="1139"/>
      <c r="Z25" s="635"/>
      <c r="AA25" s="1136"/>
      <c r="AB25" s="1136"/>
      <c r="AC25" s="1136"/>
      <c r="CJ25" s="1176"/>
    </row>
    <row r="26" spans="2:88" ht="11.25" customHeight="1" x14ac:dyDescent="0.4">
      <c r="L26" s="1136"/>
      <c r="M26" s="1136"/>
      <c r="N26" s="1136"/>
      <c r="O26" s="635"/>
      <c r="P26" s="836"/>
      <c r="Q26" s="837"/>
      <c r="R26" s="838"/>
      <c r="S26" s="635"/>
      <c r="T26" s="1136"/>
      <c r="U26" s="1136"/>
      <c r="V26" s="635"/>
      <c r="W26" s="836"/>
      <c r="X26" s="837"/>
      <c r="Y26" s="838"/>
      <c r="Z26" s="635"/>
      <c r="AA26" s="1136"/>
      <c r="AB26" s="1136"/>
      <c r="AC26" s="1136"/>
      <c r="CJ26" s="1176"/>
    </row>
    <row r="27" spans="2:88" ht="11.25" customHeight="1" x14ac:dyDescent="0.4">
      <c r="CJ27" s="1176"/>
    </row>
    <row r="28" spans="2:88" ht="14.25" customHeight="1" x14ac:dyDescent="0.4">
      <c r="B28" s="343"/>
      <c r="C28" s="1140" t="s">
        <v>125</v>
      </c>
      <c r="D28" s="1140"/>
      <c r="E28" s="1140"/>
      <c r="F28" s="1140"/>
      <c r="G28" s="1140"/>
      <c r="H28" s="1140"/>
      <c r="I28" s="1140"/>
      <c r="J28" s="1140"/>
      <c r="K28" s="344"/>
      <c r="L28" s="345"/>
      <c r="M28" s="344"/>
      <c r="N28" s="344"/>
      <c r="O28" s="344"/>
      <c r="P28" s="344"/>
      <c r="Q28" s="344"/>
      <c r="R28" s="344"/>
      <c r="S28" s="344"/>
      <c r="T28" s="344"/>
      <c r="U28" s="344" t="s">
        <v>126</v>
      </c>
      <c r="V28" s="344"/>
      <c r="W28" s="344"/>
      <c r="X28" s="344"/>
      <c r="Y28" s="344"/>
      <c r="Z28" s="344"/>
      <c r="AA28" s="344"/>
      <c r="AB28" s="344"/>
      <c r="AC28" s="344"/>
      <c r="AD28" s="344"/>
      <c r="AE28" s="344"/>
      <c r="AF28" s="346"/>
      <c r="AG28" s="346"/>
      <c r="AH28" s="346"/>
      <c r="AI28" s="346"/>
      <c r="AJ28" s="344" t="s">
        <v>127</v>
      </c>
      <c r="AK28" s="346"/>
      <c r="AL28" s="346"/>
      <c r="AM28" s="346"/>
      <c r="AN28" s="346"/>
      <c r="AO28" s="346"/>
      <c r="AP28" s="346"/>
      <c r="AQ28" s="346"/>
      <c r="AR28" s="347"/>
      <c r="AS28" s="343"/>
      <c r="AT28" s="1140" t="s">
        <v>125</v>
      </c>
      <c r="AU28" s="1140"/>
      <c r="AV28" s="1140"/>
      <c r="AW28" s="1140"/>
      <c r="AX28" s="1140"/>
      <c r="AY28" s="1140"/>
      <c r="AZ28" s="1140"/>
      <c r="BA28" s="1140"/>
      <c r="BB28" s="1140"/>
      <c r="BC28" s="344"/>
      <c r="BD28" s="345"/>
      <c r="BE28" s="344"/>
      <c r="BF28" s="344"/>
      <c r="BG28" s="344"/>
      <c r="BH28" s="344"/>
      <c r="BI28" s="344"/>
      <c r="BJ28" s="344"/>
      <c r="BK28" s="344"/>
      <c r="BL28" s="344"/>
      <c r="BM28" s="344" t="s">
        <v>126</v>
      </c>
      <c r="BN28" s="344"/>
      <c r="BO28" s="344"/>
      <c r="BP28" s="344"/>
      <c r="BQ28" s="344"/>
      <c r="BR28" s="344"/>
      <c r="BS28" s="344"/>
      <c r="BT28" s="344"/>
      <c r="BU28" s="344"/>
      <c r="BV28" s="344"/>
      <c r="BW28" s="344"/>
      <c r="BX28" s="344"/>
      <c r="BY28" s="346"/>
      <c r="BZ28" s="346"/>
      <c r="CA28" s="344" t="s">
        <v>127</v>
      </c>
      <c r="CB28" s="346"/>
      <c r="CC28" s="346"/>
      <c r="CD28" s="346"/>
      <c r="CE28" s="346"/>
      <c r="CF28" s="346"/>
      <c r="CG28" s="346"/>
      <c r="CH28" s="346"/>
      <c r="CI28" s="347"/>
    </row>
    <row r="29" spans="2:88" ht="8.25" customHeight="1" x14ac:dyDescent="0.4">
      <c r="B29" s="214"/>
      <c r="C29" s="348"/>
      <c r="D29" s="348"/>
      <c r="E29" s="348"/>
      <c r="F29" s="348"/>
      <c r="G29" s="348"/>
      <c r="H29" s="348"/>
      <c r="I29" s="348"/>
      <c r="J29" s="348"/>
      <c r="K29" s="212"/>
      <c r="L29" s="1066" t="s">
        <v>128</v>
      </c>
      <c r="M29" s="1067"/>
      <c r="N29" s="1067"/>
      <c r="O29" s="1067"/>
      <c r="P29" s="1067"/>
      <c r="Q29" s="1067"/>
      <c r="R29" s="1067"/>
      <c r="S29" s="1067"/>
      <c r="T29" s="1067"/>
      <c r="U29" s="1067"/>
      <c r="V29" s="1067"/>
      <c r="W29" s="1067"/>
      <c r="X29" s="1067"/>
      <c r="Y29" s="1067"/>
      <c r="Z29" s="1067"/>
      <c r="AA29" s="1067"/>
      <c r="AB29" s="1067"/>
      <c r="AC29" s="1067"/>
      <c r="AD29" s="1033" t="s">
        <v>129</v>
      </c>
      <c r="AE29" s="1042"/>
      <c r="AF29" s="170"/>
      <c r="AG29" s="170"/>
      <c r="AH29" s="170"/>
      <c r="AI29" s="170"/>
      <c r="AJ29" s="170"/>
      <c r="AK29" s="170"/>
      <c r="AL29" s="170"/>
      <c r="AM29" s="170"/>
      <c r="AN29" s="170"/>
      <c r="AO29" s="170"/>
      <c r="AP29" s="170"/>
      <c r="AQ29" s="170"/>
      <c r="AR29" s="349" t="s">
        <v>130</v>
      </c>
      <c r="AS29" s="214"/>
      <c r="AT29" s="348"/>
      <c r="AU29" s="348"/>
      <c r="AV29" s="348"/>
      <c r="AW29" s="348"/>
      <c r="AX29" s="348"/>
      <c r="AY29" s="348"/>
      <c r="AZ29" s="348"/>
      <c r="BA29" s="348"/>
      <c r="BB29" s="348"/>
      <c r="BC29" s="212"/>
      <c r="BD29" s="1066" t="s">
        <v>131</v>
      </c>
      <c r="BE29" s="1067"/>
      <c r="BF29" s="1067"/>
      <c r="BG29" s="1067"/>
      <c r="BH29" s="1067"/>
      <c r="BI29" s="1067"/>
      <c r="BJ29" s="1067"/>
      <c r="BK29" s="1067"/>
      <c r="BL29" s="1067"/>
      <c r="BM29" s="1067"/>
      <c r="BN29" s="1067"/>
      <c r="BO29" s="1067"/>
      <c r="BP29" s="1067"/>
      <c r="BQ29" s="1067"/>
      <c r="BR29" s="1067"/>
      <c r="BS29" s="1067"/>
      <c r="BT29" s="1067"/>
      <c r="BU29" s="1033" t="s">
        <v>132</v>
      </c>
      <c r="BV29" s="1042"/>
      <c r="BW29" s="209"/>
      <c r="BX29" s="209"/>
      <c r="BY29" s="170"/>
      <c r="BZ29" s="170"/>
      <c r="CA29" s="170"/>
      <c r="CB29" s="170"/>
      <c r="CC29" s="170"/>
      <c r="CD29" s="170"/>
      <c r="CE29" s="170"/>
      <c r="CF29" s="170"/>
      <c r="CG29" s="170"/>
      <c r="CH29" s="170"/>
      <c r="CI29" s="349" t="s">
        <v>133</v>
      </c>
    </row>
    <row r="30" spans="2:88" ht="11.25" customHeight="1" x14ac:dyDescent="0.4">
      <c r="B30" s="214" t="s">
        <v>134</v>
      </c>
      <c r="C30" s="212"/>
      <c r="D30" s="212"/>
      <c r="E30" s="212"/>
      <c r="F30" s="212"/>
      <c r="G30" s="212"/>
      <c r="H30" s="212"/>
      <c r="I30" s="212"/>
      <c r="J30" s="212"/>
      <c r="K30" s="212"/>
      <c r="L30" s="1112"/>
      <c r="M30" s="1113"/>
      <c r="N30" s="1113"/>
      <c r="O30" s="1113"/>
      <c r="P30" s="1113"/>
      <c r="Q30" s="1113"/>
      <c r="R30" s="1113"/>
      <c r="S30" s="1113"/>
      <c r="T30" s="1113"/>
      <c r="U30" s="1113"/>
      <c r="V30" s="1113"/>
      <c r="W30" s="1113"/>
      <c r="X30" s="1113"/>
      <c r="Y30" s="1113"/>
      <c r="Z30" s="1113"/>
      <c r="AA30" s="1113"/>
      <c r="AB30" s="1113"/>
      <c r="AC30" s="1113"/>
      <c r="AD30" s="1114"/>
      <c r="AE30" s="1115"/>
      <c r="AF30" s="186"/>
      <c r="AG30" s="177"/>
      <c r="AH30" s="1116"/>
      <c r="AI30" s="1116"/>
      <c r="AJ30" s="1116"/>
      <c r="AK30" s="1116"/>
      <c r="AL30" s="1116"/>
      <c r="AM30" s="1116"/>
      <c r="AN30" s="1116"/>
      <c r="AO30" s="1116"/>
      <c r="AP30" s="1116"/>
      <c r="AQ30" s="1116"/>
      <c r="AR30" s="160"/>
      <c r="AS30" s="214" t="s">
        <v>135</v>
      </c>
      <c r="AT30" s="212"/>
      <c r="AU30" s="212"/>
      <c r="AV30" s="212"/>
      <c r="AW30" s="212"/>
      <c r="AX30" s="212"/>
      <c r="AY30" s="212"/>
      <c r="AZ30" s="212"/>
      <c r="BA30" s="212"/>
      <c r="BB30" s="212"/>
      <c r="BC30" s="212"/>
      <c r="BD30" s="1112"/>
      <c r="BE30" s="1113"/>
      <c r="BF30" s="1113"/>
      <c r="BG30" s="1113"/>
      <c r="BH30" s="1113"/>
      <c r="BI30" s="1113"/>
      <c r="BJ30" s="1113"/>
      <c r="BK30" s="1113"/>
      <c r="BL30" s="1113"/>
      <c r="BM30" s="1113"/>
      <c r="BN30" s="1113"/>
      <c r="BO30" s="1113"/>
      <c r="BP30" s="1113"/>
      <c r="BQ30" s="1113"/>
      <c r="BR30" s="1113"/>
      <c r="BS30" s="1113"/>
      <c r="BT30" s="1113"/>
      <c r="BU30" s="1114"/>
      <c r="BV30" s="1115"/>
      <c r="BW30" s="350"/>
      <c r="BX30" s="212"/>
      <c r="BY30" s="1117">
        <f>'-41別7'!BI87</f>
        <v>0</v>
      </c>
      <c r="BZ30" s="1117"/>
      <c r="CA30" s="1117"/>
      <c r="CB30" s="1117"/>
      <c r="CC30" s="1117"/>
      <c r="CD30" s="1117"/>
      <c r="CE30" s="1117"/>
      <c r="CF30" s="1117"/>
      <c r="CG30" s="1117"/>
      <c r="CH30" s="1117"/>
      <c r="CI30" s="160"/>
    </row>
    <row r="31" spans="2:88" ht="11.25" customHeight="1" x14ac:dyDescent="0.4">
      <c r="B31" s="214"/>
      <c r="C31" s="1052" t="s">
        <v>263</v>
      </c>
      <c r="D31" s="1052"/>
      <c r="E31" s="1052"/>
      <c r="F31" s="1052"/>
      <c r="G31" s="1052"/>
      <c r="H31" s="1052"/>
      <c r="I31" s="1052"/>
      <c r="J31" s="1052"/>
      <c r="K31" s="1053"/>
      <c r="L31" s="1068"/>
      <c r="M31" s="1069"/>
      <c r="N31" s="1069"/>
      <c r="O31" s="1069"/>
      <c r="P31" s="1069"/>
      <c r="Q31" s="1069"/>
      <c r="R31" s="1069"/>
      <c r="S31" s="1069"/>
      <c r="T31" s="1069"/>
      <c r="U31" s="1069"/>
      <c r="V31" s="1069"/>
      <c r="W31" s="1069"/>
      <c r="X31" s="1069"/>
      <c r="Y31" s="1069"/>
      <c r="Z31" s="1069"/>
      <c r="AA31" s="1069"/>
      <c r="AB31" s="1069"/>
      <c r="AC31" s="1069"/>
      <c r="AD31" s="1017"/>
      <c r="AE31" s="1018"/>
      <c r="AF31" s="177"/>
      <c r="AG31" s="177"/>
      <c r="AH31" s="1010"/>
      <c r="AI31" s="1010"/>
      <c r="AJ31" s="1010"/>
      <c r="AK31" s="1010"/>
      <c r="AL31" s="1010"/>
      <c r="AM31" s="1010"/>
      <c r="AN31" s="1010"/>
      <c r="AO31" s="1010"/>
      <c r="AP31" s="1010"/>
      <c r="AQ31" s="1010"/>
      <c r="AR31" s="160"/>
      <c r="AS31" s="214"/>
      <c r="AT31" s="1119" t="s">
        <v>136</v>
      </c>
      <c r="AU31" s="1119"/>
      <c r="AV31" s="1119"/>
      <c r="AW31" s="1119"/>
      <c r="AX31" s="1119"/>
      <c r="AY31" s="1119"/>
      <c r="AZ31" s="1119"/>
      <c r="BA31" s="1119"/>
      <c r="BB31" s="1119"/>
      <c r="BC31" s="1120"/>
      <c r="BD31" s="1068"/>
      <c r="BE31" s="1069"/>
      <c r="BF31" s="1069"/>
      <c r="BG31" s="1069"/>
      <c r="BH31" s="1069"/>
      <c r="BI31" s="1069"/>
      <c r="BJ31" s="1069"/>
      <c r="BK31" s="1069"/>
      <c r="BL31" s="1069"/>
      <c r="BM31" s="1069"/>
      <c r="BN31" s="1069"/>
      <c r="BO31" s="1069"/>
      <c r="BP31" s="1069"/>
      <c r="BQ31" s="1069"/>
      <c r="BR31" s="1069"/>
      <c r="BS31" s="1069"/>
      <c r="BT31" s="1069"/>
      <c r="BU31" s="1017"/>
      <c r="BV31" s="1018"/>
      <c r="BW31" s="212"/>
      <c r="BX31" s="212"/>
      <c r="BY31" s="1118"/>
      <c r="BZ31" s="1118"/>
      <c r="CA31" s="1118"/>
      <c r="CB31" s="1118"/>
      <c r="CC31" s="1118"/>
      <c r="CD31" s="1118"/>
      <c r="CE31" s="1118"/>
      <c r="CF31" s="1118"/>
      <c r="CG31" s="1118"/>
      <c r="CH31" s="1118"/>
      <c r="CI31" s="160"/>
    </row>
    <row r="32" spans="2:88" ht="11.85" customHeight="1" x14ac:dyDescent="0.4">
      <c r="B32" s="214"/>
      <c r="C32" s="1052"/>
      <c r="D32" s="1052"/>
      <c r="E32" s="1052"/>
      <c r="F32" s="1052"/>
      <c r="G32" s="1052"/>
      <c r="H32" s="1052"/>
      <c r="I32" s="1052"/>
      <c r="J32" s="1052"/>
      <c r="K32" s="1053"/>
      <c r="L32" s="1056" t="s">
        <v>137</v>
      </c>
      <c r="M32" s="1057"/>
      <c r="N32" s="1011" t="s">
        <v>138</v>
      </c>
      <c r="O32" s="1012"/>
      <c r="P32" s="1012"/>
      <c r="Q32" s="1012"/>
      <c r="R32" s="1012"/>
      <c r="S32" s="1012"/>
      <c r="T32" s="1012"/>
      <c r="U32" s="1012"/>
      <c r="V32" s="1012"/>
      <c r="W32" s="1012"/>
      <c r="X32" s="1012"/>
      <c r="Y32" s="1012"/>
      <c r="Z32" s="1012"/>
      <c r="AA32" s="1012"/>
      <c r="AB32" s="1012"/>
      <c r="AC32" s="1012"/>
      <c r="AD32" s="1015" t="s">
        <v>139</v>
      </c>
      <c r="AE32" s="1016"/>
      <c r="AF32" s="175"/>
      <c r="AG32" s="175"/>
      <c r="AH32" s="1116"/>
      <c r="AI32" s="1116"/>
      <c r="AJ32" s="1116"/>
      <c r="AK32" s="1116"/>
      <c r="AL32" s="1116"/>
      <c r="AM32" s="1116"/>
      <c r="AN32" s="1116"/>
      <c r="AO32" s="1116"/>
      <c r="AP32" s="1116"/>
      <c r="AQ32" s="1116"/>
      <c r="AR32" s="176"/>
      <c r="AS32" s="214"/>
      <c r="AT32" s="1119"/>
      <c r="AU32" s="1119"/>
      <c r="AV32" s="1119"/>
      <c r="AW32" s="1119"/>
      <c r="AX32" s="1119"/>
      <c r="AY32" s="1119"/>
      <c r="AZ32" s="1119"/>
      <c r="BA32" s="1119"/>
      <c r="BB32" s="1119"/>
      <c r="BC32" s="1120"/>
      <c r="BD32" s="1056" t="s">
        <v>137</v>
      </c>
      <c r="BE32" s="1057"/>
      <c r="BF32" s="1123" t="s">
        <v>140</v>
      </c>
      <c r="BG32" s="1124"/>
      <c r="BH32" s="1124"/>
      <c r="BI32" s="1124"/>
      <c r="BJ32" s="1124"/>
      <c r="BK32" s="1124"/>
      <c r="BL32" s="1124"/>
      <c r="BM32" s="1124"/>
      <c r="BN32" s="1124"/>
      <c r="BO32" s="1124"/>
      <c r="BP32" s="1124"/>
      <c r="BQ32" s="1124"/>
      <c r="BR32" s="1124"/>
      <c r="BS32" s="1124"/>
      <c r="BT32" s="1124"/>
      <c r="BU32" s="1015" t="s">
        <v>141</v>
      </c>
      <c r="BV32" s="1016"/>
      <c r="BW32" s="351"/>
      <c r="BX32" s="351"/>
      <c r="BY32" s="1009"/>
      <c r="BZ32" s="1009"/>
      <c r="CA32" s="1009"/>
      <c r="CB32" s="1009"/>
      <c r="CC32" s="1009"/>
      <c r="CD32" s="1009"/>
      <c r="CE32" s="1009"/>
      <c r="CF32" s="1009"/>
      <c r="CG32" s="1009"/>
      <c r="CH32" s="1009"/>
      <c r="CI32" s="176"/>
    </row>
    <row r="33" spans="2:87" ht="11.85" customHeight="1" x14ac:dyDescent="0.4">
      <c r="B33" s="214"/>
      <c r="C33" s="1052"/>
      <c r="D33" s="1052"/>
      <c r="E33" s="1052"/>
      <c r="F33" s="1052"/>
      <c r="G33" s="1052"/>
      <c r="H33" s="1052"/>
      <c r="I33" s="1052"/>
      <c r="J33" s="1052"/>
      <c r="K33" s="1053"/>
      <c r="L33" s="1058"/>
      <c r="M33" s="1059"/>
      <c r="N33" s="1013"/>
      <c r="O33" s="1014"/>
      <c r="P33" s="1014"/>
      <c r="Q33" s="1014"/>
      <c r="R33" s="1014"/>
      <c r="S33" s="1014"/>
      <c r="T33" s="1014"/>
      <c r="U33" s="1014"/>
      <c r="V33" s="1014"/>
      <c r="W33" s="1014"/>
      <c r="X33" s="1014"/>
      <c r="Y33" s="1014"/>
      <c r="Z33" s="1014"/>
      <c r="AA33" s="1014"/>
      <c r="AB33" s="1014"/>
      <c r="AC33" s="1014"/>
      <c r="AD33" s="1017"/>
      <c r="AE33" s="1018"/>
      <c r="AF33" s="177"/>
      <c r="AG33" s="177"/>
      <c r="AH33" s="1010"/>
      <c r="AI33" s="1010"/>
      <c r="AJ33" s="1010"/>
      <c r="AK33" s="1010"/>
      <c r="AL33" s="1010"/>
      <c r="AM33" s="1010"/>
      <c r="AN33" s="1010"/>
      <c r="AO33" s="1010"/>
      <c r="AP33" s="1010"/>
      <c r="AQ33" s="1010"/>
      <c r="AR33" s="160"/>
      <c r="AS33" s="214"/>
      <c r="AT33" s="1119"/>
      <c r="AU33" s="1119"/>
      <c r="AV33" s="1119"/>
      <c r="AW33" s="1119"/>
      <c r="AX33" s="1119"/>
      <c r="AY33" s="1119"/>
      <c r="AZ33" s="1119"/>
      <c r="BA33" s="1119"/>
      <c r="BB33" s="1119"/>
      <c r="BC33" s="1120"/>
      <c r="BD33" s="1058"/>
      <c r="BE33" s="1059"/>
      <c r="BF33" s="1104" t="s">
        <v>142</v>
      </c>
      <c r="BG33" s="1105"/>
      <c r="BH33" s="1105"/>
      <c r="BI33" s="1105"/>
      <c r="BJ33" s="1105"/>
      <c r="BK33" s="1106"/>
      <c r="BL33" s="1106"/>
      <c r="BM33" s="1106"/>
      <c r="BN33" s="1106"/>
      <c r="BO33" s="1106"/>
      <c r="BP33" s="1106"/>
      <c r="BQ33" s="1106"/>
      <c r="BR33" s="1106"/>
      <c r="BS33" s="1107" t="s">
        <v>143</v>
      </c>
      <c r="BT33" s="1107"/>
      <c r="BU33" s="1017"/>
      <c r="BV33" s="1018"/>
      <c r="BW33" s="352"/>
      <c r="BX33" s="352"/>
      <c r="BY33" s="1010"/>
      <c r="BZ33" s="1010"/>
      <c r="CA33" s="1010"/>
      <c r="CB33" s="1010"/>
      <c r="CC33" s="1010"/>
      <c r="CD33" s="1010"/>
      <c r="CE33" s="1010"/>
      <c r="CF33" s="1010"/>
      <c r="CG33" s="1010"/>
      <c r="CH33" s="1010"/>
      <c r="CI33" s="188"/>
    </row>
    <row r="34" spans="2:87" ht="11.85" customHeight="1" x14ac:dyDescent="0.4">
      <c r="B34" s="214"/>
      <c r="C34" s="1052"/>
      <c r="D34" s="1052"/>
      <c r="E34" s="1052"/>
      <c r="F34" s="1052"/>
      <c r="G34" s="1052"/>
      <c r="H34" s="1052"/>
      <c r="I34" s="1052"/>
      <c r="J34" s="1052"/>
      <c r="K34" s="1053"/>
      <c r="L34" s="1058"/>
      <c r="M34" s="1059"/>
      <c r="N34" s="1011" t="s">
        <v>144</v>
      </c>
      <c r="O34" s="1012"/>
      <c r="P34" s="1012"/>
      <c r="Q34" s="1012"/>
      <c r="R34" s="1012"/>
      <c r="S34" s="1012"/>
      <c r="T34" s="1012"/>
      <c r="U34" s="1012"/>
      <c r="V34" s="1012"/>
      <c r="W34" s="1012"/>
      <c r="X34" s="1012"/>
      <c r="Y34" s="1012"/>
      <c r="Z34" s="1012"/>
      <c r="AA34" s="1012"/>
      <c r="AB34" s="1012"/>
      <c r="AC34" s="1012"/>
      <c r="AD34" s="1015" t="s">
        <v>145</v>
      </c>
      <c r="AE34" s="1016"/>
      <c r="AF34" s="175"/>
      <c r="AG34" s="175"/>
      <c r="AH34" s="1116"/>
      <c r="AI34" s="1116"/>
      <c r="AJ34" s="1116"/>
      <c r="AK34" s="1116"/>
      <c r="AL34" s="1116"/>
      <c r="AM34" s="1116"/>
      <c r="AN34" s="1116"/>
      <c r="AO34" s="1116"/>
      <c r="AP34" s="1116"/>
      <c r="AQ34" s="1116"/>
      <c r="AR34" s="176"/>
      <c r="AS34" s="214"/>
      <c r="AT34" s="1119"/>
      <c r="AU34" s="1119"/>
      <c r="AV34" s="1119"/>
      <c r="AW34" s="1119"/>
      <c r="AX34" s="1119"/>
      <c r="AY34" s="1119"/>
      <c r="AZ34" s="1119"/>
      <c r="BA34" s="1119"/>
      <c r="BB34" s="1119"/>
      <c r="BC34" s="1120"/>
      <c r="BD34" s="1058"/>
      <c r="BE34" s="1059"/>
      <c r="BF34" s="1092" t="s">
        <v>146</v>
      </c>
      <c r="BG34" s="1093"/>
      <c r="BH34" s="1093"/>
      <c r="BI34" s="1093"/>
      <c r="BJ34" s="1093"/>
      <c r="BK34" s="1093"/>
      <c r="BL34" s="1093"/>
      <c r="BM34" s="1093"/>
      <c r="BN34" s="1093"/>
      <c r="BO34" s="1093"/>
      <c r="BP34" s="1093"/>
      <c r="BQ34" s="1093"/>
      <c r="BR34" s="1093"/>
      <c r="BS34" s="1093"/>
      <c r="BT34" s="1093"/>
      <c r="BU34" s="1015" t="s">
        <v>147</v>
      </c>
      <c r="BV34" s="1016"/>
      <c r="BW34" s="212"/>
      <c r="BX34" s="212"/>
      <c r="BY34" s="1009"/>
      <c r="BZ34" s="1009"/>
      <c r="CA34" s="1009"/>
      <c r="CB34" s="1009"/>
      <c r="CC34" s="1009"/>
      <c r="CD34" s="1009"/>
      <c r="CE34" s="1009"/>
      <c r="CF34" s="1009"/>
      <c r="CG34" s="1009"/>
      <c r="CH34" s="1009"/>
      <c r="CI34" s="160"/>
    </row>
    <row r="35" spans="2:87" ht="11.85" customHeight="1" x14ac:dyDescent="0.4">
      <c r="B35" s="214"/>
      <c r="C35" s="1052"/>
      <c r="D35" s="1052"/>
      <c r="E35" s="1052"/>
      <c r="F35" s="1052"/>
      <c r="G35" s="1052"/>
      <c r="H35" s="1052"/>
      <c r="I35" s="1052"/>
      <c r="J35" s="1052"/>
      <c r="K35" s="1053"/>
      <c r="L35" s="1060"/>
      <c r="M35" s="1061"/>
      <c r="N35" s="1013"/>
      <c r="O35" s="1014"/>
      <c r="P35" s="1014"/>
      <c r="Q35" s="1014"/>
      <c r="R35" s="1014"/>
      <c r="S35" s="1014"/>
      <c r="T35" s="1014"/>
      <c r="U35" s="1014"/>
      <c r="V35" s="1014"/>
      <c r="W35" s="1014"/>
      <c r="X35" s="1014"/>
      <c r="Y35" s="1014"/>
      <c r="Z35" s="1014"/>
      <c r="AA35" s="1014"/>
      <c r="AB35" s="1014"/>
      <c r="AC35" s="1014"/>
      <c r="AD35" s="1017"/>
      <c r="AE35" s="1018"/>
      <c r="AF35" s="187"/>
      <c r="AG35" s="187"/>
      <c r="AH35" s="1010"/>
      <c r="AI35" s="1010"/>
      <c r="AJ35" s="1010"/>
      <c r="AK35" s="1010"/>
      <c r="AL35" s="1010"/>
      <c r="AM35" s="1010"/>
      <c r="AN35" s="1010"/>
      <c r="AO35" s="1010"/>
      <c r="AP35" s="1010"/>
      <c r="AQ35" s="1010"/>
      <c r="AR35" s="188"/>
      <c r="AS35" s="214"/>
      <c r="AT35" s="1119"/>
      <c r="AU35" s="1119"/>
      <c r="AV35" s="1119"/>
      <c r="AW35" s="1119"/>
      <c r="AX35" s="1119"/>
      <c r="AY35" s="1119"/>
      <c r="AZ35" s="1119"/>
      <c r="BA35" s="1119"/>
      <c r="BB35" s="1119"/>
      <c r="BC35" s="1120"/>
      <c r="BD35" s="1058"/>
      <c r="BE35" s="1059"/>
      <c r="BF35" s="1094"/>
      <c r="BG35" s="1095"/>
      <c r="BH35" s="1095"/>
      <c r="BI35" s="1095"/>
      <c r="BJ35" s="1095"/>
      <c r="BK35" s="1095"/>
      <c r="BL35" s="1095"/>
      <c r="BM35" s="1095"/>
      <c r="BN35" s="1095"/>
      <c r="BO35" s="1095"/>
      <c r="BP35" s="1095"/>
      <c r="BQ35" s="1095"/>
      <c r="BR35" s="1095"/>
      <c r="BS35" s="1095"/>
      <c r="BT35" s="1095"/>
      <c r="BU35" s="1017"/>
      <c r="BV35" s="1018"/>
      <c r="BW35" s="212"/>
      <c r="BX35" s="212"/>
      <c r="BY35" s="1010"/>
      <c r="BZ35" s="1010"/>
      <c r="CA35" s="1010"/>
      <c r="CB35" s="1010"/>
      <c r="CC35" s="1010"/>
      <c r="CD35" s="1010"/>
      <c r="CE35" s="1010"/>
      <c r="CF35" s="1010"/>
      <c r="CG35" s="1010"/>
      <c r="CH35" s="1010"/>
      <c r="CI35" s="160"/>
    </row>
    <row r="36" spans="2:87" ht="11.85" customHeight="1" x14ac:dyDescent="0.4">
      <c r="B36" s="214"/>
      <c r="C36" s="1052"/>
      <c r="D36" s="1052"/>
      <c r="E36" s="1052"/>
      <c r="F36" s="1052"/>
      <c r="G36" s="1052"/>
      <c r="H36" s="1052"/>
      <c r="I36" s="1052"/>
      <c r="J36" s="1052"/>
      <c r="K36" s="1053"/>
      <c r="L36" s="1023" t="s">
        <v>148</v>
      </c>
      <c r="M36" s="1015"/>
      <c r="N36" s="1015"/>
      <c r="O36" s="1015"/>
      <c r="P36" s="1015"/>
      <c r="Q36" s="1026" t="s">
        <v>149</v>
      </c>
      <c r="R36" s="1026"/>
      <c r="S36" s="1026"/>
      <c r="T36" s="1026"/>
      <c r="U36" s="1026"/>
      <c r="V36" s="1026"/>
      <c r="W36" s="1026"/>
      <c r="X36" s="1026"/>
      <c r="Y36" s="1026"/>
      <c r="Z36" s="1026"/>
      <c r="AA36" s="1026"/>
      <c r="AB36" s="1026"/>
      <c r="AC36" s="1026"/>
      <c r="AD36" s="1026"/>
      <c r="AE36" s="1027"/>
      <c r="AF36" s="1044" t="s">
        <v>150</v>
      </c>
      <c r="AG36" s="1045"/>
      <c r="AH36" s="1030">
        <f>AH30-AH32-AH34</f>
        <v>0</v>
      </c>
      <c r="AI36" s="1030"/>
      <c r="AJ36" s="1030"/>
      <c r="AK36" s="1030"/>
      <c r="AL36" s="1030"/>
      <c r="AM36" s="1030"/>
      <c r="AN36" s="1030"/>
      <c r="AO36" s="1030"/>
      <c r="AP36" s="1030"/>
      <c r="AQ36" s="1030"/>
      <c r="AR36" s="353"/>
      <c r="AS36" s="214"/>
      <c r="AT36" s="1119"/>
      <c r="AU36" s="1119"/>
      <c r="AV36" s="1119"/>
      <c r="AW36" s="1119"/>
      <c r="AX36" s="1119"/>
      <c r="AY36" s="1119"/>
      <c r="AZ36" s="1119"/>
      <c r="BA36" s="1119"/>
      <c r="BB36" s="1119"/>
      <c r="BC36" s="1120"/>
      <c r="BD36" s="1058"/>
      <c r="BE36" s="1059"/>
      <c r="BF36" s="1092" t="s">
        <v>151</v>
      </c>
      <c r="BG36" s="1093"/>
      <c r="BH36" s="1093"/>
      <c r="BI36" s="1093"/>
      <c r="BJ36" s="1093"/>
      <c r="BK36" s="1093"/>
      <c r="BL36" s="1093"/>
      <c r="BM36" s="1093"/>
      <c r="BN36" s="1093"/>
      <c r="BO36" s="1093"/>
      <c r="BP36" s="1093"/>
      <c r="BQ36" s="1093"/>
      <c r="BR36" s="1093"/>
      <c r="BS36" s="1093"/>
      <c r="BT36" s="1093"/>
      <c r="BU36" s="1015" t="s">
        <v>152</v>
      </c>
      <c r="BV36" s="1016"/>
      <c r="BW36" s="351"/>
      <c r="BX36" s="351"/>
      <c r="BY36" s="1009"/>
      <c r="BZ36" s="1009"/>
      <c r="CA36" s="1009"/>
      <c r="CB36" s="1009"/>
      <c r="CC36" s="1009"/>
      <c r="CD36" s="1009"/>
      <c r="CE36" s="1009"/>
      <c r="CF36" s="1009"/>
      <c r="CG36" s="1009"/>
      <c r="CH36" s="1009"/>
      <c r="CI36" s="176"/>
    </row>
    <row r="37" spans="2:87" ht="11.85" customHeight="1" x14ac:dyDescent="0.4">
      <c r="B37" s="217"/>
      <c r="C37" s="1054"/>
      <c r="D37" s="1054"/>
      <c r="E37" s="1054"/>
      <c r="F37" s="1054"/>
      <c r="G37" s="1054"/>
      <c r="H37" s="1054"/>
      <c r="I37" s="1054"/>
      <c r="J37" s="1054"/>
      <c r="K37" s="1055"/>
      <c r="L37" s="1024"/>
      <c r="M37" s="1025"/>
      <c r="N37" s="1025"/>
      <c r="O37" s="1025"/>
      <c r="P37" s="1025"/>
      <c r="Q37" s="1028"/>
      <c r="R37" s="1028"/>
      <c r="S37" s="1028"/>
      <c r="T37" s="1028"/>
      <c r="U37" s="1028"/>
      <c r="V37" s="1028"/>
      <c r="W37" s="1028"/>
      <c r="X37" s="1028"/>
      <c r="Y37" s="1028"/>
      <c r="Z37" s="1028"/>
      <c r="AA37" s="1028"/>
      <c r="AB37" s="1028"/>
      <c r="AC37" s="1028"/>
      <c r="AD37" s="1028"/>
      <c r="AE37" s="1029"/>
      <c r="AF37" s="1046"/>
      <c r="AG37" s="1047"/>
      <c r="AH37" s="1031"/>
      <c r="AI37" s="1031"/>
      <c r="AJ37" s="1031"/>
      <c r="AK37" s="1031"/>
      <c r="AL37" s="1031"/>
      <c r="AM37" s="1031"/>
      <c r="AN37" s="1031"/>
      <c r="AO37" s="1031"/>
      <c r="AP37" s="1031"/>
      <c r="AQ37" s="1031"/>
      <c r="AR37" s="354"/>
      <c r="AS37" s="214"/>
      <c r="AT37" s="1119"/>
      <c r="AU37" s="1119"/>
      <c r="AV37" s="1119"/>
      <c r="AW37" s="1119"/>
      <c r="AX37" s="1119"/>
      <c r="AY37" s="1119"/>
      <c r="AZ37" s="1119"/>
      <c r="BA37" s="1119"/>
      <c r="BB37" s="1119"/>
      <c r="BC37" s="1120"/>
      <c r="BD37" s="1060"/>
      <c r="BE37" s="1061"/>
      <c r="BF37" s="1094"/>
      <c r="BG37" s="1095"/>
      <c r="BH37" s="1095"/>
      <c r="BI37" s="1095"/>
      <c r="BJ37" s="1095"/>
      <c r="BK37" s="1095"/>
      <c r="BL37" s="1095"/>
      <c r="BM37" s="1095"/>
      <c r="BN37" s="1095"/>
      <c r="BO37" s="1095"/>
      <c r="BP37" s="1095"/>
      <c r="BQ37" s="1095"/>
      <c r="BR37" s="1095"/>
      <c r="BS37" s="1095"/>
      <c r="BT37" s="1095"/>
      <c r="BU37" s="1017"/>
      <c r="BV37" s="1018"/>
      <c r="BW37" s="352"/>
      <c r="BX37" s="352"/>
      <c r="BY37" s="1010"/>
      <c r="BZ37" s="1010"/>
      <c r="CA37" s="1010"/>
      <c r="CB37" s="1010"/>
      <c r="CC37" s="1010"/>
      <c r="CD37" s="1010"/>
      <c r="CE37" s="1010"/>
      <c r="CF37" s="1010"/>
      <c r="CG37" s="1010"/>
      <c r="CH37" s="1010"/>
      <c r="CI37" s="188"/>
    </row>
    <row r="38" spans="2:87" ht="11.85" customHeight="1" x14ac:dyDescent="0.4">
      <c r="B38" s="214" t="s">
        <v>153</v>
      </c>
      <c r="C38" s="212"/>
      <c r="D38" s="212"/>
      <c r="E38" s="212"/>
      <c r="F38" s="212"/>
      <c r="G38" s="212"/>
      <c r="H38" s="212"/>
      <c r="I38" s="212"/>
      <c r="J38" s="212"/>
      <c r="K38" s="212"/>
      <c r="L38" s="1108" t="s">
        <v>154</v>
      </c>
      <c r="M38" s="1109"/>
      <c r="N38" s="1109"/>
      <c r="O38" s="1109"/>
      <c r="P38" s="1109"/>
      <c r="Q38" s="1109"/>
      <c r="R38" s="1109"/>
      <c r="S38" s="1109"/>
      <c r="T38" s="1109"/>
      <c r="U38" s="1109"/>
      <c r="V38" s="1109"/>
      <c r="W38" s="1109"/>
      <c r="X38" s="1109"/>
      <c r="Y38" s="1109"/>
      <c r="Z38" s="1109"/>
      <c r="AA38" s="1109"/>
      <c r="AB38" s="1109"/>
      <c r="AC38" s="1109"/>
      <c r="AD38" s="1033" t="s">
        <v>155</v>
      </c>
      <c r="AE38" s="1042"/>
      <c r="AF38" s="209"/>
      <c r="AG38" s="209"/>
      <c r="AH38" s="1070"/>
      <c r="AI38" s="1070"/>
      <c r="AJ38" s="1070"/>
      <c r="AK38" s="1070"/>
      <c r="AL38" s="1070"/>
      <c r="AM38" s="1070"/>
      <c r="AN38" s="1070"/>
      <c r="AO38" s="1070"/>
      <c r="AP38" s="1070"/>
      <c r="AQ38" s="1070"/>
      <c r="AR38" s="204"/>
      <c r="AS38" s="214"/>
      <c r="AT38" s="1119"/>
      <c r="AU38" s="1119"/>
      <c r="AV38" s="1119"/>
      <c r="AW38" s="1119"/>
      <c r="AX38" s="1119"/>
      <c r="AY38" s="1119"/>
      <c r="AZ38" s="1119"/>
      <c r="BA38" s="1119"/>
      <c r="BB38" s="1119"/>
      <c r="BC38" s="1120"/>
      <c r="BD38" s="1023" t="s">
        <v>148</v>
      </c>
      <c r="BE38" s="1015"/>
      <c r="BF38" s="1015"/>
      <c r="BG38" s="1015"/>
      <c r="BH38" s="1015"/>
      <c r="BI38" s="1026" t="s">
        <v>156</v>
      </c>
      <c r="BJ38" s="1026"/>
      <c r="BK38" s="1026"/>
      <c r="BL38" s="1026"/>
      <c r="BM38" s="1026"/>
      <c r="BN38" s="1026"/>
      <c r="BO38" s="1026"/>
      <c r="BP38" s="1026"/>
      <c r="BQ38" s="1026"/>
      <c r="BR38" s="1026"/>
      <c r="BS38" s="1026"/>
      <c r="BT38" s="1026"/>
      <c r="BU38" s="1026"/>
      <c r="BV38" s="1027"/>
      <c r="BW38" s="1044" t="s">
        <v>157</v>
      </c>
      <c r="BX38" s="1045"/>
      <c r="BY38" s="1030">
        <f>BY30-BY32-BY34-BY36</f>
        <v>0</v>
      </c>
      <c r="BZ38" s="1030"/>
      <c r="CA38" s="1030"/>
      <c r="CB38" s="1030"/>
      <c r="CC38" s="1030"/>
      <c r="CD38" s="1030"/>
      <c r="CE38" s="1030"/>
      <c r="CF38" s="1030"/>
      <c r="CG38" s="1030"/>
      <c r="CH38" s="1030"/>
      <c r="CI38" s="353"/>
    </row>
    <row r="39" spans="2:87" ht="11.85" customHeight="1" x14ac:dyDescent="0.4">
      <c r="B39" s="214"/>
      <c r="C39" s="1052" t="s">
        <v>158</v>
      </c>
      <c r="D39" s="1052"/>
      <c r="E39" s="1052"/>
      <c r="F39" s="1052"/>
      <c r="G39" s="1052"/>
      <c r="H39" s="1052"/>
      <c r="I39" s="1052"/>
      <c r="J39" s="1052"/>
      <c r="K39" s="1053"/>
      <c r="L39" s="1110"/>
      <c r="M39" s="1111"/>
      <c r="N39" s="1111"/>
      <c r="O39" s="1111"/>
      <c r="P39" s="1111"/>
      <c r="Q39" s="1111"/>
      <c r="R39" s="1111"/>
      <c r="S39" s="1111"/>
      <c r="T39" s="1111"/>
      <c r="U39" s="1111"/>
      <c r="V39" s="1111"/>
      <c r="W39" s="1111"/>
      <c r="X39" s="1111"/>
      <c r="Y39" s="1111"/>
      <c r="Z39" s="1111"/>
      <c r="AA39" s="1111"/>
      <c r="AB39" s="1111"/>
      <c r="AC39" s="1111"/>
      <c r="AD39" s="1017"/>
      <c r="AE39" s="1018"/>
      <c r="AF39" s="212"/>
      <c r="AG39" s="212"/>
      <c r="AH39" s="1010"/>
      <c r="AI39" s="1010"/>
      <c r="AJ39" s="1010"/>
      <c r="AK39" s="1010"/>
      <c r="AL39" s="1010"/>
      <c r="AM39" s="1010"/>
      <c r="AN39" s="1010"/>
      <c r="AO39" s="1010"/>
      <c r="AP39" s="1010"/>
      <c r="AQ39" s="1010"/>
      <c r="AR39" s="160"/>
      <c r="AS39" s="217"/>
      <c r="AT39" s="1121"/>
      <c r="AU39" s="1121"/>
      <c r="AV39" s="1121"/>
      <c r="AW39" s="1121"/>
      <c r="AX39" s="1121"/>
      <c r="AY39" s="1121"/>
      <c r="AZ39" s="1121"/>
      <c r="BA39" s="1121"/>
      <c r="BB39" s="1121"/>
      <c r="BC39" s="1122"/>
      <c r="BD39" s="1024"/>
      <c r="BE39" s="1025"/>
      <c r="BF39" s="1025"/>
      <c r="BG39" s="1025"/>
      <c r="BH39" s="1025"/>
      <c r="BI39" s="1028"/>
      <c r="BJ39" s="1028"/>
      <c r="BK39" s="1028"/>
      <c r="BL39" s="1028"/>
      <c r="BM39" s="1028"/>
      <c r="BN39" s="1028"/>
      <c r="BO39" s="1028"/>
      <c r="BP39" s="1028"/>
      <c r="BQ39" s="1028"/>
      <c r="BR39" s="1028"/>
      <c r="BS39" s="1028"/>
      <c r="BT39" s="1028"/>
      <c r="BU39" s="1028"/>
      <c r="BV39" s="1029"/>
      <c r="BW39" s="1046"/>
      <c r="BX39" s="1047"/>
      <c r="BY39" s="1031"/>
      <c r="BZ39" s="1031"/>
      <c r="CA39" s="1031"/>
      <c r="CB39" s="1031"/>
      <c r="CC39" s="1031"/>
      <c r="CD39" s="1031"/>
      <c r="CE39" s="1031"/>
      <c r="CF39" s="1031"/>
      <c r="CG39" s="1031"/>
      <c r="CH39" s="1031"/>
      <c r="CI39" s="354"/>
    </row>
    <row r="40" spans="2:87" ht="11.85" customHeight="1" x14ac:dyDescent="0.4">
      <c r="B40" s="214"/>
      <c r="C40" s="1052"/>
      <c r="D40" s="1052"/>
      <c r="E40" s="1052"/>
      <c r="F40" s="1052"/>
      <c r="G40" s="1052"/>
      <c r="H40" s="1052"/>
      <c r="I40" s="1052"/>
      <c r="J40" s="1052"/>
      <c r="K40" s="1053"/>
      <c r="L40" s="1056" t="s">
        <v>137</v>
      </c>
      <c r="M40" s="1057"/>
      <c r="N40" s="1011" t="s">
        <v>159</v>
      </c>
      <c r="O40" s="1012"/>
      <c r="P40" s="1012"/>
      <c r="Q40" s="1012"/>
      <c r="R40" s="1012"/>
      <c r="S40" s="1012"/>
      <c r="T40" s="1012"/>
      <c r="U40" s="1012"/>
      <c r="V40" s="1012"/>
      <c r="W40" s="1012"/>
      <c r="X40" s="1012"/>
      <c r="Y40" s="1012"/>
      <c r="Z40" s="1012"/>
      <c r="AA40" s="1012"/>
      <c r="AB40" s="1012"/>
      <c r="AC40" s="1012"/>
      <c r="AD40" s="1015" t="s">
        <v>160</v>
      </c>
      <c r="AE40" s="1016"/>
      <c r="AF40" s="351"/>
      <c r="AG40" s="351"/>
      <c r="AH40" s="1009"/>
      <c r="AI40" s="1009"/>
      <c r="AJ40" s="1009"/>
      <c r="AK40" s="1009"/>
      <c r="AL40" s="1009"/>
      <c r="AM40" s="1009"/>
      <c r="AN40" s="1009"/>
      <c r="AO40" s="1009"/>
      <c r="AP40" s="1009"/>
      <c r="AQ40" s="1009"/>
      <c r="AR40" s="176"/>
      <c r="AS40" s="211" t="s">
        <v>161</v>
      </c>
      <c r="AT40" s="209"/>
      <c r="AU40" s="1100" t="s">
        <v>162</v>
      </c>
      <c r="AV40" s="1100"/>
      <c r="AW40" s="1100"/>
      <c r="AX40" s="1100"/>
      <c r="AY40" s="1100"/>
      <c r="AZ40" s="1100"/>
      <c r="BA40" s="1100"/>
      <c r="BB40" s="1100"/>
      <c r="BC40" s="1101"/>
      <c r="BD40" s="1066" t="s">
        <v>163</v>
      </c>
      <c r="BE40" s="1067"/>
      <c r="BF40" s="1067"/>
      <c r="BG40" s="1067"/>
      <c r="BH40" s="1067"/>
      <c r="BI40" s="1067"/>
      <c r="BJ40" s="1067"/>
      <c r="BK40" s="1067"/>
      <c r="BL40" s="1067"/>
      <c r="BM40" s="1067"/>
      <c r="BN40" s="1067"/>
      <c r="BO40" s="1067"/>
      <c r="BP40" s="1067"/>
      <c r="BQ40" s="1067"/>
      <c r="BR40" s="1067"/>
      <c r="BS40" s="1067"/>
      <c r="BT40" s="1067"/>
      <c r="BU40" s="1033" t="s">
        <v>164</v>
      </c>
      <c r="BV40" s="1042"/>
      <c r="BW40" s="1044" t="s">
        <v>165</v>
      </c>
      <c r="BX40" s="1045"/>
      <c r="BY40" s="1048"/>
      <c r="BZ40" s="1048"/>
      <c r="CA40" s="1048"/>
      <c r="CB40" s="1048"/>
      <c r="CC40" s="1048"/>
      <c r="CD40" s="1048"/>
      <c r="CE40" s="1048"/>
      <c r="CF40" s="1048"/>
      <c r="CG40" s="1048"/>
      <c r="CH40" s="1048"/>
      <c r="CI40" s="355"/>
    </row>
    <row r="41" spans="2:87" ht="11.85" customHeight="1" x14ac:dyDescent="0.4">
      <c r="B41" s="214"/>
      <c r="C41" s="1052"/>
      <c r="D41" s="1052"/>
      <c r="E41" s="1052"/>
      <c r="F41" s="1052"/>
      <c r="G41" s="1052"/>
      <c r="H41" s="1052"/>
      <c r="I41" s="1052"/>
      <c r="J41" s="1052"/>
      <c r="K41" s="1053"/>
      <c r="L41" s="1058"/>
      <c r="M41" s="1059"/>
      <c r="N41" s="1013"/>
      <c r="O41" s="1014"/>
      <c r="P41" s="1014"/>
      <c r="Q41" s="1014"/>
      <c r="R41" s="1014"/>
      <c r="S41" s="1014"/>
      <c r="T41" s="1014"/>
      <c r="U41" s="1014"/>
      <c r="V41" s="1014"/>
      <c r="W41" s="1014"/>
      <c r="X41" s="1014"/>
      <c r="Y41" s="1014"/>
      <c r="Z41" s="1014"/>
      <c r="AA41" s="1014"/>
      <c r="AB41" s="1014"/>
      <c r="AC41" s="1014"/>
      <c r="AD41" s="1017"/>
      <c r="AE41" s="1018"/>
      <c r="AF41" s="352"/>
      <c r="AG41" s="352"/>
      <c r="AH41" s="1010"/>
      <c r="AI41" s="1010"/>
      <c r="AJ41" s="1010"/>
      <c r="AK41" s="1010"/>
      <c r="AL41" s="1010"/>
      <c r="AM41" s="1010"/>
      <c r="AN41" s="1010"/>
      <c r="AO41" s="1010"/>
      <c r="AP41" s="1010"/>
      <c r="AQ41" s="1010"/>
      <c r="AR41" s="188"/>
      <c r="AS41" s="217"/>
      <c r="AT41" s="215"/>
      <c r="AU41" s="1102"/>
      <c r="AV41" s="1102"/>
      <c r="AW41" s="1102"/>
      <c r="AX41" s="1102"/>
      <c r="AY41" s="1102"/>
      <c r="AZ41" s="1102"/>
      <c r="BA41" s="1102"/>
      <c r="BB41" s="1102"/>
      <c r="BC41" s="1103"/>
      <c r="BD41" s="1085"/>
      <c r="BE41" s="1028"/>
      <c r="BF41" s="1028"/>
      <c r="BG41" s="1028"/>
      <c r="BH41" s="1028"/>
      <c r="BI41" s="1028"/>
      <c r="BJ41" s="1028"/>
      <c r="BK41" s="1028"/>
      <c r="BL41" s="1028"/>
      <c r="BM41" s="1028"/>
      <c r="BN41" s="1028"/>
      <c r="BO41" s="1028"/>
      <c r="BP41" s="1028"/>
      <c r="BQ41" s="1028"/>
      <c r="BR41" s="1028"/>
      <c r="BS41" s="1028"/>
      <c r="BT41" s="1028"/>
      <c r="BU41" s="1025"/>
      <c r="BV41" s="1043"/>
      <c r="BW41" s="1046"/>
      <c r="BX41" s="1047"/>
      <c r="BY41" s="1049"/>
      <c r="BZ41" s="1049"/>
      <c r="CA41" s="1049"/>
      <c r="CB41" s="1049"/>
      <c r="CC41" s="1049"/>
      <c r="CD41" s="1049"/>
      <c r="CE41" s="1049"/>
      <c r="CF41" s="1049"/>
      <c r="CG41" s="1049"/>
      <c r="CH41" s="1049"/>
      <c r="CI41" s="354"/>
    </row>
    <row r="42" spans="2:87" ht="11.85" customHeight="1" x14ac:dyDescent="0.4">
      <c r="B42" s="214"/>
      <c r="C42" s="1052"/>
      <c r="D42" s="1052"/>
      <c r="E42" s="1052"/>
      <c r="F42" s="1052"/>
      <c r="G42" s="1052"/>
      <c r="H42" s="1052"/>
      <c r="I42" s="1052"/>
      <c r="J42" s="1052"/>
      <c r="K42" s="1053"/>
      <c r="L42" s="1058"/>
      <c r="M42" s="1059"/>
      <c r="N42" s="1011" t="s">
        <v>166</v>
      </c>
      <c r="O42" s="1012"/>
      <c r="P42" s="1012"/>
      <c r="Q42" s="1012"/>
      <c r="R42" s="1012"/>
      <c r="S42" s="1012"/>
      <c r="T42" s="1012"/>
      <c r="U42" s="1012"/>
      <c r="V42" s="1012"/>
      <c r="W42" s="1012"/>
      <c r="X42" s="1012"/>
      <c r="Y42" s="1012"/>
      <c r="Z42" s="1012"/>
      <c r="AA42" s="1012"/>
      <c r="AB42" s="1012"/>
      <c r="AC42" s="1012"/>
      <c r="AD42" s="1015" t="s">
        <v>167</v>
      </c>
      <c r="AE42" s="1016"/>
      <c r="AF42" s="212"/>
      <c r="AG42" s="212"/>
      <c r="AH42" s="1009"/>
      <c r="AI42" s="1009"/>
      <c r="AJ42" s="1009"/>
      <c r="AK42" s="1009"/>
      <c r="AL42" s="1009"/>
      <c r="AM42" s="1009"/>
      <c r="AN42" s="1009"/>
      <c r="AO42" s="1009"/>
      <c r="AP42" s="1009"/>
      <c r="AQ42" s="1009"/>
      <c r="AR42" s="160"/>
      <c r="AS42" s="211" t="s">
        <v>168</v>
      </c>
      <c r="AT42" s="209"/>
      <c r="AU42" s="1096" t="s">
        <v>169</v>
      </c>
      <c r="AV42" s="1096"/>
      <c r="AW42" s="1096"/>
      <c r="AX42" s="1096"/>
      <c r="AY42" s="1096"/>
      <c r="AZ42" s="1096"/>
      <c r="BA42" s="1096"/>
      <c r="BB42" s="1096"/>
      <c r="BC42" s="1097"/>
      <c r="BD42" s="1066" t="s">
        <v>131</v>
      </c>
      <c r="BE42" s="1067"/>
      <c r="BF42" s="1067"/>
      <c r="BG42" s="1067"/>
      <c r="BH42" s="1067"/>
      <c r="BI42" s="1067"/>
      <c r="BJ42" s="1067"/>
      <c r="BK42" s="1067"/>
      <c r="BL42" s="1067"/>
      <c r="BM42" s="1067"/>
      <c r="BN42" s="1067"/>
      <c r="BO42" s="1067"/>
      <c r="BP42" s="1067"/>
      <c r="BQ42" s="1067"/>
      <c r="BR42" s="1067"/>
      <c r="BS42" s="1067"/>
      <c r="BT42" s="1067"/>
      <c r="BU42" s="1033" t="s">
        <v>170</v>
      </c>
      <c r="BV42" s="1042"/>
      <c r="BW42" s="1044" t="s">
        <v>168</v>
      </c>
      <c r="BX42" s="1045"/>
      <c r="BY42" s="1048"/>
      <c r="BZ42" s="1048"/>
      <c r="CA42" s="1048"/>
      <c r="CB42" s="1048"/>
      <c r="CC42" s="1048"/>
      <c r="CD42" s="1048"/>
      <c r="CE42" s="1048"/>
      <c r="CF42" s="1048"/>
      <c r="CG42" s="1048"/>
      <c r="CH42" s="1048"/>
      <c r="CI42" s="355"/>
    </row>
    <row r="43" spans="2:87" ht="11.85" customHeight="1" x14ac:dyDescent="0.4">
      <c r="B43" s="214"/>
      <c r="C43" s="1052"/>
      <c r="D43" s="1052"/>
      <c r="E43" s="1052"/>
      <c r="F43" s="1052"/>
      <c r="G43" s="1052"/>
      <c r="H43" s="1052"/>
      <c r="I43" s="1052"/>
      <c r="J43" s="1052"/>
      <c r="K43" s="1053"/>
      <c r="L43" s="1058"/>
      <c r="M43" s="1059"/>
      <c r="N43" s="1013"/>
      <c r="O43" s="1014"/>
      <c r="P43" s="1014"/>
      <c r="Q43" s="1014"/>
      <c r="R43" s="1014"/>
      <c r="S43" s="1014"/>
      <c r="T43" s="1014"/>
      <c r="U43" s="1014"/>
      <c r="V43" s="1014"/>
      <c r="W43" s="1014"/>
      <c r="X43" s="1014"/>
      <c r="Y43" s="1014"/>
      <c r="Z43" s="1014"/>
      <c r="AA43" s="1014"/>
      <c r="AB43" s="1014"/>
      <c r="AC43" s="1014"/>
      <c r="AD43" s="1017"/>
      <c r="AE43" s="1018"/>
      <c r="AF43" s="212"/>
      <c r="AG43" s="212"/>
      <c r="AH43" s="1010"/>
      <c r="AI43" s="1010"/>
      <c r="AJ43" s="1010"/>
      <c r="AK43" s="1010"/>
      <c r="AL43" s="1010"/>
      <c r="AM43" s="1010"/>
      <c r="AN43" s="1010"/>
      <c r="AO43" s="1010"/>
      <c r="AP43" s="1010"/>
      <c r="AQ43" s="1010"/>
      <c r="AR43" s="160"/>
      <c r="AS43" s="217"/>
      <c r="AT43" s="215"/>
      <c r="AU43" s="1098"/>
      <c r="AV43" s="1098"/>
      <c r="AW43" s="1098"/>
      <c r="AX43" s="1098"/>
      <c r="AY43" s="1098"/>
      <c r="AZ43" s="1098"/>
      <c r="BA43" s="1098"/>
      <c r="BB43" s="1098"/>
      <c r="BC43" s="1099"/>
      <c r="BD43" s="1085"/>
      <c r="BE43" s="1028"/>
      <c r="BF43" s="1028"/>
      <c r="BG43" s="1028"/>
      <c r="BH43" s="1028"/>
      <c r="BI43" s="1028"/>
      <c r="BJ43" s="1028"/>
      <c r="BK43" s="1028"/>
      <c r="BL43" s="1028"/>
      <c r="BM43" s="1028"/>
      <c r="BN43" s="1028"/>
      <c r="BO43" s="1028"/>
      <c r="BP43" s="1028"/>
      <c r="BQ43" s="1028"/>
      <c r="BR43" s="1028"/>
      <c r="BS43" s="1028"/>
      <c r="BT43" s="1028"/>
      <c r="BU43" s="1025"/>
      <c r="BV43" s="1043"/>
      <c r="BW43" s="1046"/>
      <c r="BX43" s="1047"/>
      <c r="BY43" s="1049"/>
      <c r="BZ43" s="1049"/>
      <c r="CA43" s="1049"/>
      <c r="CB43" s="1049"/>
      <c r="CC43" s="1049"/>
      <c r="CD43" s="1049"/>
      <c r="CE43" s="1049"/>
      <c r="CF43" s="1049"/>
      <c r="CG43" s="1049"/>
      <c r="CH43" s="1049"/>
      <c r="CI43" s="354"/>
    </row>
    <row r="44" spans="2:87" ht="11.85" customHeight="1" x14ac:dyDescent="0.4">
      <c r="B44" s="214"/>
      <c r="C44" s="1052"/>
      <c r="D44" s="1052"/>
      <c r="E44" s="1052"/>
      <c r="F44" s="1052"/>
      <c r="G44" s="1052"/>
      <c r="H44" s="1052"/>
      <c r="I44" s="1052"/>
      <c r="J44" s="1052"/>
      <c r="K44" s="1053"/>
      <c r="L44" s="1058"/>
      <c r="M44" s="1059"/>
      <c r="N44" s="1011" t="s">
        <v>171</v>
      </c>
      <c r="O44" s="1012"/>
      <c r="P44" s="1012"/>
      <c r="Q44" s="1012"/>
      <c r="R44" s="1012"/>
      <c r="S44" s="1012"/>
      <c r="T44" s="1012"/>
      <c r="U44" s="1012"/>
      <c r="V44" s="1012"/>
      <c r="W44" s="1012"/>
      <c r="X44" s="1012"/>
      <c r="Y44" s="1012"/>
      <c r="Z44" s="1012"/>
      <c r="AA44" s="1012"/>
      <c r="AB44" s="1012"/>
      <c r="AC44" s="1012"/>
      <c r="AD44" s="1015" t="s">
        <v>172</v>
      </c>
      <c r="AE44" s="1016"/>
      <c r="AF44" s="351"/>
      <c r="AG44" s="351"/>
      <c r="AH44" s="1009"/>
      <c r="AI44" s="1009"/>
      <c r="AJ44" s="1009"/>
      <c r="AK44" s="1009"/>
      <c r="AL44" s="1009"/>
      <c r="AM44" s="1009"/>
      <c r="AN44" s="1009"/>
      <c r="AO44" s="1009"/>
      <c r="AP44" s="1009"/>
      <c r="AQ44" s="1009"/>
      <c r="AR44" s="176"/>
      <c r="AS44" s="214" t="s">
        <v>173</v>
      </c>
      <c r="AT44" s="212"/>
      <c r="AU44" s="212"/>
      <c r="AV44" s="212"/>
      <c r="AW44" s="212"/>
      <c r="AX44" s="212"/>
      <c r="AY44" s="212"/>
      <c r="AZ44" s="212"/>
      <c r="BA44" s="212"/>
      <c r="BB44" s="212"/>
      <c r="BC44" s="212"/>
      <c r="BD44" s="1066" t="s">
        <v>174</v>
      </c>
      <c r="BE44" s="1067"/>
      <c r="BF44" s="1067"/>
      <c r="BG44" s="1067"/>
      <c r="BH44" s="1067"/>
      <c r="BI44" s="1067"/>
      <c r="BJ44" s="1067"/>
      <c r="BK44" s="1067"/>
      <c r="BL44" s="1067"/>
      <c r="BM44" s="1067"/>
      <c r="BN44" s="1067"/>
      <c r="BO44" s="1067"/>
      <c r="BP44" s="1067"/>
      <c r="BQ44" s="1067"/>
      <c r="BR44" s="1067"/>
      <c r="BS44" s="1067"/>
      <c r="BT44" s="1067"/>
      <c r="BU44" s="1033" t="s">
        <v>175</v>
      </c>
      <c r="BV44" s="1042"/>
      <c r="BW44" s="212"/>
      <c r="BX44" s="212"/>
      <c r="BY44" s="1070"/>
      <c r="BZ44" s="1070"/>
      <c r="CA44" s="1070"/>
      <c r="CB44" s="1070"/>
      <c r="CC44" s="1070"/>
      <c r="CD44" s="1070"/>
      <c r="CE44" s="1070"/>
      <c r="CF44" s="1070"/>
      <c r="CG44" s="1070"/>
      <c r="CH44" s="1070"/>
      <c r="CI44" s="160"/>
    </row>
    <row r="45" spans="2:87" ht="11.85" customHeight="1" x14ac:dyDescent="0.4">
      <c r="B45" s="214"/>
      <c r="C45" s="1052"/>
      <c r="D45" s="1052"/>
      <c r="E45" s="1052"/>
      <c r="F45" s="1052"/>
      <c r="G45" s="1052"/>
      <c r="H45" s="1052"/>
      <c r="I45" s="1052"/>
      <c r="J45" s="1052"/>
      <c r="K45" s="1053"/>
      <c r="L45" s="1058"/>
      <c r="M45" s="1059"/>
      <c r="N45" s="1013"/>
      <c r="O45" s="1014"/>
      <c r="P45" s="1014"/>
      <c r="Q45" s="1014"/>
      <c r="R45" s="1014"/>
      <c r="S45" s="1014"/>
      <c r="T45" s="1014"/>
      <c r="U45" s="1014"/>
      <c r="V45" s="1014"/>
      <c r="W45" s="1014"/>
      <c r="X45" s="1014"/>
      <c r="Y45" s="1014"/>
      <c r="Z45" s="1014"/>
      <c r="AA45" s="1014"/>
      <c r="AB45" s="1014"/>
      <c r="AC45" s="1014"/>
      <c r="AD45" s="1017"/>
      <c r="AE45" s="1018"/>
      <c r="AF45" s="352"/>
      <c r="AG45" s="352"/>
      <c r="AH45" s="1010"/>
      <c r="AI45" s="1010"/>
      <c r="AJ45" s="1010"/>
      <c r="AK45" s="1010"/>
      <c r="AL45" s="1010"/>
      <c r="AM45" s="1010"/>
      <c r="AN45" s="1010"/>
      <c r="AO45" s="1010"/>
      <c r="AP45" s="1010"/>
      <c r="AQ45" s="1010"/>
      <c r="AR45" s="188"/>
      <c r="AS45" s="214"/>
      <c r="AT45" s="1052" t="s">
        <v>176</v>
      </c>
      <c r="AU45" s="1052"/>
      <c r="AV45" s="1052"/>
      <c r="AW45" s="1052"/>
      <c r="AX45" s="1052"/>
      <c r="AY45" s="1052"/>
      <c r="AZ45" s="1052"/>
      <c r="BA45" s="1052"/>
      <c r="BB45" s="1052"/>
      <c r="BC45" s="1053"/>
      <c r="BD45" s="1068"/>
      <c r="BE45" s="1069"/>
      <c r="BF45" s="1069"/>
      <c r="BG45" s="1069"/>
      <c r="BH45" s="1069"/>
      <c r="BI45" s="1069"/>
      <c r="BJ45" s="1069"/>
      <c r="BK45" s="1069"/>
      <c r="BL45" s="1069"/>
      <c r="BM45" s="1069"/>
      <c r="BN45" s="1069"/>
      <c r="BO45" s="1069"/>
      <c r="BP45" s="1069"/>
      <c r="BQ45" s="1069"/>
      <c r="BR45" s="1069"/>
      <c r="BS45" s="1069"/>
      <c r="BT45" s="1069"/>
      <c r="BU45" s="1017"/>
      <c r="BV45" s="1018"/>
      <c r="BW45" s="212"/>
      <c r="BX45" s="212"/>
      <c r="BY45" s="1010"/>
      <c r="BZ45" s="1010"/>
      <c r="CA45" s="1010"/>
      <c r="CB45" s="1010"/>
      <c r="CC45" s="1010"/>
      <c r="CD45" s="1010"/>
      <c r="CE45" s="1010"/>
      <c r="CF45" s="1010"/>
      <c r="CG45" s="1010"/>
      <c r="CH45" s="1010"/>
      <c r="CI45" s="160"/>
    </row>
    <row r="46" spans="2:87" ht="11.85" customHeight="1" x14ac:dyDescent="0.4">
      <c r="B46" s="214"/>
      <c r="C46" s="1052"/>
      <c r="D46" s="1052"/>
      <c r="E46" s="1052"/>
      <c r="F46" s="1052"/>
      <c r="G46" s="1052"/>
      <c r="H46" s="1052"/>
      <c r="I46" s="1052"/>
      <c r="J46" s="1052"/>
      <c r="K46" s="1053"/>
      <c r="L46" s="1058"/>
      <c r="M46" s="1059"/>
      <c r="N46" s="1011" t="s">
        <v>177</v>
      </c>
      <c r="O46" s="1012"/>
      <c r="P46" s="1012"/>
      <c r="Q46" s="1012"/>
      <c r="R46" s="1012"/>
      <c r="S46" s="1012"/>
      <c r="T46" s="1012"/>
      <c r="U46" s="1012"/>
      <c r="V46" s="1012"/>
      <c r="W46" s="1012"/>
      <c r="X46" s="1012"/>
      <c r="Y46" s="1012"/>
      <c r="Z46" s="1012"/>
      <c r="AA46" s="1012"/>
      <c r="AB46" s="1012"/>
      <c r="AC46" s="1012"/>
      <c r="AD46" s="1015" t="s">
        <v>178</v>
      </c>
      <c r="AE46" s="1016"/>
      <c r="AF46" s="351"/>
      <c r="AG46" s="351"/>
      <c r="AH46" s="1009"/>
      <c r="AI46" s="1009"/>
      <c r="AJ46" s="1009"/>
      <c r="AK46" s="1009"/>
      <c r="AL46" s="1009"/>
      <c r="AM46" s="1009"/>
      <c r="AN46" s="1009"/>
      <c r="AO46" s="1009"/>
      <c r="AP46" s="1009"/>
      <c r="AQ46" s="1009"/>
      <c r="AR46" s="176"/>
      <c r="AS46" s="214"/>
      <c r="AT46" s="1052"/>
      <c r="AU46" s="1052"/>
      <c r="AV46" s="1052"/>
      <c r="AW46" s="1052"/>
      <c r="AX46" s="1052"/>
      <c r="AY46" s="1052"/>
      <c r="AZ46" s="1052"/>
      <c r="BA46" s="1052"/>
      <c r="BB46" s="1052"/>
      <c r="BC46" s="1053"/>
      <c r="BD46" s="1056" t="s">
        <v>137</v>
      </c>
      <c r="BE46" s="1057"/>
      <c r="BF46" s="1092" t="s">
        <v>179</v>
      </c>
      <c r="BG46" s="1093"/>
      <c r="BH46" s="1093"/>
      <c r="BI46" s="1093"/>
      <c r="BJ46" s="1093"/>
      <c r="BK46" s="1093"/>
      <c r="BL46" s="1093"/>
      <c r="BM46" s="1093"/>
      <c r="BN46" s="1093"/>
      <c r="BO46" s="1093"/>
      <c r="BP46" s="1093"/>
      <c r="BQ46" s="1093"/>
      <c r="BR46" s="1093"/>
      <c r="BS46" s="1093"/>
      <c r="BT46" s="1093"/>
      <c r="BU46" s="1015" t="s">
        <v>180</v>
      </c>
      <c r="BV46" s="1016"/>
      <c r="BW46" s="351"/>
      <c r="BX46" s="351"/>
      <c r="BY46" s="1009"/>
      <c r="BZ46" s="1009"/>
      <c r="CA46" s="1009"/>
      <c r="CB46" s="1009"/>
      <c r="CC46" s="1009"/>
      <c r="CD46" s="1009"/>
      <c r="CE46" s="1009"/>
      <c r="CF46" s="1009"/>
      <c r="CG46" s="1009"/>
      <c r="CH46" s="1009"/>
      <c r="CI46" s="176"/>
    </row>
    <row r="47" spans="2:87" ht="11.85" customHeight="1" x14ac:dyDescent="0.4">
      <c r="B47" s="214"/>
      <c r="C47" s="1052"/>
      <c r="D47" s="1052"/>
      <c r="E47" s="1052"/>
      <c r="F47" s="1052"/>
      <c r="G47" s="1052"/>
      <c r="H47" s="1052"/>
      <c r="I47" s="1052"/>
      <c r="J47" s="1052"/>
      <c r="K47" s="1053"/>
      <c r="L47" s="1060"/>
      <c r="M47" s="1061"/>
      <c r="N47" s="1013"/>
      <c r="O47" s="1014"/>
      <c r="P47" s="1014"/>
      <c r="Q47" s="1014"/>
      <c r="R47" s="1014"/>
      <c r="S47" s="1014"/>
      <c r="T47" s="1014"/>
      <c r="U47" s="1014"/>
      <c r="V47" s="1014"/>
      <c r="W47" s="1014"/>
      <c r="X47" s="1014"/>
      <c r="Y47" s="1014"/>
      <c r="Z47" s="1014"/>
      <c r="AA47" s="1014"/>
      <c r="AB47" s="1014"/>
      <c r="AC47" s="1014"/>
      <c r="AD47" s="1017"/>
      <c r="AE47" s="1018"/>
      <c r="AF47" s="352"/>
      <c r="AG47" s="352"/>
      <c r="AH47" s="1010"/>
      <c r="AI47" s="1010"/>
      <c r="AJ47" s="1010"/>
      <c r="AK47" s="1010"/>
      <c r="AL47" s="1010"/>
      <c r="AM47" s="1010"/>
      <c r="AN47" s="1010"/>
      <c r="AO47" s="1010"/>
      <c r="AP47" s="1010"/>
      <c r="AQ47" s="1010"/>
      <c r="AR47" s="188"/>
      <c r="AS47" s="214"/>
      <c r="AT47" s="1052"/>
      <c r="AU47" s="1052"/>
      <c r="AV47" s="1052"/>
      <c r="AW47" s="1052"/>
      <c r="AX47" s="1052"/>
      <c r="AY47" s="1052"/>
      <c r="AZ47" s="1052"/>
      <c r="BA47" s="1052"/>
      <c r="BB47" s="1052"/>
      <c r="BC47" s="1053"/>
      <c r="BD47" s="1058"/>
      <c r="BE47" s="1059"/>
      <c r="BF47" s="1094"/>
      <c r="BG47" s="1095"/>
      <c r="BH47" s="1095"/>
      <c r="BI47" s="1095"/>
      <c r="BJ47" s="1095"/>
      <c r="BK47" s="1095"/>
      <c r="BL47" s="1095"/>
      <c r="BM47" s="1095"/>
      <c r="BN47" s="1095"/>
      <c r="BO47" s="1095"/>
      <c r="BP47" s="1095"/>
      <c r="BQ47" s="1095"/>
      <c r="BR47" s="1095"/>
      <c r="BS47" s="1095"/>
      <c r="BT47" s="1095"/>
      <c r="BU47" s="1017"/>
      <c r="BV47" s="1018"/>
      <c r="BW47" s="352"/>
      <c r="BX47" s="352"/>
      <c r="BY47" s="1010"/>
      <c r="BZ47" s="1010"/>
      <c r="CA47" s="1010"/>
      <c r="CB47" s="1010"/>
      <c r="CC47" s="1010"/>
      <c r="CD47" s="1010"/>
      <c r="CE47" s="1010"/>
      <c r="CF47" s="1010"/>
      <c r="CG47" s="1010"/>
      <c r="CH47" s="1010"/>
      <c r="CI47" s="188"/>
    </row>
    <row r="48" spans="2:87" ht="11.85" customHeight="1" x14ac:dyDescent="0.4">
      <c r="B48" s="214"/>
      <c r="C48" s="1052"/>
      <c r="D48" s="1052"/>
      <c r="E48" s="1052"/>
      <c r="F48" s="1052"/>
      <c r="G48" s="1052"/>
      <c r="H48" s="1052"/>
      <c r="I48" s="1052"/>
      <c r="J48" s="1052"/>
      <c r="K48" s="1053"/>
      <c r="L48" s="1023" t="s">
        <v>148</v>
      </c>
      <c r="M48" s="1015"/>
      <c r="N48" s="1015"/>
      <c r="O48" s="1015"/>
      <c r="P48" s="1015"/>
      <c r="Q48" s="1026" t="s">
        <v>181</v>
      </c>
      <c r="R48" s="1026"/>
      <c r="S48" s="1026"/>
      <c r="T48" s="1026"/>
      <c r="U48" s="1026"/>
      <c r="V48" s="1026"/>
      <c r="W48" s="1026"/>
      <c r="X48" s="1026"/>
      <c r="Y48" s="1026"/>
      <c r="Z48" s="1026"/>
      <c r="AA48" s="1026"/>
      <c r="AB48" s="1026"/>
      <c r="AC48" s="1026"/>
      <c r="AD48" s="1026"/>
      <c r="AE48" s="1027"/>
      <c r="AF48" s="1044" t="s">
        <v>182</v>
      </c>
      <c r="AG48" s="1045"/>
      <c r="AH48" s="1030">
        <f>AH38-AH40-AH42-AH44-AH46</f>
        <v>0</v>
      </c>
      <c r="AI48" s="1030"/>
      <c r="AJ48" s="1030"/>
      <c r="AK48" s="1030"/>
      <c r="AL48" s="1030"/>
      <c r="AM48" s="1030"/>
      <c r="AN48" s="1030"/>
      <c r="AO48" s="1030"/>
      <c r="AP48" s="1030"/>
      <c r="AQ48" s="1030"/>
      <c r="AR48" s="353"/>
      <c r="AS48" s="214"/>
      <c r="AT48" s="1052"/>
      <c r="AU48" s="1052"/>
      <c r="AV48" s="1052"/>
      <c r="AW48" s="1052"/>
      <c r="AX48" s="1052"/>
      <c r="AY48" s="1052"/>
      <c r="AZ48" s="1052"/>
      <c r="BA48" s="1052"/>
      <c r="BB48" s="1052"/>
      <c r="BC48" s="1053"/>
      <c r="BD48" s="1058"/>
      <c r="BE48" s="1059"/>
      <c r="BF48" s="1092" t="s">
        <v>183</v>
      </c>
      <c r="BG48" s="1093"/>
      <c r="BH48" s="1093"/>
      <c r="BI48" s="1093"/>
      <c r="BJ48" s="1093"/>
      <c r="BK48" s="1093"/>
      <c r="BL48" s="1093"/>
      <c r="BM48" s="1093"/>
      <c r="BN48" s="1093"/>
      <c r="BO48" s="1093"/>
      <c r="BP48" s="1093"/>
      <c r="BQ48" s="1093"/>
      <c r="BR48" s="1093"/>
      <c r="BS48" s="1093"/>
      <c r="BT48" s="1093"/>
      <c r="BU48" s="1015" t="s">
        <v>184</v>
      </c>
      <c r="BV48" s="1016"/>
      <c r="BW48" s="351"/>
      <c r="BX48" s="351"/>
      <c r="BY48" s="1009"/>
      <c r="BZ48" s="1009"/>
      <c r="CA48" s="1009"/>
      <c r="CB48" s="1009"/>
      <c r="CC48" s="1009"/>
      <c r="CD48" s="1009"/>
      <c r="CE48" s="1009"/>
      <c r="CF48" s="1009"/>
      <c r="CG48" s="1009"/>
      <c r="CH48" s="1009"/>
      <c r="CI48" s="176"/>
    </row>
    <row r="49" spans="2:89" ht="11.85" customHeight="1" x14ac:dyDescent="0.4">
      <c r="B49" s="217"/>
      <c r="C49" s="1054"/>
      <c r="D49" s="1054"/>
      <c r="E49" s="1054"/>
      <c r="F49" s="1054"/>
      <c r="G49" s="1054"/>
      <c r="H49" s="1054"/>
      <c r="I49" s="1054"/>
      <c r="J49" s="1054"/>
      <c r="K49" s="1055"/>
      <c r="L49" s="1024"/>
      <c r="M49" s="1025"/>
      <c r="N49" s="1025"/>
      <c r="O49" s="1025"/>
      <c r="P49" s="1025"/>
      <c r="Q49" s="1028"/>
      <c r="R49" s="1028"/>
      <c r="S49" s="1028"/>
      <c r="T49" s="1028"/>
      <c r="U49" s="1028"/>
      <c r="V49" s="1028"/>
      <c r="W49" s="1028"/>
      <c r="X49" s="1028"/>
      <c r="Y49" s="1028"/>
      <c r="Z49" s="1028"/>
      <c r="AA49" s="1028"/>
      <c r="AB49" s="1028"/>
      <c r="AC49" s="1028"/>
      <c r="AD49" s="1028"/>
      <c r="AE49" s="1029"/>
      <c r="AF49" s="1046"/>
      <c r="AG49" s="1047"/>
      <c r="AH49" s="1031"/>
      <c r="AI49" s="1031"/>
      <c r="AJ49" s="1031"/>
      <c r="AK49" s="1031"/>
      <c r="AL49" s="1031"/>
      <c r="AM49" s="1031"/>
      <c r="AN49" s="1031"/>
      <c r="AO49" s="1031"/>
      <c r="AP49" s="1031"/>
      <c r="AQ49" s="1031"/>
      <c r="AR49" s="354"/>
      <c r="AS49" s="214"/>
      <c r="AT49" s="1052"/>
      <c r="AU49" s="1052"/>
      <c r="AV49" s="1052"/>
      <c r="AW49" s="1052"/>
      <c r="AX49" s="1052"/>
      <c r="AY49" s="1052"/>
      <c r="AZ49" s="1052"/>
      <c r="BA49" s="1052"/>
      <c r="BB49" s="1052"/>
      <c r="BC49" s="1053"/>
      <c r="BD49" s="1060"/>
      <c r="BE49" s="1061"/>
      <c r="BF49" s="1094"/>
      <c r="BG49" s="1095"/>
      <c r="BH49" s="1095"/>
      <c r="BI49" s="1095"/>
      <c r="BJ49" s="1095"/>
      <c r="BK49" s="1095"/>
      <c r="BL49" s="1095"/>
      <c r="BM49" s="1095"/>
      <c r="BN49" s="1095"/>
      <c r="BO49" s="1095"/>
      <c r="BP49" s="1095"/>
      <c r="BQ49" s="1095"/>
      <c r="BR49" s="1095"/>
      <c r="BS49" s="1095"/>
      <c r="BT49" s="1095"/>
      <c r="BU49" s="1017"/>
      <c r="BV49" s="1018"/>
      <c r="BW49" s="352"/>
      <c r="BX49" s="352"/>
      <c r="BY49" s="1010"/>
      <c r="BZ49" s="1010"/>
      <c r="CA49" s="1010"/>
      <c r="CB49" s="1010"/>
      <c r="CC49" s="1010"/>
      <c r="CD49" s="1010"/>
      <c r="CE49" s="1010"/>
      <c r="CF49" s="1010"/>
      <c r="CG49" s="1010"/>
      <c r="CH49" s="1010"/>
      <c r="CI49" s="188"/>
    </row>
    <row r="50" spans="2:89" ht="11.85" customHeight="1" x14ac:dyDescent="0.4">
      <c r="B50" s="214" t="s">
        <v>186</v>
      </c>
      <c r="C50" s="212"/>
      <c r="D50" s="212"/>
      <c r="E50" s="212"/>
      <c r="F50" s="212"/>
      <c r="G50" s="212"/>
      <c r="H50" s="212"/>
      <c r="I50" s="212"/>
      <c r="J50" s="212"/>
      <c r="K50" s="212"/>
      <c r="L50" s="1066" t="s">
        <v>187</v>
      </c>
      <c r="M50" s="1067"/>
      <c r="N50" s="1067"/>
      <c r="O50" s="1067"/>
      <c r="P50" s="1067"/>
      <c r="Q50" s="1067"/>
      <c r="R50" s="1067"/>
      <c r="S50" s="1067"/>
      <c r="T50" s="1067"/>
      <c r="U50" s="1067"/>
      <c r="V50" s="1067"/>
      <c r="W50" s="1067"/>
      <c r="X50" s="1067"/>
      <c r="Y50" s="1067"/>
      <c r="Z50" s="1067"/>
      <c r="AA50" s="1067"/>
      <c r="AB50" s="1067"/>
      <c r="AC50" s="1067"/>
      <c r="AD50" s="1033" t="s">
        <v>188</v>
      </c>
      <c r="AE50" s="1042"/>
      <c r="AF50" s="209"/>
      <c r="AG50" s="209"/>
      <c r="AH50" s="1070"/>
      <c r="AI50" s="1070"/>
      <c r="AJ50" s="1070"/>
      <c r="AK50" s="1070"/>
      <c r="AL50" s="1070"/>
      <c r="AM50" s="1070"/>
      <c r="AN50" s="1070"/>
      <c r="AO50" s="1070"/>
      <c r="AP50" s="1070"/>
      <c r="AQ50" s="1070"/>
      <c r="AR50" s="204"/>
      <c r="AS50" s="214"/>
      <c r="AT50" s="1052"/>
      <c r="AU50" s="1052"/>
      <c r="AV50" s="1052"/>
      <c r="AW50" s="1052"/>
      <c r="AX50" s="1052"/>
      <c r="AY50" s="1052"/>
      <c r="AZ50" s="1052"/>
      <c r="BA50" s="1052"/>
      <c r="BB50" s="1052"/>
      <c r="BC50" s="1053"/>
      <c r="BD50" s="1023" t="s">
        <v>148</v>
      </c>
      <c r="BE50" s="1015"/>
      <c r="BF50" s="1015"/>
      <c r="BG50" s="1015"/>
      <c r="BH50" s="1015"/>
      <c r="BI50" s="1026" t="s">
        <v>189</v>
      </c>
      <c r="BJ50" s="1026"/>
      <c r="BK50" s="1026"/>
      <c r="BL50" s="1026"/>
      <c r="BM50" s="1026"/>
      <c r="BN50" s="1026"/>
      <c r="BO50" s="1026"/>
      <c r="BP50" s="1026"/>
      <c r="BQ50" s="1026"/>
      <c r="BR50" s="1026"/>
      <c r="BS50" s="1026"/>
      <c r="BT50" s="1026"/>
      <c r="BU50" s="1026"/>
      <c r="BV50" s="1027"/>
      <c r="BW50" s="1044" t="s">
        <v>190</v>
      </c>
      <c r="BX50" s="1045"/>
      <c r="BY50" s="1030">
        <f>BY44-BY46-BY48</f>
        <v>0</v>
      </c>
      <c r="BZ50" s="1030"/>
      <c r="CA50" s="1030"/>
      <c r="CB50" s="1030"/>
      <c r="CC50" s="1030"/>
      <c r="CD50" s="1030"/>
      <c r="CE50" s="1030"/>
      <c r="CF50" s="1030"/>
      <c r="CG50" s="1030"/>
      <c r="CH50" s="1030"/>
      <c r="CI50" s="353"/>
    </row>
    <row r="51" spans="2:89" ht="11.85" customHeight="1" x14ac:dyDescent="0.4">
      <c r="B51" s="214"/>
      <c r="C51" s="1052" t="s">
        <v>191</v>
      </c>
      <c r="D51" s="1052"/>
      <c r="E51" s="1052"/>
      <c r="F51" s="1052"/>
      <c r="G51" s="1052"/>
      <c r="H51" s="1052"/>
      <c r="I51" s="1052"/>
      <c r="J51" s="1052"/>
      <c r="K51" s="1053"/>
      <c r="L51" s="1068"/>
      <c r="M51" s="1069"/>
      <c r="N51" s="1069"/>
      <c r="O51" s="1069"/>
      <c r="P51" s="1069"/>
      <c r="Q51" s="1069"/>
      <c r="R51" s="1069"/>
      <c r="S51" s="1069"/>
      <c r="T51" s="1069"/>
      <c r="U51" s="1069"/>
      <c r="V51" s="1069"/>
      <c r="W51" s="1069"/>
      <c r="X51" s="1069"/>
      <c r="Y51" s="1069"/>
      <c r="Z51" s="1069"/>
      <c r="AA51" s="1069"/>
      <c r="AB51" s="1069"/>
      <c r="AC51" s="1069"/>
      <c r="AD51" s="1017"/>
      <c r="AE51" s="1018"/>
      <c r="AF51" s="212"/>
      <c r="AG51" s="212"/>
      <c r="AH51" s="1010"/>
      <c r="AI51" s="1010"/>
      <c r="AJ51" s="1010"/>
      <c r="AK51" s="1010"/>
      <c r="AL51" s="1010"/>
      <c r="AM51" s="1010"/>
      <c r="AN51" s="1010"/>
      <c r="AO51" s="1010"/>
      <c r="AP51" s="1010"/>
      <c r="AQ51" s="1010"/>
      <c r="AR51" s="160"/>
      <c r="AS51" s="217"/>
      <c r="AT51" s="1054"/>
      <c r="AU51" s="1054"/>
      <c r="AV51" s="1054"/>
      <c r="AW51" s="1054"/>
      <c r="AX51" s="1054"/>
      <c r="AY51" s="1054"/>
      <c r="AZ51" s="1054"/>
      <c r="BA51" s="1054"/>
      <c r="BB51" s="1054"/>
      <c r="BC51" s="1055"/>
      <c r="BD51" s="1024"/>
      <c r="BE51" s="1025"/>
      <c r="BF51" s="1025"/>
      <c r="BG51" s="1025"/>
      <c r="BH51" s="1025"/>
      <c r="BI51" s="1028"/>
      <c r="BJ51" s="1028"/>
      <c r="BK51" s="1028"/>
      <c r="BL51" s="1028"/>
      <c r="BM51" s="1028"/>
      <c r="BN51" s="1028"/>
      <c r="BO51" s="1028"/>
      <c r="BP51" s="1028"/>
      <c r="BQ51" s="1028"/>
      <c r="BR51" s="1028"/>
      <c r="BS51" s="1028"/>
      <c r="BT51" s="1028"/>
      <c r="BU51" s="1028"/>
      <c r="BV51" s="1029"/>
      <c r="BW51" s="1046"/>
      <c r="BX51" s="1047"/>
      <c r="BY51" s="1031"/>
      <c r="BZ51" s="1031"/>
      <c r="CA51" s="1031"/>
      <c r="CB51" s="1031"/>
      <c r="CC51" s="1031"/>
      <c r="CD51" s="1031"/>
      <c r="CE51" s="1031"/>
      <c r="CF51" s="1031"/>
      <c r="CG51" s="1031"/>
      <c r="CH51" s="1031"/>
      <c r="CI51" s="354"/>
    </row>
    <row r="52" spans="2:89" ht="11.85" customHeight="1" x14ac:dyDescent="0.4">
      <c r="B52" s="214"/>
      <c r="C52" s="1052"/>
      <c r="D52" s="1052"/>
      <c r="E52" s="1052"/>
      <c r="F52" s="1052"/>
      <c r="G52" s="1052"/>
      <c r="H52" s="1052"/>
      <c r="I52" s="1052"/>
      <c r="J52" s="1052"/>
      <c r="K52" s="1053"/>
      <c r="L52" s="1056" t="s">
        <v>137</v>
      </c>
      <c r="M52" s="1057"/>
      <c r="N52" s="1011" t="s">
        <v>192</v>
      </c>
      <c r="O52" s="1012"/>
      <c r="P52" s="1012"/>
      <c r="Q52" s="1012"/>
      <c r="R52" s="1012"/>
      <c r="S52" s="1012"/>
      <c r="T52" s="1012"/>
      <c r="U52" s="1012"/>
      <c r="V52" s="1012"/>
      <c r="W52" s="1012"/>
      <c r="X52" s="1012"/>
      <c r="Y52" s="1012"/>
      <c r="Z52" s="1012"/>
      <c r="AA52" s="1012"/>
      <c r="AB52" s="1012"/>
      <c r="AC52" s="1012"/>
      <c r="AD52" s="1015" t="s">
        <v>193</v>
      </c>
      <c r="AE52" s="1016"/>
      <c r="AF52" s="351"/>
      <c r="AG52" s="351"/>
      <c r="AH52" s="1009"/>
      <c r="AI52" s="1009"/>
      <c r="AJ52" s="1009"/>
      <c r="AK52" s="1009"/>
      <c r="AL52" s="1009"/>
      <c r="AM52" s="1009"/>
      <c r="AN52" s="1009"/>
      <c r="AO52" s="1009"/>
      <c r="AP52" s="1009"/>
      <c r="AQ52" s="1009"/>
      <c r="AR52" s="176"/>
      <c r="AS52" s="211" t="s">
        <v>194</v>
      </c>
      <c r="AT52" s="209"/>
      <c r="AU52" s="1081" t="s">
        <v>195</v>
      </c>
      <c r="AV52" s="1081"/>
      <c r="AW52" s="1081"/>
      <c r="AX52" s="1081"/>
      <c r="AY52" s="1081"/>
      <c r="AZ52" s="1081"/>
      <c r="BA52" s="1081"/>
      <c r="BB52" s="1081"/>
      <c r="BC52" s="1082"/>
      <c r="BD52" s="1066" t="s">
        <v>196</v>
      </c>
      <c r="BE52" s="1067"/>
      <c r="BF52" s="1067"/>
      <c r="BG52" s="1067"/>
      <c r="BH52" s="1067"/>
      <c r="BI52" s="1067"/>
      <c r="BJ52" s="1067"/>
      <c r="BK52" s="1067"/>
      <c r="BL52" s="1067"/>
      <c r="BM52" s="1067"/>
      <c r="BN52" s="1067"/>
      <c r="BO52" s="1067"/>
      <c r="BP52" s="1067"/>
      <c r="BQ52" s="1067"/>
      <c r="BR52" s="1067"/>
      <c r="BS52" s="1067"/>
      <c r="BT52" s="1067"/>
      <c r="BU52" s="1033" t="s">
        <v>197</v>
      </c>
      <c r="BV52" s="1042"/>
      <c r="BW52" s="1044" t="s">
        <v>194</v>
      </c>
      <c r="BX52" s="1045"/>
      <c r="BY52" s="1048"/>
      <c r="BZ52" s="1048"/>
      <c r="CA52" s="1048"/>
      <c r="CB52" s="1048"/>
      <c r="CC52" s="1048"/>
      <c r="CD52" s="1048"/>
      <c r="CE52" s="1048"/>
      <c r="CF52" s="1048"/>
      <c r="CG52" s="1048"/>
      <c r="CH52" s="1048"/>
      <c r="CI52" s="355"/>
    </row>
    <row r="53" spans="2:89" ht="11.85" customHeight="1" x14ac:dyDescent="0.4">
      <c r="B53" s="214"/>
      <c r="C53" s="1052"/>
      <c r="D53" s="1052"/>
      <c r="E53" s="1052"/>
      <c r="F53" s="1052"/>
      <c r="G53" s="1052"/>
      <c r="H53" s="1052"/>
      <c r="I53" s="1052"/>
      <c r="J53" s="1052"/>
      <c r="K53" s="1053"/>
      <c r="L53" s="1058"/>
      <c r="M53" s="1059"/>
      <c r="N53" s="1013"/>
      <c r="O53" s="1014"/>
      <c r="P53" s="1014"/>
      <c r="Q53" s="1014"/>
      <c r="R53" s="1014"/>
      <c r="S53" s="1014"/>
      <c r="T53" s="1014"/>
      <c r="U53" s="1014"/>
      <c r="V53" s="1014"/>
      <c r="W53" s="1014"/>
      <c r="X53" s="1014"/>
      <c r="Y53" s="1014"/>
      <c r="Z53" s="1014"/>
      <c r="AA53" s="1014"/>
      <c r="AB53" s="1014"/>
      <c r="AC53" s="1014"/>
      <c r="AD53" s="1017"/>
      <c r="AE53" s="1018"/>
      <c r="AF53" s="352"/>
      <c r="AG53" s="352"/>
      <c r="AH53" s="1010"/>
      <c r="AI53" s="1010"/>
      <c r="AJ53" s="1010"/>
      <c r="AK53" s="1010"/>
      <c r="AL53" s="1010"/>
      <c r="AM53" s="1010"/>
      <c r="AN53" s="1010"/>
      <c r="AO53" s="1010"/>
      <c r="AP53" s="1010"/>
      <c r="AQ53" s="1010"/>
      <c r="AR53" s="188"/>
      <c r="AS53" s="217"/>
      <c r="AT53" s="215"/>
      <c r="AU53" s="1083"/>
      <c r="AV53" s="1083"/>
      <c r="AW53" s="1083"/>
      <c r="AX53" s="1083"/>
      <c r="AY53" s="1083"/>
      <c r="AZ53" s="1083"/>
      <c r="BA53" s="1083"/>
      <c r="BB53" s="1083"/>
      <c r="BC53" s="1084"/>
      <c r="BD53" s="1085"/>
      <c r="BE53" s="1028"/>
      <c r="BF53" s="1028"/>
      <c r="BG53" s="1028"/>
      <c r="BH53" s="1028"/>
      <c r="BI53" s="1028"/>
      <c r="BJ53" s="1028"/>
      <c r="BK53" s="1028"/>
      <c r="BL53" s="1028"/>
      <c r="BM53" s="1028"/>
      <c r="BN53" s="1028"/>
      <c r="BO53" s="1028"/>
      <c r="BP53" s="1028"/>
      <c r="BQ53" s="1028"/>
      <c r="BR53" s="1028"/>
      <c r="BS53" s="1028"/>
      <c r="BT53" s="1028"/>
      <c r="BU53" s="1025"/>
      <c r="BV53" s="1043"/>
      <c r="BW53" s="1046"/>
      <c r="BX53" s="1047"/>
      <c r="BY53" s="1049"/>
      <c r="BZ53" s="1049"/>
      <c r="CA53" s="1049"/>
      <c r="CB53" s="1049"/>
      <c r="CC53" s="1049"/>
      <c r="CD53" s="1049"/>
      <c r="CE53" s="1049"/>
      <c r="CF53" s="1049"/>
      <c r="CG53" s="1049"/>
      <c r="CH53" s="1049"/>
      <c r="CI53" s="354"/>
    </row>
    <row r="54" spans="2:89" ht="11.85" customHeight="1" x14ac:dyDescent="0.4">
      <c r="B54" s="214"/>
      <c r="C54" s="1052"/>
      <c r="D54" s="1052"/>
      <c r="E54" s="1052"/>
      <c r="F54" s="1052"/>
      <c r="G54" s="1052"/>
      <c r="H54" s="1052"/>
      <c r="I54" s="1052"/>
      <c r="J54" s="1052"/>
      <c r="K54" s="1053"/>
      <c r="L54" s="1058"/>
      <c r="M54" s="1059"/>
      <c r="N54" s="1011" t="s">
        <v>198</v>
      </c>
      <c r="O54" s="1012"/>
      <c r="P54" s="1012"/>
      <c r="Q54" s="1012"/>
      <c r="R54" s="1012"/>
      <c r="S54" s="1012"/>
      <c r="T54" s="1012"/>
      <c r="U54" s="1012"/>
      <c r="V54" s="1012"/>
      <c r="W54" s="1012"/>
      <c r="X54" s="1012"/>
      <c r="Y54" s="1012"/>
      <c r="Z54" s="1012"/>
      <c r="AA54" s="1012"/>
      <c r="AB54" s="1012"/>
      <c r="AC54" s="1012"/>
      <c r="AD54" s="1015" t="s">
        <v>199</v>
      </c>
      <c r="AE54" s="1016"/>
      <c r="AF54" s="351"/>
      <c r="AG54" s="351"/>
      <c r="AH54" s="1009"/>
      <c r="AI54" s="1009"/>
      <c r="AJ54" s="1009"/>
      <c r="AK54" s="1009"/>
      <c r="AL54" s="1009"/>
      <c r="AM54" s="1009"/>
      <c r="AN54" s="1009"/>
      <c r="AO54" s="1009"/>
      <c r="AP54" s="1009"/>
      <c r="AQ54" s="1009"/>
      <c r="AR54" s="176"/>
      <c r="AS54" s="1086" t="s">
        <v>200</v>
      </c>
      <c r="AT54" s="1033"/>
      <c r="AU54" s="1033"/>
      <c r="AV54" s="1033"/>
      <c r="AW54" s="1033"/>
      <c r="AX54" s="1088" t="s">
        <v>201</v>
      </c>
      <c r="AY54" s="1088"/>
      <c r="AZ54" s="1088"/>
      <c r="BA54" s="1088"/>
      <c r="BB54" s="1088"/>
      <c r="BC54" s="1088"/>
      <c r="BD54" s="1088"/>
      <c r="BE54" s="1088"/>
      <c r="BF54" s="1088"/>
      <c r="BG54" s="1088"/>
      <c r="BH54" s="1088"/>
      <c r="BI54" s="1088"/>
      <c r="BJ54" s="1088"/>
      <c r="BK54" s="1088"/>
      <c r="BL54" s="1088"/>
      <c r="BM54" s="1088"/>
      <c r="BN54" s="1088"/>
      <c r="BO54" s="1088"/>
      <c r="BP54" s="1088"/>
      <c r="BQ54" s="1088"/>
      <c r="BR54" s="1088"/>
      <c r="BS54" s="1088"/>
      <c r="BT54" s="1088"/>
      <c r="BU54" s="1088"/>
      <c r="BV54" s="1089"/>
      <c r="BW54" s="1032" t="s">
        <v>202</v>
      </c>
      <c r="BX54" s="1033"/>
      <c r="BY54" s="1050">
        <f>AH36+AH48+AH56+AH66+BY38+BY40+BY42+BY50+BY52</f>
        <v>0</v>
      </c>
      <c r="BZ54" s="1050"/>
      <c r="CA54" s="1050"/>
      <c r="CB54" s="1050"/>
      <c r="CC54" s="1050"/>
      <c r="CD54" s="1050"/>
      <c r="CE54" s="1050"/>
      <c r="CF54" s="1050"/>
      <c r="CG54" s="1050"/>
      <c r="CH54" s="1050"/>
      <c r="CI54" s="160"/>
    </row>
    <row r="55" spans="2:89" ht="11.85" customHeight="1" x14ac:dyDescent="0.4">
      <c r="B55" s="214"/>
      <c r="C55" s="1052"/>
      <c r="D55" s="1052"/>
      <c r="E55" s="1052"/>
      <c r="F55" s="1052"/>
      <c r="G55" s="1052"/>
      <c r="H55" s="1052"/>
      <c r="I55" s="1052"/>
      <c r="J55" s="1052"/>
      <c r="K55" s="1053"/>
      <c r="L55" s="1060"/>
      <c r="M55" s="1061"/>
      <c r="N55" s="1013"/>
      <c r="O55" s="1014"/>
      <c r="P55" s="1014"/>
      <c r="Q55" s="1014"/>
      <c r="R55" s="1014"/>
      <c r="S55" s="1014"/>
      <c r="T55" s="1014"/>
      <c r="U55" s="1014"/>
      <c r="V55" s="1014"/>
      <c r="W55" s="1014"/>
      <c r="X55" s="1014"/>
      <c r="Y55" s="1014"/>
      <c r="Z55" s="1014"/>
      <c r="AA55" s="1014"/>
      <c r="AB55" s="1014"/>
      <c r="AC55" s="1014"/>
      <c r="AD55" s="1017"/>
      <c r="AE55" s="1018"/>
      <c r="AF55" s="352"/>
      <c r="AG55" s="352"/>
      <c r="AH55" s="1010"/>
      <c r="AI55" s="1010"/>
      <c r="AJ55" s="1010"/>
      <c r="AK55" s="1010"/>
      <c r="AL55" s="1010"/>
      <c r="AM55" s="1010"/>
      <c r="AN55" s="1010"/>
      <c r="AO55" s="1010"/>
      <c r="AP55" s="1010"/>
      <c r="AQ55" s="1010"/>
      <c r="AR55" s="188"/>
      <c r="AS55" s="1087"/>
      <c r="AT55" s="1025"/>
      <c r="AU55" s="1025"/>
      <c r="AV55" s="1025"/>
      <c r="AW55" s="1025"/>
      <c r="AX55" s="1090"/>
      <c r="AY55" s="1090"/>
      <c r="AZ55" s="1090"/>
      <c r="BA55" s="1090"/>
      <c r="BB55" s="1090"/>
      <c r="BC55" s="1090"/>
      <c r="BD55" s="1090"/>
      <c r="BE55" s="1090"/>
      <c r="BF55" s="1090"/>
      <c r="BG55" s="1090"/>
      <c r="BH55" s="1090"/>
      <c r="BI55" s="1090"/>
      <c r="BJ55" s="1090"/>
      <c r="BK55" s="1090"/>
      <c r="BL55" s="1090"/>
      <c r="BM55" s="1090"/>
      <c r="BN55" s="1090"/>
      <c r="BO55" s="1090"/>
      <c r="BP55" s="1090"/>
      <c r="BQ55" s="1090"/>
      <c r="BR55" s="1090"/>
      <c r="BS55" s="1090"/>
      <c r="BT55" s="1090"/>
      <c r="BU55" s="1090"/>
      <c r="BV55" s="1091"/>
      <c r="BW55" s="1024"/>
      <c r="BX55" s="1025"/>
      <c r="BY55" s="1051"/>
      <c r="BZ55" s="1051"/>
      <c r="CA55" s="1051"/>
      <c r="CB55" s="1051"/>
      <c r="CC55" s="1051"/>
      <c r="CD55" s="1051"/>
      <c r="CE55" s="1051"/>
      <c r="CF55" s="1051"/>
      <c r="CG55" s="1051"/>
      <c r="CH55" s="1051"/>
      <c r="CI55" s="160"/>
    </row>
    <row r="56" spans="2:89" ht="11.85" customHeight="1" x14ac:dyDescent="0.4">
      <c r="B56" s="214"/>
      <c r="C56" s="1052"/>
      <c r="D56" s="1052"/>
      <c r="E56" s="1052"/>
      <c r="F56" s="1052"/>
      <c r="G56" s="1052"/>
      <c r="H56" s="1052"/>
      <c r="I56" s="1052"/>
      <c r="J56" s="1052"/>
      <c r="K56" s="1053"/>
      <c r="L56" s="1023" t="s">
        <v>148</v>
      </c>
      <c r="M56" s="1015"/>
      <c r="N56" s="1015"/>
      <c r="O56" s="1015"/>
      <c r="P56" s="1015"/>
      <c r="Q56" s="1026" t="s">
        <v>203</v>
      </c>
      <c r="R56" s="1026"/>
      <c r="S56" s="1026"/>
      <c r="T56" s="1026"/>
      <c r="U56" s="1026"/>
      <c r="V56" s="1026"/>
      <c r="W56" s="1026"/>
      <c r="X56" s="1026"/>
      <c r="Y56" s="1026"/>
      <c r="Z56" s="1026"/>
      <c r="AA56" s="1026"/>
      <c r="AB56" s="1026"/>
      <c r="AC56" s="1026"/>
      <c r="AD56" s="1026"/>
      <c r="AE56" s="1027"/>
      <c r="AF56" s="1044" t="s">
        <v>185</v>
      </c>
      <c r="AG56" s="1045"/>
      <c r="AH56" s="1030">
        <f>AH50-AH52-AH54</f>
        <v>0</v>
      </c>
      <c r="AI56" s="1030"/>
      <c r="AJ56" s="1030"/>
      <c r="AK56" s="1030"/>
      <c r="AL56" s="1030"/>
      <c r="AM56" s="1030"/>
      <c r="AN56" s="1030"/>
      <c r="AO56" s="1030"/>
      <c r="AP56" s="1030"/>
      <c r="AQ56" s="1030"/>
      <c r="AR56" s="353"/>
      <c r="AS56" s="1034" t="s">
        <v>204</v>
      </c>
      <c r="AT56" s="1035"/>
      <c r="AU56" s="1035"/>
      <c r="AV56" s="1035"/>
      <c r="AW56" s="1035"/>
      <c r="AX56" s="1035"/>
      <c r="AY56" s="1035"/>
      <c r="AZ56" s="1035"/>
      <c r="BA56" s="1035"/>
      <c r="BB56" s="1035"/>
      <c r="BC56" s="1036"/>
      <c r="BD56" s="356"/>
      <c r="BE56" s="209"/>
      <c r="BF56" s="209"/>
      <c r="BG56" s="209"/>
      <c r="BH56" s="209"/>
      <c r="BI56" s="209"/>
      <c r="BJ56" s="209"/>
      <c r="BK56" s="209"/>
      <c r="BL56" s="209"/>
      <c r="BM56" s="209"/>
      <c r="BN56" s="209"/>
      <c r="BO56" s="209"/>
      <c r="BP56" s="1040">
        <v>32.1</v>
      </c>
      <c r="BQ56" s="1040"/>
      <c r="BR56" s="1040"/>
      <c r="BS56" s="1040"/>
      <c r="BT56" s="1073" t="s">
        <v>205</v>
      </c>
      <c r="BU56" s="1073"/>
      <c r="BV56" s="1073"/>
      <c r="BW56" s="1073"/>
      <c r="BX56" s="1074"/>
      <c r="BY56" s="1077">
        <f>ROUNDDOWN(BY54*BP56,0)</f>
        <v>0</v>
      </c>
      <c r="BZ56" s="1078"/>
      <c r="CA56" s="1078"/>
      <c r="CB56" s="1078"/>
      <c r="CC56" s="1078"/>
      <c r="CD56" s="1078"/>
      <c r="CE56" s="1078"/>
      <c r="CF56" s="1078"/>
      <c r="CG56" s="1078"/>
      <c r="CH56" s="1078"/>
      <c r="CI56" s="349" t="s">
        <v>17</v>
      </c>
    </row>
    <row r="57" spans="2:89" ht="11.85" customHeight="1" x14ac:dyDescent="0.4">
      <c r="B57" s="217"/>
      <c r="C57" s="1054"/>
      <c r="D57" s="1054"/>
      <c r="E57" s="1054"/>
      <c r="F57" s="1054"/>
      <c r="G57" s="1054"/>
      <c r="H57" s="1054"/>
      <c r="I57" s="1054"/>
      <c r="J57" s="1054"/>
      <c r="K57" s="1055"/>
      <c r="L57" s="1024"/>
      <c r="M57" s="1025"/>
      <c r="N57" s="1025"/>
      <c r="O57" s="1025"/>
      <c r="P57" s="1025"/>
      <c r="Q57" s="1028"/>
      <c r="R57" s="1028"/>
      <c r="S57" s="1028"/>
      <c r="T57" s="1028"/>
      <c r="U57" s="1028"/>
      <c r="V57" s="1028"/>
      <c r="W57" s="1028"/>
      <c r="X57" s="1028"/>
      <c r="Y57" s="1028"/>
      <c r="Z57" s="1028"/>
      <c r="AA57" s="1028"/>
      <c r="AB57" s="1028"/>
      <c r="AC57" s="1028"/>
      <c r="AD57" s="1028"/>
      <c r="AE57" s="1029"/>
      <c r="AF57" s="1046"/>
      <c r="AG57" s="1047"/>
      <c r="AH57" s="1031"/>
      <c r="AI57" s="1031"/>
      <c r="AJ57" s="1031"/>
      <c r="AK57" s="1031"/>
      <c r="AL57" s="1031"/>
      <c r="AM57" s="1031"/>
      <c r="AN57" s="1031"/>
      <c r="AO57" s="1031"/>
      <c r="AP57" s="1031"/>
      <c r="AQ57" s="1031"/>
      <c r="AR57" s="354"/>
      <c r="AS57" s="1037"/>
      <c r="AT57" s="1038"/>
      <c r="AU57" s="1038"/>
      <c r="AV57" s="1038"/>
      <c r="AW57" s="1038"/>
      <c r="AX57" s="1038"/>
      <c r="AY57" s="1038"/>
      <c r="AZ57" s="1038"/>
      <c r="BA57" s="1038"/>
      <c r="BB57" s="1038"/>
      <c r="BC57" s="1039"/>
      <c r="BD57" s="357"/>
      <c r="BE57" s="215"/>
      <c r="BF57" s="215"/>
      <c r="BG57" s="215"/>
      <c r="BH57" s="215"/>
      <c r="BI57" s="215"/>
      <c r="BJ57" s="215"/>
      <c r="BK57" s="215"/>
      <c r="BL57" s="215"/>
      <c r="BM57" s="215"/>
      <c r="BN57" s="215"/>
      <c r="BO57" s="215"/>
      <c r="BP57" s="1041"/>
      <c r="BQ57" s="1041"/>
      <c r="BR57" s="1041"/>
      <c r="BS57" s="1041"/>
      <c r="BT57" s="1075"/>
      <c r="BU57" s="1075"/>
      <c r="BV57" s="1075"/>
      <c r="BW57" s="1075"/>
      <c r="BX57" s="1076"/>
      <c r="BY57" s="1079"/>
      <c r="BZ57" s="1080"/>
      <c r="CA57" s="1080"/>
      <c r="CB57" s="1080"/>
      <c r="CC57" s="1080"/>
      <c r="CD57" s="1080"/>
      <c r="CE57" s="1080"/>
      <c r="CF57" s="1080"/>
      <c r="CG57" s="1080"/>
      <c r="CH57" s="1080"/>
      <c r="CI57" s="208"/>
    </row>
    <row r="58" spans="2:89" ht="11.85" customHeight="1" x14ac:dyDescent="0.4">
      <c r="B58" s="214" t="s">
        <v>206</v>
      </c>
      <c r="C58" s="212"/>
      <c r="D58" s="212"/>
      <c r="E58" s="212"/>
      <c r="F58" s="212"/>
      <c r="G58" s="212"/>
      <c r="H58" s="212"/>
      <c r="I58" s="212"/>
      <c r="J58" s="212"/>
      <c r="K58" s="212"/>
      <c r="L58" s="1066" t="s">
        <v>207</v>
      </c>
      <c r="M58" s="1067"/>
      <c r="N58" s="1067"/>
      <c r="O58" s="1067"/>
      <c r="P58" s="1067"/>
      <c r="Q58" s="1067"/>
      <c r="R58" s="1067"/>
      <c r="S58" s="1067"/>
      <c r="T58" s="1067"/>
      <c r="U58" s="1067"/>
      <c r="V58" s="1067"/>
      <c r="W58" s="1067"/>
      <c r="X58" s="1067"/>
      <c r="Y58" s="1067"/>
      <c r="Z58" s="1067"/>
      <c r="AA58" s="1067"/>
      <c r="AB58" s="1067"/>
      <c r="AC58" s="1067"/>
      <c r="AD58" s="1033" t="s">
        <v>208</v>
      </c>
      <c r="AE58" s="1042"/>
      <c r="AF58" s="209"/>
      <c r="AG58" s="209"/>
      <c r="AH58" s="1070"/>
      <c r="AI58" s="1070"/>
      <c r="AJ58" s="1070"/>
      <c r="AK58" s="1070"/>
      <c r="AL58" s="1070"/>
      <c r="AM58" s="1070"/>
      <c r="AN58" s="1070"/>
      <c r="AO58" s="1070"/>
      <c r="AP58" s="1070"/>
      <c r="AQ58" s="1070"/>
      <c r="AR58" s="204"/>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296"/>
      <c r="BV58" s="296"/>
      <c r="BW58" s="296"/>
      <c r="BX58" s="296"/>
      <c r="BY58" s="296"/>
      <c r="BZ58" s="296"/>
      <c r="CA58" s="296"/>
      <c r="CB58" s="296"/>
      <c r="CC58" s="296"/>
      <c r="CD58" s="296"/>
      <c r="CE58" s="296"/>
      <c r="CF58" s="296"/>
      <c r="CG58" s="296"/>
      <c r="CH58" s="296"/>
      <c r="CI58" s="296"/>
      <c r="CJ58" s="296"/>
      <c r="CK58" s="296"/>
    </row>
    <row r="59" spans="2:89" ht="11.85" customHeight="1" x14ac:dyDescent="0.4">
      <c r="B59" s="214"/>
      <c r="C59" s="1052" t="s">
        <v>264</v>
      </c>
      <c r="D59" s="1052"/>
      <c r="E59" s="1052"/>
      <c r="F59" s="1052"/>
      <c r="G59" s="1052"/>
      <c r="H59" s="1052"/>
      <c r="I59" s="1052"/>
      <c r="J59" s="1052"/>
      <c r="K59" s="1053"/>
      <c r="L59" s="1068"/>
      <c r="M59" s="1069"/>
      <c r="N59" s="1069"/>
      <c r="O59" s="1069"/>
      <c r="P59" s="1069"/>
      <c r="Q59" s="1069"/>
      <c r="R59" s="1069"/>
      <c r="S59" s="1069"/>
      <c r="T59" s="1069"/>
      <c r="U59" s="1069"/>
      <c r="V59" s="1069"/>
      <c r="W59" s="1069"/>
      <c r="X59" s="1069"/>
      <c r="Y59" s="1069"/>
      <c r="Z59" s="1069"/>
      <c r="AA59" s="1069"/>
      <c r="AB59" s="1069"/>
      <c r="AC59" s="1069"/>
      <c r="AD59" s="1017"/>
      <c r="AE59" s="1018"/>
      <c r="AF59" s="212"/>
      <c r="AG59" s="212"/>
      <c r="AH59" s="1010"/>
      <c r="AI59" s="1010"/>
      <c r="AJ59" s="1010"/>
      <c r="AK59" s="1010"/>
      <c r="AL59" s="1010"/>
      <c r="AM59" s="1010"/>
      <c r="AN59" s="1010"/>
      <c r="AO59" s="1010"/>
      <c r="AP59" s="1010"/>
      <c r="AQ59" s="1010"/>
      <c r="AR59" s="160"/>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296"/>
      <c r="BV59" s="296"/>
      <c r="BW59" s="296"/>
      <c r="BX59" s="296"/>
      <c r="BY59" s="296"/>
      <c r="BZ59" s="296"/>
      <c r="CA59" s="296"/>
      <c r="CB59" s="296"/>
      <c r="CC59" s="296"/>
      <c r="CD59" s="296"/>
      <c r="CE59" s="296"/>
      <c r="CF59" s="296"/>
      <c r="CG59" s="296"/>
      <c r="CH59" s="296"/>
      <c r="CI59" s="296"/>
      <c r="CJ59" s="296"/>
      <c r="CK59" s="296"/>
    </row>
    <row r="60" spans="2:89" ht="11.85" customHeight="1" x14ac:dyDescent="0.4">
      <c r="B60" s="214"/>
      <c r="C60" s="1052"/>
      <c r="D60" s="1052"/>
      <c r="E60" s="1052"/>
      <c r="F60" s="1052"/>
      <c r="G60" s="1052"/>
      <c r="H60" s="1052"/>
      <c r="I60" s="1052"/>
      <c r="J60" s="1052"/>
      <c r="K60" s="1053"/>
      <c r="L60" s="1056" t="s">
        <v>137</v>
      </c>
      <c r="M60" s="1057"/>
      <c r="N60" s="1011" t="s">
        <v>209</v>
      </c>
      <c r="O60" s="1012"/>
      <c r="P60" s="1012"/>
      <c r="Q60" s="1012"/>
      <c r="R60" s="1012"/>
      <c r="S60" s="1012"/>
      <c r="T60" s="1012"/>
      <c r="U60" s="1012"/>
      <c r="V60" s="1012"/>
      <c r="W60" s="1012"/>
      <c r="X60" s="1012"/>
      <c r="Y60" s="1012"/>
      <c r="Z60" s="1012"/>
      <c r="AA60" s="1012"/>
      <c r="AB60" s="1012"/>
      <c r="AC60" s="1012"/>
      <c r="AD60" s="1015" t="s">
        <v>210</v>
      </c>
      <c r="AE60" s="1016"/>
      <c r="AF60" s="351"/>
      <c r="AG60" s="351"/>
      <c r="AH60" s="1009"/>
      <c r="AI60" s="1009"/>
      <c r="AJ60" s="1009"/>
      <c r="AK60" s="1009"/>
      <c r="AL60" s="1009"/>
      <c r="AM60" s="1009"/>
      <c r="AN60" s="1009"/>
      <c r="AO60" s="1009"/>
      <c r="AP60" s="1009"/>
      <c r="AQ60" s="1009"/>
      <c r="AR60" s="176"/>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296"/>
      <c r="BV60" s="296"/>
      <c r="BW60" s="296"/>
      <c r="BX60" s="296"/>
      <c r="BY60" s="296"/>
      <c r="BZ60" s="296"/>
      <c r="CA60" s="296"/>
      <c r="CB60" s="296"/>
      <c r="CC60" s="296"/>
      <c r="CD60" s="296"/>
      <c r="CE60" s="296"/>
      <c r="CF60" s="296"/>
      <c r="CG60" s="296"/>
      <c r="CH60" s="296"/>
      <c r="CI60" s="296"/>
      <c r="CJ60" s="296"/>
      <c r="CK60" s="296"/>
    </row>
    <row r="61" spans="2:89" ht="11.85" customHeight="1" x14ac:dyDescent="0.4">
      <c r="B61" s="214"/>
      <c r="C61" s="1052"/>
      <c r="D61" s="1052"/>
      <c r="E61" s="1052"/>
      <c r="F61" s="1052"/>
      <c r="G61" s="1052"/>
      <c r="H61" s="1052"/>
      <c r="I61" s="1052"/>
      <c r="J61" s="1052"/>
      <c r="K61" s="1053"/>
      <c r="L61" s="1058"/>
      <c r="M61" s="1059"/>
      <c r="N61" s="1013"/>
      <c r="O61" s="1014"/>
      <c r="P61" s="1014"/>
      <c r="Q61" s="1014"/>
      <c r="R61" s="1014"/>
      <c r="S61" s="1014"/>
      <c r="T61" s="1014"/>
      <c r="U61" s="1014"/>
      <c r="V61" s="1014"/>
      <c r="W61" s="1014"/>
      <c r="X61" s="1014"/>
      <c r="Y61" s="1014"/>
      <c r="Z61" s="1014"/>
      <c r="AA61" s="1014"/>
      <c r="AB61" s="1014"/>
      <c r="AC61" s="1014"/>
      <c r="AD61" s="1017"/>
      <c r="AE61" s="1018"/>
      <c r="AF61" s="352"/>
      <c r="AG61" s="352"/>
      <c r="AH61" s="1010"/>
      <c r="AI61" s="1010"/>
      <c r="AJ61" s="1010"/>
      <c r="AK61" s="1010"/>
      <c r="AL61" s="1010"/>
      <c r="AM61" s="1010"/>
      <c r="AN61" s="1010"/>
      <c r="AO61" s="1010"/>
      <c r="AP61" s="1010"/>
      <c r="AQ61" s="1010"/>
      <c r="AR61" s="188"/>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296"/>
      <c r="BV61" s="296"/>
      <c r="BW61" s="296"/>
      <c r="BX61" s="296"/>
      <c r="BY61" s="296"/>
      <c r="BZ61" s="296"/>
      <c r="CA61" s="296"/>
      <c r="CB61" s="296"/>
      <c r="CC61" s="296"/>
      <c r="CD61" s="296"/>
      <c r="CE61" s="296"/>
      <c r="CF61" s="296"/>
      <c r="CG61" s="296"/>
      <c r="CH61" s="296"/>
      <c r="CI61" s="296"/>
      <c r="CJ61" s="296"/>
      <c r="CK61" s="296"/>
    </row>
    <row r="62" spans="2:89" ht="11.85" customHeight="1" x14ac:dyDescent="0.4">
      <c r="B62" s="214"/>
      <c r="C62" s="1052"/>
      <c r="D62" s="1052"/>
      <c r="E62" s="1052"/>
      <c r="F62" s="1052"/>
      <c r="G62" s="1052"/>
      <c r="H62" s="1052"/>
      <c r="I62" s="1052"/>
      <c r="J62" s="1052"/>
      <c r="K62" s="1053"/>
      <c r="L62" s="1058"/>
      <c r="M62" s="1059"/>
      <c r="N62" s="1011" t="s">
        <v>211</v>
      </c>
      <c r="O62" s="1012"/>
      <c r="P62" s="1012"/>
      <c r="Q62" s="1012"/>
      <c r="R62" s="1012"/>
      <c r="S62" s="1012"/>
      <c r="T62" s="1012"/>
      <c r="U62" s="1012"/>
      <c r="V62" s="1012"/>
      <c r="W62" s="1012"/>
      <c r="X62" s="1012"/>
      <c r="Y62" s="1012"/>
      <c r="Z62" s="1012"/>
      <c r="AA62" s="1012"/>
      <c r="AB62" s="1012"/>
      <c r="AC62" s="1012"/>
      <c r="AD62" s="1015" t="s">
        <v>212</v>
      </c>
      <c r="AE62" s="1016"/>
      <c r="AF62" s="212"/>
      <c r="AG62" s="212"/>
      <c r="AH62" s="1009"/>
      <c r="AI62" s="1009"/>
      <c r="AJ62" s="1009"/>
      <c r="AK62" s="1009"/>
      <c r="AL62" s="1009"/>
      <c r="AM62" s="1009"/>
      <c r="AN62" s="1009"/>
      <c r="AO62" s="1009"/>
      <c r="AP62" s="1009"/>
      <c r="AQ62" s="1009"/>
      <c r="AR62" s="160"/>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7"/>
      <c r="BR62" s="177"/>
      <c r="BS62" s="177"/>
      <c r="BT62" s="177"/>
      <c r="BU62" s="296"/>
      <c r="BV62" s="296"/>
      <c r="BW62" s="296"/>
      <c r="BX62" s="296"/>
      <c r="BY62" s="296"/>
      <c r="BZ62" s="296"/>
      <c r="CA62" s="296"/>
      <c r="CB62" s="296"/>
      <c r="CC62" s="296"/>
      <c r="CD62" s="296"/>
      <c r="CE62" s="296"/>
      <c r="CF62" s="296"/>
      <c r="CG62" s="296"/>
      <c r="CH62" s="296"/>
      <c r="CI62" s="296"/>
      <c r="CJ62" s="296"/>
      <c r="CK62" s="296"/>
    </row>
    <row r="63" spans="2:89" ht="11.85" customHeight="1" x14ac:dyDescent="0.4">
      <c r="B63" s="214"/>
      <c r="C63" s="1052"/>
      <c r="D63" s="1052"/>
      <c r="E63" s="1052"/>
      <c r="F63" s="1052"/>
      <c r="G63" s="1052"/>
      <c r="H63" s="1052"/>
      <c r="I63" s="1052"/>
      <c r="J63" s="1052"/>
      <c r="K63" s="1053"/>
      <c r="L63" s="1058"/>
      <c r="M63" s="1059"/>
      <c r="N63" s="1013"/>
      <c r="O63" s="1014"/>
      <c r="P63" s="1014"/>
      <c r="Q63" s="1014"/>
      <c r="R63" s="1014"/>
      <c r="S63" s="1014"/>
      <c r="T63" s="1014"/>
      <c r="U63" s="1014"/>
      <c r="V63" s="1014"/>
      <c r="W63" s="1014"/>
      <c r="X63" s="1014"/>
      <c r="Y63" s="1014"/>
      <c r="Z63" s="1014"/>
      <c r="AA63" s="1014"/>
      <c r="AB63" s="1014"/>
      <c r="AC63" s="1014"/>
      <c r="AD63" s="1017"/>
      <c r="AE63" s="1018"/>
      <c r="AF63" s="212"/>
      <c r="AG63" s="212"/>
      <c r="AH63" s="1010"/>
      <c r="AI63" s="1010"/>
      <c r="AJ63" s="1010"/>
      <c r="AK63" s="1010"/>
      <c r="AL63" s="1010"/>
      <c r="AM63" s="1010"/>
      <c r="AN63" s="1010"/>
      <c r="AO63" s="1010"/>
      <c r="AP63" s="1010"/>
      <c r="AQ63" s="1010"/>
      <c r="AR63" s="160"/>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7"/>
      <c r="BR63" s="177"/>
      <c r="BS63" s="177"/>
      <c r="BT63" s="177"/>
      <c r="BU63" s="296"/>
      <c r="BV63" s="296"/>
      <c r="BW63" s="296"/>
      <c r="BX63" s="296"/>
      <c r="BY63" s="296"/>
      <c r="BZ63" s="296"/>
      <c r="CA63" s="296"/>
      <c r="CB63" s="296"/>
      <c r="CC63" s="296"/>
      <c r="CD63" s="296"/>
      <c r="CE63" s="296"/>
      <c r="CF63" s="296"/>
      <c r="CG63" s="296"/>
      <c r="CH63" s="296"/>
      <c r="CI63" s="296"/>
      <c r="CJ63" s="296"/>
      <c r="CK63" s="296"/>
    </row>
    <row r="64" spans="2:89" ht="11.85" customHeight="1" x14ac:dyDescent="0.4">
      <c r="B64" s="214"/>
      <c r="C64" s="1052"/>
      <c r="D64" s="1052"/>
      <c r="E64" s="1052"/>
      <c r="F64" s="1052"/>
      <c r="G64" s="1052"/>
      <c r="H64" s="1052"/>
      <c r="I64" s="1052"/>
      <c r="J64" s="1052"/>
      <c r="K64" s="1053"/>
      <c r="L64" s="1058"/>
      <c r="M64" s="1059"/>
      <c r="N64" s="1011" t="s">
        <v>213</v>
      </c>
      <c r="O64" s="1012"/>
      <c r="P64" s="1012"/>
      <c r="Q64" s="1012"/>
      <c r="R64" s="1012"/>
      <c r="S64" s="1012"/>
      <c r="T64" s="1012"/>
      <c r="U64" s="1012"/>
      <c r="V64" s="1012"/>
      <c r="W64" s="1012"/>
      <c r="X64" s="1012"/>
      <c r="Y64" s="1012"/>
      <c r="Z64" s="1012"/>
      <c r="AA64" s="1012"/>
      <c r="AB64" s="1012"/>
      <c r="AC64" s="1012"/>
      <c r="AD64" s="1015" t="s">
        <v>214</v>
      </c>
      <c r="AE64" s="1016"/>
      <c r="AF64" s="351"/>
      <c r="AG64" s="351"/>
      <c r="AH64" s="1009"/>
      <c r="AI64" s="1009"/>
      <c r="AJ64" s="1009"/>
      <c r="AK64" s="1009"/>
      <c r="AL64" s="1009"/>
      <c r="AM64" s="1009"/>
      <c r="AN64" s="1009"/>
      <c r="AO64" s="1009"/>
      <c r="AP64" s="1009"/>
      <c r="AQ64" s="1009"/>
      <c r="AR64" s="176"/>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7"/>
      <c r="BR64" s="177"/>
      <c r="BS64" s="177"/>
      <c r="BT64" s="177"/>
      <c r="BU64" s="1019" t="s">
        <v>215</v>
      </c>
      <c r="BV64" s="1020"/>
      <c r="BW64" s="1020"/>
      <c r="BX64" s="1020"/>
      <c r="BY64" s="1020"/>
      <c r="BZ64" s="1020"/>
      <c r="CA64" s="1020"/>
      <c r="CB64" s="358"/>
      <c r="CC64" s="358"/>
      <c r="CD64" s="358"/>
      <c r="CE64" s="358"/>
      <c r="CF64" s="358"/>
      <c r="CG64" s="358"/>
      <c r="CH64" s="358"/>
      <c r="CI64" s="359"/>
      <c r="CJ64" s="296"/>
      <c r="CK64" s="296"/>
    </row>
    <row r="65" spans="2:89" ht="11.85" customHeight="1" x14ac:dyDescent="0.4">
      <c r="B65" s="214"/>
      <c r="C65" s="1052"/>
      <c r="D65" s="1052"/>
      <c r="E65" s="1052"/>
      <c r="F65" s="1052"/>
      <c r="G65" s="1052"/>
      <c r="H65" s="1052"/>
      <c r="I65" s="1052"/>
      <c r="J65" s="1052"/>
      <c r="K65" s="1053"/>
      <c r="L65" s="1060"/>
      <c r="M65" s="1061"/>
      <c r="N65" s="1013"/>
      <c r="O65" s="1014"/>
      <c r="P65" s="1014"/>
      <c r="Q65" s="1014"/>
      <c r="R65" s="1014"/>
      <c r="S65" s="1014"/>
      <c r="T65" s="1014"/>
      <c r="U65" s="1014"/>
      <c r="V65" s="1014"/>
      <c r="W65" s="1014"/>
      <c r="X65" s="1014"/>
      <c r="Y65" s="1014"/>
      <c r="Z65" s="1014"/>
      <c r="AA65" s="1014"/>
      <c r="AB65" s="1014"/>
      <c r="AC65" s="1014"/>
      <c r="AD65" s="1017"/>
      <c r="AE65" s="1018"/>
      <c r="AF65" s="352"/>
      <c r="AG65" s="352"/>
      <c r="AH65" s="1010"/>
      <c r="AI65" s="1010"/>
      <c r="AJ65" s="1010"/>
      <c r="AK65" s="1010"/>
      <c r="AL65" s="1010"/>
      <c r="AM65" s="1010"/>
      <c r="AN65" s="1010"/>
      <c r="AO65" s="1010"/>
      <c r="AP65" s="1010"/>
      <c r="AQ65" s="1010"/>
      <c r="AR65" s="188"/>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021"/>
      <c r="BV65" s="1022"/>
      <c r="BW65" s="1022"/>
      <c r="BX65" s="1022"/>
      <c r="BY65" s="1022"/>
      <c r="BZ65" s="1022"/>
      <c r="CA65" s="1022"/>
      <c r="CB65" s="296"/>
      <c r="CC65" s="296"/>
      <c r="CD65" s="296"/>
      <c r="CE65" s="296"/>
      <c r="CF65" s="296"/>
      <c r="CG65" s="296"/>
      <c r="CH65" s="296"/>
      <c r="CI65" s="360"/>
      <c r="CJ65" s="296"/>
      <c r="CK65" s="296"/>
    </row>
    <row r="66" spans="2:89" ht="11.85" customHeight="1" x14ac:dyDescent="0.4">
      <c r="B66" s="214"/>
      <c r="C66" s="1052"/>
      <c r="D66" s="1052"/>
      <c r="E66" s="1052"/>
      <c r="F66" s="1052"/>
      <c r="G66" s="1052"/>
      <c r="H66" s="1052"/>
      <c r="I66" s="1052"/>
      <c r="J66" s="1052"/>
      <c r="K66" s="1053"/>
      <c r="L66" s="1023" t="s">
        <v>148</v>
      </c>
      <c r="M66" s="1015"/>
      <c r="N66" s="1015"/>
      <c r="O66" s="1015"/>
      <c r="P66" s="1015"/>
      <c r="Q66" s="1026" t="s">
        <v>216</v>
      </c>
      <c r="R66" s="1026"/>
      <c r="S66" s="1026"/>
      <c r="T66" s="1026"/>
      <c r="U66" s="1026"/>
      <c r="V66" s="1026"/>
      <c r="W66" s="1026"/>
      <c r="X66" s="1026"/>
      <c r="Y66" s="1026"/>
      <c r="Z66" s="1026"/>
      <c r="AA66" s="1026"/>
      <c r="AB66" s="1026"/>
      <c r="AC66" s="1026"/>
      <c r="AD66" s="1026"/>
      <c r="AE66" s="1027"/>
      <c r="AF66" s="1044" t="s">
        <v>217</v>
      </c>
      <c r="AG66" s="1045"/>
      <c r="AH66" s="1030">
        <f>AH58-AH60-AH62-AH64</f>
        <v>0</v>
      </c>
      <c r="AI66" s="1030"/>
      <c r="AJ66" s="1030"/>
      <c r="AK66" s="1030"/>
      <c r="AL66" s="1030"/>
      <c r="AM66" s="1030"/>
      <c r="AN66" s="1030"/>
      <c r="AO66" s="1030"/>
      <c r="AP66" s="1030"/>
      <c r="AQ66" s="1030"/>
      <c r="AR66" s="353"/>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7"/>
      <c r="BR66" s="177"/>
      <c r="BS66" s="177"/>
      <c r="BT66" s="177"/>
      <c r="BU66" s="1062" t="s">
        <v>323</v>
      </c>
      <c r="BV66" s="1063"/>
      <c r="BW66" s="1063"/>
      <c r="BX66" s="1071" t="s">
        <v>218</v>
      </c>
      <c r="BY66" s="1071"/>
      <c r="BZ66" s="1003" t="s">
        <v>324</v>
      </c>
      <c r="CA66" s="1003"/>
      <c r="CB66" s="1003"/>
      <c r="CC66" s="1003"/>
      <c r="CD66" s="1003"/>
      <c r="CE66" s="1005" t="s">
        <v>219</v>
      </c>
      <c r="CF66" s="1005"/>
      <c r="CG66" s="1005"/>
      <c r="CH66" s="1005"/>
      <c r="CI66" s="1006"/>
      <c r="CJ66" s="296"/>
      <c r="CK66" s="296"/>
    </row>
    <row r="67" spans="2:89" ht="11.85" customHeight="1" x14ac:dyDescent="0.4">
      <c r="B67" s="217"/>
      <c r="C67" s="1054"/>
      <c r="D67" s="1054"/>
      <c r="E67" s="1054"/>
      <c r="F67" s="1054"/>
      <c r="G67" s="1054"/>
      <c r="H67" s="1054"/>
      <c r="I67" s="1054"/>
      <c r="J67" s="1054"/>
      <c r="K67" s="1055"/>
      <c r="L67" s="1024"/>
      <c r="M67" s="1025"/>
      <c r="N67" s="1025"/>
      <c r="O67" s="1025"/>
      <c r="P67" s="1025"/>
      <c r="Q67" s="1028"/>
      <c r="R67" s="1028"/>
      <c r="S67" s="1028"/>
      <c r="T67" s="1028"/>
      <c r="U67" s="1028"/>
      <c r="V67" s="1028"/>
      <c r="W67" s="1028"/>
      <c r="X67" s="1028"/>
      <c r="Y67" s="1028"/>
      <c r="Z67" s="1028"/>
      <c r="AA67" s="1028"/>
      <c r="AB67" s="1028"/>
      <c r="AC67" s="1028"/>
      <c r="AD67" s="1028"/>
      <c r="AE67" s="1029"/>
      <c r="AF67" s="1046"/>
      <c r="AG67" s="1047"/>
      <c r="AH67" s="1031"/>
      <c r="AI67" s="1031"/>
      <c r="AJ67" s="1031"/>
      <c r="AK67" s="1031"/>
      <c r="AL67" s="1031"/>
      <c r="AM67" s="1031"/>
      <c r="AN67" s="1031"/>
      <c r="AO67" s="1031"/>
      <c r="AP67" s="1031"/>
      <c r="AQ67" s="1031"/>
      <c r="AR67" s="354"/>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7"/>
      <c r="BR67" s="177"/>
      <c r="BS67" s="177"/>
      <c r="BT67" s="177"/>
      <c r="BU67" s="1064"/>
      <c r="BV67" s="1065"/>
      <c r="BW67" s="1065"/>
      <c r="BX67" s="1072"/>
      <c r="BY67" s="1072"/>
      <c r="BZ67" s="1004"/>
      <c r="CA67" s="1004"/>
      <c r="CB67" s="1004"/>
      <c r="CC67" s="1004"/>
      <c r="CD67" s="1004"/>
      <c r="CE67" s="1007"/>
      <c r="CF67" s="1007"/>
      <c r="CG67" s="1007"/>
      <c r="CH67" s="1007"/>
      <c r="CI67" s="1008"/>
      <c r="CJ67" s="296"/>
      <c r="CK67" s="296"/>
    </row>
    <row r="68" spans="2:89" ht="11.85" customHeight="1" x14ac:dyDescent="0.4">
      <c r="AR68" s="177"/>
      <c r="AS68" s="177"/>
      <c r="AT68" s="177"/>
      <c r="AU68" s="177"/>
      <c r="AV68" s="177"/>
      <c r="AW68" s="177"/>
      <c r="AX68" s="177"/>
      <c r="AY68" s="177"/>
      <c r="AZ68" s="177"/>
      <c r="BA68" s="177"/>
      <c r="BB68" s="177"/>
      <c r="BC68" s="177"/>
      <c r="BD68" s="177"/>
      <c r="BE68" s="177"/>
      <c r="BF68" s="177"/>
      <c r="BG68" s="177"/>
      <c r="BH68" s="177"/>
      <c r="BI68" s="177"/>
      <c r="BJ68" s="177"/>
      <c r="BK68" s="177"/>
      <c r="BL68" s="177"/>
      <c r="BM68" s="177"/>
      <c r="BN68" s="177"/>
      <c r="BO68" s="177"/>
      <c r="BP68" s="177"/>
      <c r="BQ68" s="177"/>
      <c r="BR68" s="177"/>
      <c r="BS68" s="177"/>
      <c r="BT68" s="296"/>
      <c r="BU68" s="296"/>
      <c r="BV68" s="296"/>
      <c r="BW68" s="296"/>
      <c r="BX68" s="296"/>
      <c r="BY68" s="296"/>
      <c r="BZ68" s="296"/>
      <c r="CA68" s="296"/>
      <c r="CB68" s="296"/>
      <c r="CC68" s="296"/>
      <c r="CD68" s="296"/>
      <c r="CE68" s="296"/>
      <c r="CF68" s="296"/>
      <c r="CG68" s="296"/>
      <c r="CH68" s="296"/>
      <c r="CI68" s="296"/>
      <c r="CJ68" s="296"/>
    </row>
    <row r="69" spans="2:89" ht="11.85" customHeight="1" x14ac:dyDescent="0.4">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7"/>
      <c r="BR69" s="177"/>
      <c r="BS69" s="177"/>
      <c r="BT69" s="296"/>
      <c r="BU69" s="296"/>
      <c r="BV69" s="296"/>
      <c r="BW69" s="296"/>
      <c r="BX69" s="296"/>
      <c r="BY69" s="296"/>
      <c r="BZ69" s="296"/>
      <c r="CA69" s="296"/>
      <c r="CB69" s="296"/>
      <c r="CC69" s="296"/>
      <c r="CD69" s="296"/>
      <c r="CE69" s="296"/>
      <c r="CF69" s="296"/>
      <c r="CG69" s="296"/>
      <c r="CH69" s="296"/>
      <c r="CI69" s="296"/>
      <c r="CJ69" s="296"/>
    </row>
    <row r="70" spans="2:89" ht="11.25" customHeight="1" x14ac:dyDescent="0.4">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CJ70" s="296"/>
      <c r="CK70" s="296"/>
    </row>
    <row r="71" spans="2:89" ht="11.25" customHeight="1" x14ac:dyDescent="0.4"/>
    <row r="72" spans="2:89" ht="11.25" customHeight="1" x14ac:dyDescent="0.4"/>
    <row r="73" spans="2:89" ht="11.25" customHeight="1" x14ac:dyDescent="0.4">
      <c r="Q73" s="148" t="s">
        <v>409</v>
      </c>
    </row>
    <row r="74" spans="2:89" ht="7.5" customHeight="1" x14ac:dyDescent="0.4"/>
    <row r="75" spans="2:89" ht="11.25" customHeight="1" x14ac:dyDescent="0.4">
      <c r="Q75" s="148" t="s">
        <v>410</v>
      </c>
    </row>
    <row r="76" spans="2:89" ht="6.75" customHeight="1" x14ac:dyDescent="0.4"/>
    <row r="77" spans="2:89" ht="11.25" customHeight="1" x14ac:dyDescent="0.4">
      <c r="Q77" s="148" t="s">
        <v>411</v>
      </c>
    </row>
    <row r="78" spans="2:89" ht="11.25" customHeight="1" x14ac:dyDescent="0.4">
      <c r="R78" s="148" t="s">
        <v>342</v>
      </c>
    </row>
    <row r="79" spans="2:89" ht="11.25" customHeight="1" x14ac:dyDescent="0.4">
      <c r="R79" s="148" t="s">
        <v>412</v>
      </c>
    </row>
    <row r="80" spans="2:89" ht="11.25" customHeight="1" x14ac:dyDescent="0.4">
      <c r="R80" s="148" t="s">
        <v>413</v>
      </c>
    </row>
    <row r="81" spans="17:50" ht="11.25" customHeight="1" x14ac:dyDescent="0.4">
      <c r="R81" s="148" t="s">
        <v>345</v>
      </c>
    </row>
    <row r="82" spans="17:50" ht="6.75" customHeight="1" x14ac:dyDescent="0.4"/>
    <row r="83" spans="17:50" ht="11.25" customHeight="1" x14ac:dyDescent="0.4">
      <c r="Q83" s="148" t="s">
        <v>414</v>
      </c>
    </row>
    <row r="84" spans="17:50" ht="11.25" customHeight="1" x14ac:dyDescent="0.4">
      <c r="R84" s="148" t="s">
        <v>415</v>
      </c>
    </row>
    <row r="85" spans="17:50" ht="11.25" customHeight="1" x14ac:dyDescent="0.4">
      <c r="R85" s="148" t="s">
        <v>416</v>
      </c>
    </row>
    <row r="86" spans="17:50" ht="11.25" customHeight="1" x14ac:dyDescent="0.4"/>
    <row r="87" spans="17:50" ht="21" customHeight="1" x14ac:dyDescent="0.4">
      <c r="Q87" s="1000" t="s">
        <v>125</v>
      </c>
      <c r="R87" s="1000"/>
      <c r="S87" s="1000"/>
      <c r="T87" s="1000"/>
      <c r="U87" s="1000"/>
      <c r="V87" s="1000"/>
      <c r="W87" s="1000"/>
      <c r="X87" s="1000" t="s">
        <v>417</v>
      </c>
      <c r="Y87" s="1000"/>
      <c r="Z87" s="1000"/>
      <c r="AA87" s="1000"/>
      <c r="AB87" s="1000"/>
      <c r="AC87" s="1000"/>
      <c r="AD87" s="1000"/>
      <c r="AE87" s="1000"/>
      <c r="AF87" s="1000"/>
      <c r="AG87" s="1000"/>
      <c r="AH87" s="1000"/>
      <c r="AI87" s="1000" t="s">
        <v>418</v>
      </c>
      <c r="AJ87" s="1000"/>
      <c r="AK87" s="1000"/>
      <c r="AL87" s="1000"/>
      <c r="AM87" s="1000"/>
      <c r="AN87" s="1000"/>
      <c r="AO87" s="1000"/>
      <c r="AP87" s="1000"/>
      <c r="AQ87" s="1000"/>
      <c r="AR87" s="1000"/>
      <c r="AS87" s="1000"/>
      <c r="AT87" s="1000"/>
      <c r="AU87" s="1000"/>
      <c r="AV87" s="1000"/>
      <c r="AW87" s="1000"/>
      <c r="AX87" s="1000"/>
    </row>
    <row r="88" spans="17:50" ht="21" customHeight="1" x14ac:dyDescent="0.4">
      <c r="Q88" s="1000" t="s">
        <v>419</v>
      </c>
      <c r="R88" s="1000"/>
      <c r="S88" s="1000"/>
      <c r="T88" s="1000"/>
      <c r="U88" s="1000"/>
      <c r="V88" s="1000"/>
      <c r="W88" s="1000"/>
      <c r="X88" s="1001" t="s">
        <v>420</v>
      </c>
      <c r="Y88" s="1001"/>
      <c r="Z88" s="1001"/>
      <c r="AA88" s="1001"/>
      <c r="AB88" s="1001"/>
      <c r="AC88" s="1001"/>
      <c r="AD88" s="1001"/>
      <c r="AE88" s="1001"/>
      <c r="AF88" s="1001"/>
      <c r="AG88" s="1001"/>
      <c r="AH88" s="1001"/>
      <c r="AI88" s="1001" t="s">
        <v>421</v>
      </c>
      <c r="AJ88" s="1001"/>
      <c r="AK88" s="1001"/>
      <c r="AL88" s="1001"/>
      <c r="AM88" s="1001"/>
      <c r="AN88" s="1001"/>
      <c r="AO88" s="1001"/>
      <c r="AP88" s="1001"/>
      <c r="AQ88" s="1001"/>
      <c r="AR88" s="1001"/>
      <c r="AS88" s="1001"/>
      <c r="AT88" s="1001"/>
      <c r="AU88" s="1001"/>
      <c r="AV88" s="1001"/>
      <c r="AW88" s="1001"/>
      <c r="AX88" s="1001"/>
    </row>
    <row r="89" spans="17:50" ht="21" customHeight="1" x14ac:dyDescent="0.4">
      <c r="Q89" s="1000" t="s">
        <v>422</v>
      </c>
      <c r="R89" s="1000"/>
      <c r="S89" s="1000"/>
      <c r="T89" s="1000"/>
      <c r="U89" s="1000"/>
      <c r="V89" s="1000"/>
      <c r="W89" s="1000"/>
      <c r="X89" s="1001" t="s">
        <v>420</v>
      </c>
      <c r="Y89" s="1001"/>
      <c r="Z89" s="1001"/>
      <c r="AA89" s="1001"/>
      <c r="AB89" s="1001"/>
      <c r="AC89" s="1001"/>
      <c r="AD89" s="1001"/>
      <c r="AE89" s="1001"/>
      <c r="AF89" s="1001"/>
      <c r="AG89" s="1001"/>
      <c r="AH89" s="1001"/>
      <c r="AI89" s="1001" t="s">
        <v>423</v>
      </c>
      <c r="AJ89" s="1001"/>
      <c r="AK89" s="1001"/>
      <c r="AL89" s="1001"/>
      <c r="AM89" s="1001"/>
      <c r="AN89" s="1001"/>
      <c r="AO89" s="1001"/>
      <c r="AP89" s="1001"/>
      <c r="AQ89" s="1001"/>
      <c r="AR89" s="1001"/>
      <c r="AS89" s="1001"/>
      <c r="AT89" s="1001"/>
      <c r="AU89" s="1001"/>
      <c r="AV89" s="1001"/>
      <c r="AW89" s="1001"/>
      <c r="AX89" s="1001"/>
    </row>
    <row r="90" spans="17:50" ht="21" customHeight="1" x14ac:dyDescent="0.4">
      <c r="Q90" s="1000" t="s">
        <v>424</v>
      </c>
      <c r="R90" s="1000"/>
      <c r="S90" s="1000"/>
      <c r="T90" s="1000"/>
      <c r="U90" s="1000"/>
      <c r="V90" s="1000"/>
      <c r="W90" s="1000"/>
      <c r="X90" s="1001" t="s">
        <v>425</v>
      </c>
      <c r="Y90" s="1001"/>
      <c r="Z90" s="1001"/>
      <c r="AA90" s="1001"/>
      <c r="AB90" s="1001"/>
      <c r="AC90" s="1001"/>
      <c r="AD90" s="1001"/>
      <c r="AE90" s="1001"/>
      <c r="AF90" s="1001"/>
      <c r="AG90" s="1001"/>
      <c r="AH90" s="1001"/>
      <c r="AI90" s="1001" t="s">
        <v>426</v>
      </c>
      <c r="AJ90" s="1001"/>
      <c r="AK90" s="1001"/>
      <c r="AL90" s="1001"/>
      <c r="AM90" s="1001"/>
      <c r="AN90" s="1001"/>
      <c r="AO90" s="1001"/>
      <c r="AP90" s="1001"/>
      <c r="AQ90" s="1001"/>
      <c r="AR90" s="1001"/>
      <c r="AS90" s="1001"/>
      <c r="AT90" s="1001"/>
      <c r="AU90" s="1001"/>
      <c r="AV90" s="1001"/>
      <c r="AW90" s="1001"/>
      <c r="AX90" s="1001"/>
    </row>
    <row r="91" spans="17:50" ht="36.75" customHeight="1" x14ac:dyDescent="0.4">
      <c r="Q91" s="1000" t="s">
        <v>427</v>
      </c>
      <c r="R91" s="1000"/>
      <c r="S91" s="1000"/>
      <c r="T91" s="1000"/>
      <c r="U91" s="1000"/>
      <c r="V91" s="1000"/>
      <c r="W91" s="1000"/>
      <c r="X91" s="1002" t="s">
        <v>428</v>
      </c>
      <c r="Y91" s="1001"/>
      <c r="Z91" s="1001"/>
      <c r="AA91" s="1001"/>
      <c r="AB91" s="1001"/>
      <c r="AC91" s="1001"/>
      <c r="AD91" s="1001"/>
      <c r="AE91" s="1001"/>
      <c r="AF91" s="1001"/>
      <c r="AG91" s="1001"/>
      <c r="AH91" s="1001"/>
      <c r="AI91" s="1002" t="s">
        <v>429</v>
      </c>
      <c r="AJ91" s="1001"/>
      <c r="AK91" s="1001"/>
      <c r="AL91" s="1001"/>
      <c r="AM91" s="1001"/>
      <c r="AN91" s="1001"/>
      <c r="AO91" s="1001"/>
      <c r="AP91" s="1001"/>
      <c r="AQ91" s="1001"/>
      <c r="AR91" s="1001"/>
      <c r="AS91" s="1001"/>
      <c r="AT91" s="1001"/>
      <c r="AU91" s="1001"/>
      <c r="AV91" s="1001"/>
      <c r="AW91" s="1001"/>
      <c r="AX91" s="1001"/>
    </row>
    <row r="92" spans="17:50" ht="36.75" customHeight="1" x14ac:dyDescent="0.4">
      <c r="Q92" s="1000" t="s">
        <v>430</v>
      </c>
      <c r="R92" s="1000"/>
      <c r="S92" s="1000"/>
      <c r="T92" s="1000"/>
      <c r="U92" s="1000"/>
      <c r="V92" s="1000"/>
      <c r="W92" s="1000"/>
      <c r="X92" s="1001" t="s">
        <v>425</v>
      </c>
      <c r="Y92" s="1001"/>
      <c r="Z92" s="1001"/>
      <c r="AA92" s="1001"/>
      <c r="AB92" s="1001"/>
      <c r="AC92" s="1001"/>
      <c r="AD92" s="1001"/>
      <c r="AE92" s="1001"/>
      <c r="AF92" s="1001"/>
      <c r="AG92" s="1001"/>
      <c r="AH92" s="1001"/>
      <c r="AI92" s="1002" t="s">
        <v>431</v>
      </c>
      <c r="AJ92" s="1001"/>
      <c r="AK92" s="1001"/>
      <c r="AL92" s="1001"/>
      <c r="AM92" s="1001"/>
      <c r="AN92" s="1001"/>
      <c r="AO92" s="1001"/>
      <c r="AP92" s="1001"/>
      <c r="AQ92" s="1001"/>
      <c r="AR92" s="1001"/>
      <c r="AS92" s="1001"/>
      <c r="AT92" s="1001"/>
      <c r="AU92" s="1001"/>
      <c r="AV92" s="1001"/>
      <c r="AW92" s="1001"/>
      <c r="AX92" s="1001"/>
    </row>
    <row r="93" spans="17:50" ht="21" customHeight="1" x14ac:dyDescent="0.4">
      <c r="Q93" s="1000" t="s">
        <v>432</v>
      </c>
      <c r="R93" s="1000"/>
      <c r="S93" s="1000"/>
      <c r="T93" s="1000"/>
      <c r="U93" s="1000"/>
      <c r="V93" s="1000"/>
      <c r="W93" s="1000"/>
      <c r="X93" s="1001" t="s">
        <v>433</v>
      </c>
      <c r="Y93" s="1001"/>
      <c r="Z93" s="1001"/>
      <c r="AA93" s="1001"/>
      <c r="AB93" s="1001"/>
      <c r="AC93" s="1001"/>
      <c r="AD93" s="1001"/>
      <c r="AE93" s="1001"/>
      <c r="AF93" s="1001"/>
      <c r="AG93" s="1001"/>
      <c r="AH93" s="1001"/>
      <c r="AI93" s="1001" t="s">
        <v>434</v>
      </c>
      <c r="AJ93" s="1001"/>
      <c r="AK93" s="1001"/>
      <c r="AL93" s="1001"/>
      <c r="AM93" s="1001"/>
      <c r="AN93" s="1001"/>
      <c r="AO93" s="1001"/>
      <c r="AP93" s="1001"/>
      <c r="AQ93" s="1001"/>
      <c r="AR93" s="1001"/>
      <c r="AS93" s="1001"/>
      <c r="AT93" s="1001"/>
      <c r="AU93" s="1001"/>
      <c r="AV93" s="1001"/>
      <c r="AW93" s="1001"/>
      <c r="AX93" s="1001"/>
    </row>
    <row r="94" spans="17:50" ht="21" customHeight="1" x14ac:dyDescent="0.4">
      <c r="Q94" s="1000" t="s">
        <v>435</v>
      </c>
      <c r="R94" s="1000"/>
      <c r="S94" s="1000"/>
      <c r="T94" s="1000"/>
      <c r="U94" s="1000"/>
      <c r="V94" s="1000"/>
      <c r="W94" s="1000"/>
      <c r="X94" s="1001" t="s">
        <v>436</v>
      </c>
      <c r="Y94" s="1001"/>
      <c r="Z94" s="1001"/>
      <c r="AA94" s="1001"/>
      <c r="AB94" s="1001"/>
      <c r="AC94" s="1001"/>
      <c r="AD94" s="1001"/>
      <c r="AE94" s="1001"/>
      <c r="AF94" s="1001"/>
      <c r="AG94" s="1001"/>
      <c r="AH94" s="1001"/>
      <c r="AI94" s="1001" t="s">
        <v>434</v>
      </c>
      <c r="AJ94" s="1001"/>
      <c r="AK94" s="1001"/>
      <c r="AL94" s="1001"/>
      <c r="AM94" s="1001"/>
      <c r="AN94" s="1001"/>
      <c r="AO94" s="1001"/>
      <c r="AP94" s="1001"/>
      <c r="AQ94" s="1001"/>
      <c r="AR94" s="1001"/>
      <c r="AS94" s="1001"/>
      <c r="AT94" s="1001"/>
      <c r="AU94" s="1001"/>
      <c r="AV94" s="1001"/>
      <c r="AW94" s="1001"/>
      <c r="AX94" s="1001"/>
    </row>
    <row r="95" spans="17:50" ht="36.75" customHeight="1" x14ac:dyDescent="0.4">
      <c r="Q95" s="1000" t="s">
        <v>437</v>
      </c>
      <c r="R95" s="1000"/>
      <c r="S95" s="1000"/>
      <c r="T95" s="1000"/>
      <c r="U95" s="1000"/>
      <c r="V95" s="1000"/>
      <c r="W95" s="1000"/>
      <c r="X95" s="1002" t="s">
        <v>438</v>
      </c>
      <c r="Y95" s="1001"/>
      <c r="Z95" s="1001"/>
      <c r="AA95" s="1001"/>
      <c r="AB95" s="1001"/>
      <c r="AC95" s="1001"/>
      <c r="AD95" s="1001"/>
      <c r="AE95" s="1001"/>
      <c r="AF95" s="1001"/>
      <c r="AG95" s="1001"/>
      <c r="AH95" s="1001"/>
      <c r="AI95" s="1002" t="s">
        <v>439</v>
      </c>
      <c r="AJ95" s="1001"/>
      <c r="AK95" s="1001"/>
      <c r="AL95" s="1001"/>
      <c r="AM95" s="1001"/>
      <c r="AN95" s="1001"/>
      <c r="AO95" s="1001"/>
      <c r="AP95" s="1001"/>
      <c r="AQ95" s="1001"/>
      <c r="AR95" s="1001"/>
      <c r="AS95" s="1001"/>
      <c r="AT95" s="1001"/>
      <c r="AU95" s="1001"/>
      <c r="AV95" s="1001"/>
      <c r="AW95" s="1001"/>
      <c r="AX95" s="1001"/>
    </row>
    <row r="96" spans="17:50" ht="36.75" customHeight="1" x14ac:dyDescent="0.4">
      <c r="Q96" s="1000" t="s">
        <v>440</v>
      </c>
      <c r="R96" s="1000"/>
      <c r="S96" s="1000"/>
      <c r="T96" s="1000"/>
      <c r="U96" s="1000"/>
      <c r="V96" s="1000"/>
      <c r="W96" s="1000"/>
      <c r="X96" s="1001" t="s">
        <v>441</v>
      </c>
      <c r="Y96" s="1001"/>
      <c r="Z96" s="1001"/>
      <c r="AA96" s="1001"/>
      <c r="AB96" s="1001"/>
      <c r="AC96" s="1001"/>
      <c r="AD96" s="1001"/>
      <c r="AE96" s="1001"/>
      <c r="AF96" s="1001"/>
      <c r="AG96" s="1001"/>
      <c r="AH96" s="1001"/>
      <c r="AI96" s="1002" t="s">
        <v>442</v>
      </c>
      <c r="AJ96" s="1001"/>
      <c r="AK96" s="1001"/>
      <c r="AL96" s="1001"/>
      <c r="AM96" s="1001"/>
      <c r="AN96" s="1001"/>
      <c r="AO96" s="1001"/>
      <c r="AP96" s="1001"/>
      <c r="AQ96" s="1001"/>
      <c r="AR96" s="1001"/>
      <c r="AS96" s="1001"/>
      <c r="AT96" s="1001"/>
      <c r="AU96" s="1001"/>
      <c r="AV96" s="1001"/>
      <c r="AW96" s="1001"/>
      <c r="AX96" s="1001"/>
    </row>
    <row r="97" spans="17:89" ht="13.5" customHeight="1" x14ac:dyDescent="0.4"/>
    <row r="98" spans="17:89" ht="13.5" customHeight="1" x14ac:dyDescent="0.4">
      <c r="Q98" s="148" t="s">
        <v>443</v>
      </c>
    </row>
    <row r="99" spans="17:89" ht="13.5" customHeight="1" x14ac:dyDescent="0.4">
      <c r="R99" s="148" t="s">
        <v>444</v>
      </c>
    </row>
    <row r="100" spans="17:89" ht="13.5" customHeight="1" x14ac:dyDescent="0.4">
      <c r="R100" s="148" t="s">
        <v>445</v>
      </c>
    </row>
    <row r="101" spans="17:89" ht="13.5" customHeight="1" x14ac:dyDescent="0.4">
      <c r="R101" s="148" t="s">
        <v>446</v>
      </c>
    </row>
    <row r="102" spans="17:89" ht="8.25" customHeight="1" x14ac:dyDescent="0.4"/>
    <row r="103" spans="17:89" ht="13.5" customHeight="1" x14ac:dyDescent="0.4">
      <c r="Q103" s="148" t="s">
        <v>447</v>
      </c>
    </row>
    <row r="104" spans="17:89" ht="13.5" customHeight="1" x14ac:dyDescent="0.4">
      <c r="R104" s="148" t="s">
        <v>448</v>
      </c>
    </row>
    <row r="105" spans="17:89" ht="7.5" customHeight="1" x14ac:dyDescent="0.4"/>
    <row r="106" spans="17:89" ht="13.5" customHeight="1" x14ac:dyDescent="0.4">
      <c r="Q106" s="148" t="s">
        <v>449</v>
      </c>
    </row>
    <row r="107" spans="17:89" ht="13.5" customHeight="1" x14ac:dyDescent="0.4">
      <c r="R107" s="148" t="s">
        <v>450</v>
      </c>
    </row>
    <row r="108" spans="17:89" ht="13.5" customHeight="1" x14ac:dyDescent="0.4">
      <c r="R108" s="148" t="s">
        <v>451</v>
      </c>
    </row>
    <row r="109" spans="17:89" ht="13.5" customHeight="1" x14ac:dyDescent="0.4"/>
    <row r="110" spans="17:89" ht="11.85" customHeight="1" x14ac:dyDescent="0.4">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296"/>
      <c r="BU110" s="296"/>
      <c r="BV110" s="296"/>
      <c r="BW110" s="296"/>
      <c r="BX110" s="296"/>
      <c r="BY110" s="296"/>
      <c r="BZ110" s="296"/>
      <c r="CA110" s="296"/>
      <c r="CB110" s="296"/>
      <c r="CC110" s="296"/>
      <c r="CD110" s="296"/>
      <c r="CE110" s="296"/>
      <c r="CF110" s="296"/>
      <c r="CG110" s="296"/>
      <c r="CH110" s="296"/>
      <c r="CI110" s="296"/>
      <c r="CJ110" s="296"/>
    </row>
    <row r="111" spans="17:89" ht="11.85" customHeight="1" x14ac:dyDescent="0.4">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296"/>
      <c r="BU111" s="296"/>
      <c r="BV111" s="296"/>
      <c r="BW111" s="296"/>
      <c r="BX111" s="296"/>
      <c r="BY111" s="296"/>
      <c r="BZ111" s="296"/>
      <c r="CA111" s="296"/>
      <c r="CB111" s="296"/>
      <c r="CC111" s="296"/>
      <c r="CD111" s="296"/>
      <c r="CE111" s="296"/>
      <c r="CF111" s="296"/>
      <c r="CG111" s="296"/>
      <c r="CH111" s="296"/>
      <c r="CI111" s="296"/>
      <c r="CJ111" s="296"/>
    </row>
    <row r="112" spans="17:89" ht="11.25" customHeight="1" x14ac:dyDescent="0.4">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CJ112" s="296"/>
      <c r="CK112" s="296"/>
    </row>
    <row r="113" ht="11.25" customHeight="1" x14ac:dyDescent="0.4"/>
    <row r="114" ht="11.25" customHeight="1" x14ac:dyDescent="0.4"/>
    <row r="115" ht="11.25" customHeight="1" x14ac:dyDescent="0.4"/>
    <row r="116" ht="11.25" customHeight="1" x14ac:dyDescent="0.4"/>
    <row r="117" ht="11.25" customHeight="1" x14ac:dyDescent="0.4"/>
    <row r="118" ht="11.25" customHeight="1" x14ac:dyDescent="0.4"/>
    <row r="119" ht="11.25" customHeight="1" x14ac:dyDescent="0.4"/>
    <row r="120" ht="11.25" customHeight="1" x14ac:dyDescent="0.4"/>
    <row r="121" ht="11.25" customHeight="1" x14ac:dyDescent="0.4"/>
    <row r="122" ht="11.25" customHeight="1" x14ac:dyDescent="0.4"/>
    <row r="123" ht="11.25" customHeight="1" x14ac:dyDescent="0.4"/>
    <row r="124" ht="11.25" customHeight="1" x14ac:dyDescent="0.4"/>
    <row r="125" ht="11.25" customHeight="1" x14ac:dyDescent="0.4"/>
    <row r="126" ht="11.25" customHeight="1" x14ac:dyDescent="0.4"/>
    <row r="127" ht="11.25" customHeight="1" x14ac:dyDescent="0.4"/>
    <row r="128" ht="11.25" customHeight="1" x14ac:dyDescent="0.4"/>
    <row r="129" ht="11.25" customHeight="1" x14ac:dyDescent="0.4"/>
    <row r="130" ht="11.25" customHeight="1" x14ac:dyDescent="0.4"/>
    <row r="131" ht="11.25" customHeight="1" x14ac:dyDescent="0.4"/>
    <row r="132" ht="11.25" customHeight="1" x14ac:dyDescent="0.4"/>
    <row r="133" ht="11.25" customHeight="1" x14ac:dyDescent="0.4"/>
    <row r="134" ht="11.25" customHeight="1" x14ac:dyDescent="0.4"/>
    <row r="135" ht="11.2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sheetData>
  <sheetProtection sheet="1" objects="1" scenarios="1"/>
  <mergeCells count="236">
    <mergeCell ref="BW2:CC2"/>
    <mergeCell ref="AS3:AT4"/>
    <mergeCell ref="AU3:AX4"/>
    <mergeCell ref="BH3:BO4"/>
    <mergeCell ref="BP3:BT4"/>
    <mergeCell ref="N5:Q6"/>
    <mergeCell ref="R5:S6"/>
    <mergeCell ref="T5:U6"/>
    <mergeCell ref="V5:W6"/>
    <mergeCell ref="X5:Y6"/>
    <mergeCell ref="Z5:AA6"/>
    <mergeCell ref="CD2:CI2"/>
    <mergeCell ref="W3:Z4"/>
    <mergeCell ref="AA3:AB4"/>
    <mergeCell ref="AC3:AD4"/>
    <mergeCell ref="AE3:AF4"/>
    <mergeCell ref="AG3:AH4"/>
    <mergeCell ref="AI3:AJ4"/>
    <mergeCell ref="AK3:AN4"/>
    <mergeCell ref="AO3:AP4"/>
    <mergeCell ref="AQ3:AR4"/>
    <mergeCell ref="BU3:BV4"/>
    <mergeCell ref="BW3:CC4"/>
    <mergeCell ref="CD3:CI4"/>
    <mergeCell ref="BF4:BG12"/>
    <mergeCell ref="AW12:AY14"/>
    <mergeCell ref="AZ12:BE14"/>
    <mergeCell ref="AB5:AC6"/>
    <mergeCell ref="BJ5:BQ5"/>
    <mergeCell ref="BU5:CA6"/>
    <mergeCell ref="AM8:BD10"/>
    <mergeCell ref="N1:AG2"/>
    <mergeCell ref="BH2:BO2"/>
    <mergeCell ref="BP2:BT2"/>
    <mergeCell ref="BU2:BV2"/>
    <mergeCell ref="CJ5:CJ27"/>
    <mergeCell ref="BJ6:BN6"/>
    <mergeCell ref="BQ6:BS6"/>
    <mergeCell ref="BH7:BJ9"/>
    <mergeCell ref="BK7:BM9"/>
    <mergeCell ref="S12:U14"/>
    <mergeCell ref="V12:X14"/>
    <mergeCell ref="Y12:AA14"/>
    <mergeCell ref="BW7:BY9"/>
    <mergeCell ref="BZ7:CB9"/>
    <mergeCell ref="AH12:AJ14"/>
    <mergeCell ref="AK12:AM14"/>
    <mergeCell ref="AN12:AP14"/>
    <mergeCell ref="AQ12:AS14"/>
    <mergeCell ref="AT12:AV14"/>
    <mergeCell ref="BV17:BX18"/>
    <mergeCell ref="BY17:CH18"/>
    <mergeCell ref="CI17:CI18"/>
    <mergeCell ref="BN7:BP9"/>
    <mergeCell ref="BT7:BV9"/>
    <mergeCell ref="B15:L18"/>
    <mergeCell ref="N15:AO18"/>
    <mergeCell ref="AS15:BA18"/>
    <mergeCell ref="BC15:BU18"/>
    <mergeCell ref="AB12:AD14"/>
    <mergeCell ref="AE12:AG14"/>
    <mergeCell ref="B12:L14"/>
    <mergeCell ref="M12:O14"/>
    <mergeCell ref="P12:R14"/>
    <mergeCell ref="B19:L22"/>
    <mergeCell ref="N19:AX22"/>
    <mergeCell ref="L24:O26"/>
    <mergeCell ref="P24:R26"/>
    <mergeCell ref="S24:V26"/>
    <mergeCell ref="W24:Y26"/>
    <mergeCell ref="Z24:AC26"/>
    <mergeCell ref="C28:J28"/>
    <mergeCell ref="AT28:BB28"/>
    <mergeCell ref="L29:AC31"/>
    <mergeCell ref="AD29:AE31"/>
    <mergeCell ref="BD29:BT31"/>
    <mergeCell ref="BU29:BV31"/>
    <mergeCell ref="AH30:AQ31"/>
    <mergeCell ref="BY30:CH31"/>
    <mergeCell ref="C31:K37"/>
    <mergeCell ref="AT31:BC39"/>
    <mergeCell ref="L32:M35"/>
    <mergeCell ref="N32:AC33"/>
    <mergeCell ref="AD32:AE33"/>
    <mergeCell ref="AH32:AQ33"/>
    <mergeCell ref="BD32:BE37"/>
    <mergeCell ref="BF32:BT32"/>
    <mergeCell ref="BU32:BV33"/>
    <mergeCell ref="N34:AC35"/>
    <mergeCell ref="AD34:AE35"/>
    <mergeCell ref="AH34:AQ35"/>
    <mergeCell ref="BF34:BT35"/>
    <mergeCell ref="BU34:BV35"/>
    <mergeCell ref="BY34:CH35"/>
    <mergeCell ref="AF36:AG37"/>
    <mergeCell ref="AH36:AQ37"/>
    <mergeCell ref="BF36:BT37"/>
    <mergeCell ref="BU36:BV37"/>
    <mergeCell ref="BY32:CH33"/>
    <mergeCell ref="BF33:BJ33"/>
    <mergeCell ref="BK33:BR33"/>
    <mergeCell ref="BS33:BT33"/>
    <mergeCell ref="BY36:CH37"/>
    <mergeCell ref="L38:AC39"/>
    <mergeCell ref="AD38:AE39"/>
    <mergeCell ref="AH38:AQ39"/>
    <mergeCell ref="BD38:BH39"/>
    <mergeCell ref="BI38:BV39"/>
    <mergeCell ref="BW38:BX39"/>
    <mergeCell ref="BY38:CH39"/>
    <mergeCell ref="L36:P37"/>
    <mergeCell ref="Q36:AE37"/>
    <mergeCell ref="C39:K49"/>
    <mergeCell ref="L40:M47"/>
    <mergeCell ref="N40:AC41"/>
    <mergeCell ref="AD40:AE41"/>
    <mergeCell ref="AH40:AQ41"/>
    <mergeCell ref="AU40:BC41"/>
    <mergeCell ref="AD46:AE47"/>
    <mergeCell ref="AH46:AQ47"/>
    <mergeCell ref="BD40:BT41"/>
    <mergeCell ref="N44:AC45"/>
    <mergeCell ref="AD44:AE45"/>
    <mergeCell ref="AH44:AQ45"/>
    <mergeCell ref="BD44:BT45"/>
    <mergeCell ref="BU40:BV41"/>
    <mergeCell ref="BW40:BX41"/>
    <mergeCell ref="BY40:CH41"/>
    <mergeCell ref="N42:AC43"/>
    <mergeCell ref="AD42:AE43"/>
    <mergeCell ref="AH42:AQ43"/>
    <mergeCell ref="AU42:BC43"/>
    <mergeCell ref="BD42:BT43"/>
    <mergeCell ref="BU42:BV43"/>
    <mergeCell ref="BW42:BX43"/>
    <mergeCell ref="BY42:CH43"/>
    <mergeCell ref="BU44:BV45"/>
    <mergeCell ref="BY44:CH45"/>
    <mergeCell ref="AT45:BC51"/>
    <mergeCell ref="N46:AC47"/>
    <mergeCell ref="BU46:BV47"/>
    <mergeCell ref="BY46:CH47"/>
    <mergeCell ref="L48:P49"/>
    <mergeCell ref="Q48:AE49"/>
    <mergeCell ref="AF48:AG49"/>
    <mergeCell ref="AH48:AQ49"/>
    <mergeCell ref="BF48:BT49"/>
    <mergeCell ref="BU48:BV49"/>
    <mergeCell ref="BY48:CH49"/>
    <mergeCell ref="L50:AC51"/>
    <mergeCell ref="AD50:AE51"/>
    <mergeCell ref="AH50:AQ51"/>
    <mergeCell ref="BD50:BH51"/>
    <mergeCell ref="BI50:BV51"/>
    <mergeCell ref="BW50:BX51"/>
    <mergeCell ref="BY50:CH51"/>
    <mergeCell ref="BD46:BE49"/>
    <mergeCell ref="BF46:BT47"/>
    <mergeCell ref="C51:K57"/>
    <mergeCell ref="L52:M55"/>
    <mergeCell ref="N52:AC53"/>
    <mergeCell ref="AD52:AE53"/>
    <mergeCell ref="AH52:AQ53"/>
    <mergeCell ref="AU52:BC53"/>
    <mergeCell ref="BD52:BT53"/>
    <mergeCell ref="N54:AC55"/>
    <mergeCell ref="AD54:AE55"/>
    <mergeCell ref="AH54:AQ55"/>
    <mergeCell ref="AS54:AW55"/>
    <mergeCell ref="AX54:BV55"/>
    <mergeCell ref="Q56:AE57"/>
    <mergeCell ref="AF56:AG57"/>
    <mergeCell ref="BW54:BX55"/>
    <mergeCell ref="AH56:AQ57"/>
    <mergeCell ref="AS56:BC57"/>
    <mergeCell ref="BP56:BS57"/>
    <mergeCell ref="BU52:BV53"/>
    <mergeCell ref="BW52:BX53"/>
    <mergeCell ref="BY52:CH53"/>
    <mergeCell ref="BY54:CH55"/>
    <mergeCell ref="C59:K67"/>
    <mergeCell ref="L60:M65"/>
    <mergeCell ref="N60:AC61"/>
    <mergeCell ref="AD60:AE61"/>
    <mergeCell ref="AH60:AQ61"/>
    <mergeCell ref="N62:AC63"/>
    <mergeCell ref="AD62:AE63"/>
    <mergeCell ref="AF66:AG67"/>
    <mergeCell ref="BU66:BW67"/>
    <mergeCell ref="L58:AC59"/>
    <mergeCell ref="AD58:AE59"/>
    <mergeCell ref="AH58:AQ59"/>
    <mergeCell ref="BX66:BY67"/>
    <mergeCell ref="BT56:BX57"/>
    <mergeCell ref="BY56:CH57"/>
    <mergeCell ref="L56:P57"/>
    <mergeCell ref="BZ66:CD67"/>
    <mergeCell ref="CE66:CI67"/>
    <mergeCell ref="AH62:AQ63"/>
    <mergeCell ref="N64:AC65"/>
    <mergeCell ref="AD64:AE65"/>
    <mergeCell ref="AH64:AQ65"/>
    <mergeCell ref="BU64:CA65"/>
    <mergeCell ref="L66:P67"/>
    <mergeCell ref="Q66:AE67"/>
    <mergeCell ref="AH66:AQ67"/>
    <mergeCell ref="Q87:W87"/>
    <mergeCell ref="X87:AH87"/>
    <mergeCell ref="AI87:AX87"/>
    <mergeCell ref="Q88:W88"/>
    <mergeCell ref="X88:AH88"/>
    <mergeCell ref="AI88:AX88"/>
    <mergeCell ref="Q89:W89"/>
    <mergeCell ref="X89:AH89"/>
    <mergeCell ref="AI89:AX89"/>
    <mergeCell ref="Q90:W90"/>
    <mergeCell ref="X90:AH90"/>
    <mergeCell ref="AI90:AX90"/>
    <mergeCell ref="Q91:W91"/>
    <mergeCell ref="X91:AH91"/>
    <mergeCell ref="AI91:AX91"/>
    <mergeCell ref="Q92:W92"/>
    <mergeCell ref="X92:AH92"/>
    <mergeCell ref="AI92:AX92"/>
    <mergeCell ref="Q96:W96"/>
    <mergeCell ref="X96:AH96"/>
    <mergeCell ref="AI96:AX96"/>
    <mergeCell ref="Q93:W93"/>
    <mergeCell ref="X93:AH93"/>
    <mergeCell ref="AI93:AX93"/>
    <mergeCell ref="Q94:W94"/>
    <mergeCell ref="X94:AH94"/>
    <mergeCell ref="AI94:AX94"/>
    <mergeCell ref="Q95:W95"/>
    <mergeCell ref="X95:AH95"/>
    <mergeCell ref="AI95:AX95"/>
  </mergeCells>
  <phoneticPr fontId="9"/>
  <dataValidations count="8">
    <dataValidation type="whole" errorStyle="warning" imeMode="disabled" operator="greaterThanOrEqual" allowBlank="1" showErrorMessage="1" errorTitle="注意" error="1以上の整数を入力してください" sqref="P24:R26 AA3:AB4">
      <formula1>1</formula1>
    </dataValidation>
    <dataValidation type="whole" errorStyle="warning" imeMode="disabled" allowBlank="1" showErrorMessage="1" errorTitle="注意" error="1～12の整数を入力してください" sqref="W24:Y26">
      <formula1>1</formula1>
      <formula2>12</formula2>
    </dataValidation>
    <dataValidation type="whole" errorStyle="warning" imeMode="disabled" allowBlank="1" showErrorMessage="1" errorTitle="注意" error="1～31の整数を入力してください" sqref="AS3:AT4 AI3:AJ4">
      <formula1>1</formula1>
      <formula2>31</formula2>
    </dataValidation>
    <dataValidation type="whole" errorStyle="warning" imeMode="disabled" allowBlank="1" showInputMessage="1" showErrorMessage="1" errorTitle="注意" error="1～12の整数を入力してください" sqref="AE3:AF4 AO3:AP4">
      <formula1>1</formula1>
      <formula2>12</formula2>
    </dataValidation>
    <dataValidation imeMode="on" allowBlank="1" showInputMessage="1" showErrorMessage="1" sqref="BC15:BU18"/>
    <dataValidation imeMode="disabled" allowBlank="1" showInputMessage="1" showErrorMessage="1" sqref="BY17:CH18"/>
    <dataValidation type="decimal" errorStyle="warning" imeMode="disabled" operator="greaterThanOrEqual" allowBlank="1" showErrorMessage="1" errorTitle="注意" error="0以上の数を入力してください" sqref="BY32:CH37 BY40:CH41 BY42:CH43 BY44:CH49 BY52:CH53 AH30:AQ35 AH38:AQ47 AH50:AQ55 AH58:AQ65">
      <formula1>0</formula1>
    </dataValidation>
    <dataValidation type="whole" errorStyle="warning" imeMode="disabled" operator="greaterThanOrEqual" allowBlank="1" showErrorMessage="1" errorTitle="注意" error="0以上の整数を入力してください" sqref="BU66:BW67 BZ66:CD67">
      <formula1>0</formula1>
    </dataValidation>
  </dataValidations>
  <printOptions horizontalCentered="1" verticalCentered="1"/>
  <pageMargins left="0.31496062992125984" right="0" top="0.15748031496062992" bottom="0.15748031496062992" header="0.31496062992125984" footer="0.31496062992125984"/>
  <pageSetup paperSize="9" scale="7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B4:BO92"/>
  <sheetViews>
    <sheetView showZeros="0" view="pageBreakPreview" zoomScaleNormal="100" zoomScaleSheetLayoutView="100" workbookViewId="0">
      <selection activeCell="AH7" sqref="AH7:AO8"/>
    </sheetView>
  </sheetViews>
  <sheetFormatPr defaultRowHeight="13.5" x14ac:dyDescent="0.4"/>
  <cols>
    <col min="1" max="1" width="2" style="361" customWidth="1"/>
    <col min="2" max="3" width="0.875" style="361" customWidth="1"/>
    <col min="4" max="58" width="2" style="361" customWidth="1"/>
    <col min="59" max="59" width="2.375" style="361" customWidth="1"/>
    <col min="60" max="60" width="2.25" style="361" customWidth="1"/>
    <col min="61" max="61" width="0.875" style="361" customWidth="1"/>
    <col min="62" max="62" width="3.375" style="361" customWidth="1"/>
    <col min="63" max="78" width="2" style="361" customWidth="1"/>
    <col min="79" max="16384" width="9" style="361"/>
  </cols>
  <sheetData>
    <row r="4" spans="12:62" ht="5.25" customHeight="1" x14ac:dyDescent="0.4">
      <c r="AW4" s="362"/>
      <c r="AX4" s="363"/>
      <c r="AY4" s="363"/>
      <c r="AZ4" s="363"/>
      <c r="BA4" s="363"/>
      <c r="BB4" s="363"/>
      <c r="BC4" s="363"/>
      <c r="BD4" s="363"/>
      <c r="BE4" s="363"/>
      <c r="BF4" s="363"/>
      <c r="BG4" s="363"/>
      <c r="BH4" s="363"/>
      <c r="BI4" s="364"/>
    </row>
    <row r="5" spans="12:62" s="365" customFormat="1" ht="11.25" customHeight="1" x14ac:dyDescent="0.4">
      <c r="AB5" s="365">
        <v>1</v>
      </c>
      <c r="AF5" s="366"/>
      <c r="AG5" s="366"/>
      <c r="AH5" s="365">
        <v>7</v>
      </c>
      <c r="AP5" s="365">
        <v>17</v>
      </c>
      <c r="AU5" s="365">
        <v>22</v>
      </c>
      <c r="AV5" s="365">
        <v>23</v>
      </c>
      <c r="AW5" s="367">
        <v>28</v>
      </c>
      <c r="AY5" s="365">
        <v>30</v>
      </c>
      <c r="BH5" s="365">
        <v>43</v>
      </c>
      <c r="BI5" s="368"/>
    </row>
    <row r="6" spans="12:62" ht="11.25" customHeight="1" x14ac:dyDescent="0.4">
      <c r="AB6" s="1229" t="s">
        <v>86</v>
      </c>
      <c r="AC6" s="1229"/>
      <c r="AD6" s="1229"/>
      <c r="AE6" s="1229"/>
      <c r="AF6" s="1229"/>
      <c r="AG6" s="1229"/>
      <c r="AH6" s="1229" t="s">
        <v>3</v>
      </c>
      <c r="AI6" s="1229"/>
      <c r="AJ6" s="1229"/>
      <c r="AK6" s="1229"/>
      <c r="AL6" s="1229"/>
      <c r="AM6" s="1229"/>
      <c r="AN6" s="1229"/>
      <c r="AO6" s="1229"/>
      <c r="AP6" s="1229" t="s">
        <v>4</v>
      </c>
      <c r="AQ6" s="1229"/>
      <c r="AR6" s="1229"/>
      <c r="AS6" s="1229"/>
      <c r="AT6" s="1229"/>
      <c r="AU6" s="1232" t="s">
        <v>5</v>
      </c>
      <c r="AV6" s="1232"/>
      <c r="AW6" s="1232" t="s">
        <v>84</v>
      </c>
      <c r="AX6" s="1232"/>
      <c r="AY6" s="1229" t="s">
        <v>83</v>
      </c>
      <c r="AZ6" s="1229"/>
      <c r="BA6" s="1229"/>
      <c r="BB6" s="1229"/>
      <c r="BC6" s="1229"/>
      <c r="BD6" s="1229"/>
      <c r="BE6" s="1229" t="s">
        <v>7</v>
      </c>
      <c r="BF6" s="1229"/>
      <c r="BG6" s="1229"/>
      <c r="BH6" s="1229"/>
      <c r="BI6" s="368"/>
    </row>
    <row r="7" spans="12:62" ht="11.25" customHeight="1" x14ac:dyDescent="0.4">
      <c r="X7" s="369"/>
      <c r="Y7" s="369"/>
      <c r="Z7" s="369"/>
      <c r="AA7" s="369"/>
      <c r="AB7" s="1245">
        <v>164100</v>
      </c>
      <c r="AC7" s="1245"/>
      <c r="AD7" s="1245"/>
      <c r="AE7" s="1245"/>
      <c r="AF7" s="1245"/>
      <c r="AG7" s="1245"/>
      <c r="AH7" s="1245">
        <f>'16-41'!AH7</f>
        <v>0</v>
      </c>
      <c r="AI7" s="1245"/>
      <c r="AJ7" s="1245"/>
      <c r="AK7" s="1245"/>
      <c r="AL7" s="1245"/>
      <c r="AM7" s="1245"/>
      <c r="AN7" s="1245"/>
      <c r="AO7" s="1245"/>
      <c r="AP7" s="1245">
        <f>'16-41'!AP7:AT8</f>
        <v>19001</v>
      </c>
      <c r="AQ7" s="1245"/>
      <c r="AR7" s="1245"/>
      <c r="AS7" s="1245"/>
      <c r="AT7" s="1245"/>
      <c r="AU7" s="1245"/>
      <c r="AV7" s="1245"/>
      <c r="AW7" s="1233" t="s">
        <v>87</v>
      </c>
      <c r="AX7" s="1233"/>
      <c r="AY7" s="1231"/>
      <c r="AZ7" s="1231"/>
      <c r="BA7" s="1231"/>
      <c r="BB7" s="1231"/>
      <c r="BC7" s="1231"/>
      <c r="BD7" s="1231"/>
      <c r="BE7" s="1230"/>
      <c r="BF7" s="1230"/>
      <c r="BG7" s="1230"/>
      <c r="BH7" s="1230"/>
      <c r="BI7" s="370"/>
    </row>
    <row r="8" spans="12:62" ht="11.25" customHeight="1" x14ac:dyDescent="0.4">
      <c r="X8" s="369"/>
      <c r="Y8" s="369"/>
      <c r="Z8" s="369"/>
      <c r="AA8" s="369"/>
      <c r="AB8" s="1245"/>
      <c r="AC8" s="1245"/>
      <c r="AD8" s="1245"/>
      <c r="AE8" s="1245"/>
      <c r="AF8" s="1245"/>
      <c r="AG8" s="1245"/>
      <c r="AH8" s="1245"/>
      <c r="AI8" s="1245"/>
      <c r="AJ8" s="1245"/>
      <c r="AK8" s="1245"/>
      <c r="AL8" s="1245"/>
      <c r="AM8" s="1245"/>
      <c r="AN8" s="1245"/>
      <c r="AO8" s="1245"/>
      <c r="AP8" s="1245"/>
      <c r="AQ8" s="1245"/>
      <c r="AR8" s="1245"/>
      <c r="AS8" s="1245"/>
      <c r="AT8" s="1245"/>
      <c r="AU8" s="1245"/>
      <c r="AV8" s="1245"/>
      <c r="AW8" s="1233"/>
      <c r="AX8" s="1233"/>
      <c r="AY8" s="1231"/>
      <c r="AZ8" s="1231"/>
      <c r="BA8" s="1231"/>
      <c r="BB8" s="1231"/>
      <c r="BC8" s="1231"/>
      <c r="BD8" s="1231"/>
      <c r="BE8" s="1230"/>
      <c r="BF8" s="1230"/>
      <c r="BG8" s="1230"/>
      <c r="BH8" s="1230"/>
      <c r="BI8" s="370"/>
    </row>
    <row r="9" spans="12:62" ht="6.75" customHeight="1" x14ac:dyDescent="0.4">
      <c r="U9" s="371"/>
      <c r="V9" s="371"/>
      <c r="W9" s="371"/>
      <c r="X9" s="372"/>
      <c r="Y9" s="372"/>
      <c r="Z9" s="372"/>
      <c r="AA9" s="372"/>
      <c r="AB9" s="373"/>
      <c r="AC9" s="373"/>
      <c r="AD9" s="373"/>
      <c r="AE9" s="373"/>
      <c r="AF9" s="373"/>
      <c r="AG9" s="373"/>
      <c r="AH9" s="373"/>
      <c r="AI9" s="373"/>
      <c r="AJ9" s="373"/>
      <c r="AK9" s="373"/>
      <c r="AL9" s="373"/>
      <c r="AM9" s="373"/>
      <c r="AN9" s="373"/>
      <c r="AO9" s="373"/>
      <c r="AP9" s="373"/>
      <c r="AQ9" s="373"/>
      <c r="AR9" s="373"/>
      <c r="AS9" s="373"/>
      <c r="AT9" s="373"/>
      <c r="AU9" s="373"/>
      <c r="AV9" s="374"/>
      <c r="AW9" s="375"/>
      <c r="AX9" s="375"/>
      <c r="AY9" s="375"/>
      <c r="AZ9" s="375"/>
      <c r="BA9" s="375"/>
      <c r="BB9" s="375"/>
      <c r="BC9" s="375"/>
      <c r="BD9" s="376"/>
      <c r="BE9" s="376"/>
      <c r="BF9" s="376"/>
      <c r="BG9" s="376"/>
      <c r="BH9" s="1234"/>
      <c r="BI9" s="377"/>
    </row>
    <row r="10" spans="12:62" ht="6.75" customHeight="1" x14ac:dyDescent="0.2">
      <c r="M10" s="42"/>
      <c r="N10" s="42"/>
      <c r="O10" s="42"/>
      <c r="P10" s="1246"/>
      <c r="Q10" s="1246"/>
      <c r="R10" s="1246"/>
      <c r="S10" s="1246"/>
      <c r="T10" s="1246"/>
      <c r="U10" s="42"/>
      <c r="V10" s="42"/>
      <c r="W10" s="378"/>
      <c r="X10" s="378"/>
      <c r="Y10" s="42"/>
      <c r="Z10" s="42"/>
      <c r="AA10" s="42"/>
      <c r="AB10" s="42"/>
      <c r="AF10" s="379"/>
      <c r="AG10" s="379"/>
      <c r="AI10" s="371"/>
      <c r="AJ10" s="371"/>
      <c r="AK10" s="371"/>
      <c r="AL10" s="371"/>
      <c r="AM10" s="371"/>
      <c r="AN10" s="371"/>
      <c r="AO10" s="371"/>
      <c r="AP10" s="371"/>
      <c r="AQ10" s="380"/>
      <c r="AR10" s="371"/>
      <c r="AS10" s="371"/>
      <c r="AT10" s="371"/>
      <c r="AU10" s="371"/>
      <c r="AV10" s="371"/>
      <c r="AW10" s="371"/>
      <c r="AX10" s="371"/>
      <c r="AY10" s="371"/>
      <c r="AZ10" s="371"/>
      <c r="BA10" s="371"/>
      <c r="BB10" s="371"/>
      <c r="BC10" s="371"/>
      <c r="BD10" s="371"/>
      <c r="BE10" s="371"/>
      <c r="BF10" s="371"/>
      <c r="BG10" s="371"/>
      <c r="BH10" s="1234"/>
      <c r="BI10" s="381"/>
      <c r="BJ10" s="1251" t="s">
        <v>113</v>
      </c>
    </row>
    <row r="11" spans="12:62" ht="6.75" customHeight="1" x14ac:dyDescent="0.2">
      <c r="M11" s="42"/>
      <c r="N11" s="42"/>
      <c r="O11" s="42"/>
      <c r="P11" s="1246"/>
      <c r="Q11" s="1246"/>
      <c r="R11" s="1246"/>
      <c r="S11" s="1246"/>
      <c r="T11" s="1246"/>
      <c r="U11" s="42"/>
      <c r="V11" s="42"/>
      <c r="W11" s="378"/>
      <c r="X11" s="378"/>
      <c r="Y11" s="42"/>
      <c r="Z11" s="42"/>
      <c r="AA11" s="42"/>
      <c r="AB11" s="42"/>
      <c r="AF11" s="379"/>
      <c r="AG11" s="379"/>
      <c r="AH11" s="382"/>
      <c r="AQ11" s="383"/>
      <c r="BI11" s="381"/>
      <c r="BJ11" s="1251"/>
    </row>
    <row r="12" spans="12:62" ht="11.25" customHeight="1" x14ac:dyDescent="0.2">
      <c r="O12" s="384"/>
      <c r="P12" s="1246"/>
      <c r="Q12" s="1246"/>
      <c r="R12" s="1246"/>
      <c r="S12" s="1246"/>
      <c r="T12" s="1246"/>
      <c r="U12" s="385"/>
      <c r="W12" s="386"/>
      <c r="X12" s="386"/>
      <c r="Y12" s="386"/>
      <c r="Z12" s="386"/>
      <c r="AA12" s="386"/>
      <c r="AB12" s="386"/>
      <c r="AC12" s="386"/>
      <c r="AD12" s="386"/>
      <c r="AE12" s="386"/>
      <c r="AF12" s="386"/>
      <c r="AG12" s="387">
        <v>44</v>
      </c>
      <c r="AH12" s="1252"/>
      <c r="AI12" s="1253"/>
      <c r="AJ12" s="1253"/>
      <c r="AK12" s="1253"/>
      <c r="AL12" s="1253"/>
      <c r="AM12" s="1253"/>
      <c r="AN12" s="1253"/>
      <c r="AO12" s="1253"/>
      <c r="AP12" s="1258"/>
      <c r="AQ12" s="365">
        <v>49</v>
      </c>
      <c r="BI12" s="381"/>
      <c r="BJ12" s="1251"/>
    </row>
    <row r="13" spans="12:62" ht="11.25" customHeight="1" x14ac:dyDescent="0.2">
      <c r="N13" s="384"/>
      <c r="O13" s="384"/>
      <c r="P13" s="1246"/>
      <c r="Q13" s="1246"/>
      <c r="R13" s="1246"/>
      <c r="S13" s="1246"/>
      <c r="T13" s="1246"/>
      <c r="U13" s="385"/>
      <c r="V13" s="386"/>
      <c r="W13" s="386"/>
      <c r="X13" s="386"/>
      <c r="Y13" s="386"/>
      <c r="Z13" s="386"/>
      <c r="AA13" s="386"/>
      <c r="AB13" s="386"/>
      <c r="AC13" s="386"/>
      <c r="AD13" s="386"/>
      <c r="AE13" s="386"/>
      <c r="AF13" s="379"/>
      <c r="AG13" s="379"/>
      <c r="AH13" s="1254"/>
      <c r="AI13" s="1255"/>
      <c r="AJ13" s="1255"/>
      <c r="AK13" s="1255"/>
      <c r="AL13" s="1255"/>
      <c r="AM13" s="1255"/>
      <c r="AN13" s="1255"/>
      <c r="AO13" s="1255"/>
      <c r="AP13" s="1259"/>
      <c r="BI13" s="381"/>
      <c r="BJ13" s="1251"/>
    </row>
    <row r="14" spans="12:62" ht="11.25" customHeight="1" x14ac:dyDescent="0.2">
      <c r="L14" s="42"/>
      <c r="M14" s="42"/>
      <c r="N14" s="42"/>
      <c r="O14" s="42"/>
      <c r="P14" s="1246"/>
      <c r="Q14" s="1246"/>
      <c r="R14" s="1246"/>
      <c r="S14" s="1246"/>
      <c r="T14" s="1246"/>
      <c r="U14" s="42"/>
      <c r="V14" s="42"/>
      <c r="W14" s="42"/>
      <c r="X14" s="42"/>
      <c r="Y14" s="42"/>
      <c r="Z14" s="42"/>
      <c r="AA14" s="42"/>
      <c r="AB14" s="42"/>
      <c r="AC14" s="42"/>
      <c r="AD14" s="42"/>
      <c r="AE14" s="42"/>
      <c r="AF14" s="379"/>
      <c r="AG14" s="379"/>
      <c r="AH14" s="1256"/>
      <c r="AI14" s="1257"/>
      <c r="AJ14" s="1257"/>
      <c r="AK14" s="1257"/>
      <c r="AL14" s="1257"/>
      <c r="AM14" s="1255"/>
      <c r="AN14" s="1255"/>
      <c r="AO14" s="1255"/>
      <c r="AP14" s="1259"/>
      <c r="BI14" s="381"/>
      <c r="BJ14" s="1251"/>
    </row>
    <row r="15" spans="12:62" ht="11.25" customHeight="1" x14ac:dyDescent="0.2">
      <c r="L15" s="42"/>
      <c r="M15" s="42"/>
      <c r="N15" s="42"/>
      <c r="O15" s="42"/>
      <c r="P15" s="1246"/>
      <c r="Q15" s="1246"/>
      <c r="R15" s="1246"/>
      <c r="S15" s="1246"/>
      <c r="T15" s="1246"/>
      <c r="U15" s="42"/>
      <c r="V15" s="42"/>
      <c r="W15" s="42"/>
      <c r="X15" s="42"/>
      <c r="Y15" s="42"/>
      <c r="Z15" s="42"/>
      <c r="AA15" s="42"/>
      <c r="AB15" s="42"/>
      <c r="AC15" s="42"/>
      <c r="AD15" s="42"/>
      <c r="AE15" s="42"/>
      <c r="AF15" s="379"/>
      <c r="AG15" s="379"/>
      <c r="AH15" s="44"/>
      <c r="AI15" s="44"/>
      <c r="AJ15" s="44"/>
      <c r="AK15" s="44"/>
      <c r="AL15" s="45">
        <v>50</v>
      </c>
      <c r="AM15" s="1235">
        <v>1</v>
      </c>
      <c r="AN15" s="1235"/>
      <c r="AO15" s="1235"/>
      <c r="AP15" s="1235">
        <v>1</v>
      </c>
      <c r="AQ15" s="1235"/>
      <c r="AR15" s="1235"/>
      <c r="AS15" s="1235">
        <v>1</v>
      </c>
      <c r="AT15" s="1235"/>
      <c r="AU15" s="1235"/>
      <c r="AV15" s="365">
        <v>52</v>
      </c>
      <c r="BI15" s="381"/>
      <c r="BJ15" s="1251"/>
    </row>
    <row r="16" spans="12:62" ht="11.25" customHeight="1" x14ac:dyDescent="0.2">
      <c r="L16" s="42"/>
      <c r="M16" s="42"/>
      <c r="N16" s="42"/>
      <c r="O16" s="42"/>
      <c r="P16" s="388"/>
      <c r="Q16" s="42"/>
      <c r="R16" s="42"/>
      <c r="S16" s="42"/>
      <c r="T16" s="42"/>
      <c r="U16" s="42"/>
      <c r="V16" s="42"/>
      <c r="W16" s="42"/>
      <c r="X16" s="42"/>
      <c r="Y16" s="42"/>
      <c r="Z16" s="42"/>
      <c r="AA16" s="42"/>
      <c r="AB16" s="42"/>
      <c r="AC16" s="42"/>
      <c r="AD16" s="42"/>
      <c r="AE16" s="42"/>
      <c r="AF16" s="389"/>
      <c r="AG16" s="389"/>
      <c r="AH16" s="389"/>
      <c r="AI16" s="389"/>
      <c r="AJ16" s="389"/>
      <c r="AK16" s="389"/>
      <c r="AL16" s="90"/>
      <c r="AM16" s="1236" t="s">
        <v>34</v>
      </c>
      <c r="AN16" s="1236"/>
      <c r="AO16" s="1236"/>
      <c r="AP16" s="1236" t="s">
        <v>36</v>
      </c>
      <c r="AQ16" s="1236"/>
      <c r="AR16" s="1236"/>
      <c r="AS16" s="1236" t="s">
        <v>37</v>
      </c>
      <c r="AT16" s="1236"/>
      <c r="AU16" s="1236"/>
      <c r="AV16" s="88"/>
      <c r="BI16" s="381"/>
      <c r="BJ16" s="1251"/>
    </row>
    <row r="17" spans="2:62" ht="11.25" customHeight="1" x14ac:dyDescent="0.4">
      <c r="P17" s="390"/>
      <c r="AF17" s="389"/>
      <c r="AG17" s="389"/>
      <c r="AH17" s="389"/>
      <c r="AI17" s="389"/>
      <c r="AJ17" s="389"/>
      <c r="AK17" s="389"/>
      <c r="AL17" s="90"/>
      <c r="AM17" s="1236"/>
      <c r="AN17" s="1236"/>
      <c r="AO17" s="1236"/>
      <c r="AP17" s="1236"/>
      <c r="AQ17" s="1236"/>
      <c r="AR17" s="1236"/>
      <c r="AS17" s="1236"/>
      <c r="AT17" s="1236"/>
      <c r="AU17" s="1236"/>
      <c r="AV17" s="88"/>
      <c r="BI17" s="381"/>
      <c r="BJ17" s="1251"/>
    </row>
    <row r="18" spans="2:62" ht="11.25" customHeight="1" x14ac:dyDescent="0.4">
      <c r="B18" s="391"/>
      <c r="C18" s="391"/>
      <c r="D18" s="392"/>
      <c r="E18" s="392"/>
      <c r="F18" s="392"/>
      <c r="G18" s="392"/>
      <c r="H18" s="392"/>
      <c r="I18" s="392"/>
      <c r="J18" s="392"/>
      <c r="K18" s="392"/>
      <c r="L18" s="392"/>
      <c r="M18" s="392"/>
      <c r="N18" s="392"/>
      <c r="O18" s="392"/>
      <c r="P18" s="393"/>
      <c r="Q18" s="391"/>
      <c r="R18" s="394"/>
      <c r="S18" s="394"/>
      <c r="T18" s="394"/>
      <c r="U18" s="394"/>
      <c r="V18" s="395"/>
      <c r="W18" s="395"/>
      <c r="X18" s="394"/>
      <c r="Y18" s="395"/>
      <c r="Z18" s="395"/>
      <c r="AA18" s="394"/>
      <c r="AB18" s="395"/>
      <c r="AC18" s="395"/>
      <c r="AD18" s="394"/>
      <c r="AE18" s="395"/>
      <c r="AF18" s="395"/>
      <c r="AG18" s="394"/>
      <c r="AH18" s="395"/>
      <c r="AI18" s="395"/>
      <c r="AJ18" s="394"/>
      <c r="AK18" s="395"/>
      <c r="AL18" s="395"/>
      <c r="AM18" s="394"/>
      <c r="AN18" s="395"/>
      <c r="AO18" s="395"/>
      <c r="AP18" s="394"/>
      <c r="AQ18" s="395"/>
      <c r="AR18" s="395"/>
      <c r="AS18" s="394"/>
      <c r="AT18" s="395"/>
      <c r="AU18" s="395"/>
      <c r="AV18" s="394"/>
      <c r="AW18" s="395"/>
      <c r="AX18" s="395"/>
      <c r="AY18" s="394"/>
      <c r="AZ18" s="395"/>
      <c r="BA18" s="395"/>
      <c r="BB18" s="394"/>
      <c r="BC18" s="395"/>
      <c r="BD18" s="395"/>
      <c r="BI18" s="381"/>
      <c r="BJ18" s="1251"/>
    </row>
    <row r="19" spans="2:62" ht="11.25" customHeight="1" x14ac:dyDescent="0.4">
      <c r="B19" s="391"/>
      <c r="C19" s="391"/>
      <c r="D19" s="392"/>
      <c r="E19" s="392"/>
      <c r="F19" s="392"/>
      <c r="G19" s="392"/>
      <c r="H19" s="392"/>
      <c r="I19" s="392"/>
      <c r="J19" s="392"/>
      <c r="K19" s="392"/>
      <c r="L19" s="392"/>
      <c r="M19" s="392"/>
      <c r="N19" s="392"/>
      <c r="O19" s="392"/>
      <c r="P19" s="393"/>
      <c r="Q19" s="391"/>
      <c r="R19" s="394"/>
      <c r="S19" s="394"/>
      <c r="T19" s="394"/>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5"/>
      <c r="AZ19" s="395"/>
      <c r="BA19" s="395"/>
      <c r="BB19" s="395"/>
      <c r="BC19" s="395"/>
      <c r="BD19" s="395"/>
      <c r="BI19" s="381"/>
      <c r="BJ19" s="1251"/>
    </row>
    <row r="20" spans="2:62" ht="11.25" customHeight="1" x14ac:dyDescent="0.4">
      <c r="B20" s="391"/>
      <c r="C20" s="391"/>
      <c r="D20" s="392"/>
      <c r="E20" s="392"/>
      <c r="F20" s="392"/>
      <c r="G20" s="392"/>
      <c r="H20" s="392"/>
      <c r="I20" s="392"/>
      <c r="J20" s="392"/>
      <c r="K20" s="392"/>
      <c r="L20" s="392"/>
      <c r="M20" s="392"/>
      <c r="N20" s="392"/>
      <c r="O20" s="392"/>
      <c r="P20" s="393"/>
      <c r="Q20" s="391"/>
      <c r="R20" s="394"/>
      <c r="S20" s="394"/>
      <c r="T20" s="394"/>
      <c r="U20" s="395"/>
      <c r="V20" s="395"/>
      <c r="W20" s="395"/>
      <c r="X20" s="395"/>
      <c r="Y20" s="395"/>
      <c r="Z20" s="395"/>
      <c r="AA20" s="395"/>
      <c r="AB20" s="395"/>
      <c r="AC20" s="395"/>
      <c r="AD20" s="395"/>
      <c r="AE20" s="395"/>
      <c r="AF20" s="1261"/>
      <c r="AG20" s="1261"/>
      <c r="AH20" s="1261"/>
      <c r="AI20" s="1261"/>
      <c r="AJ20" s="1261"/>
      <c r="AK20" s="1261"/>
      <c r="AL20" s="1261"/>
      <c r="AM20" s="1261"/>
      <c r="AN20" s="1261"/>
      <c r="AO20" s="1261"/>
      <c r="AP20" s="1261"/>
      <c r="AQ20" s="1261"/>
      <c r="AR20" s="1261"/>
      <c r="AS20" s="1261"/>
      <c r="AT20" s="1261"/>
      <c r="AU20" s="1261"/>
      <c r="AV20" s="1261"/>
      <c r="AW20" s="1261"/>
      <c r="AX20" s="1261"/>
      <c r="AY20" s="1261"/>
      <c r="AZ20" s="1261"/>
      <c r="BA20" s="1261"/>
      <c r="BB20" s="1261"/>
      <c r="BC20" s="1261"/>
      <c r="BD20" s="1261"/>
      <c r="BE20" s="1261"/>
      <c r="BF20" s="1261"/>
      <c r="BG20" s="1261"/>
      <c r="BH20" s="1261"/>
      <c r="BI20" s="1261"/>
      <c r="BJ20" s="1251"/>
    </row>
    <row r="21" spans="2:62" ht="11.25" customHeight="1" x14ac:dyDescent="0.4">
      <c r="B21" s="391"/>
      <c r="C21" s="391"/>
      <c r="D21" s="392"/>
      <c r="E21" s="392"/>
      <c r="F21" s="392"/>
      <c r="G21" s="392"/>
      <c r="H21" s="392"/>
      <c r="I21" s="392"/>
      <c r="J21" s="392"/>
      <c r="K21" s="392"/>
      <c r="L21" s="392"/>
      <c r="M21" s="392"/>
      <c r="N21" s="392"/>
      <c r="O21" s="392"/>
      <c r="P21" s="393"/>
      <c r="Q21" s="391"/>
      <c r="R21" s="394"/>
      <c r="S21" s="394"/>
      <c r="T21" s="394"/>
      <c r="U21" s="395"/>
      <c r="V21" s="395"/>
      <c r="W21" s="395"/>
      <c r="X21" s="395"/>
      <c r="Y21" s="395"/>
      <c r="Z21" s="395"/>
      <c r="AA21" s="395"/>
      <c r="AB21" s="395"/>
      <c r="AC21" s="395"/>
      <c r="AD21" s="395"/>
      <c r="AE21" s="395"/>
      <c r="AF21" s="1261"/>
      <c r="AG21" s="1261"/>
      <c r="AH21" s="1261"/>
      <c r="AI21" s="1261"/>
      <c r="AJ21" s="1261"/>
      <c r="AK21" s="1261"/>
      <c r="AL21" s="1261"/>
      <c r="AM21" s="1261"/>
      <c r="AN21" s="1261"/>
      <c r="AO21" s="1261"/>
      <c r="AP21" s="1261"/>
      <c r="AQ21" s="1261"/>
      <c r="AR21" s="1261"/>
      <c r="AS21" s="1261"/>
      <c r="AT21" s="1261"/>
      <c r="AU21" s="1261"/>
      <c r="AV21" s="1261"/>
      <c r="AW21" s="1261"/>
      <c r="AX21" s="1261"/>
      <c r="AY21" s="1261"/>
      <c r="AZ21" s="1261"/>
      <c r="BA21" s="1261"/>
      <c r="BB21" s="1261"/>
      <c r="BC21" s="1261"/>
      <c r="BD21" s="1261"/>
      <c r="BE21" s="1261"/>
      <c r="BF21" s="1261"/>
      <c r="BG21" s="1261"/>
      <c r="BH21" s="1261"/>
      <c r="BI21" s="1261"/>
      <c r="BJ21" s="1251"/>
    </row>
    <row r="22" spans="2:62" ht="11.25" customHeight="1" x14ac:dyDescent="0.4">
      <c r="B22" s="391"/>
      <c r="C22" s="391"/>
      <c r="D22" s="392"/>
      <c r="E22" s="392"/>
      <c r="F22" s="392"/>
      <c r="G22" s="392"/>
      <c r="H22" s="392"/>
      <c r="I22" s="392"/>
      <c r="J22" s="392"/>
      <c r="K22" s="392"/>
      <c r="L22" s="392"/>
      <c r="M22" s="392"/>
      <c r="N22" s="392"/>
      <c r="O22" s="392"/>
      <c r="P22" s="393"/>
      <c r="S22" s="43"/>
      <c r="T22" s="43"/>
      <c r="U22" s="43"/>
      <c r="V22" s="43"/>
      <c r="W22" s="43"/>
      <c r="X22" s="43"/>
      <c r="Y22" s="43"/>
      <c r="Z22" s="43"/>
      <c r="AA22" s="88"/>
      <c r="AB22" s="88"/>
      <c r="AF22" s="1261"/>
      <c r="AG22" s="1261"/>
      <c r="AH22" s="1261"/>
      <c r="AI22" s="1261"/>
      <c r="AJ22" s="1261"/>
      <c r="AK22" s="1261"/>
      <c r="AL22" s="1261"/>
      <c r="AM22" s="1261"/>
      <c r="AN22" s="1261"/>
      <c r="AO22" s="1261"/>
      <c r="AP22" s="1261"/>
      <c r="AQ22" s="1261"/>
      <c r="AR22" s="1261"/>
      <c r="AS22" s="1261"/>
      <c r="AT22" s="1261"/>
      <c r="AU22" s="1261"/>
      <c r="AV22" s="1261"/>
      <c r="AW22" s="1261"/>
      <c r="AX22" s="1261"/>
      <c r="AY22" s="1261"/>
      <c r="AZ22" s="1261"/>
      <c r="BA22" s="1261"/>
      <c r="BB22" s="1261"/>
      <c r="BC22" s="1261"/>
      <c r="BD22" s="1261"/>
      <c r="BE22" s="1261"/>
      <c r="BF22" s="1261"/>
      <c r="BG22" s="1261"/>
      <c r="BH22" s="1261"/>
      <c r="BI22" s="1261"/>
      <c r="BJ22" s="1251"/>
    </row>
    <row r="23" spans="2:62" ht="11.25" customHeight="1" x14ac:dyDescent="0.4">
      <c r="B23" s="391"/>
      <c r="C23" s="391"/>
      <c r="D23" s="392"/>
      <c r="E23" s="392"/>
      <c r="F23" s="392"/>
      <c r="G23" s="392"/>
      <c r="H23" s="392"/>
      <c r="I23" s="392"/>
      <c r="J23" s="392"/>
      <c r="K23" s="392"/>
      <c r="L23" s="392"/>
      <c r="M23" s="392"/>
      <c r="N23" s="392"/>
      <c r="O23" s="392"/>
      <c r="P23" s="1260"/>
      <c r="Q23" s="1260"/>
      <c r="R23" s="1260"/>
      <c r="S23" s="1260"/>
      <c r="T23" s="1260"/>
      <c r="U23" s="1260"/>
      <c r="V23" s="90"/>
      <c r="W23" s="90"/>
      <c r="X23" s="90"/>
      <c r="Y23" s="90"/>
      <c r="Z23" s="90"/>
      <c r="AA23" s="90"/>
      <c r="AB23" s="90"/>
      <c r="AC23" s="90"/>
      <c r="AD23" s="90"/>
      <c r="AE23" s="90"/>
      <c r="AF23" s="1261"/>
      <c r="AG23" s="1261"/>
      <c r="AH23" s="1261"/>
      <c r="AI23" s="1261"/>
      <c r="AJ23" s="1261"/>
      <c r="AK23" s="1261"/>
      <c r="AL23" s="1261"/>
      <c r="AM23" s="1261"/>
      <c r="AN23" s="1261"/>
      <c r="AO23" s="1261"/>
      <c r="AP23" s="1261"/>
      <c r="AQ23" s="1261"/>
      <c r="AR23" s="1261"/>
      <c r="AS23" s="1261"/>
      <c r="AT23" s="1261"/>
      <c r="AU23" s="1261"/>
      <c r="AV23" s="1261"/>
      <c r="AW23" s="1261"/>
      <c r="AX23" s="1261"/>
      <c r="AY23" s="1261"/>
      <c r="AZ23" s="1261"/>
      <c r="BA23" s="1261"/>
      <c r="BB23" s="1261"/>
      <c r="BC23" s="1261"/>
      <c r="BD23" s="1261"/>
      <c r="BE23" s="1261"/>
      <c r="BF23" s="1261"/>
      <c r="BG23" s="1261"/>
      <c r="BH23" s="1261"/>
      <c r="BI23" s="1261"/>
      <c r="BJ23" s="1251"/>
    </row>
    <row r="24" spans="2:62" ht="11.25" customHeight="1" x14ac:dyDescent="0.4">
      <c r="B24" s="391"/>
      <c r="C24" s="391"/>
      <c r="D24" s="392"/>
      <c r="E24" s="392"/>
      <c r="F24" s="392"/>
      <c r="G24" s="392"/>
      <c r="H24" s="392"/>
      <c r="I24" s="392"/>
      <c r="J24" s="392"/>
      <c r="K24" s="392"/>
      <c r="L24" s="392"/>
      <c r="M24" s="392"/>
      <c r="N24" s="392"/>
      <c r="O24" s="392"/>
      <c r="P24" s="1260"/>
      <c r="Q24" s="1260"/>
      <c r="R24" s="1260"/>
      <c r="S24" s="1260"/>
      <c r="T24" s="1260"/>
      <c r="U24" s="1260"/>
      <c r="V24" s="90"/>
      <c r="W24" s="90"/>
      <c r="X24" s="90"/>
      <c r="Y24" s="90"/>
      <c r="Z24" s="90"/>
      <c r="AA24" s="90"/>
      <c r="AB24" s="90"/>
      <c r="AC24" s="90"/>
      <c r="AD24" s="90"/>
      <c r="AE24" s="90"/>
      <c r="AF24" s="1261"/>
      <c r="AG24" s="1261"/>
      <c r="AH24" s="1261"/>
      <c r="AI24" s="1261"/>
      <c r="AJ24" s="1261"/>
      <c r="AK24" s="1261"/>
      <c r="AL24" s="1261"/>
      <c r="AM24" s="1261"/>
      <c r="AN24" s="1261"/>
      <c r="AO24" s="1261"/>
      <c r="AP24" s="1261"/>
      <c r="AQ24" s="1261"/>
      <c r="AR24" s="1261"/>
      <c r="AS24" s="1261"/>
      <c r="AT24" s="1261"/>
      <c r="AU24" s="1261"/>
      <c r="AV24" s="1261"/>
      <c r="AW24" s="1261"/>
      <c r="AX24" s="1261"/>
      <c r="AY24" s="1261"/>
      <c r="AZ24" s="1261"/>
      <c r="BA24" s="1261"/>
      <c r="BB24" s="1261"/>
      <c r="BC24" s="1261"/>
      <c r="BD24" s="1261"/>
      <c r="BE24" s="1261"/>
      <c r="BF24" s="1261"/>
      <c r="BG24" s="1261"/>
      <c r="BH24" s="1261"/>
      <c r="BI24" s="1261"/>
      <c r="BJ24" s="1251"/>
    </row>
    <row r="25" spans="2:62" ht="11.25" customHeight="1" x14ac:dyDescent="0.4">
      <c r="B25" s="391"/>
      <c r="C25" s="391"/>
      <c r="D25" s="392"/>
      <c r="E25" s="392"/>
      <c r="F25" s="392"/>
      <c r="G25" s="392"/>
      <c r="H25" s="392"/>
      <c r="I25" s="392"/>
      <c r="J25" s="392"/>
      <c r="K25" s="392"/>
      <c r="L25" s="392"/>
      <c r="M25" s="392"/>
      <c r="N25" s="392"/>
      <c r="O25" s="392"/>
      <c r="P25" s="1260"/>
      <c r="Q25" s="1260"/>
      <c r="R25" s="1260"/>
      <c r="S25" s="1260"/>
      <c r="T25" s="1260"/>
      <c r="U25" s="1260"/>
      <c r="V25" s="90"/>
      <c r="W25" s="90"/>
      <c r="X25" s="90"/>
      <c r="Y25" s="90"/>
      <c r="Z25" s="90"/>
      <c r="AA25" s="90"/>
      <c r="AB25" s="90"/>
      <c r="AC25" s="90"/>
      <c r="AD25" s="90"/>
      <c r="AE25" s="90"/>
      <c r="AF25" s="1261"/>
      <c r="AG25" s="1261"/>
      <c r="AH25" s="1261"/>
      <c r="AI25" s="1261"/>
      <c r="AJ25" s="1261"/>
      <c r="AK25" s="1261"/>
      <c r="AL25" s="1261"/>
      <c r="AM25" s="1261"/>
      <c r="AN25" s="1261"/>
      <c r="AO25" s="1261"/>
      <c r="AP25" s="1261"/>
      <c r="AQ25" s="1261"/>
      <c r="AR25" s="1261"/>
      <c r="AS25" s="1261"/>
      <c r="AT25" s="1261"/>
      <c r="AU25" s="1261"/>
      <c r="AV25" s="1261"/>
      <c r="AW25" s="1261"/>
      <c r="AX25" s="1261"/>
      <c r="AY25" s="1261"/>
      <c r="AZ25" s="1261"/>
      <c r="BA25" s="1261"/>
      <c r="BB25" s="1261"/>
      <c r="BC25" s="1261"/>
      <c r="BD25" s="1261"/>
      <c r="BE25" s="1261"/>
      <c r="BF25" s="1261"/>
      <c r="BG25" s="1261"/>
      <c r="BH25" s="1261"/>
      <c r="BI25" s="1261"/>
      <c r="BJ25" s="1251"/>
    </row>
    <row r="26" spans="2:62" ht="11.25" customHeight="1" x14ac:dyDescent="0.4">
      <c r="B26" s="391"/>
      <c r="C26" s="391"/>
      <c r="D26" s="392"/>
      <c r="E26" s="392"/>
      <c r="F26" s="392"/>
      <c r="G26" s="392"/>
      <c r="H26" s="392"/>
      <c r="I26" s="392"/>
      <c r="J26" s="392"/>
      <c r="K26" s="392"/>
      <c r="L26" s="392"/>
      <c r="M26" s="392"/>
      <c r="N26" s="392"/>
      <c r="O26" s="392"/>
      <c r="P26" s="1260"/>
      <c r="Q26" s="1260"/>
      <c r="R26" s="1260"/>
      <c r="S26" s="1260"/>
      <c r="T26" s="1260"/>
      <c r="U26" s="1260"/>
      <c r="V26" s="90"/>
      <c r="W26" s="90"/>
      <c r="X26" s="90"/>
      <c r="Y26" s="90"/>
      <c r="Z26" s="90"/>
      <c r="AA26" s="90"/>
      <c r="AB26" s="90"/>
      <c r="AC26" s="90"/>
      <c r="AD26" s="90"/>
      <c r="AE26" s="90"/>
      <c r="AF26" s="1261"/>
      <c r="AG26" s="1261"/>
      <c r="AH26" s="1261"/>
      <c r="AI26" s="1261"/>
      <c r="AJ26" s="1261"/>
      <c r="AK26" s="1261"/>
      <c r="AL26" s="1261"/>
      <c r="AM26" s="1261"/>
      <c r="AN26" s="1261"/>
      <c r="AO26" s="1261"/>
      <c r="AP26" s="1261"/>
      <c r="AQ26" s="1261"/>
      <c r="AR26" s="1261"/>
      <c r="AS26" s="1261"/>
      <c r="AT26" s="1261"/>
      <c r="AU26" s="1261"/>
      <c r="AV26" s="1261"/>
      <c r="AW26" s="1261"/>
      <c r="AX26" s="1261"/>
      <c r="AY26" s="1261"/>
      <c r="AZ26" s="1261"/>
      <c r="BA26" s="1261"/>
      <c r="BB26" s="1261"/>
      <c r="BC26" s="1261"/>
      <c r="BD26" s="1261"/>
      <c r="BE26" s="1261"/>
      <c r="BF26" s="1261"/>
      <c r="BG26" s="1261"/>
      <c r="BH26" s="1261"/>
      <c r="BI26" s="1261"/>
      <c r="BJ26" s="1251"/>
    </row>
    <row r="27" spans="2:62" ht="11.25" customHeight="1" x14ac:dyDescent="0.4">
      <c r="B27" s="391"/>
      <c r="C27" s="391"/>
      <c r="D27" s="392"/>
      <c r="E27" s="392"/>
      <c r="F27" s="392"/>
      <c r="G27" s="392"/>
      <c r="H27" s="392"/>
      <c r="I27" s="392"/>
      <c r="J27" s="392"/>
      <c r="K27" s="392"/>
      <c r="L27" s="392"/>
      <c r="M27" s="392"/>
      <c r="N27" s="392"/>
      <c r="O27" s="392"/>
      <c r="P27" s="1260"/>
      <c r="Q27" s="1260"/>
      <c r="R27" s="1260"/>
      <c r="S27" s="1260"/>
      <c r="T27" s="1260"/>
      <c r="U27" s="1260"/>
      <c r="V27" s="90"/>
      <c r="W27" s="90"/>
      <c r="X27" s="90"/>
      <c r="Y27" s="90"/>
      <c r="Z27" s="90"/>
      <c r="AA27" s="90"/>
      <c r="AB27" s="90"/>
      <c r="AC27" s="90"/>
      <c r="AD27" s="90"/>
      <c r="AE27" s="90"/>
      <c r="AF27" s="1261"/>
      <c r="AG27" s="1261"/>
      <c r="AH27" s="1261"/>
      <c r="AI27" s="1261"/>
      <c r="AJ27" s="1261"/>
      <c r="AK27" s="1261"/>
      <c r="AL27" s="1261"/>
      <c r="AM27" s="1261"/>
      <c r="AN27" s="1261"/>
      <c r="AO27" s="1261"/>
      <c r="AP27" s="1261"/>
      <c r="AQ27" s="1261"/>
      <c r="AR27" s="1261"/>
      <c r="AS27" s="1261"/>
      <c r="AT27" s="1261"/>
      <c r="AU27" s="1261"/>
      <c r="AV27" s="1261"/>
      <c r="AW27" s="1261"/>
      <c r="AX27" s="1261"/>
      <c r="AY27" s="1261"/>
      <c r="AZ27" s="1261"/>
      <c r="BA27" s="1261"/>
      <c r="BB27" s="1261"/>
      <c r="BC27" s="1261"/>
      <c r="BD27" s="1261"/>
      <c r="BE27" s="1261"/>
      <c r="BF27" s="1261"/>
      <c r="BG27" s="1261"/>
      <c r="BH27" s="1261"/>
      <c r="BI27" s="1261"/>
      <c r="BJ27" s="1251"/>
    </row>
    <row r="28" spans="2:62" ht="11.25" customHeight="1" x14ac:dyDescent="0.4">
      <c r="B28" s="391"/>
      <c r="C28" s="391"/>
      <c r="D28" s="392"/>
      <c r="E28" s="392"/>
      <c r="F28" s="392"/>
      <c r="G28" s="392"/>
      <c r="H28" s="392"/>
      <c r="I28" s="392"/>
      <c r="J28" s="392"/>
      <c r="K28" s="392"/>
      <c r="L28" s="392"/>
      <c r="M28" s="392"/>
      <c r="N28" s="392"/>
      <c r="O28" s="392"/>
      <c r="P28" s="1260"/>
      <c r="Q28" s="1260"/>
      <c r="R28" s="1260"/>
      <c r="S28" s="1260"/>
      <c r="T28" s="1260"/>
      <c r="U28" s="1260"/>
      <c r="V28" s="90"/>
      <c r="W28" s="90"/>
      <c r="X28" s="90"/>
      <c r="Y28" s="90"/>
      <c r="Z28" s="90"/>
      <c r="AA28" s="90"/>
      <c r="AB28" s="90"/>
      <c r="AC28" s="90"/>
      <c r="AD28" s="90"/>
      <c r="AE28" s="90"/>
      <c r="AF28" s="1261"/>
      <c r="AG28" s="1261"/>
      <c r="AH28" s="1261"/>
      <c r="AI28" s="1261"/>
      <c r="AJ28" s="1261"/>
      <c r="AK28" s="1261"/>
      <c r="AL28" s="1261"/>
      <c r="AM28" s="1261"/>
      <c r="AN28" s="1261"/>
      <c r="AO28" s="1261"/>
      <c r="AP28" s="1261"/>
      <c r="AQ28" s="1261"/>
      <c r="AR28" s="1261"/>
      <c r="AS28" s="1261"/>
      <c r="AT28" s="1261"/>
      <c r="AU28" s="1261"/>
      <c r="AV28" s="1261"/>
      <c r="AW28" s="1261"/>
      <c r="AX28" s="1261"/>
      <c r="AY28" s="1261"/>
      <c r="AZ28" s="1261"/>
      <c r="BA28" s="1261"/>
      <c r="BB28" s="1261"/>
      <c r="BC28" s="1261"/>
      <c r="BD28" s="1261"/>
      <c r="BE28" s="1261"/>
      <c r="BF28" s="1261"/>
      <c r="BG28" s="1261"/>
      <c r="BH28" s="1261"/>
      <c r="BI28" s="1261"/>
      <c r="BJ28" s="1251"/>
    </row>
    <row r="29" spans="2:62" ht="11.25" customHeight="1" x14ac:dyDescent="0.4">
      <c r="B29" s="391"/>
      <c r="C29" s="391"/>
      <c r="D29" s="392"/>
      <c r="E29" s="392"/>
      <c r="F29" s="392"/>
      <c r="G29" s="392"/>
      <c r="H29" s="392"/>
      <c r="I29" s="392"/>
      <c r="J29" s="392"/>
      <c r="K29" s="392"/>
      <c r="L29" s="392"/>
      <c r="M29" s="392"/>
      <c r="N29" s="392"/>
      <c r="O29" s="392"/>
      <c r="P29" s="1260"/>
      <c r="Q29" s="1260"/>
      <c r="R29" s="1260"/>
      <c r="S29" s="1260"/>
      <c r="T29" s="1260"/>
      <c r="U29" s="1260"/>
      <c r="V29" s="90"/>
      <c r="W29" s="90"/>
      <c r="X29" s="90"/>
      <c r="Y29" s="90"/>
      <c r="Z29" s="90"/>
      <c r="AA29" s="90"/>
      <c r="AB29" s="90"/>
      <c r="AC29" s="90"/>
      <c r="AD29" s="90"/>
      <c r="AE29" s="90"/>
      <c r="AF29" s="1261"/>
      <c r="AG29" s="1261"/>
      <c r="AH29" s="1261"/>
      <c r="AI29" s="1261"/>
      <c r="AJ29" s="1261"/>
      <c r="AK29" s="1261"/>
      <c r="AL29" s="1261"/>
      <c r="AM29" s="1261"/>
      <c r="AN29" s="1261"/>
      <c r="AO29" s="1261"/>
      <c r="AP29" s="1261"/>
      <c r="AQ29" s="1261"/>
      <c r="AR29" s="1261"/>
      <c r="AS29" s="1261"/>
      <c r="AT29" s="1261"/>
      <c r="AU29" s="1261"/>
      <c r="AV29" s="1261"/>
      <c r="AW29" s="1261"/>
      <c r="AX29" s="1261"/>
      <c r="AY29" s="1261"/>
      <c r="AZ29" s="1261"/>
      <c r="BA29" s="1261"/>
      <c r="BB29" s="1261"/>
      <c r="BC29" s="1261"/>
      <c r="BD29" s="1261"/>
      <c r="BE29" s="1261"/>
      <c r="BF29" s="1261"/>
      <c r="BG29" s="1261"/>
      <c r="BH29" s="1261"/>
      <c r="BI29" s="1261"/>
      <c r="BJ29" s="1251"/>
    </row>
    <row r="30" spans="2:62" ht="11.25" customHeight="1" x14ac:dyDescent="0.4">
      <c r="B30" s="391"/>
      <c r="C30" s="391"/>
      <c r="D30" s="392"/>
      <c r="E30" s="392"/>
      <c r="F30" s="392"/>
      <c r="G30" s="392"/>
      <c r="H30" s="392"/>
      <c r="I30" s="392"/>
      <c r="J30" s="392"/>
      <c r="K30" s="392"/>
      <c r="L30" s="392"/>
      <c r="M30" s="392"/>
      <c r="N30" s="392"/>
      <c r="O30" s="392"/>
      <c r="P30" s="1260"/>
      <c r="Q30" s="1260"/>
      <c r="R30" s="1260"/>
      <c r="S30" s="1260"/>
      <c r="T30" s="1260"/>
      <c r="U30" s="1260"/>
      <c r="V30" s="90"/>
      <c r="W30" s="90"/>
      <c r="X30" s="90"/>
      <c r="Y30" s="90"/>
      <c r="Z30" s="90"/>
      <c r="AA30" s="90"/>
      <c r="AB30" s="90"/>
      <c r="AC30" s="90"/>
      <c r="AD30" s="90"/>
      <c r="AE30" s="90"/>
      <c r="AF30" s="1261"/>
      <c r="AG30" s="1261"/>
      <c r="AH30" s="1261"/>
      <c r="AI30" s="1261"/>
      <c r="AJ30" s="1261"/>
      <c r="AK30" s="1261"/>
      <c r="AL30" s="1261"/>
      <c r="AM30" s="1261"/>
      <c r="AN30" s="1261"/>
      <c r="AO30" s="1261"/>
      <c r="AP30" s="1261"/>
      <c r="AQ30" s="1261"/>
      <c r="AR30" s="1261"/>
      <c r="AS30" s="1261"/>
      <c r="AT30" s="1261"/>
      <c r="AU30" s="1261"/>
      <c r="AV30" s="1261"/>
      <c r="AW30" s="1261"/>
      <c r="AX30" s="1261"/>
      <c r="AY30" s="1261"/>
      <c r="AZ30" s="1261"/>
      <c r="BA30" s="1261"/>
      <c r="BB30" s="1261"/>
      <c r="BC30" s="1261"/>
      <c r="BD30" s="1261"/>
      <c r="BE30" s="1261"/>
      <c r="BF30" s="1261"/>
      <c r="BG30" s="1261"/>
      <c r="BH30" s="1261"/>
      <c r="BI30" s="1261"/>
      <c r="BJ30" s="1251"/>
    </row>
    <row r="31" spans="2:62" ht="11.25" customHeight="1" x14ac:dyDescent="0.4">
      <c r="B31" s="391"/>
      <c r="C31" s="391"/>
      <c r="D31" s="392"/>
      <c r="E31" s="392"/>
      <c r="F31" s="392"/>
      <c r="G31" s="392"/>
      <c r="H31" s="392"/>
      <c r="I31" s="392"/>
      <c r="J31" s="392"/>
      <c r="K31" s="392"/>
      <c r="L31" s="392"/>
      <c r="M31" s="392"/>
      <c r="N31" s="392"/>
      <c r="O31" s="392"/>
      <c r="P31" s="1260"/>
      <c r="Q31" s="1260"/>
      <c r="R31" s="1260"/>
      <c r="S31" s="1260"/>
      <c r="T31" s="1260"/>
      <c r="U31" s="1260"/>
      <c r="V31" s="90"/>
      <c r="W31" s="90"/>
      <c r="X31" s="90"/>
      <c r="Y31" s="90"/>
      <c r="Z31" s="90"/>
      <c r="AA31" s="90"/>
      <c r="AB31" s="90"/>
      <c r="AC31" s="90"/>
      <c r="AD31" s="90"/>
      <c r="AE31" s="90"/>
      <c r="AF31" s="1261"/>
      <c r="AG31" s="1261"/>
      <c r="AH31" s="1261"/>
      <c r="AI31" s="1261"/>
      <c r="AJ31" s="1261"/>
      <c r="AK31" s="1261"/>
      <c r="AL31" s="1261"/>
      <c r="AM31" s="1261"/>
      <c r="AN31" s="1261"/>
      <c r="AO31" s="1261"/>
      <c r="AP31" s="1261"/>
      <c r="AQ31" s="1261"/>
      <c r="AR31" s="1261"/>
      <c r="AS31" s="1261"/>
      <c r="AT31" s="1261"/>
      <c r="AU31" s="1261"/>
      <c r="AV31" s="1261"/>
      <c r="AW31" s="1261"/>
      <c r="AX31" s="1261"/>
      <c r="AY31" s="1261"/>
      <c r="AZ31" s="1261"/>
      <c r="BA31" s="1261"/>
      <c r="BB31" s="1261"/>
      <c r="BC31" s="1261"/>
      <c r="BD31" s="1261"/>
      <c r="BE31" s="1261"/>
      <c r="BF31" s="1261"/>
      <c r="BG31" s="1261"/>
      <c r="BH31" s="1261"/>
      <c r="BI31" s="1261"/>
      <c r="BJ31" s="1251"/>
    </row>
    <row r="32" spans="2:62" ht="11.25" customHeight="1" x14ac:dyDescent="0.4">
      <c r="B32" s="391"/>
      <c r="C32" s="391"/>
      <c r="D32" s="392"/>
      <c r="E32" s="392"/>
      <c r="F32" s="392"/>
      <c r="G32" s="392"/>
      <c r="H32" s="392"/>
      <c r="I32" s="392"/>
      <c r="J32" s="392"/>
      <c r="K32" s="392"/>
      <c r="L32" s="392"/>
      <c r="M32" s="392"/>
      <c r="N32" s="392"/>
      <c r="O32" s="392"/>
      <c r="P32" s="1260"/>
      <c r="Q32" s="1260"/>
      <c r="R32" s="1260"/>
      <c r="S32" s="1260"/>
      <c r="T32" s="1260"/>
      <c r="U32" s="1260"/>
      <c r="V32" s="90"/>
      <c r="W32" s="90"/>
      <c r="X32" s="90"/>
      <c r="Y32" s="90"/>
      <c r="Z32" s="90"/>
      <c r="AA32" s="90"/>
      <c r="AB32" s="90"/>
      <c r="AC32" s="90"/>
      <c r="AD32" s="90"/>
      <c r="AE32" s="90"/>
      <c r="AF32" s="1261"/>
      <c r="AG32" s="1261"/>
      <c r="AH32" s="1261"/>
      <c r="AI32" s="1261"/>
      <c r="AJ32" s="1261"/>
      <c r="AK32" s="1261"/>
      <c r="AL32" s="1261"/>
      <c r="AM32" s="1261"/>
      <c r="AN32" s="1261"/>
      <c r="AO32" s="1261"/>
      <c r="AP32" s="1261"/>
      <c r="AQ32" s="1261"/>
      <c r="AR32" s="1261"/>
      <c r="AS32" s="1261"/>
      <c r="AT32" s="1261"/>
      <c r="AU32" s="1261"/>
      <c r="AV32" s="1261"/>
      <c r="AW32" s="1261"/>
      <c r="AX32" s="1261"/>
      <c r="AY32" s="1261"/>
      <c r="AZ32" s="1261"/>
      <c r="BA32" s="1261"/>
      <c r="BB32" s="1261"/>
      <c r="BC32" s="1261"/>
      <c r="BD32" s="1261"/>
      <c r="BE32" s="1261"/>
      <c r="BF32" s="1261"/>
      <c r="BG32" s="1261"/>
      <c r="BH32" s="1261"/>
      <c r="BI32" s="1261"/>
      <c r="BJ32" s="1251"/>
    </row>
    <row r="33" spans="2:67" ht="11.25" customHeight="1" x14ac:dyDescent="0.4">
      <c r="B33" s="391"/>
      <c r="C33" s="391"/>
      <c r="D33" s="392"/>
      <c r="E33" s="392"/>
      <c r="F33" s="392"/>
      <c r="G33" s="392"/>
      <c r="H33" s="392"/>
      <c r="I33" s="392"/>
      <c r="J33" s="392"/>
      <c r="K33" s="392"/>
      <c r="L33" s="392"/>
      <c r="M33" s="392"/>
      <c r="N33" s="392"/>
      <c r="O33" s="392"/>
      <c r="P33" s="1260"/>
      <c r="Q33" s="1260"/>
      <c r="R33" s="1260"/>
      <c r="S33" s="1260"/>
      <c r="T33" s="1260"/>
      <c r="U33" s="1260"/>
      <c r="AF33" s="1261"/>
      <c r="AG33" s="1261"/>
      <c r="AH33" s="1261"/>
      <c r="AI33" s="1261"/>
      <c r="AJ33" s="1261"/>
      <c r="AK33" s="1261"/>
      <c r="AL33" s="1261"/>
      <c r="AM33" s="1261"/>
      <c r="AN33" s="1261"/>
      <c r="AO33" s="1261"/>
      <c r="AP33" s="1261"/>
      <c r="AQ33" s="1261"/>
      <c r="AR33" s="1261"/>
      <c r="AS33" s="1261"/>
      <c r="AT33" s="1261"/>
      <c r="AU33" s="1261"/>
      <c r="AV33" s="1261"/>
      <c r="AW33" s="1261"/>
      <c r="AX33" s="1261"/>
      <c r="AY33" s="1261"/>
      <c r="AZ33" s="1261"/>
      <c r="BA33" s="1261"/>
      <c r="BB33" s="1261"/>
      <c r="BC33" s="1261"/>
      <c r="BD33" s="1261"/>
      <c r="BE33" s="1261"/>
      <c r="BF33" s="1261"/>
      <c r="BG33" s="1261"/>
      <c r="BH33" s="1261"/>
      <c r="BI33" s="1261"/>
      <c r="BJ33" s="1251"/>
    </row>
    <row r="34" spans="2:67" ht="11.25" customHeight="1" x14ac:dyDescent="0.4">
      <c r="P34" s="1260"/>
      <c r="Q34" s="1260"/>
      <c r="R34" s="1260"/>
      <c r="S34" s="1260"/>
      <c r="T34" s="1260"/>
      <c r="U34" s="1260"/>
      <c r="V34" s="361">
        <v>24</v>
      </c>
      <c r="AC34" s="361">
        <v>26</v>
      </c>
      <c r="AF34" s="1261"/>
      <c r="AG34" s="1261"/>
      <c r="AH34" s="1261"/>
      <c r="AI34" s="1261"/>
      <c r="AJ34" s="1261"/>
      <c r="AK34" s="1261"/>
      <c r="AL34" s="1261"/>
      <c r="AM34" s="1261"/>
      <c r="AN34" s="1261"/>
      <c r="AO34" s="1261"/>
      <c r="AP34" s="1261"/>
      <c r="AQ34" s="1261"/>
      <c r="AR34" s="1261"/>
      <c r="AS34" s="1261"/>
      <c r="AT34" s="1261"/>
      <c r="AU34" s="1261"/>
      <c r="AV34" s="1261"/>
      <c r="AW34" s="1261"/>
      <c r="AX34" s="1261"/>
      <c r="AY34" s="1261"/>
      <c r="AZ34" s="1261"/>
      <c r="BA34" s="1261"/>
      <c r="BB34" s="1261"/>
      <c r="BC34" s="1261"/>
      <c r="BD34" s="1261"/>
      <c r="BE34" s="1261"/>
      <c r="BF34" s="1261"/>
      <c r="BG34" s="1261"/>
      <c r="BH34" s="1261"/>
      <c r="BI34" s="1261"/>
      <c r="BJ34" s="1251"/>
    </row>
    <row r="35" spans="2:67" ht="11.25" customHeight="1" x14ac:dyDescent="0.4">
      <c r="R35" s="90"/>
      <c r="S35" s="90"/>
      <c r="T35" s="90"/>
      <c r="U35" s="90"/>
      <c r="V35" s="1262">
        <f>'16-41'!V33</f>
        <v>0</v>
      </c>
      <c r="W35" s="1263"/>
      <c r="X35" s="1264"/>
      <c r="Y35" s="1271"/>
      <c r="Z35" s="1271"/>
      <c r="AA35" s="1271"/>
      <c r="AB35" s="1271"/>
      <c r="AC35" s="1262">
        <f>'16-41'!AC33</f>
        <v>0</v>
      </c>
      <c r="AD35" s="1263"/>
      <c r="AE35" s="1264"/>
      <c r="AF35" s="1261"/>
      <c r="AG35" s="1261"/>
      <c r="AH35" s="1261"/>
      <c r="AI35" s="1261"/>
      <c r="AJ35" s="1261"/>
      <c r="AK35" s="1261"/>
      <c r="AL35" s="1261"/>
      <c r="AM35" s="1261"/>
      <c r="AN35" s="1261"/>
      <c r="AO35" s="1261"/>
      <c r="AP35" s="1261"/>
      <c r="AQ35" s="1261"/>
      <c r="AR35" s="1261"/>
      <c r="AS35" s="1261"/>
      <c r="AT35" s="1261"/>
      <c r="AU35" s="1261"/>
      <c r="AV35" s="1261"/>
      <c r="AW35" s="1261"/>
      <c r="AX35" s="1261"/>
      <c r="AY35" s="1261"/>
      <c r="AZ35" s="1261"/>
      <c r="BA35" s="1261"/>
      <c r="BB35" s="1261"/>
      <c r="BC35" s="1261"/>
      <c r="BD35" s="1261"/>
      <c r="BE35" s="1261"/>
      <c r="BF35" s="1261"/>
      <c r="BG35" s="1261"/>
      <c r="BH35" s="1261"/>
      <c r="BI35" s="1261"/>
      <c r="BJ35" s="1251"/>
      <c r="BO35" s="396"/>
    </row>
    <row r="36" spans="2:67" ht="11.25" customHeight="1" x14ac:dyDescent="0.4">
      <c r="R36" s="90"/>
      <c r="S36" s="90"/>
      <c r="T36" s="90"/>
      <c r="U36" s="90"/>
      <c r="V36" s="1265"/>
      <c r="W36" s="1266"/>
      <c r="X36" s="1267"/>
      <c r="Y36" s="1271"/>
      <c r="Z36" s="1271"/>
      <c r="AA36" s="1271"/>
      <c r="AB36" s="1271"/>
      <c r="AC36" s="1265"/>
      <c r="AD36" s="1266"/>
      <c r="AE36" s="1267"/>
      <c r="AF36" s="1261"/>
      <c r="AG36" s="1261"/>
      <c r="AH36" s="1261"/>
      <c r="AI36" s="1261"/>
      <c r="AJ36" s="1261"/>
      <c r="AK36" s="1261"/>
      <c r="AL36" s="1261"/>
      <c r="AM36" s="1261"/>
      <c r="AN36" s="1261"/>
      <c r="AO36" s="1261"/>
      <c r="AP36" s="1261"/>
      <c r="AQ36" s="1261"/>
      <c r="AR36" s="1261"/>
      <c r="AS36" s="1261"/>
      <c r="AT36" s="1261"/>
      <c r="AU36" s="1261"/>
      <c r="AV36" s="1261"/>
      <c r="AW36" s="1261"/>
      <c r="AX36" s="1261"/>
      <c r="AY36" s="1261"/>
      <c r="AZ36" s="1261"/>
      <c r="BA36" s="1261"/>
      <c r="BB36" s="1261"/>
      <c r="BC36" s="1261"/>
      <c r="BD36" s="1261"/>
      <c r="BE36" s="1261"/>
      <c r="BF36" s="1261"/>
      <c r="BG36" s="1261"/>
      <c r="BH36" s="1261"/>
      <c r="BI36" s="1261"/>
      <c r="BJ36" s="1251"/>
      <c r="BO36" s="396"/>
    </row>
    <row r="37" spans="2:67" ht="11.25" customHeight="1" x14ac:dyDescent="0.4">
      <c r="R37" s="90"/>
      <c r="S37" s="90"/>
      <c r="T37" s="90"/>
      <c r="U37" s="90"/>
      <c r="V37" s="1268"/>
      <c r="W37" s="1269"/>
      <c r="X37" s="1270"/>
      <c r="Y37" s="1271"/>
      <c r="Z37" s="1271"/>
      <c r="AA37" s="1271"/>
      <c r="AB37" s="1271"/>
      <c r="AC37" s="1268"/>
      <c r="AD37" s="1269"/>
      <c r="AE37" s="1270"/>
      <c r="AF37" s="1261"/>
      <c r="AG37" s="1261"/>
      <c r="AH37" s="1261"/>
      <c r="AI37" s="1261"/>
      <c r="AJ37" s="1261"/>
      <c r="AK37" s="1261"/>
      <c r="AL37" s="1261"/>
      <c r="AM37" s="1261"/>
      <c r="AN37" s="1261"/>
      <c r="AO37" s="1261"/>
      <c r="AP37" s="1261"/>
      <c r="AQ37" s="1261"/>
      <c r="AR37" s="1261"/>
      <c r="AS37" s="1261"/>
      <c r="AT37" s="1261"/>
      <c r="AU37" s="1261"/>
      <c r="AV37" s="1261"/>
      <c r="AW37" s="1261"/>
      <c r="AX37" s="1261"/>
      <c r="AY37" s="1261"/>
      <c r="AZ37" s="1261"/>
      <c r="BA37" s="1261"/>
      <c r="BB37" s="1261"/>
      <c r="BC37" s="1261"/>
      <c r="BD37" s="1261"/>
      <c r="BE37" s="1261"/>
      <c r="BF37" s="1261"/>
      <c r="BG37" s="1261"/>
      <c r="BH37" s="1261"/>
      <c r="BI37" s="1261"/>
      <c r="BJ37" s="1251"/>
      <c r="BO37" s="396"/>
    </row>
    <row r="38" spans="2:67" ht="11.25" customHeight="1" x14ac:dyDescent="0.4">
      <c r="BJ38" s="1251"/>
    </row>
    <row r="39" spans="2:67" ht="13.5" customHeight="1" x14ac:dyDescent="0.4">
      <c r="E39" s="90"/>
      <c r="F39" s="90"/>
      <c r="G39" s="90"/>
      <c r="H39" s="90"/>
      <c r="I39" s="90"/>
      <c r="J39" s="90"/>
      <c r="K39" s="90"/>
      <c r="L39" s="90"/>
      <c r="M39" s="90"/>
      <c r="R39" s="90"/>
      <c r="S39" s="90"/>
      <c r="T39" s="90"/>
      <c r="U39" s="90"/>
      <c r="V39" s="90"/>
      <c r="W39" s="90"/>
      <c r="X39" s="90"/>
      <c r="Y39" s="90"/>
      <c r="Z39" s="90"/>
      <c r="AA39" s="90"/>
      <c r="AB39" s="90"/>
      <c r="AC39" s="90"/>
      <c r="AD39" s="90"/>
      <c r="AI39" s="90"/>
      <c r="AJ39" s="90"/>
      <c r="AK39" s="90"/>
      <c r="AL39" s="90"/>
      <c r="AM39" s="90"/>
      <c r="AN39" s="90"/>
      <c r="AO39" s="90"/>
      <c r="AP39" s="90"/>
      <c r="AQ39" s="90"/>
      <c r="AR39" s="90"/>
      <c r="AS39" s="90"/>
      <c r="AT39" s="90"/>
      <c r="AU39" s="90"/>
      <c r="AZ39" s="90"/>
      <c r="BA39" s="90"/>
      <c r="BB39" s="90"/>
      <c r="BC39" s="90"/>
      <c r="BD39" s="90"/>
      <c r="BE39" s="90"/>
      <c r="BF39" s="90"/>
    </row>
    <row r="40" spans="2:67" ht="13.5" customHeight="1" x14ac:dyDescent="0.4">
      <c r="E40" s="90"/>
      <c r="F40" s="90"/>
      <c r="G40" s="90"/>
      <c r="H40" s="90"/>
      <c r="I40" s="90"/>
      <c r="J40" s="90"/>
      <c r="K40" s="90"/>
      <c r="L40" s="90"/>
      <c r="M40" s="90"/>
      <c r="R40" s="90"/>
      <c r="S40" s="90"/>
      <c r="T40" s="90"/>
      <c r="U40" s="90"/>
      <c r="V40" s="90"/>
      <c r="W40" s="90"/>
      <c r="X40" s="90"/>
      <c r="Y40" s="90"/>
      <c r="Z40" s="90"/>
      <c r="AA40" s="90"/>
      <c r="AB40" s="90"/>
      <c r="AC40" s="90"/>
      <c r="AD40" s="90"/>
      <c r="AI40" s="90"/>
      <c r="AJ40" s="90"/>
      <c r="AK40" s="90"/>
      <c r="AL40" s="90"/>
      <c r="AM40" s="90"/>
      <c r="AN40" s="90"/>
      <c r="AO40" s="90"/>
      <c r="AP40" s="90"/>
      <c r="AQ40" s="90"/>
      <c r="AR40" s="90"/>
      <c r="AS40" s="90"/>
      <c r="AT40" s="90"/>
      <c r="AU40" s="90"/>
      <c r="AZ40" s="90"/>
      <c r="BA40" s="90"/>
      <c r="BB40" s="90"/>
      <c r="BC40" s="90"/>
      <c r="BD40" s="90"/>
      <c r="BE40" s="90"/>
      <c r="BF40" s="90"/>
    </row>
    <row r="41" spans="2:67" ht="13.5" customHeight="1" x14ac:dyDescent="0.4">
      <c r="E41" s="90"/>
      <c r="F41" s="90"/>
      <c r="G41" s="90"/>
      <c r="H41" s="90"/>
      <c r="I41" s="90"/>
      <c r="J41" s="90"/>
      <c r="K41" s="90"/>
      <c r="L41" s="90"/>
      <c r="M41" s="90"/>
      <c r="R41" s="90"/>
      <c r="S41" s="90"/>
      <c r="T41" s="90"/>
      <c r="U41" s="90"/>
      <c r="V41" s="90"/>
      <c r="W41" s="90"/>
      <c r="X41" s="90"/>
      <c r="Y41" s="90"/>
      <c r="Z41" s="90"/>
      <c r="AA41" s="90"/>
      <c r="AB41" s="90"/>
      <c r="AC41" s="90"/>
      <c r="AD41" s="90"/>
      <c r="AI41" s="90"/>
      <c r="AJ41" s="90"/>
      <c r="AK41" s="90"/>
      <c r="AL41" s="90"/>
      <c r="AM41" s="90"/>
      <c r="AN41" s="90"/>
      <c r="AO41" s="90"/>
      <c r="AP41" s="90"/>
      <c r="AQ41" s="90"/>
      <c r="AR41" s="90"/>
      <c r="AS41" s="90"/>
      <c r="AT41" s="90"/>
      <c r="AU41" s="90"/>
      <c r="AZ41" s="90"/>
      <c r="BA41" s="90"/>
      <c r="BB41" s="90"/>
      <c r="BC41" s="90"/>
      <c r="BD41" s="90"/>
      <c r="BE41" s="90"/>
      <c r="BF41" s="90"/>
    </row>
    <row r="42" spans="2:67" ht="12.75" customHeight="1" x14ac:dyDescent="0.4">
      <c r="E42" s="397"/>
      <c r="F42" s="397"/>
      <c r="G42" s="397"/>
      <c r="H42" s="397"/>
      <c r="I42" s="397"/>
      <c r="J42" s="397"/>
      <c r="K42" s="397"/>
      <c r="L42" s="397"/>
      <c r="M42" s="397"/>
      <c r="P42" s="365">
        <v>28</v>
      </c>
      <c r="R42" s="398">
        <v>30</v>
      </c>
      <c r="S42" s="397"/>
      <c r="T42" s="397"/>
      <c r="U42" s="397"/>
      <c r="V42" s="397"/>
      <c r="W42" s="397"/>
      <c r="X42" s="397"/>
      <c r="Y42" s="397"/>
      <c r="Z42" s="397"/>
      <c r="AA42" s="397"/>
      <c r="AB42" s="397"/>
      <c r="AC42" s="397"/>
      <c r="AD42" s="397"/>
      <c r="AF42" s="399">
        <v>43</v>
      </c>
      <c r="AI42" s="365">
        <v>44</v>
      </c>
      <c r="AJ42" s="397"/>
      <c r="AK42" s="397"/>
      <c r="AL42" s="397"/>
      <c r="AM42" s="397"/>
      <c r="AN42" s="397"/>
      <c r="AO42" s="397"/>
      <c r="AP42" s="397"/>
      <c r="AQ42" s="397"/>
      <c r="AR42" s="397"/>
      <c r="AS42" s="397"/>
      <c r="AT42" s="397"/>
      <c r="AU42" s="397"/>
      <c r="AW42" s="399">
        <v>57</v>
      </c>
      <c r="AZ42" s="397"/>
      <c r="BA42" s="397"/>
      <c r="BB42" s="397"/>
      <c r="BC42" s="397"/>
      <c r="BD42" s="397"/>
      <c r="BE42" s="397"/>
      <c r="BF42" s="397"/>
    </row>
    <row r="43" spans="2:67" ht="12" customHeight="1" x14ac:dyDescent="0.4">
      <c r="B43" s="400"/>
      <c r="C43" s="400"/>
      <c r="D43" s="400"/>
      <c r="E43" s="400"/>
      <c r="F43" s="400"/>
      <c r="G43" s="400"/>
      <c r="H43" s="400"/>
      <c r="I43" s="400"/>
      <c r="J43" s="400"/>
      <c r="K43" s="400"/>
      <c r="L43" s="400"/>
      <c r="M43" s="400"/>
      <c r="N43" s="400"/>
      <c r="O43" s="400"/>
      <c r="P43" s="1247" t="s">
        <v>88</v>
      </c>
      <c r="Q43" s="1248"/>
      <c r="R43" s="1241">
        <f>'16-41'!R41</f>
        <v>0</v>
      </c>
      <c r="S43" s="1242"/>
      <c r="T43" s="1242"/>
      <c r="U43" s="1242"/>
      <c r="V43" s="1242"/>
      <c r="W43" s="1242"/>
      <c r="X43" s="1242"/>
      <c r="Y43" s="1242"/>
      <c r="Z43" s="1242"/>
      <c r="AA43" s="1242"/>
      <c r="AB43" s="1242"/>
      <c r="AC43" s="1242"/>
      <c r="AD43" s="1242"/>
      <c r="AE43" s="1242"/>
      <c r="AF43" s="46"/>
      <c r="AI43" s="1241">
        <f>'16-41'!AI41</f>
        <v>0</v>
      </c>
      <c r="AJ43" s="1242"/>
      <c r="AK43" s="1242"/>
      <c r="AL43" s="1242"/>
      <c r="AM43" s="1242"/>
      <c r="AN43" s="1242"/>
      <c r="AO43" s="1242"/>
      <c r="AP43" s="1242"/>
      <c r="AQ43" s="1242"/>
      <c r="AR43" s="1242"/>
      <c r="AS43" s="1242"/>
      <c r="AT43" s="1242"/>
      <c r="AU43" s="1242"/>
      <c r="AV43" s="1242"/>
      <c r="AW43" s="46"/>
    </row>
    <row r="44" spans="2:67" ht="12" customHeight="1" x14ac:dyDescent="0.4">
      <c r="B44" s="400"/>
      <c r="C44" s="400"/>
      <c r="D44" s="400"/>
      <c r="E44" s="400"/>
      <c r="F44" s="400"/>
      <c r="G44" s="400"/>
      <c r="H44" s="400"/>
      <c r="I44" s="400"/>
      <c r="J44" s="400"/>
      <c r="K44" s="400"/>
      <c r="L44" s="400"/>
      <c r="M44" s="400"/>
      <c r="N44" s="400"/>
      <c r="O44" s="400"/>
      <c r="P44" s="1249"/>
      <c r="Q44" s="1250"/>
      <c r="R44" s="1243"/>
      <c r="S44" s="1244"/>
      <c r="T44" s="1244"/>
      <c r="U44" s="1244"/>
      <c r="V44" s="1244"/>
      <c r="W44" s="1244"/>
      <c r="X44" s="1244"/>
      <c r="Y44" s="1244"/>
      <c r="Z44" s="1244"/>
      <c r="AA44" s="1244"/>
      <c r="AB44" s="1244"/>
      <c r="AC44" s="1244"/>
      <c r="AD44" s="1244"/>
      <c r="AE44" s="1244"/>
      <c r="AF44" s="47"/>
      <c r="AI44" s="1243"/>
      <c r="AJ44" s="1244"/>
      <c r="AK44" s="1244"/>
      <c r="AL44" s="1244"/>
      <c r="AM44" s="1244"/>
      <c r="AN44" s="1244"/>
      <c r="AO44" s="1244"/>
      <c r="AP44" s="1244"/>
      <c r="AQ44" s="1244"/>
      <c r="AR44" s="1244"/>
      <c r="AS44" s="1244"/>
      <c r="AT44" s="1244"/>
      <c r="AU44" s="1244"/>
      <c r="AV44" s="1244"/>
      <c r="AW44" s="47"/>
    </row>
    <row r="45" spans="2:67" ht="12" customHeight="1" x14ac:dyDescent="0.4">
      <c r="B45" s="400"/>
      <c r="C45" s="400"/>
      <c r="D45" s="400"/>
      <c r="E45" s="400"/>
      <c r="F45" s="400"/>
      <c r="G45" s="401"/>
      <c r="H45" s="401"/>
      <c r="I45" s="401"/>
      <c r="J45" s="401"/>
      <c r="K45" s="401"/>
      <c r="L45" s="401"/>
      <c r="M45" s="401"/>
      <c r="N45" s="401"/>
      <c r="O45" s="401"/>
      <c r="P45" s="1247" t="s">
        <v>89</v>
      </c>
      <c r="Q45" s="1248"/>
      <c r="R45" s="1237">
        <f>'16-41'!R43</f>
        <v>0</v>
      </c>
      <c r="S45" s="1238"/>
      <c r="T45" s="1238"/>
      <c r="U45" s="1238"/>
      <c r="V45" s="1238"/>
      <c r="W45" s="1238"/>
      <c r="X45" s="1238"/>
      <c r="Y45" s="1238"/>
      <c r="Z45" s="1238"/>
      <c r="AA45" s="1238"/>
      <c r="AB45" s="1238"/>
      <c r="AC45" s="1238"/>
      <c r="AD45" s="1238"/>
      <c r="AE45" s="1238"/>
      <c r="AF45" s="48"/>
      <c r="AI45" s="1237">
        <f>'16-41'!AI43</f>
        <v>0</v>
      </c>
      <c r="AJ45" s="1238"/>
      <c r="AK45" s="1238"/>
      <c r="AL45" s="1238"/>
      <c r="AM45" s="1238"/>
      <c r="AN45" s="1238"/>
      <c r="AO45" s="1238"/>
      <c r="AP45" s="1238"/>
      <c r="AQ45" s="1238"/>
      <c r="AR45" s="1238"/>
      <c r="AS45" s="1238"/>
      <c r="AT45" s="1238"/>
      <c r="AU45" s="1238"/>
      <c r="AV45" s="1238"/>
      <c r="AW45" s="48"/>
    </row>
    <row r="46" spans="2:67" ht="12" customHeight="1" x14ac:dyDescent="0.4">
      <c r="B46" s="400"/>
      <c r="C46" s="400"/>
      <c r="D46" s="400"/>
      <c r="E46" s="400"/>
      <c r="F46" s="400"/>
      <c r="G46" s="401"/>
      <c r="H46" s="401"/>
      <c r="I46" s="401"/>
      <c r="J46" s="401"/>
      <c r="K46" s="401"/>
      <c r="L46" s="401"/>
      <c r="M46" s="401"/>
      <c r="N46" s="401"/>
      <c r="O46" s="401"/>
      <c r="P46" s="1249"/>
      <c r="Q46" s="1250"/>
      <c r="R46" s="1239"/>
      <c r="S46" s="1240"/>
      <c r="T46" s="1240"/>
      <c r="U46" s="1240"/>
      <c r="V46" s="1240"/>
      <c r="W46" s="1240"/>
      <c r="X46" s="1240"/>
      <c r="Y46" s="1240"/>
      <c r="Z46" s="1240"/>
      <c r="AA46" s="1240"/>
      <c r="AB46" s="1240"/>
      <c r="AC46" s="1240"/>
      <c r="AD46" s="1240"/>
      <c r="AE46" s="1240"/>
      <c r="AF46" s="49"/>
      <c r="AI46" s="1239"/>
      <c r="AJ46" s="1240"/>
      <c r="AK46" s="1240"/>
      <c r="AL46" s="1240"/>
      <c r="AM46" s="1240"/>
      <c r="AN46" s="1240"/>
      <c r="AO46" s="1240"/>
      <c r="AP46" s="1240"/>
      <c r="AQ46" s="1240"/>
      <c r="AR46" s="1240"/>
      <c r="AS46" s="1240"/>
      <c r="AT46" s="1240"/>
      <c r="AU46" s="1240"/>
      <c r="AV46" s="1240"/>
      <c r="AW46" s="49"/>
    </row>
    <row r="47" spans="2:67" ht="12.75" customHeight="1" x14ac:dyDescent="0.4">
      <c r="B47" s="400"/>
      <c r="C47" s="400"/>
      <c r="D47" s="400"/>
      <c r="E47" s="400"/>
      <c r="F47" s="400"/>
      <c r="G47" s="400"/>
      <c r="H47" s="400"/>
      <c r="I47" s="400"/>
      <c r="J47" s="400"/>
      <c r="K47" s="400"/>
      <c r="L47" s="400"/>
      <c r="M47" s="400"/>
      <c r="N47" s="400"/>
      <c r="O47" s="402"/>
      <c r="P47" s="1247" t="s">
        <v>90</v>
      </c>
      <c r="Q47" s="1248"/>
      <c r="R47" s="1241">
        <f>'16-41'!R45</f>
        <v>0</v>
      </c>
      <c r="S47" s="1242"/>
      <c r="T47" s="1242"/>
      <c r="U47" s="1242"/>
      <c r="V47" s="1242"/>
      <c r="W47" s="1242"/>
      <c r="X47" s="1242"/>
      <c r="Y47" s="1242"/>
      <c r="Z47" s="1242"/>
      <c r="AA47" s="1242"/>
      <c r="AB47" s="1242"/>
      <c r="AC47" s="1242"/>
      <c r="AD47" s="1242"/>
      <c r="AE47" s="1242"/>
      <c r="AF47" s="46"/>
      <c r="AI47" s="1241">
        <f>'16-41'!AI45</f>
        <v>0</v>
      </c>
      <c r="AJ47" s="1242"/>
      <c r="AK47" s="1242"/>
      <c r="AL47" s="1242"/>
      <c r="AM47" s="1242"/>
      <c r="AN47" s="1242"/>
      <c r="AO47" s="1242"/>
      <c r="AP47" s="1242"/>
      <c r="AQ47" s="1242"/>
      <c r="AR47" s="1242"/>
      <c r="AS47" s="1242"/>
      <c r="AT47" s="1242"/>
      <c r="AU47" s="1242"/>
      <c r="AV47" s="1242"/>
      <c r="AW47" s="46"/>
    </row>
    <row r="48" spans="2:67" ht="12.75" customHeight="1" x14ac:dyDescent="0.4">
      <c r="B48" s="400"/>
      <c r="C48" s="400"/>
      <c r="D48" s="400"/>
      <c r="E48" s="400"/>
      <c r="F48" s="400"/>
      <c r="G48" s="400"/>
      <c r="H48" s="400"/>
      <c r="I48" s="400"/>
      <c r="J48" s="400"/>
      <c r="K48" s="400"/>
      <c r="L48" s="400"/>
      <c r="M48" s="400"/>
      <c r="N48" s="400"/>
      <c r="O48" s="402"/>
      <c r="P48" s="1249"/>
      <c r="Q48" s="1250"/>
      <c r="R48" s="1243"/>
      <c r="S48" s="1244"/>
      <c r="T48" s="1244"/>
      <c r="U48" s="1244"/>
      <c r="V48" s="1244"/>
      <c r="W48" s="1244"/>
      <c r="X48" s="1244"/>
      <c r="Y48" s="1244"/>
      <c r="Z48" s="1244"/>
      <c r="AA48" s="1244"/>
      <c r="AB48" s="1244"/>
      <c r="AC48" s="1244"/>
      <c r="AD48" s="1244"/>
      <c r="AE48" s="1244"/>
      <c r="AF48" s="47"/>
      <c r="AI48" s="1243"/>
      <c r="AJ48" s="1244"/>
      <c r="AK48" s="1244"/>
      <c r="AL48" s="1244"/>
      <c r="AM48" s="1244"/>
      <c r="AN48" s="1244"/>
      <c r="AO48" s="1244"/>
      <c r="AP48" s="1244"/>
      <c r="AQ48" s="1244"/>
      <c r="AR48" s="1244"/>
      <c r="AS48" s="1244"/>
      <c r="AT48" s="1244"/>
      <c r="AU48" s="1244"/>
      <c r="AV48" s="1244"/>
      <c r="AW48" s="47"/>
    </row>
    <row r="49" spans="2:49" ht="12.75" customHeight="1" x14ac:dyDescent="0.4">
      <c r="B49" s="400"/>
      <c r="C49" s="400"/>
      <c r="D49" s="400"/>
      <c r="E49" s="400"/>
      <c r="F49" s="400"/>
      <c r="G49" s="401"/>
      <c r="H49" s="401"/>
      <c r="I49" s="401"/>
      <c r="J49" s="401"/>
      <c r="K49" s="401"/>
      <c r="L49" s="401"/>
      <c r="M49" s="401"/>
      <c r="N49" s="401"/>
      <c r="O49" s="401"/>
      <c r="P49" s="1247" t="s">
        <v>91</v>
      </c>
      <c r="Q49" s="1248"/>
      <c r="R49" s="1237">
        <f>'16-41'!R47</f>
        <v>0</v>
      </c>
      <c r="S49" s="1238"/>
      <c r="T49" s="1238"/>
      <c r="U49" s="1238"/>
      <c r="V49" s="1238"/>
      <c r="W49" s="1238"/>
      <c r="X49" s="1238"/>
      <c r="Y49" s="1238"/>
      <c r="Z49" s="1238"/>
      <c r="AA49" s="1238"/>
      <c r="AB49" s="1238"/>
      <c r="AC49" s="1238"/>
      <c r="AD49" s="1238"/>
      <c r="AE49" s="1238"/>
      <c r="AF49" s="48"/>
      <c r="AI49" s="1237">
        <f>'16-41'!AI47</f>
        <v>0</v>
      </c>
      <c r="AJ49" s="1238"/>
      <c r="AK49" s="1238"/>
      <c r="AL49" s="1238"/>
      <c r="AM49" s="1238"/>
      <c r="AN49" s="1238"/>
      <c r="AO49" s="1238"/>
      <c r="AP49" s="1238"/>
      <c r="AQ49" s="1238"/>
      <c r="AR49" s="1238"/>
      <c r="AS49" s="1238"/>
      <c r="AT49" s="1238"/>
      <c r="AU49" s="1238"/>
      <c r="AV49" s="1238"/>
      <c r="AW49" s="48"/>
    </row>
    <row r="50" spans="2:49" ht="12.75" customHeight="1" x14ac:dyDescent="0.4">
      <c r="B50" s="400"/>
      <c r="C50" s="400"/>
      <c r="D50" s="400"/>
      <c r="E50" s="400"/>
      <c r="F50" s="400"/>
      <c r="G50" s="401"/>
      <c r="H50" s="401"/>
      <c r="I50" s="401"/>
      <c r="J50" s="401"/>
      <c r="K50" s="401"/>
      <c r="L50" s="401"/>
      <c r="M50" s="401"/>
      <c r="N50" s="401"/>
      <c r="O50" s="401"/>
      <c r="P50" s="1249"/>
      <c r="Q50" s="1250"/>
      <c r="R50" s="1239"/>
      <c r="S50" s="1240"/>
      <c r="T50" s="1240"/>
      <c r="U50" s="1240"/>
      <c r="V50" s="1240"/>
      <c r="W50" s="1240"/>
      <c r="X50" s="1240"/>
      <c r="Y50" s="1240"/>
      <c r="Z50" s="1240"/>
      <c r="AA50" s="1240"/>
      <c r="AB50" s="1240"/>
      <c r="AC50" s="1240"/>
      <c r="AD50" s="1240"/>
      <c r="AE50" s="1240"/>
      <c r="AF50" s="49"/>
      <c r="AI50" s="1239"/>
      <c r="AJ50" s="1240"/>
      <c r="AK50" s="1240"/>
      <c r="AL50" s="1240"/>
      <c r="AM50" s="1240"/>
      <c r="AN50" s="1240"/>
      <c r="AO50" s="1240"/>
      <c r="AP50" s="1240"/>
      <c r="AQ50" s="1240"/>
      <c r="AR50" s="1240"/>
      <c r="AS50" s="1240"/>
      <c r="AT50" s="1240"/>
      <c r="AU50" s="1240"/>
      <c r="AV50" s="1240"/>
      <c r="AW50" s="49"/>
    </row>
    <row r="51" spans="2:49" ht="12.75" customHeight="1" x14ac:dyDescent="0.4">
      <c r="B51" s="400"/>
      <c r="C51" s="400"/>
      <c r="D51" s="400"/>
      <c r="E51" s="400"/>
      <c r="F51" s="400"/>
      <c r="G51" s="400"/>
      <c r="H51" s="400"/>
      <c r="I51" s="400"/>
      <c r="J51" s="400"/>
      <c r="K51" s="400"/>
      <c r="L51" s="400"/>
      <c r="M51" s="400"/>
      <c r="N51" s="400"/>
      <c r="O51" s="402"/>
      <c r="P51" s="1247" t="s">
        <v>92</v>
      </c>
      <c r="Q51" s="1248"/>
      <c r="R51" s="1241">
        <f>'16-41'!R49</f>
        <v>0</v>
      </c>
      <c r="S51" s="1242"/>
      <c r="T51" s="1242"/>
      <c r="U51" s="1242"/>
      <c r="V51" s="1242"/>
      <c r="W51" s="1242"/>
      <c r="X51" s="1242"/>
      <c r="Y51" s="1242"/>
      <c r="Z51" s="1242"/>
      <c r="AA51" s="1242"/>
      <c r="AB51" s="1242"/>
      <c r="AC51" s="1242"/>
      <c r="AD51" s="1242"/>
      <c r="AE51" s="1242"/>
      <c r="AF51" s="46"/>
      <c r="AI51" s="1241">
        <f>'16-41'!AI49</f>
        <v>0</v>
      </c>
      <c r="AJ51" s="1242"/>
      <c r="AK51" s="1242"/>
      <c r="AL51" s="1242"/>
      <c r="AM51" s="1242"/>
      <c r="AN51" s="1242"/>
      <c r="AO51" s="1242"/>
      <c r="AP51" s="1242"/>
      <c r="AQ51" s="1242"/>
      <c r="AR51" s="1242"/>
      <c r="AS51" s="1242"/>
      <c r="AT51" s="1242"/>
      <c r="AU51" s="1242"/>
      <c r="AV51" s="1242"/>
      <c r="AW51" s="46"/>
    </row>
    <row r="52" spans="2:49" ht="12.75" customHeight="1" x14ac:dyDescent="0.4">
      <c r="B52" s="403"/>
      <c r="C52" s="403"/>
      <c r="D52" s="403"/>
      <c r="E52" s="403"/>
      <c r="F52" s="400"/>
      <c r="G52" s="400"/>
      <c r="H52" s="400"/>
      <c r="I52" s="400"/>
      <c r="J52" s="400"/>
      <c r="K52" s="400"/>
      <c r="L52" s="400"/>
      <c r="M52" s="400"/>
      <c r="N52" s="400"/>
      <c r="O52" s="402"/>
      <c r="P52" s="1249"/>
      <c r="Q52" s="1250"/>
      <c r="R52" s="1243"/>
      <c r="S52" s="1244"/>
      <c r="T52" s="1244"/>
      <c r="U52" s="1244"/>
      <c r="V52" s="1244"/>
      <c r="W52" s="1244"/>
      <c r="X52" s="1244"/>
      <c r="Y52" s="1244"/>
      <c r="Z52" s="1244"/>
      <c r="AA52" s="1244"/>
      <c r="AB52" s="1244"/>
      <c r="AC52" s="1244"/>
      <c r="AD52" s="1244"/>
      <c r="AE52" s="1244"/>
      <c r="AF52" s="47"/>
      <c r="AG52" s="404"/>
      <c r="AH52" s="405"/>
      <c r="AI52" s="1243"/>
      <c r="AJ52" s="1244"/>
      <c r="AK52" s="1244"/>
      <c r="AL52" s="1244"/>
      <c r="AM52" s="1244"/>
      <c r="AN52" s="1244"/>
      <c r="AO52" s="1244"/>
      <c r="AP52" s="1244"/>
      <c r="AQ52" s="1244"/>
      <c r="AR52" s="1244"/>
      <c r="AS52" s="1244"/>
      <c r="AT52" s="1244"/>
      <c r="AU52" s="1244"/>
      <c r="AV52" s="1244"/>
      <c r="AW52" s="47"/>
    </row>
    <row r="53" spans="2:49" ht="12.75" customHeight="1" x14ac:dyDescent="0.4">
      <c r="B53" s="403"/>
      <c r="C53" s="403"/>
      <c r="D53" s="403"/>
      <c r="E53" s="403"/>
      <c r="F53" s="400"/>
      <c r="G53" s="400"/>
      <c r="H53" s="400"/>
      <c r="I53" s="400"/>
      <c r="J53" s="400"/>
      <c r="K53" s="400"/>
      <c r="L53" s="400"/>
      <c r="M53" s="400"/>
      <c r="N53" s="400"/>
      <c r="O53" s="402"/>
      <c r="P53" s="1247" t="s">
        <v>93</v>
      </c>
      <c r="Q53" s="1248"/>
      <c r="R53" s="1237">
        <f>'16-41'!R51</f>
        <v>0</v>
      </c>
      <c r="S53" s="1238"/>
      <c r="T53" s="1238"/>
      <c r="U53" s="1238"/>
      <c r="V53" s="1238"/>
      <c r="W53" s="1238"/>
      <c r="X53" s="1238"/>
      <c r="Y53" s="1238"/>
      <c r="Z53" s="1238"/>
      <c r="AA53" s="1238"/>
      <c r="AB53" s="1238"/>
      <c r="AC53" s="1238"/>
      <c r="AD53" s="1238"/>
      <c r="AE53" s="1238"/>
      <c r="AF53" s="48"/>
      <c r="AI53" s="1237">
        <f>'16-41'!AI51</f>
        <v>0</v>
      </c>
      <c r="AJ53" s="1238"/>
      <c r="AK53" s="1238"/>
      <c r="AL53" s="1238"/>
      <c r="AM53" s="1238"/>
      <c r="AN53" s="1238"/>
      <c r="AO53" s="1238"/>
      <c r="AP53" s="1238"/>
      <c r="AQ53" s="1238"/>
      <c r="AR53" s="1238"/>
      <c r="AS53" s="1238"/>
      <c r="AT53" s="1238"/>
      <c r="AU53" s="1238"/>
      <c r="AV53" s="1238"/>
      <c r="AW53" s="48"/>
    </row>
    <row r="54" spans="2:49" ht="12.75" customHeight="1" x14ac:dyDescent="0.4">
      <c r="B54" s="403"/>
      <c r="C54" s="403"/>
      <c r="D54" s="403"/>
      <c r="E54" s="403"/>
      <c r="F54" s="400"/>
      <c r="G54" s="400"/>
      <c r="H54" s="400"/>
      <c r="I54" s="400"/>
      <c r="J54" s="400"/>
      <c r="K54" s="400"/>
      <c r="L54" s="400"/>
      <c r="M54" s="400"/>
      <c r="N54" s="400"/>
      <c r="O54" s="402"/>
      <c r="P54" s="1249"/>
      <c r="Q54" s="1250"/>
      <c r="R54" s="1239"/>
      <c r="S54" s="1240"/>
      <c r="T54" s="1240"/>
      <c r="U54" s="1240"/>
      <c r="V54" s="1240"/>
      <c r="W54" s="1240"/>
      <c r="X54" s="1240"/>
      <c r="Y54" s="1240"/>
      <c r="Z54" s="1240"/>
      <c r="AA54" s="1240"/>
      <c r="AB54" s="1240"/>
      <c r="AC54" s="1240"/>
      <c r="AD54" s="1240"/>
      <c r="AE54" s="1240"/>
      <c r="AF54" s="49"/>
      <c r="AI54" s="1239"/>
      <c r="AJ54" s="1240"/>
      <c r="AK54" s="1240"/>
      <c r="AL54" s="1240"/>
      <c r="AM54" s="1240"/>
      <c r="AN54" s="1240"/>
      <c r="AO54" s="1240"/>
      <c r="AP54" s="1240"/>
      <c r="AQ54" s="1240"/>
      <c r="AR54" s="1240"/>
      <c r="AS54" s="1240"/>
      <c r="AT54" s="1240"/>
      <c r="AU54" s="1240"/>
      <c r="AV54" s="1240"/>
      <c r="AW54" s="49"/>
    </row>
    <row r="55" spans="2:49" ht="12.75" customHeight="1" x14ac:dyDescent="0.4">
      <c r="B55" s="403"/>
      <c r="C55" s="403"/>
      <c r="D55" s="403"/>
      <c r="E55" s="403"/>
      <c r="F55" s="400"/>
      <c r="G55" s="401"/>
      <c r="H55" s="401"/>
      <c r="I55" s="401"/>
      <c r="J55" s="401"/>
      <c r="K55" s="401"/>
      <c r="L55" s="401"/>
      <c r="M55" s="401"/>
      <c r="N55" s="401"/>
      <c r="O55" s="401"/>
      <c r="P55" s="1247" t="s">
        <v>94</v>
      </c>
      <c r="Q55" s="1248"/>
      <c r="R55" s="1241">
        <f>'16-41'!R53</f>
        <v>0</v>
      </c>
      <c r="S55" s="1242"/>
      <c r="T55" s="1242"/>
      <c r="U55" s="1242"/>
      <c r="V55" s="1242"/>
      <c r="W55" s="1242"/>
      <c r="X55" s="1242"/>
      <c r="Y55" s="1242"/>
      <c r="Z55" s="1242"/>
      <c r="AA55" s="1242"/>
      <c r="AB55" s="1242"/>
      <c r="AC55" s="1242"/>
      <c r="AD55" s="1242"/>
      <c r="AE55" s="1242"/>
      <c r="AF55" s="46"/>
      <c r="AI55" s="1241">
        <f>'16-41'!AI53</f>
        <v>0</v>
      </c>
      <c r="AJ55" s="1242"/>
      <c r="AK55" s="1242"/>
      <c r="AL55" s="1242"/>
      <c r="AM55" s="1242"/>
      <c r="AN55" s="1242"/>
      <c r="AO55" s="1242"/>
      <c r="AP55" s="1242"/>
      <c r="AQ55" s="1242"/>
      <c r="AR55" s="1242"/>
      <c r="AS55" s="1242"/>
      <c r="AT55" s="1242"/>
      <c r="AU55" s="1242"/>
      <c r="AV55" s="1242"/>
      <c r="AW55" s="46"/>
    </row>
    <row r="56" spans="2:49" ht="12.75" customHeight="1" x14ac:dyDescent="0.4">
      <c r="B56" s="403"/>
      <c r="C56" s="403"/>
      <c r="D56" s="403"/>
      <c r="E56" s="403"/>
      <c r="F56" s="400"/>
      <c r="G56" s="401"/>
      <c r="H56" s="401"/>
      <c r="I56" s="401"/>
      <c r="J56" s="401"/>
      <c r="K56" s="401"/>
      <c r="L56" s="401"/>
      <c r="M56" s="401"/>
      <c r="N56" s="401"/>
      <c r="O56" s="401"/>
      <c r="P56" s="1249"/>
      <c r="Q56" s="1250"/>
      <c r="R56" s="1243"/>
      <c r="S56" s="1244"/>
      <c r="T56" s="1244"/>
      <c r="U56" s="1244"/>
      <c r="V56" s="1244"/>
      <c r="W56" s="1244"/>
      <c r="X56" s="1244"/>
      <c r="Y56" s="1244"/>
      <c r="Z56" s="1244"/>
      <c r="AA56" s="1244"/>
      <c r="AB56" s="1244"/>
      <c r="AC56" s="1244"/>
      <c r="AD56" s="1244"/>
      <c r="AE56" s="1244"/>
      <c r="AF56" s="47"/>
      <c r="AI56" s="1243"/>
      <c r="AJ56" s="1244"/>
      <c r="AK56" s="1244"/>
      <c r="AL56" s="1244"/>
      <c r="AM56" s="1244"/>
      <c r="AN56" s="1244"/>
      <c r="AO56" s="1244"/>
      <c r="AP56" s="1244"/>
      <c r="AQ56" s="1244"/>
      <c r="AR56" s="1244"/>
      <c r="AS56" s="1244"/>
      <c r="AT56" s="1244"/>
      <c r="AU56" s="1244"/>
      <c r="AV56" s="1244"/>
      <c r="AW56" s="47"/>
    </row>
    <row r="57" spans="2:49" ht="12.75" customHeight="1" x14ac:dyDescent="0.4">
      <c r="B57" s="403"/>
      <c r="C57" s="403"/>
      <c r="D57" s="403"/>
      <c r="E57" s="403"/>
      <c r="F57" s="400"/>
      <c r="G57" s="401"/>
      <c r="H57" s="401"/>
      <c r="I57" s="401"/>
      <c r="J57" s="401"/>
      <c r="K57" s="401"/>
      <c r="L57" s="401"/>
      <c r="M57" s="401"/>
      <c r="N57" s="401"/>
      <c r="O57" s="402"/>
      <c r="P57" s="1247" t="s">
        <v>95</v>
      </c>
      <c r="Q57" s="1248"/>
      <c r="R57" s="1237">
        <f>'16-41'!R55</f>
        <v>0</v>
      </c>
      <c r="S57" s="1238"/>
      <c r="T57" s="1238"/>
      <c r="U57" s="1238"/>
      <c r="V57" s="1238"/>
      <c r="W57" s="1238"/>
      <c r="X57" s="1238"/>
      <c r="Y57" s="1238"/>
      <c r="Z57" s="1238"/>
      <c r="AA57" s="1238"/>
      <c r="AB57" s="1238"/>
      <c r="AC57" s="1238"/>
      <c r="AD57" s="1238"/>
      <c r="AE57" s="1238"/>
      <c r="AF57" s="48"/>
      <c r="AI57" s="1237">
        <f>'16-41'!AI55</f>
        <v>0</v>
      </c>
      <c r="AJ57" s="1238"/>
      <c r="AK57" s="1238"/>
      <c r="AL57" s="1238"/>
      <c r="AM57" s="1238"/>
      <c r="AN57" s="1238"/>
      <c r="AO57" s="1238"/>
      <c r="AP57" s="1238"/>
      <c r="AQ57" s="1238"/>
      <c r="AR57" s="1238"/>
      <c r="AS57" s="1238"/>
      <c r="AT57" s="1238"/>
      <c r="AU57" s="1238"/>
      <c r="AV57" s="1238"/>
      <c r="AW57" s="48"/>
    </row>
    <row r="58" spans="2:49" ht="12.75" customHeight="1" x14ac:dyDescent="0.4">
      <c r="B58" s="403"/>
      <c r="C58" s="403"/>
      <c r="D58" s="403"/>
      <c r="E58" s="403"/>
      <c r="F58" s="400"/>
      <c r="G58" s="401"/>
      <c r="H58" s="401"/>
      <c r="I58" s="401"/>
      <c r="J58" s="401"/>
      <c r="K58" s="401"/>
      <c r="L58" s="401"/>
      <c r="M58" s="401"/>
      <c r="N58" s="401"/>
      <c r="O58" s="402"/>
      <c r="P58" s="1249"/>
      <c r="Q58" s="1250"/>
      <c r="R58" s="1239"/>
      <c r="S58" s="1240"/>
      <c r="T58" s="1240"/>
      <c r="U58" s="1240"/>
      <c r="V58" s="1240"/>
      <c r="W58" s="1240"/>
      <c r="X58" s="1240"/>
      <c r="Y58" s="1240"/>
      <c r="Z58" s="1240"/>
      <c r="AA58" s="1240"/>
      <c r="AB58" s="1240"/>
      <c r="AC58" s="1240"/>
      <c r="AD58" s="1240"/>
      <c r="AE58" s="1240"/>
      <c r="AF58" s="49"/>
      <c r="AI58" s="1239"/>
      <c r="AJ58" s="1240"/>
      <c r="AK58" s="1240"/>
      <c r="AL58" s="1240"/>
      <c r="AM58" s="1240"/>
      <c r="AN58" s="1240"/>
      <c r="AO58" s="1240"/>
      <c r="AP58" s="1240"/>
      <c r="AQ58" s="1240"/>
      <c r="AR58" s="1240"/>
      <c r="AS58" s="1240"/>
      <c r="AT58" s="1240"/>
      <c r="AU58" s="1240"/>
      <c r="AV58" s="1240"/>
      <c r="AW58" s="49"/>
    </row>
    <row r="59" spans="2:49" ht="12.75" customHeight="1" x14ac:dyDescent="0.4">
      <c r="B59" s="403"/>
      <c r="C59" s="403"/>
      <c r="D59" s="403"/>
      <c r="E59" s="403"/>
      <c r="F59" s="400"/>
      <c r="G59" s="401"/>
      <c r="H59" s="401"/>
      <c r="I59" s="401"/>
      <c r="J59" s="401"/>
      <c r="K59" s="401"/>
      <c r="L59" s="401"/>
      <c r="M59" s="401"/>
      <c r="N59" s="401"/>
      <c r="O59" s="401"/>
      <c r="P59" s="1247" t="s">
        <v>96</v>
      </c>
      <c r="Q59" s="1248"/>
      <c r="R59" s="1241">
        <f>'16-41'!R57</f>
        <v>0</v>
      </c>
      <c r="S59" s="1242"/>
      <c r="T59" s="1242"/>
      <c r="U59" s="1242"/>
      <c r="V59" s="1242"/>
      <c r="W59" s="1242"/>
      <c r="X59" s="1242"/>
      <c r="Y59" s="1242"/>
      <c r="Z59" s="1242"/>
      <c r="AA59" s="1242"/>
      <c r="AB59" s="1242"/>
      <c r="AC59" s="1242"/>
      <c r="AD59" s="1242"/>
      <c r="AE59" s="1242"/>
      <c r="AF59" s="46"/>
      <c r="AI59" s="1241">
        <f>'16-41'!AI57</f>
        <v>0</v>
      </c>
      <c r="AJ59" s="1242"/>
      <c r="AK59" s="1242"/>
      <c r="AL59" s="1242"/>
      <c r="AM59" s="1242"/>
      <c r="AN59" s="1242"/>
      <c r="AO59" s="1242"/>
      <c r="AP59" s="1242"/>
      <c r="AQ59" s="1242"/>
      <c r="AR59" s="1242"/>
      <c r="AS59" s="1242"/>
      <c r="AT59" s="1242"/>
      <c r="AU59" s="1242"/>
      <c r="AV59" s="1242"/>
      <c r="AW59" s="46"/>
    </row>
    <row r="60" spans="2:49" ht="12.75" customHeight="1" x14ac:dyDescent="0.4">
      <c r="B60" s="403"/>
      <c r="C60" s="403"/>
      <c r="D60" s="403"/>
      <c r="E60" s="403"/>
      <c r="F60" s="400"/>
      <c r="G60" s="401"/>
      <c r="H60" s="401"/>
      <c r="I60" s="401"/>
      <c r="J60" s="401"/>
      <c r="K60" s="401"/>
      <c r="L60" s="401"/>
      <c r="M60" s="401"/>
      <c r="N60" s="401"/>
      <c r="O60" s="401"/>
      <c r="P60" s="1249"/>
      <c r="Q60" s="1250"/>
      <c r="R60" s="1243"/>
      <c r="S60" s="1244"/>
      <c r="T60" s="1244"/>
      <c r="U60" s="1244"/>
      <c r="V60" s="1244"/>
      <c r="W60" s="1244"/>
      <c r="X60" s="1244"/>
      <c r="Y60" s="1244"/>
      <c r="Z60" s="1244"/>
      <c r="AA60" s="1244"/>
      <c r="AB60" s="1244"/>
      <c r="AC60" s="1244"/>
      <c r="AD60" s="1244"/>
      <c r="AE60" s="1244"/>
      <c r="AF60" s="47"/>
      <c r="AI60" s="1243"/>
      <c r="AJ60" s="1244"/>
      <c r="AK60" s="1244"/>
      <c r="AL60" s="1244"/>
      <c r="AM60" s="1244"/>
      <c r="AN60" s="1244"/>
      <c r="AO60" s="1244"/>
      <c r="AP60" s="1244"/>
      <c r="AQ60" s="1244"/>
      <c r="AR60" s="1244"/>
      <c r="AS60" s="1244"/>
      <c r="AT60" s="1244"/>
      <c r="AU60" s="1244"/>
      <c r="AV60" s="1244"/>
      <c r="AW60" s="47"/>
    </row>
    <row r="61" spans="2:49" ht="12.75" customHeight="1" x14ac:dyDescent="0.4">
      <c r="B61" s="403"/>
      <c r="C61" s="403"/>
      <c r="D61" s="403"/>
      <c r="E61" s="403"/>
      <c r="F61" s="400"/>
      <c r="G61" s="400"/>
      <c r="H61" s="400"/>
      <c r="I61" s="400"/>
      <c r="J61" s="400"/>
      <c r="K61" s="400"/>
      <c r="L61" s="400"/>
      <c r="M61" s="400"/>
      <c r="N61" s="400"/>
      <c r="O61" s="402"/>
      <c r="P61" s="1247" t="s">
        <v>97</v>
      </c>
      <c r="Q61" s="1248"/>
      <c r="R61" s="1237">
        <f>'16-41'!R59</f>
        <v>0</v>
      </c>
      <c r="S61" s="1238"/>
      <c r="T61" s="1238"/>
      <c r="U61" s="1238"/>
      <c r="V61" s="1238"/>
      <c r="W61" s="1238"/>
      <c r="X61" s="1238"/>
      <c r="Y61" s="1238"/>
      <c r="Z61" s="1238"/>
      <c r="AA61" s="1238"/>
      <c r="AB61" s="1238"/>
      <c r="AC61" s="1238"/>
      <c r="AD61" s="1238"/>
      <c r="AE61" s="1238"/>
      <c r="AF61" s="48"/>
      <c r="AI61" s="1237">
        <f>'16-41'!AI59</f>
        <v>0</v>
      </c>
      <c r="AJ61" s="1238"/>
      <c r="AK61" s="1238"/>
      <c r="AL61" s="1238"/>
      <c r="AM61" s="1238"/>
      <c r="AN61" s="1238"/>
      <c r="AO61" s="1238"/>
      <c r="AP61" s="1238"/>
      <c r="AQ61" s="1238"/>
      <c r="AR61" s="1238"/>
      <c r="AS61" s="1238"/>
      <c r="AT61" s="1238"/>
      <c r="AU61" s="1238"/>
      <c r="AV61" s="1238"/>
      <c r="AW61" s="48"/>
    </row>
    <row r="62" spans="2:49" ht="12.75" customHeight="1" x14ac:dyDescent="0.4">
      <c r="B62" s="403"/>
      <c r="C62" s="403"/>
      <c r="D62" s="403"/>
      <c r="E62" s="403"/>
      <c r="F62" s="400"/>
      <c r="G62" s="400"/>
      <c r="H62" s="400"/>
      <c r="I62" s="400"/>
      <c r="J62" s="400"/>
      <c r="K62" s="400"/>
      <c r="L62" s="400"/>
      <c r="M62" s="400"/>
      <c r="N62" s="400"/>
      <c r="O62" s="402"/>
      <c r="P62" s="1249"/>
      <c r="Q62" s="1250"/>
      <c r="R62" s="1239"/>
      <c r="S62" s="1240"/>
      <c r="T62" s="1240"/>
      <c r="U62" s="1240"/>
      <c r="V62" s="1240"/>
      <c r="W62" s="1240"/>
      <c r="X62" s="1240"/>
      <c r="Y62" s="1240"/>
      <c r="Z62" s="1240"/>
      <c r="AA62" s="1240"/>
      <c r="AB62" s="1240"/>
      <c r="AC62" s="1240"/>
      <c r="AD62" s="1240"/>
      <c r="AE62" s="1240"/>
      <c r="AF62" s="49"/>
      <c r="AG62" s="404"/>
      <c r="AH62" s="405"/>
      <c r="AI62" s="1239"/>
      <c r="AJ62" s="1240"/>
      <c r="AK62" s="1240"/>
      <c r="AL62" s="1240"/>
      <c r="AM62" s="1240"/>
      <c r="AN62" s="1240"/>
      <c r="AO62" s="1240"/>
      <c r="AP62" s="1240"/>
      <c r="AQ62" s="1240"/>
      <c r="AR62" s="1240"/>
      <c r="AS62" s="1240"/>
      <c r="AT62" s="1240"/>
      <c r="AU62" s="1240"/>
      <c r="AV62" s="1240"/>
      <c r="AW62" s="49"/>
    </row>
    <row r="63" spans="2:49" ht="12.75" customHeight="1" x14ac:dyDescent="0.4">
      <c r="B63" s="403"/>
      <c r="C63" s="403"/>
      <c r="D63" s="403"/>
      <c r="E63" s="403"/>
      <c r="F63" s="400"/>
      <c r="G63" s="401"/>
      <c r="H63" s="401"/>
      <c r="I63" s="401"/>
      <c r="J63" s="401"/>
      <c r="K63" s="401"/>
      <c r="L63" s="401"/>
      <c r="M63" s="401"/>
      <c r="N63" s="401"/>
      <c r="O63" s="401"/>
      <c r="P63" s="1247" t="s">
        <v>98</v>
      </c>
      <c r="Q63" s="1248"/>
      <c r="R63" s="1241">
        <f>'16-41'!R61</f>
        <v>0</v>
      </c>
      <c r="S63" s="1242"/>
      <c r="T63" s="1242"/>
      <c r="U63" s="1242"/>
      <c r="V63" s="1242"/>
      <c r="W63" s="1242"/>
      <c r="X63" s="1242"/>
      <c r="Y63" s="1242"/>
      <c r="Z63" s="1242"/>
      <c r="AA63" s="1242"/>
      <c r="AB63" s="1242"/>
      <c r="AC63" s="1242"/>
      <c r="AD63" s="1242"/>
      <c r="AE63" s="1242"/>
      <c r="AF63" s="46"/>
      <c r="AI63" s="1241">
        <f>'16-41'!AI61</f>
        <v>0</v>
      </c>
      <c r="AJ63" s="1242"/>
      <c r="AK63" s="1242"/>
      <c r="AL63" s="1242"/>
      <c r="AM63" s="1242"/>
      <c r="AN63" s="1242"/>
      <c r="AO63" s="1242"/>
      <c r="AP63" s="1242"/>
      <c r="AQ63" s="1242"/>
      <c r="AR63" s="1242"/>
      <c r="AS63" s="1242"/>
      <c r="AT63" s="1242"/>
      <c r="AU63" s="1242"/>
      <c r="AV63" s="1242"/>
      <c r="AW63" s="46"/>
    </row>
    <row r="64" spans="2:49" ht="12.75" customHeight="1" x14ac:dyDescent="0.4">
      <c r="B64" s="400"/>
      <c r="C64" s="400"/>
      <c r="D64" s="400"/>
      <c r="E64" s="400"/>
      <c r="F64" s="400"/>
      <c r="G64" s="401"/>
      <c r="H64" s="401"/>
      <c r="I64" s="401"/>
      <c r="J64" s="401"/>
      <c r="K64" s="401"/>
      <c r="L64" s="401"/>
      <c r="M64" s="401"/>
      <c r="N64" s="401"/>
      <c r="O64" s="401"/>
      <c r="P64" s="1249"/>
      <c r="Q64" s="1250"/>
      <c r="R64" s="1243"/>
      <c r="S64" s="1244"/>
      <c r="T64" s="1244"/>
      <c r="U64" s="1244"/>
      <c r="V64" s="1244"/>
      <c r="W64" s="1244"/>
      <c r="X64" s="1244"/>
      <c r="Y64" s="1244"/>
      <c r="Z64" s="1244"/>
      <c r="AA64" s="1244"/>
      <c r="AB64" s="1244"/>
      <c r="AC64" s="1244"/>
      <c r="AD64" s="1244"/>
      <c r="AE64" s="1244"/>
      <c r="AF64" s="47"/>
      <c r="AI64" s="1243"/>
      <c r="AJ64" s="1244"/>
      <c r="AK64" s="1244"/>
      <c r="AL64" s="1244"/>
      <c r="AM64" s="1244"/>
      <c r="AN64" s="1244"/>
      <c r="AO64" s="1244"/>
      <c r="AP64" s="1244"/>
      <c r="AQ64" s="1244"/>
      <c r="AR64" s="1244"/>
      <c r="AS64" s="1244"/>
      <c r="AT64" s="1244"/>
      <c r="AU64" s="1244"/>
      <c r="AV64" s="1244"/>
      <c r="AW64" s="47"/>
    </row>
    <row r="65" spans="2:49" ht="12.75" customHeight="1" x14ac:dyDescent="0.4">
      <c r="B65" s="400"/>
      <c r="C65" s="400"/>
      <c r="D65" s="400"/>
      <c r="E65" s="400"/>
      <c r="F65" s="400"/>
      <c r="G65" s="400"/>
      <c r="H65" s="400"/>
      <c r="I65" s="400"/>
      <c r="J65" s="400"/>
      <c r="K65" s="400"/>
      <c r="L65" s="400"/>
      <c r="M65" s="400"/>
      <c r="N65" s="400"/>
      <c r="O65" s="402"/>
      <c r="P65" s="1247" t="s">
        <v>99</v>
      </c>
      <c r="Q65" s="1248"/>
      <c r="R65" s="1237">
        <f>'16-41'!R63</f>
        <v>0</v>
      </c>
      <c r="S65" s="1238"/>
      <c r="T65" s="1238"/>
      <c r="U65" s="1238"/>
      <c r="V65" s="1238"/>
      <c r="W65" s="1238"/>
      <c r="X65" s="1238"/>
      <c r="Y65" s="1238"/>
      <c r="Z65" s="1238"/>
      <c r="AA65" s="1238"/>
      <c r="AB65" s="1238"/>
      <c r="AC65" s="1238"/>
      <c r="AD65" s="1238"/>
      <c r="AE65" s="1238"/>
      <c r="AF65" s="48"/>
      <c r="AI65" s="1237">
        <f>'16-41'!AI63</f>
        <v>0</v>
      </c>
      <c r="AJ65" s="1238"/>
      <c r="AK65" s="1238"/>
      <c r="AL65" s="1238"/>
      <c r="AM65" s="1238"/>
      <c r="AN65" s="1238"/>
      <c r="AO65" s="1238"/>
      <c r="AP65" s="1238"/>
      <c r="AQ65" s="1238"/>
      <c r="AR65" s="1238"/>
      <c r="AS65" s="1238"/>
      <c r="AT65" s="1238"/>
      <c r="AU65" s="1238"/>
      <c r="AV65" s="1238"/>
      <c r="AW65" s="48"/>
    </row>
    <row r="66" spans="2:49" ht="12.75" customHeight="1" x14ac:dyDescent="0.4">
      <c r="B66" s="400"/>
      <c r="C66" s="400"/>
      <c r="D66" s="400"/>
      <c r="E66" s="400"/>
      <c r="F66" s="400"/>
      <c r="G66" s="400"/>
      <c r="H66" s="400"/>
      <c r="I66" s="400"/>
      <c r="J66" s="400"/>
      <c r="K66" s="400"/>
      <c r="L66" s="400"/>
      <c r="M66" s="400"/>
      <c r="N66" s="400"/>
      <c r="O66" s="402"/>
      <c r="P66" s="1249"/>
      <c r="Q66" s="1250"/>
      <c r="R66" s="1239"/>
      <c r="S66" s="1240"/>
      <c r="T66" s="1240"/>
      <c r="U66" s="1240"/>
      <c r="V66" s="1240"/>
      <c r="W66" s="1240"/>
      <c r="X66" s="1240"/>
      <c r="Y66" s="1240"/>
      <c r="Z66" s="1240"/>
      <c r="AA66" s="1240"/>
      <c r="AB66" s="1240"/>
      <c r="AC66" s="1240"/>
      <c r="AD66" s="1240"/>
      <c r="AE66" s="1240"/>
      <c r="AF66" s="49"/>
      <c r="AI66" s="1239"/>
      <c r="AJ66" s="1240"/>
      <c r="AK66" s="1240"/>
      <c r="AL66" s="1240"/>
      <c r="AM66" s="1240"/>
      <c r="AN66" s="1240"/>
      <c r="AO66" s="1240"/>
      <c r="AP66" s="1240"/>
      <c r="AQ66" s="1240"/>
      <c r="AR66" s="1240"/>
      <c r="AS66" s="1240"/>
      <c r="AT66" s="1240"/>
      <c r="AU66" s="1240"/>
      <c r="AV66" s="1240"/>
      <c r="AW66" s="49"/>
    </row>
    <row r="67" spans="2:49" ht="12.75" customHeight="1" x14ac:dyDescent="0.4">
      <c r="B67" s="400"/>
      <c r="C67" s="400"/>
      <c r="D67" s="400"/>
      <c r="E67" s="400"/>
      <c r="F67" s="400"/>
      <c r="G67" s="401"/>
      <c r="H67" s="401"/>
      <c r="I67" s="401"/>
      <c r="J67" s="401"/>
      <c r="K67" s="401"/>
      <c r="L67" s="401"/>
      <c r="M67" s="401"/>
      <c r="N67" s="401"/>
      <c r="O67" s="401"/>
      <c r="P67" s="1247" t="s">
        <v>100</v>
      </c>
      <c r="Q67" s="1248"/>
      <c r="R67" s="1241">
        <f>'16-41'!R65</f>
        <v>0</v>
      </c>
      <c r="S67" s="1242"/>
      <c r="T67" s="1242"/>
      <c r="U67" s="1242"/>
      <c r="V67" s="1242"/>
      <c r="W67" s="1242"/>
      <c r="X67" s="1242"/>
      <c r="Y67" s="1242"/>
      <c r="Z67" s="1242"/>
      <c r="AA67" s="1242"/>
      <c r="AB67" s="1242"/>
      <c r="AC67" s="1242"/>
      <c r="AD67" s="1242"/>
      <c r="AE67" s="1242"/>
      <c r="AF67" s="46"/>
      <c r="AI67" s="1241">
        <f>'16-41'!AI65</f>
        <v>0</v>
      </c>
      <c r="AJ67" s="1242"/>
      <c r="AK67" s="1242"/>
      <c r="AL67" s="1242"/>
      <c r="AM67" s="1242"/>
      <c r="AN67" s="1242"/>
      <c r="AO67" s="1242"/>
      <c r="AP67" s="1242"/>
      <c r="AQ67" s="1242"/>
      <c r="AR67" s="1242"/>
      <c r="AS67" s="1242"/>
      <c r="AT67" s="1242"/>
      <c r="AU67" s="1242"/>
      <c r="AV67" s="1242"/>
      <c r="AW67" s="46"/>
    </row>
    <row r="68" spans="2:49" ht="12.75" customHeight="1" x14ac:dyDescent="0.4">
      <c r="B68" s="400"/>
      <c r="C68" s="400"/>
      <c r="D68" s="400"/>
      <c r="E68" s="400"/>
      <c r="F68" s="400"/>
      <c r="G68" s="401"/>
      <c r="H68" s="401"/>
      <c r="I68" s="401"/>
      <c r="J68" s="401"/>
      <c r="K68" s="401"/>
      <c r="L68" s="401"/>
      <c r="M68" s="401"/>
      <c r="N68" s="401"/>
      <c r="O68" s="401"/>
      <c r="P68" s="1249"/>
      <c r="Q68" s="1250"/>
      <c r="R68" s="1243"/>
      <c r="S68" s="1244"/>
      <c r="T68" s="1244"/>
      <c r="U68" s="1244"/>
      <c r="V68" s="1244"/>
      <c r="W68" s="1244"/>
      <c r="X68" s="1244"/>
      <c r="Y68" s="1244"/>
      <c r="Z68" s="1244"/>
      <c r="AA68" s="1244"/>
      <c r="AB68" s="1244"/>
      <c r="AC68" s="1244"/>
      <c r="AD68" s="1244"/>
      <c r="AE68" s="1244"/>
      <c r="AF68" s="47"/>
      <c r="AI68" s="1243"/>
      <c r="AJ68" s="1244"/>
      <c r="AK68" s="1244"/>
      <c r="AL68" s="1244"/>
      <c r="AM68" s="1244"/>
      <c r="AN68" s="1244"/>
      <c r="AO68" s="1244"/>
      <c r="AP68" s="1244"/>
      <c r="AQ68" s="1244"/>
      <c r="AR68" s="1244"/>
      <c r="AS68" s="1244"/>
      <c r="AT68" s="1244"/>
      <c r="AU68" s="1244"/>
      <c r="AV68" s="1244"/>
      <c r="AW68" s="47"/>
    </row>
    <row r="69" spans="2:49" ht="12.75" customHeight="1" x14ac:dyDescent="0.4">
      <c r="B69" s="400"/>
      <c r="C69" s="400"/>
      <c r="D69" s="400"/>
      <c r="E69" s="400"/>
      <c r="F69" s="400"/>
      <c r="G69" s="400"/>
      <c r="H69" s="400"/>
      <c r="I69" s="400"/>
      <c r="J69" s="400"/>
      <c r="K69" s="400"/>
      <c r="L69" s="400"/>
      <c r="M69" s="400"/>
      <c r="N69" s="400"/>
      <c r="O69" s="402"/>
      <c r="P69" s="1247" t="s">
        <v>101</v>
      </c>
      <c r="Q69" s="1248"/>
      <c r="R69" s="1237">
        <f>'16-41'!R67</f>
        <v>0</v>
      </c>
      <c r="S69" s="1238"/>
      <c r="T69" s="1238"/>
      <c r="U69" s="1238"/>
      <c r="V69" s="1238"/>
      <c r="W69" s="1238"/>
      <c r="X69" s="1238"/>
      <c r="Y69" s="1238"/>
      <c r="Z69" s="1238"/>
      <c r="AA69" s="1238"/>
      <c r="AB69" s="1238"/>
      <c r="AC69" s="1238"/>
      <c r="AD69" s="1238"/>
      <c r="AE69" s="1238"/>
      <c r="AF69" s="48"/>
      <c r="AI69" s="1237">
        <f>'16-41'!AI67</f>
        <v>0</v>
      </c>
      <c r="AJ69" s="1238"/>
      <c r="AK69" s="1238"/>
      <c r="AL69" s="1238"/>
      <c r="AM69" s="1238"/>
      <c r="AN69" s="1238"/>
      <c r="AO69" s="1238"/>
      <c r="AP69" s="1238"/>
      <c r="AQ69" s="1238"/>
      <c r="AR69" s="1238"/>
      <c r="AS69" s="1238"/>
      <c r="AT69" s="1238"/>
      <c r="AU69" s="1238"/>
      <c r="AV69" s="1238"/>
      <c r="AW69" s="48"/>
    </row>
    <row r="70" spans="2:49" ht="12.75" customHeight="1" x14ac:dyDescent="0.4">
      <c r="B70" s="400"/>
      <c r="C70" s="400"/>
      <c r="D70" s="400"/>
      <c r="E70" s="400"/>
      <c r="F70" s="400"/>
      <c r="G70" s="400"/>
      <c r="H70" s="400"/>
      <c r="I70" s="400"/>
      <c r="J70" s="400"/>
      <c r="K70" s="400"/>
      <c r="L70" s="400"/>
      <c r="M70" s="400"/>
      <c r="N70" s="400"/>
      <c r="O70" s="402"/>
      <c r="P70" s="1249"/>
      <c r="Q70" s="1250"/>
      <c r="R70" s="1239"/>
      <c r="S70" s="1240"/>
      <c r="T70" s="1240"/>
      <c r="U70" s="1240"/>
      <c r="V70" s="1240"/>
      <c r="W70" s="1240"/>
      <c r="X70" s="1240"/>
      <c r="Y70" s="1240"/>
      <c r="Z70" s="1240"/>
      <c r="AA70" s="1240"/>
      <c r="AB70" s="1240"/>
      <c r="AC70" s="1240"/>
      <c r="AD70" s="1240"/>
      <c r="AE70" s="1240"/>
      <c r="AF70" s="49"/>
      <c r="AI70" s="1239"/>
      <c r="AJ70" s="1240"/>
      <c r="AK70" s="1240"/>
      <c r="AL70" s="1240"/>
      <c r="AM70" s="1240"/>
      <c r="AN70" s="1240"/>
      <c r="AO70" s="1240"/>
      <c r="AP70" s="1240"/>
      <c r="AQ70" s="1240"/>
      <c r="AR70" s="1240"/>
      <c r="AS70" s="1240"/>
      <c r="AT70" s="1240"/>
      <c r="AU70" s="1240"/>
      <c r="AV70" s="1240"/>
      <c r="AW70" s="49"/>
    </row>
    <row r="71" spans="2:49" ht="12.75" customHeight="1" x14ac:dyDescent="0.4">
      <c r="B71" s="400"/>
      <c r="C71" s="400"/>
      <c r="D71" s="400"/>
      <c r="E71" s="400"/>
      <c r="F71" s="400"/>
      <c r="G71" s="401"/>
      <c r="H71" s="401"/>
      <c r="I71" s="401"/>
      <c r="J71" s="401"/>
      <c r="K71" s="401"/>
      <c r="L71" s="401"/>
      <c r="M71" s="401"/>
      <c r="N71" s="401"/>
      <c r="O71" s="401"/>
      <c r="P71" s="1247" t="s">
        <v>102</v>
      </c>
      <c r="Q71" s="1248"/>
      <c r="R71" s="1241">
        <f>'16-41'!R69</f>
        <v>0</v>
      </c>
      <c r="S71" s="1242"/>
      <c r="T71" s="1242"/>
      <c r="U71" s="1242"/>
      <c r="V71" s="1242"/>
      <c r="W71" s="1242"/>
      <c r="X71" s="1242"/>
      <c r="Y71" s="1242"/>
      <c r="Z71" s="1242"/>
      <c r="AA71" s="1242"/>
      <c r="AB71" s="1242"/>
      <c r="AC71" s="1242"/>
      <c r="AD71" s="1242"/>
      <c r="AE71" s="1242"/>
      <c r="AF71" s="46"/>
      <c r="AI71" s="1241">
        <f>'16-41'!AI69</f>
        <v>0</v>
      </c>
      <c r="AJ71" s="1242"/>
      <c r="AK71" s="1242"/>
      <c r="AL71" s="1242"/>
      <c r="AM71" s="1242"/>
      <c r="AN71" s="1242"/>
      <c r="AO71" s="1242"/>
      <c r="AP71" s="1242"/>
      <c r="AQ71" s="1242"/>
      <c r="AR71" s="1242"/>
      <c r="AS71" s="1242"/>
      <c r="AT71" s="1242"/>
      <c r="AU71" s="1242"/>
      <c r="AV71" s="1242"/>
      <c r="AW71" s="46"/>
    </row>
    <row r="72" spans="2:49" ht="12.75" customHeight="1" x14ac:dyDescent="0.4">
      <c r="B72" s="400"/>
      <c r="C72" s="400"/>
      <c r="D72" s="400"/>
      <c r="E72" s="400"/>
      <c r="F72" s="400"/>
      <c r="G72" s="401"/>
      <c r="H72" s="401"/>
      <c r="I72" s="401"/>
      <c r="J72" s="401"/>
      <c r="K72" s="401"/>
      <c r="L72" s="401"/>
      <c r="M72" s="401"/>
      <c r="N72" s="401"/>
      <c r="O72" s="401"/>
      <c r="P72" s="1249"/>
      <c r="Q72" s="1250"/>
      <c r="R72" s="1243"/>
      <c r="S72" s="1244"/>
      <c r="T72" s="1244"/>
      <c r="U72" s="1244"/>
      <c r="V72" s="1244"/>
      <c r="W72" s="1244"/>
      <c r="X72" s="1244"/>
      <c r="Y72" s="1244"/>
      <c r="Z72" s="1244"/>
      <c r="AA72" s="1244"/>
      <c r="AB72" s="1244"/>
      <c r="AC72" s="1244"/>
      <c r="AD72" s="1244"/>
      <c r="AE72" s="1244"/>
      <c r="AF72" s="47"/>
      <c r="AG72" s="404"/>
      <c r="AH72" s="405"/>
      <c r="AI72" s="1243"/>
      <c r="AJ72" s="1244"/>
      <c r="AK72" s="1244"/>
      <c r="AL72" s="1244"/>
      <c r="AM72" s="1244"/>
      <c r="AN72" s="1244"/>
      <c r="AO72" s="1244"/>
      <c r="AP72" s="1244"/>
      <c r="AQ72" s="1244"/>
      <c r="AR72" s="1244"/>
      <c r="AS72" s="1244"/>
      <c r="AT72" s="1244"/>
      <c r="AU72" s="1244"/>
      <c r="AV72" s="1244"/>
      <c r="AW72" s="47"/>
    </row>
    <row r="73" spans="2:49" ht="12.75" customHeight="1" x14ac:dyDescent="0.4">
      <c r="B73" s="403"/>
      <c r="C73" s="403"/>
      <c r="D73" s="403"/>
      <c r="E73" s="403"/>
      <c r="F73" s="400"/>
      <c r="G73" s="400"/>
      <c r="H73" s="400"/>
      <c r="I73" s="400"/>
      <c r="J73" s="400"/>
      <c r="K73" s="400"/>
      <c r="L73" s="400"/>
      <c r="M73" s="400"/>
      <c r="N73" s="400"/>
      <c r="O73" s="402"/>
      <c r="P73" s="1247" t="s">
        <v>103</v>
      </c>
      <c r="Q73" s="1248"/>
      <c r="R73" s="1237">
        <f>'16-41'!R71</f>
        <v>0</v>
      </c>
      <c r="S73" s="1238"/>
      <c r="T73" s="1238"/>
      <c r="U73" s="1238"/>
      <c r="V73" s="1238"/>
      <c r="W73" s="1238"/>
      <c r="X73" s="1238"/>
      <c r="Y73" s="1238"/>
      <c r="Z73" s="1238"/>
      <c r="AA73" s="1238"/>
      <c r="AB73" s="1238"/>
      <c r="AC73" s="1238"/>
      <c r="AD73" s="1238"/>
      <c r="AE73" s="1238"/>
      <c r="AF73" s="48"/>
      <c r="AI73" s="1237">
        <f>'16-41'!AI71</f>
        <v>0</v>
      </c>
      <c r="AJ73" s="1238"/>
      <c r="AK73" s="1238"/>
      <c r="AL73" s="1238"/>
      <c r="AM73" s="1238"/>
      <c r="AN73" s="1238"/>
      <c r="AO73" s="1238"/>
      <c r="AP73" s="1238"/>
      <c r="AQ73" s="1238"/>
      <c r="AR73" s="1238"/>
      <c r="AS73" s="1238"/>
      <c r="AT73" s="1238"/>
      <c r="AU73" s="1238"/>
      <c r="AV73" s="1238"/>
      <c r="AW73" s="48"/>
    </row>
    <row r="74" spans="2:49" ht="12.75" customHeight="1" x14ac:dyDescent="0.4">
      <c r="B74" s="403"/>
      <c r="C74" s="403"/>
      <c r="D74" s="403"/>
      <c r="E74" s="403"/>
      <c r="F74" s="400"/>
      <c r="G74" s="400"/>
      <c r="H74" s="400"/>
      <c r="I74" s="400"/>
      <c r="J74" s="400"/>
      <c r="K74" s="400"/>
      <c r="L74" s="400"/>
      <c r="M74" s="400"/>
      <c r="N74" s="400"/>
      <c r="O74" s="402"/>
      <c r="P74" s="1249"/>
      <c r="Q74" s="1250"/>
      <c r="R74" s="1239"/>
      <c r="S74" s="1240"/>
      <c r="T74" s="1240"/>
      <c r="U74" s="1240"/>
      <c r="V74" s="1240"/>
      <c r="W74" s="1240"/>
      <c r="X74" s="1240"/>
      <c r="Y74" s="1240"/>
      <c r="Z74" s="1240"/>
      <c r="AA74" s="1240"/>
      <c r="AB74" s="1240"/>
      <c r="AC74" s="1240"/>
      <c r="AD74" s="1240"/>
      <c r="AE74" s="1240"/>
      <c r="AF74" s="49"/>
      <c r="AI74" s="1239"/>
      <c r="AJ74" s="1240"/>
      <c r="AK74" s="1240"/>
      <c r="AL74" s="1240"/>
      <c r="AM74" s="1240"/>
      <c r="AN74" s="1240"/>
      <c r="AO74" s="1240"/>
      <c r="AP74" s="1240"/>
      <c r="AQ74" s="1240"/>
      <c r="AR74" s="1240"/>
      <c r="AS74" s="1240"/>
      <c r="AT74" s="1240"/>
      <c r="AU74" s="1240"/>
      <c r="AV74" s="1240"/>
      <c r="AW74" s="49"/>
    </row>
    <row r="75" spans="2:49" ht="12.75" customHeight="1" x14ac:dyDescent="0.4">
      <c r="B75" s="403"/>
      <c r="C75" s="403"/>
      <c r="D75" s="403"/>
      <c r="E75" s="403"/>
      <c r="F75" s="400"/>
      <c r="G75" s="401"/>
      <c r="H75" s="401"/>
      <c r="I75" s="401"/>
      <c r="J75" s="401"/>
      <c r="K75" s="401"/>
      <c r="L75" s="401"/>
      <c r="M75" s="401"/>
      <c r="N75" s="401"/>
      <c r="O75" s="401"/>
      <c r="P75" s="1247" t="s">
        <v>104</v>
      </c>
      <c r="Q75" s="1248"/>
      <c r="R75" s="1241">
        <f>'16-41'!R73</f>
        <v>0</v>
      </c>
      <c r="S75" s="1242"/>
      <c r="T75" s="1242"/>
      <c r="U75" s="1242"/>
      <c r="V75" s="1242"/>
      <c r="W75" s="1242"/>
      <c r="X75" s="1242"/>
      <c r="Y75" s="1242"/>
      <c r="Z75" s="1242"/>
      <c r="AA75" s="1242"/>
      <c r="AB75" s="1242"/>
      <c r="AC75" s="1242"/>
      <c r="AD75" s="1242"/>
      <c r="AE75" s="1242"/>
      <c r="AF75" s="46"/>
      <c r="AI75" s="1241">
        <f>'16-41'!AI73</f>
        <v>0</v>
      </c>
      <c r="AJ75" s="1242"/>
      <c r="AK75" s="1242"/>
      <c r="AL75" s="1242"/>
      <c r="AM75" s="1242"/>
      <c r="AN75" s="1242"/>
      <c r="AO75" s="1242"/>
      <c r="AP75" s="1242"/>
      <c r="AQ75" s="1242"/>
      <c r="AR75" s="1242"/>
      <c r="AS75" s="1242"/>
      <c r="AT75" s="1242"/>
      <c r="AU75" s="1242"/>
      <c r="AV75" s="1242"/>
      <c r="AW75" s="46"/>
    </row>
    <row r="76" spans="2:49" ht="12.75" customHeight="1" x14ac:dyDescent="0.4">
      <c r="B76" s="403"/>
      <c r="C76" s="403"/>
      <c r="D76" s="403"/>
      <c r="E76" s="403"/>
      <c r="F76" s="400"/>
      <c r="G76" s="401"/>
      <c r="H76" s="401"/>
      <c r="I76" s="401"/>
      <c r="J76" s="401"/>
      <c r="K76" s="401"/>
      <c r="L76" s="401"/>
      <c r="M76" s="401"/>
      <c r="N76" s="401"/>
      <c r="O76" s="401"/>
      <c r="P76" s="1249"/>
      <c r="Q76" s="1250"/>
      <c r="R76" s="1243"/>
      <c r="S76" s="1244"/>
      <c r="T76" s="1244"/>
      <c r="U76" s="1244"/>
      <c r="V76" s="1244"/>
      <c r="W76" s="1244"/>
      <c r="X76" s="1244"/>
      <c r="Y76" s="1244"/>
      <c r="Z76" s="1244"/>
      <c r="AA76" s="1244"/>
      <c r="AB76" s="1244"/>
      <c r="AC76" s="1244"/>
      <c r="AD76" s="1244"/>
      <c r="AE76" s="1244"/>
      <c r="AF76" s="47"/>
      <c r="AI76" s="1243"/>
      <c r="AJ76" s="1244"/>
      <c r="AK76" s="1244"/>
      <c r="AL76" s="1244"/>
      <c r="AM76" s="1244"/>
      <c r="AN76" s="1244"/>
      <c r="AO76" s="1244"/>
      <c r="AP76" s="1244"/>
      <c r="AQ76" s="1244"/>
      <c r="AR76" s="1244"/>
      <c r="AS76" s="1244"/>
      <c r="AT76" s="1244"/>
      <c r="AU76" s="1244"/>
      <c r="AV76" s="1244"/>
      <c r="AW76" s="47"/>
    </row>
    <row r="77" spans="2:49" ht="12.75" customHeight="1" x14ac:dyDescent="0.4">
      <c r="B77" s="403"/>
      <c r="C77" s="403"/>
      <c r="D77" s="403"/>
      <c r="E77" s="403"/>
      <c r="F77" s="400"/>
      <c r="G77" s="401"/>
      <c r="H77" s="401"/>
      <c r="I77" s="401"/>
      <c r="J77" s="401"/>
      <c r="K77" s="401"/>
      <c r="L77" s="401"/>
      <c r="M77" s="401"/>
      <c r="N77" s="401"/>
      <c r="O77" s="402"/>
      <c r="P77" s="1247" t="s">
        <v>105</v>
      </c>
      <c r="Q77" s="1248"/>
      <c r="R77" s="1237">
        <f>'16-41'!R75</f>
        <v>0</v>
      </c>
      <c r="S77" s="1238"/>
      <c r="T77" s="1238"/>
      <c r="U77" s="1238"/>
      <c r="V77" s="1238"/>
      <c r="W77" s="1238"/>
      <c r="X77" s="1238"/>
      <c r="Y77" s="1238"/>
      <c r="Z77" s="1238"/>
      <c r="AA77" s="1238"/>
      <c r="AB77" s="1238"/>
      <c r="AC77" s="1238"/>
      <c r="AD77" s="1238"/>
      <c r="AE77" s="1238"/>
      <c r="AF77" s="48"/>
      <c r="AI77" s="1237">
        <f>'16-41'!AI75</f>
        <v>0</v>
      </c>
      <c r="AJ77" s="1238"/>
      <c r="AK77" s="1238"/>
      <c r="AL77" s="1238"/>
      <c r="AM77" s="1238"/>
      <c r="AN77" s="1238"/>
      <c r="AO77" s="1238"/>
      <c r="AP77" s="1238"/>
      <c r="AQ77" s="1238"/>
      <c r="AR77" s="1238"/>
      <c r="AS77" s="1238"/>
      <c r="AT77" s="1238"/>
      <c r="AU77" s="1238"/>
      <c r="AV77" s="1238"/>
      <c r="AW77" s="48"/>
    </row>
    <row r="78" spans="2:49" ht="12.75" customHeight="1" x14ac:dyDescent="0.4">
      <c r="B78" s="403"/>
      <c r="C78" s="403"/>
      <c r="D78" s="403"/>
      <c r="E78" s="403"/>
      <c r="F78" s="400"/>
      <c r="G78" s="401"/>
      <c r="H78" s="401"/>
      <c r="I78" s="401"/>
      <c r="J78" s="401"/>
      <c r="K78" s="401"/>
      <c r="L78" s="401"/>
      <c r="M78" s="401"/>
      <c r="N78" s="401"/>
      <c r="O78" s="402"/>
      <c r="P78" s="1249"/>
      <c r="Q78" s="1250"/>
      <c r="R78" s="1239"/>
      <c r="S78" s="1240"/>
      <c r="T78" s="1240"/>
      <c r="U78" s="1240"/>
      <c r="V78" s="1240"/>
      <c r="W78" s="1240"/>
      <c r="X78" s="1240"/>
      <c r="Y78" s="1240"/>
      <c r="Z78" s="1240"/>
      <c r="AA78" s="1240"/>
      <c r="AB78" s="1240"/>
      <c r="AC78" s="1240"/>
      <c r="AD78" s="1240"/>
      <c r="AE78" s="1240"/>
      <c r="AF78" s="49"/>
      <c r="AI78" s="1239"/>
      <c r="AJ78" s="1240"/>
      <c r="AK78" s="1240"/>
      <c r="AL78" s="1240"/>
      <c r="AM78" s="1240"/>
      <c r="AN78" s="1240"/>
      <c r="AO78" s="1240"/>
      <c r="AP78" s="1240"/>
      <c r="AQ78" s="1240"/>
      <c r="AR78" s="1240"/>
      <c r="AS78" s="1240"/>
      <c r="AT78" s="1240"/>
      <c r="AU78" s="1240"/>
      <c r="AV78" s="1240"/>
      <c r="AW78" s="49"/>
    </row>
    <row r="79" spans="2:49" ht="12.75" customHeight="1" x14ac:dyDescent="0.4">
      <c r="B79" s="403"/>
      <c r="C79" s="403"/>
      <c r="D79" s="403"/>
      <c r="E79" s="403"/>
      <c r="F79" s="400"/>
      <c r="G79" s="401"/>
      <c r="H79" s="401"/>
      <c r="I79" s="401"/>
      <c r="J79" s="401"/>
      <c r="K79" s="401"/>
      <c r="L79" s="401"/>
      <c r="M79" s="401"/>
      <c r="N79" s="401"/>
      <c r="O79" s="401"/>
      <c r="P79" s="1247" t="s">
        <v>106</v>
      </c>
      <c r="Q79" s="1248"/>
      <c r="R79" s="1241">
        <f>'16-41'!R77</f>
        <v>0</v>
      </c>
      <c r="S79" s="1242"/>
      <c r="T79" s="1242"/>
      <c r="U79" s="1242"/>
      <c r="V79" s="1242"/>
      <c r="W79" s="1242"/>
      <c r="X79" s="1242"/>
      <c r="Y79" s="1242"/>
      <c r="Z79" s="1242"/>
      <c r="AA79" s="1242"/>
      <c r="AB79" s="1242"/>
      <c r="AC79" s="1242"/>
      <c r="AD79" s="1242"/>
      <c r="AE79" s="1242"/>
      <c r="AF79" s="46"/>
      <c r="AI79" s="1241">
        <f>'16-41'!AI77</f>
        <v>0</v>
      </c>
      <c r="AJ79" s="1242"/>
      <c r="AK79" s="1242"/>
      <c r="AL79" s="1242"/>
      <c r="AM79" s="1242"/>
      <c r="AN79" s="1242"/>
      <c r="AO79" s="1242"/>
      <c r="AP79" s="1242"/>
      <c r="AQ79" s="1242"/>
      <c r="AR79" s="1242"/>
      <c r="AS79" s="1242"/>
      <c r="AT79" s="1242"/>
      <c r="AU79" s="1242"/>
      <c r="AV79" s="1242"/>
      <c r="AW79" s="46"/>
    </row>
    <row r="80" spans="2:49" ht="12.75" customHeight="1" x14ac:dyDescent="0.4">
      <c r="B80" s="403"/>
      <c r="C80" s="403"/>
      <c r="D80" s="403"/>
      <c r="E80" s="403"/>
      <c r="F80" s="400"/>
      <c r="G80" s="401"/>
      <c r="H80" s="401"/>
      <c r="I80" s="401"/>
      <c r="J80" s="401"/>
      <c r="K80" s="401"/>
      <c r="L80" s="401"/>
      <c r="M80" s="401"/>
      <c r="N80" s="401"/>
      <c r="O80" s="401"/>
      <c r="P80" s="1249"/>
      <c r="Q80" s="1250"/>
      <c r="R80" s="1243"/>
      <c r="S80" s="1244"/>
      <c r="T80" s="1244"/>
      <c r="U80" s="1244"/>
      <c r="V80" s="1244"/>
      <c r="W80" s="1244"/>
      <c r="X80" s="1244"/>
      <c r="Y80" s="1244"/>
      <c r="Z80" s="1244"/>
      <c r="AA80" s="1244"/>
      <c r="AB80" s="1244"/>
      <c r="AC80" s="1244"/>
      <c r="AD80" s="1244"/>
      <c r="AE80" s="1244"/>
      <c r="AF80" s="47"/>
      <c r="AI80" s="1243"/>
      <c r="AJ80" s="1244"/>
      <c r="AK80" s="1244"/>
      <c r="AL80" s="1244"/>
      <c r="AM80" s="1244"/>
      <c r="AN80" s="1244"/>
      <c r="AO80" s="1244"/>
      <c r="AP80" s="1244"/>
      <c r="AQ80" s="1244"/>
      <c r="AR80" s="1244"/>
      <c r="AS80" s="1244"/>
      <c r="AT80" s="1244"/>
      <c r="AU80" s="1244"/>
      <c r="AV80" s="1244"/>
      <c r="AW80" s="47"/>
    </row>
    <row r="81" spans="2:49" ht="12.75" customHeight="1" x14ac:dyDescent="0.4">
      <c r="B81" s="403"/>
      <c r="C81" s="403"/>
      <c r="D81" s="403"/>
      <c r="E81" s="403"/>
      <c r="F81" s="400"/>
      <c r="G81" s="400"/>
      <c r="H81" s="400"/>
      <c r="I81" s="400"/>
      <c r="J81" s="400"/>
      <c r="K81" s="400"/>
      <c r="L81" s="400"/>
      <c r="M81" s="400"/>
      <c r="N81" s="400"/>
      <c r="O81" s="402"/>
      <c r="P81" s="1247" t="s">
        <v>107</v>
      </c>
      <c r="Q81" s="1248"/>
      <c r="R81" s="1237">
        <f>'16-41'!R79</f>
        <v>0</v>
      </c>
      <c r="S81" s="1238"/>
      <c r="T81" s="1238"/>
      <c r="U81" s="1238"/>
      <c r="V81" s="1238"/>
      <c r="W81" s="1238"/>
      <c r="X81" s="1238"/>
      <c r="Y81" s="1238"/>
      <c r="Z81" s="1238"/>
      <c r="AA81" s="1238"/>
      <c r="AB81" s="1238"/>
      <c r="AC81" s="1238"/>
      <c r="AD81" s="1238"/>
      <c r="AE81" s="1238"/>
      <c r="AF81" s="48"/>
      <c r="AI81" s="1237">
        <f>'16-41'!AI79</f>
        <v>0</v>
      </c>
      <c r="AJ81" s="1238"/>
      <c r="AK81" s="1238"/>
      <c r="AL81" s="1238"/>
      <c r="AM81" s="1238"/>
      <c r="AN81" s="1238"/>
      <c r="AO81" s="1238"/>
      <c r="AP81" s="1238"/>
      <c r="AQ81" s="1238"/>
      <c r="AR81" s="1238"/>
      <c r="AS81" s="1238"/>
      <c r="AT81" s="1238"/>
      <c r="AU81" s="1238"/>
      <c r="AV81" s="1238"/>
      <c r="AW81" s="48"/>
    </row>
    <row r="82" spans="2:49" ht="12.75" customHeight="1" x14ac:dyDescent="0.4">
      <c r="B82" s="403"/>
      <c r="C82" s="403"/>
      <c r="D82" s="403"/>
      <c r="E82" s="403"/>
      <c r="F82" s="400"/>
      <c r="G82" s="400"/>
      <c r="H82" s="400"/>
      <c r="I82" s="400"/>
      <c r="J82" s="400"/>
      <c r="K82" s="400"/>
      <c r="L82" s="400"/>
      <c r="M82" s="400"/>
      <c r="N82" s="400"/>
      <c r="O82" s="402"/>
      <c r="P82" s="1249"/>
      <c r="Q82" s="1250"/>
      <c r="R82" s="1239"/>
      <c r="S82" s="1240"/>
      <c r="T82" s="1240"/>
      <c r="U82" s="1240"/>
      <c r="V82" s="1240"/>
      <c r="W82" s="1240"/>
      <c r="X82" s="1240"/>
      <c r="Y82" s="1240"/>
      <c r="Z82" s="1240"/>
      <c r="AA82" s="1240"/>
      <c r="AB82" s="1240"/>
      <c r="AC82" s="1240"/>
      <c r="AD82" s="1240"/>
      <c r="AE82" s="1240"/>
      <c r="AF82" s="49"/>
      <c r="AG82" s="404"/>
      <c r="AH82" s="405"/>
      <c r="AI82" s="1239"/>
      <c r="AJ82" s="1240"/>
      <c r="AK82" s="1240"/>
      <c r="AL82" s="1240"/>
      <c r="AM82" s="1240"/>
      <c r="AN82" s="1240"/>
      <c r="AO82" s="1240"/>
      <c r="AP82" s="1240"/>
      <c r="AQ82" s="1240"/>
      <c r="AR82" s="1240"/>
      <c r="AS82" s="1240"/>
      <c r="AT82" s="1240"/>
      <c r="AU82" s="1240"/>
      <c r="AV82" s="1240"/>
      <c r="AW82" s="49"/>
    </row>
    <row r="83" spans="2:49" ht="12.75" customHeight="1" x14ac:dyDescent="0.4">
      <c r="B83" s="403"/>
      <c r="C83" s="403"/>
      <c r="D83" s="403"/>
      <c r="E83" s="403"/>
      <c r="F83" s="400"/>
      <c r="G83" s="401"/>
      <c r="H83" s="401"/>
      <c r="I83" s="401"/>
      <c r="J83" s="401"/>
      <c r="K83" s="401"/>
      <c r="L83" s="401"/>
      <c r="M83" s="401"/>
      <c r="N83" s="401"/>
      <c r="O83" s="401"/>
      <c r="P83" s="1247" t="s">
        <v>108</v>
      </c>
      <c r="Q83" s="1248"/>
      <c r="R83" s="1241">
        <f>'16-41'!R81</f>
        <v>0</v>
      </c>
      <c r="S83" s="1242"/>
      <c r="T83" s="1242"/>
      <c r="U83" s="1242"/>
      <c r="V83" s="1242"/>
      <c r="W83" s="1242"/>
      <c r="X83" s="1242"/>
      <c r="Y83" s="1242"/>
      <c r="Z83" s="1242"/>
      <c r="AA83" s="1242"/>
      <c r="AB83" s="1242"/>
      <c r="AC83" s="1242"/>
      <c r="AD83" s="1242"/>
      <c r="AE83" s="1242"/>
      <c r="AF83" s="46"/>
      <c r="AI83" s="1241">
        <f>'16-41'!AI81</f>
        <v>0</v>
      </c>
      <c r="AJ83" s="1242"/>
      <c r="AK83" s="1242"/>
      <c r="AL83" s="1242"/>
      <c r="AM83" s="1242"/>
      <c r="AN83" s="1242"/>
      <c r="AO83" s="1242"/>
      <c r="AP83" s="1242"/>
      <c r="AQ83" s="1242"/>
      <c r="AR83" s="1242"/>
      <c r="AS83" s="1242"/>
      <c r="AT83" s="1242"/>
      <c r="AU83" s="1242"/>
      <c r="AV83" s="1242"/>
      <c r="AW83" s="46"/>
    </row>
    <row r="84" spans="2:49" ht="12.75" customHeight="1" x14ac:dyDescent="0.4">
      <c r="B84" s="403"/>
      <c r="C84" s="403"/>
      <c r="D84" s="403"/>
      <c r="E84" s="403"/>
      <c r="F84" s="400"/>
      <c r="G84" s="401"/>
      <c r="H84" s="401"/>
      <c r="I84" s="401"/>
      <c r="J84" s="401"/>
      <c r="K84" s="401"/>
      <c r="L84" s="401"/>
      <c r="M84" s="401"/>
      <c r="N84" s="401"/>
      <c r="O84" s="401"/>
      <c r="P84" s="1249"/>
      <c r="Q84" s="1250"/>
      <c r="R84" s="1243"/>
      <c r="S84" s="1244"/>
      <c r="T84" s="1244"/>
      <c r="U84" s="1244"/>
      <c r="V84" s="1244"/>
      <c r="W84" s="1244"/>
      <c r="X84" s="1244"/>
      <c r="Y84" s="1244"/>
      <c r="Z84" s="1244"/>
      <c r="AA84" s="1244"/>
      <c r="AB84" s="1244"/>
      <c r="AC84" s="1244"/>
      <c r="AD84" s="1244"/>
      <c r="AE84" s="1244"/>
      <c r="AF84" s="47"/>
      <c r="AI84" s="1243"/>
      <c r="AJ84" s="1244"/>
      <c r="AK84" s="1244"/>
      <c r="AL84" s="1244"/>
      <c r="AM84" s="1244"/>
      <c r="AN84" s="1244"/>
      <c r="AO84" s="1244"/>
      <c r="AP84" s="1244"/>
      <c r="AQ84" s="1244"/>
      <c r="AR84" s="1244"/>
      <c r="AS84" s="1244"/>
      <c r="AT84" s="1244"/>
      <c r="AU84" s="1244"/>
      <c r="AV84" s="1244"/>
      <c r="AW84" s="47"/>
    </row>
    <row r="85" spans="2:49" ht="12.75" customHeight="1" x14ac:dyDescent="0.4">
      <c r="B85" s="400"/>
      <c r="C85" s="400"/>
      <c r="D85" s="400"/>
      <c r="E85" s="400"/>
      <c r="F85" s="400"/>
      <c r="G85" s="400"/>
      <c r="H85" s="400"/>
      <c r="I85" s="400"/>
      <c r="J85" s="400"/>
      <c r="K85" s="400"/>
      <c r="L85" s="400"/>
      <c r="M85" s="400"/>
      <c r="N85" s="400"/>
      <c r="O85" s="402"/>
      <c r="P85" s="1247" t="s">
        <v>109</v>
      </c>
      <c r="Q85" s="1248"/>
      <c r="R85" s="1237">
        <f>'16-41'!R83</f>
        <v>0</v>
      </c>
      <c r="S85" s="1238"/>
      <c r="T85" s="1238"/>
      <c r="U85" s="1238"/>
      <c r="V85" s="1238"/>
      <c r="W85" s="1238"/>
      <c r="X85" s="1238"/>
      <c r="Y85" s="1238"/>
      <c r="Z85" s="1238"/>
      <c r="AA85" s="1238"/>
      <c r="AB85" s="1238"/>
      <c r="AC85" s="1238"/>
      <c r="AD85" s="1238"/>
      <c r="AE85" s="1238"/>
      <c r="AF85" s="48"/>
      <c r="AI85" s="1237">
        <f>'16-41'!AI83</f>
        <v>0</v>
      </c>
      <c r="AJ85" s="1238"/>
      <c r="AK85" s="1238"/>
      <c r="AL85" s="1238"/>
      <c r="AM85" s="1238"/>
      <c r="AN85" s="1238"/>
      <c r="AO85" s="1238"/>
      <c r="AP85" s="1238"/>
      <c r="AQ85" s="1238"/>
      <c r="AR85" s="1238"/>
      <c r="AS85" s="1238"/>
      <c r="AT85" s="1238"/>
      <c r="AU85" s="1238"/>
      <c r="AV85" s="1238"/>
      <c r="AW85" s="48"/>
    </row>
    <row r="86" spans="2:49" ht="12.75" customHeight="1" x14ac:dyDescent="0.4">
      <c r="B86" s="400"/>
      <c r="C86" s="400"/>
      <c r="D86" s="400"/>
      <c r="E86" s="400"/>
      <c r="F86" s="400"/>
      <c r="G86" s="400"/>
      <c r="H86" s="400"/>
      <c r="I86" s="400"/>
      <c r="J86" s="400"/>
      <c r="K86" s="400"/>
      <c r="L86" s="400"/>
      <c r="M86" s="400"/>
      <c r="N86" s="400"/>
      <c r="O86" s="402"/>
      <c r="P86" s="1249"/>
      <c r="Q86" s="1250"/>
      <c r="R86" s="1239"/>
      <c r="S86" s="1240"/>
      <c r="T86" s="1240"/>
      <c r="U86" s="1240"/>
      <c r="V86" s="1240"/>
      <c r="W86" s="1240"/>
      <c r="X86" s="1240"/>
      <c r="Y86" s="1240"/>
      <c r="Z86" s="1240"/>
      <c r="AA86" s="1240"/>
      <c r="AB86" s="1240"/>
      <c r="AC86" s="1240"/>
      <c r="AD86" s="1240"/>
      <c r="AE86" s="1240"/>
      <c r="AF86" s="49"/>
      <c r="AI86" s="1239"/>
      <c r="AJ86" s="1240"/>
      <c r="AK86" s="1240"/>
      <c r="AL86" s="1240"/>
      <c r="AM86" s="1240"/>
      <c r="AN86" s="1240"/>
      <c r="AO86" s="1240"/>
      <c r="AP86" s="1240"/>
      <c r="AQ86" s="1240"/>
      <c r="AR86" s="1240"/>
      <c r="AS86" s="1240"/>
      <c r="AT86" s="1240"/>
      <c r="AU86" s="1240"/>
      <c r="AV86" s="1240"/>
      <c r="AW86" s="49"/>
    </row>
    <row r="87" spans="2:49" ht="12.75" customHeight="1" x14ac:dyDescent="0.4">
      <c r="B87" s="400"/>
      <c r="C87" s="400"/>
      <c r="D87" s="400"/>
      <c r="E87" s="400"/>
      <c r="F87" s="400"/>
      <c r="G87" s="401"/>
      <c r="H87" s="401"/>
      <c r="I87" s="401"/>
      <c r="J87" s="401"/>
      <c r="K87" s="401"/>
      <c r="L87" s="401"/>
      <c r="M87" s="401"/>
      <c r="N87" s="401"/>
      <c r="O87" s="401"/>
      <c r="P87" s="1247" t="s">
        <v>110</v>
      </c>
      <c r="Q87" s="1248"/>
      <c r="R87" s="1241">
        <f>'16-41'!R85</f>
        <v>0</v>
      </c>
      <c r="S87" s="1242"/>
      <c r="T87" s="1242"/>
      <c r="U87" s="1242"/>
      <c r="V87" s="1242"/>
      <c r="W87" s="1242"/>
      <c r="X87" s="1242"/>
      <c r="Y87" s="1242"/>
      <c r="Z87" s="1242"/>
      <c r="AA87" s="1242"/>
      <c r="AB87" s="1242"/>
      <c r="AC87" s="1242"/>
      <c r="AD87" s="1242"/>
      <c r="AE87" s="1242"/>
      <c r="AF87" s="46"/>
      <c r="AI87" s="1241">
        <f>'16-41'!AI85</f>
        <v>0</v>
      </c>
      <c r="AJ87" s="1242"/>
      <c r="AK87" s="1242"/>
      <c r="AL87" s="1242"/>
      <c r="AM87" s="1242"/>
      <c r="AN87" s="1242"/>
      <c r="AO87" s="1242"/>
      <c r="AP87" s="1242"/>
      <c r="AQ87" s="1242"/>
      <c r="AR87" s="1242"/>
      <c r="AS87" s="1242"/>
      <c r="AT87" s="1242"/>
      <c r="AU87" s="1242"/>
      <c r="AV87" s="1242"/>
      <c r="AW87" s="46"/>
    </row>
    <row r="88" spans="2:49" ht="12.75" customHeight="1" x14ac:dyDescent="0.4">
      <c r="B88" s="400"/>
      <c r="C88" s="400"/>
      <c r="D88" s="400"/>
      <c r="E88" s="400"/>
      <c r="F88" s="400"/>
      <c r="G88" s="401"/>
      <c r="H88" s="401"/>
      <c r="I88" s="401"/>
      <c r="J88" s="401"/>
      <c r="K88" s="401"/>
      <c r="L88" s="401"/>
      <c r="M88" s="401"/>
      <c r="N88" s="401"/>
      <c r="O88" s="401"/>
      <c r="P88" s="1249"/>
      <c r="Q88" s="1250"/>
      <c r="R88" s="1243"/>
      <c r="S88" s="1244"/>
      <c r="T88" s="1244"/>
      <c r="U88" s="1244"/>
      <c r="V88" s="1244"/>
      <c r="W88" s="1244"/>
      <c r="X88" s="1244"/>
      <c r="Y88" s="1244"/>
      <c r="Z88" s="1244"/>
      <c r="AA88" s="1244"/>
      <c r="AB88" s="1244"/>
      <c r="AC88" s="1244"/>
      <c r="AD88" s="1244"/>
      <c r="AE88" s="1244"/>
      <c r="AF88" s="47"/>
      <c r="AI88" s="1243"/>
      <c r="AJ88" s="1244"/>
      <c r="AK88" s="1244"/>
      <c r="AL88" s="1244"/>
      <c r="AM88" s="1244"/>
      <c r="AN88" s="1244"/>
      <c r="AO88" s="1244"/>
      <c r="AP88" s="1244"/>
      <c r="AQ88" s="1244"/>
      <c r="AR88" s="1244"/>
      <c r="AS88" s="1244"/>
      <c r="AT88" s="1244"/>
      <c r="AU88" s="1244"/>
      <c r="AV88" s="1244"/>
      <c r="AW88" s="47"/>
    </row>
    <row r="89" spans="2:49" ht="12.75" customHeight="1" x14ac:dyDescent="0.4">
      <c r="B89" s="400"/>
      <c r="C89" s="400"/>
      <c r="D89" s="400"/>
      <c r="E89" s="400"/>
      <c r="F89" s="400"/>
      <c r="G89" s="400"/>
      <c r="H89" s="400"/>
      <c r="I89" s="400"/>
      <c r="J89" s="400"/>
      <c r="K89" s="400"/>
      <c r="L89" s="400"/>
      <c r="M89" s="400"/>
      <c r="N89" s="400"/>
      <c r="O89" s="400"/>
      <c r="P89" s="1247" t="s">
        <v>111</v>
      </c>
      <c r="Q89" s="1248"/>
      <c r="R89" s="1237">
        <f>'16-41'!R87</f>
        <v>0</v>
      </c>
      <c r="S89" s="1238"/>
      <c r="T89" s="1238"/>
      <c r="U89" s="1238"/>
      <c r="V89" s="1238"/>
      <c r="W89" s="1238"/>
      <c r="X89" s="1238"/>
      <c r="Y89" s="1238"/>
      <c r="Z89" s="1238"/>
      <c r="AA89" s="1238"/>
      <c r="AB89" s="1238"/>
      <c r="AC89" s="1238"/>
      <c r="AD89" s="1238"/>
      <c r="AE89" s="1238"/>
      <c r="AF89" s="48"/>
      <c r="AI89" s="1237">
        <f>'16-41'!AI87</f>
        <v>0</v>
      </c>
      <c r="AJ89" s="1238"/>
      <c r="AK89" s="1238"/>
      <c r="AL89" s="1238"/>
      <c r="AM89" s="1238"/>
      <c r="AN89" s="1238"/>
      <c r="AO89" s="1238"/>
      <c r="AP89" s="1238"/>
      <c r="AQ89" s="1238"/>
      <c r="AR89" s="1238"/>
      <c r="AS89" s="1238"/>
      <c r="AT89" s="1238"/>
      <c r="AU89" s="1238"/>
      <c r="AV89" s="1238"/>
      <c r="AW89" s="48"/>
    </row>
    <row r="90" spans="2:49" ht="12.75" customHeight="1" x14ac:dyDescent="0.4">
      <c r="B90" s="400"/>
      <c r="C90" s="400"/>
      <c r="D90" s="400"/>
      <c r="E90" s="400"/>
      <c r="F90" s="400"/>
      <c r="G90" s="400"/>
      <c r="H90" s="400"/>
      <c r="I90" s="400"/>
      <c r="J90" s="400"/>
      <c r="K90" s="400"/>
      <c r="L90" s="400"/>
      <c r="M90" s="400"/>
      <c r="N90" s="400"/>
      <c r="O90" s="400"/>
      <c r="P90" s="1249"/>
      <c r="Q90" s="1250"/>
      <c r="R90" s="1239"/>
      <c r="S90" s="1240"/>
      <c r="T90" s="1240"/>
      <c r="U90" s="1240"/>
      <c r="V90" s="1240"/>
      <c r="W90" s="1240"/>
      <c r="X90" s="1240"/>
      <c r="Y90" s="1240"/>
      <c r="Z90" s="1240"/>
      <c r="AA90" s="1240"/>
      <c r="AB90" s="1240"/>
      <c r="AC90" s="1240"/>
      <c r="AD90" s="1240"/>
      <c r="AE90" s="1240"/>
      <c r="AF90" s="49"/>
      <c r="AI90" s="1239"/>
      <c r="AJ90" s="1240"/>
      <c r="AK90" s="1240"/>
      <c r="AL90" s="1240"/>
      <c r="AM90" s="1240"/>
      <c r="AN90" s="1240"/>
      <c r="AO90" s="1240"/>
      <c r="AP90" s="1240"/>
      <c r="AQ90" s="1240"/>
      <c r="AR90" s="1240"/>
      <c r="AS90" s="1240"/>
      <c r="AT90" s="1240"/>
      <c r="AU90" s="1240"/>
      <c r="AV90" s="1240"/>
      <c r="AW90" s="49"/>
    </row>
    <row r="91" spans="2:49" ht="12.75" customHeight="1" x14ac:dyDescent="0.4">
      <c r="B91" s="400"/>
      <c r="C91" s="400"/>
      <c r="D91" s="400"/>
      <c r="E91" s="400"/>
      <c r="F91" s="400"/>
      <c r="G91" s="401"/>
      <c r="H91" s="401"/>
      <c r="I91" s="401"/>
      <c r="J91" s="401"/>
      <c r="K91" s="401"/>
      <c r="L91" s="401"/>
      <c r="M91" s="401"/>
      <c r="N91" s="401"/>
      <c r="O91" s="401"/>
      <c r="P91" s="1247" t="s">
        <v>112</v>
      </c>
      <c r="Q91" s="1248"/>
      <c r="R91" s="1241">
        <f>'16-41'!R89</f>
        <v>0</v>
      </c>
      <c r="S91" s="1242"/>
      <c r="T91" s="1242"/>
      <c r="U91" s="1242"/>
      <c r="V91" s="1242"/>
      <c r="W91" s="1242"/>
      <c r="X91" s="1242"/>
      <c r="Y91" s="1242"/>
      <c r="Z91" s="1242"/>
      <c r="AA91" s="1242"/>
      <c r="AB91" s="1242"/>
      <c r="AC91" s="1242"/>
      <c r="AD91" s="1242"/>
      <c r="AE91" s="1242"/>
      <c r="AF91" s="46"/>
      <c r="AI91" s="1241">
        <f>'16-41'!AI89</f>
        <v>0</v>
      </c>
      <c r="AJ91" s="1242"/>
      <c r="AK91" s="1242"/>
      <c r="AL91" s="1242"/>
      <c r="AM91" s="1242"/>
      <c r="AN91" s="1242"/>
      <c r="AO91" s="1242"/>
      <c r="AP91" s="1242"/>
      <c r="AQ91" s="1242"/>
      <c r="AR91" s="1242"/>
      <c r="AS91" s="1242"/>
      <c r="AT91" s="1242"/>
      <c r="AU91" s="1242"/>
      <c r="AV91" s="1242"/>
      <c r="AW91" s="46"/>
    </row>
    <row r="92" spans="2:49" ht="12.75" customHeight="1" x14ac:dyDescent="0.4">
      <c r="B92" s="400"/>
      <c r="C92" s="400"/>
      <c r="D92" s="400"/>
      <c r="E92" s="400"/>
      <c r="F92" s="400"/>
      <c r="G92" s="401"/>
      <c r="H92" s="401"/>
      <c r="I92" s="401"/>
      <c r="J92" s="401"/>
      <c r="K92" s="401"/>
      <c r="L92" s="401"/>
      <c r="M92" s="401"/>
      <c r="N92" s="401"/>
      <c r="O92" s="401"/>
      <c r="P92" s="1249"/>
      <c r="Q92" s="1250"/>
      <c r="R92" s="1243"/>
      <c r="S92" s="1244"/>
      <c r="T92" s="1244"/>
      <c r="U92" s="1244"/>
      <c r="V92" s="1244"/>
      <c r="W92" s="1244"/>
      <c r="X92" s="1244"/>
      <c r="Y92" s="1244"/>
      <c r="Z92" s="1244"/>
      <c r="AA92" s="1244"/>
      <c r="AB92" s="1244"/>
      <c r="AC92" s="1244"/>
      <c r="AD92" s="1244"/>
      <c r="AE92" s="1244"/>
      <c r="AF92" s="47"/>
      <c r="AI92" s="1243"/>
      <c r="AJ92" s="1244"/>
      <c r="AK92" s="1244"/>
      <c r="AL92" s="1244"/>
      <c r="AM92" s="1244"/>
      <c r="AN92" s="1244"/>
      <c r="AO92" s="1244"/>
      <c r="AP92" s="1244"/>
      <c r="AQ92" s="1244"/>
      <c r="AR92" s="1244"/>
      <c r="AS92" s="1244"/>
      <c r="AT92" s="1244"/>
      <c r="AU92" s="1244"/>
      <c r="AV92" s="1244"/>
      <c r="AW92" s="47"/>
    </row>
  </sheetData>
  <sheetProtection sheet="1" objects="1" scenarios="1"/>
  <mergeCells count="106">
    <mergeCell ref="AI51:AV52"/>
    <mergeCell ref="R53:AE54"/>
    <mergeCell ref="AI53:AV54"/>
    <mergeCell ref="R55:AE56"/>
    <mergeCell ref="AI55:AV56"/>
    <mergeCell ref="R57:AE58"/>
    <mergeCell ref="AI57:AV58"/>
    <mergeCell ref="R59:AE60"/>
    <mergeCell ref="AI59:AV60"/>
    <mergeCell ref="P91:Q92"/>
    <mergeCell ref="BJ10:BJ38"/>
    <mergeCell ref="AH12:AJ14"/>
    <mergeCell ref="AK12:AM14"/>
    <mergeCell ref="AN12:AP14"/>
    <mergeCell ref="AP15:AR15"/>
    <mergeCell ref="AS15:AU15"/>
    <mergeCell ref="AS16:AU17"/>
    <mergeCell ref="P23:U34"/>
    <mergeCell ref="AF20:BI37"/>
    <mergeCell ref="P51:Q52"/>
    <mergeCell ref="P53:Q54"/>
    <mergeCell ref="P55:Q56"/>
    <mergeCell ref="P73:Q74"/>
    <mergeCell ref="R43:AE44"/>
    <mergeCell ref="AI43:AV44"/>
    <mergeCell ref="R45:AE46"/>
    <mergeCell ref="AI45:AV46"/>
    <mergeCell ref="P45:Q46"/>
    <mergeCell ref="V35:X37"/>
    <mergeCell ref="Y35:AB37"/>
    <mergeCell ref="AC35:AE37"/>
    <mergeCell ref="R47:AE48"/>
    <mergeCell ref="AI47:AV48"/>
    <mergeCell ref="P57:Q58"/>
    <mergeCell ref="P59:Q60"/>
    <mergeCell ref="R61:AE62"/>
    <mergeCell ref="AI61:AV62"/>
    <mergeCell ref="P61:Q62"/>
    <mergeCell ref="P63:Q64"/>
    <mergeCell ref="P69:Q70"/>
    <mergeCell ref="P71:Q72"/>
    <mergeCell ref="R65:AE66"/>
    <mergeCell ref="AI65:AV66"/>
    <mergeCell ref="R67:AE68"/>
    <mergeCell ref="AI67:AV68"/>
    <mergeCell ref="AB6:AG6"/>
    <mergeCell ref="R87:AE88"/>
    <mergeCell ref="AI87:AV88"/>
    <mergeCell ref="R89:AE90"/>
    <mergeCell ref="AI89:AV90"/>
    <mergeCell ref="AI69:AV70"/>
    <mergeCell ref="R71:AE72"/>
    <mergeCell ref="P87:Q88"/>
    <mergeCell ref="P89:Q90"/>
    <mergeCell ref="AI71:AV72"/>
    <mergeCell ref="P83:Q84"/>
    <mergeCell ref="P85:Q86"/>
    <mergeCell ref="R79:AE80"/>
    <mergeCell ref="AI79:AV80"/>
    <mergeCell ref="R81:AE82"/>
    <mergeCell ref="AI81:AV82"/>
    <mergeCell ref="P79:Q80"/>
    <mergeCell ref="P81:Q82"/>
    <mergeCell ref="R83:AE84"/>
    <mergeCell ref="P65:Q66"/>
    <mergeCell ref="P67:Q68"/>
    <mergeCell ref="AI73:AV74"/>
    <mergeCell ref="R75:AE76"/>
    <mergeCell ref="AI75:AV76"/>
    <mergeCell ref="AI85:AV86"/>
    <mergeCell ref="R73:AE74"/>
    <mergeCell ref="AI83:AV84"/>
    <mergeCell ref="R85:AE86"/>
    <mergeCell ref="R63:AE64"/>
    <mergeCell ref="AI63:AV64"/>
    <mergeCell ref="R91:AE92"/>
    <mergeCell ref="AI91:AV92"/>
    <mergeCell ref="AB7:AG8"/>
    <mergeCell ref="R77:AE78"/>
    <mergeCell ref="AI77:AV78"/>
    <mergeCell ref="R69:AE70"/>
    <mergeCell ref="P10:T15"/>
    <mergeCell ref="AH7:AO8"/>
    <mergeCell ref="AP7:AT8"/>
    <mergeCell ref="AU7:AV8"/>
    <mergeCell ref="P75:Q76"/>
    <mergeCell ref="P77:Q78"/>
    <mergeCell ref="P43:Q44"/>
    <mergeCell ref="R49:AE50"/>
    <mergeCell ref="AI49:AV50"/>
    <mergeCell ref="P47:Q48"/>
    <mergeCell ref="P49:Q50"/>
    <mergeCell ref="R51:AE52"/>
    <mergeCell ref="BE6:BH6"/>
    <mergeCell ref="BE7:BH8"/>
    <mergeCell ref="AY6:BD6"/>
    <mergeCell ref="AY7:BD8"/>
    <mergeCell ref="AW6:AX6"/>
    <mergeCell ref="AW7:AX8"/>
    <mergeCell ref="BH9:BH10"/>
    <mergeCell ref="AM15:AO15"/>
    <mergeCell ref="AM16:AO17"/>
    <mergeCell ref="AP16:AR17"/>
    <mergeCell ref="AH6:AO6"/>
    <mergeCell ref="AP6:AT6"/>
    <mergeCell ref="AU6:AV6"/>
  </mergeCells>
  <phoneticPr fontId="7"/>
  <printOptions horizontalCentered="1" verticalCentered="1"/>
  <pageMargins left="0.31496062992125984" right="0" top="0.15748031496062992" bottom="0.15748031496062992" header="0.31496062992125984" footer="0.31496062992125984"/>
  <pageSetup paperSize="9" scale="7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pageSetUpPr fitToPage="1"/>
  </sheetPr>
  <dimension ref="D2:CJ102"/>
  <sheetViews>
    <sheetView showZeros="0" view="pageBreakPreview" zoomScale="85" zoomScaleNormal="100" zoomScaleSheetLayoutView="85" workbookViewId="0">
      <selection activeCell="BG5" sqref="BG5:BN6"/>
    </sheetView>
  </sheetViews>
  <sheetFormatPr defaultRowHeight="13.5" x14ac:dyDescent="0.4"/>
  <cols>
    <col min="1" max="2" width="1.75" style="406" customWidth="1"/>
    <col min="3" max="86" width="2" style="406" customWidth="1"/>
    <col min="87" max="87" width="1" style="406" customWidth="1"/>
    <col min="88" max="88" width="3" style="406" bestFit="1" customWidth="1"/>
    <col min="89" max="90" width="2" style="406" customWidth="1"/>
    <col min="91" max="91" width="2.75" style="406" customWidth="1"/>
    <col min="92" max="107" width="2" style="406" customWidth="1"/>
    <col min="108" max="16384" width="9" style="406"/>
  </cols>
  <sheetData>
    <row r="2" spans="5:88" ht="6" customHeight="1" x14ac:dyDescent="0.4">
      <c r="BV2" s="407"/>
      <c r="BW2" s="408"/>
      <c r="BX2" s="408"/>
      <c r="BY2" s="408"/>
      <c r="BZ2" s="408"/>
      <c r="CA2" s="408"/>
      <c r="CB2" s="408"/>
      <c r="CC2" s="408"/>
      <c r="CD2" s="408"/>
      <c r="CE2" s="408"/>
      <c r="CF2" s="408"/>
      <c r="CG2" s="408"/>
      <c r="CH2" s="408"/>
      <c r="CI2" s="409"/>
    </row>
    <row r="3" spans="5:88" ht="11.25" customHeight="1" x14ac:dyDescent="0.4">
      <c r="F3" s="410"/>
      <c r="G3" s="410"/>
      <c r="H3" s="410"/>
      <c r="I3" s="410"/>
      <c r="J3" s="410"/>
      <c r="K3" s="410"/>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BA3" s="99">
        <v>1</v>
      </c>
      <c r="BB3" s="99"/>
      <c r="BC3" s="99"/>
      <c r="BD3" s="99"/>
      <c r="BE3" s="99"/>
      <c r="BF3" s="99"/>
      <c r="BG3" s="99">
        <v>7</v>
      </c>
      <c r="BH3" s="99"/>
      <c r="BI3" s="99"/>
      <c r="BJ3" s="99"/>
      <c r="BK3" s="99"/>
      <c r="BL3" s="99"/>
      <c r="BM3" s="99"/>
      <c r="BN3" s="99"/>
      <c r="BO3" s="99">
        <v>17</v>
      </c>
      <c r="BP3" s="99"/>
      <c r="BQ3" s="99"/>
      <c r="BR3" s="99"/>
      <c r="BS3" s="99"/>
      <c r="BT3" s="99">
        <v>22</v>
      </c>
      <c r="BU3" s="99">
        <v>23</v>
      </c>
      <c r="BV3" s="412">
        <v>32</v>
      </c>
      <c r="BW3" s="99"/>
      <c r="BX3" s="99">
        <v>34</v>
      </c>
      <c r="BY3" s="99"/>
      <c r="BZ3" s="99"/>
      <c r="CA3" s="99"/>
      <c r="CB3" s="99"/>
      <c r="CC3" s="99"/>
      <c r="CD3" s="99"/>
      <c r="CE3" s="99"/>
      <c r="CF3" s="99"/>
      <c r="CG3" s="99"/>
      <c r="CH3" s="99">
        <v>47</v>
      </c>
      <c r="CI3" s="413"/>
    </row>
    <row r="4" spans="5:88" ht="11.25" customHeight="1" x14ac:dyDescent="0.4">
      <c r="F4" s="410"/>
      <c r="G4" s="410"/>
      <c r="H4" s="410"/>
      <c r="I4" s="410"/>
      <c r="J4" s="410"/>
      <c r="K4" s="410"/>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4"/>
      <c r="BA4" s="1355" t="s">
        <v>114</v>
      </c>
      <c r="BB4" s="1355"/>
      <c r="BC4" s="1355"/>
      <c r="BD4" s="1355"/>
      <c r="BE4" s="1355"/>
      <c r="BF4" s="1355"/>
      <c r="BG4" s="1355" t="s">
        <v>3</v>
      </c>
      <c r="BH4" s="1355"/>
      <c r="BI4" s="1355"/>
      <c r="BJ4" s="1355"/>
      <c r="BK4" s="1355"/>
      <c r="BL4" s="1355"/>
      <c r="BM4" s="1355"/>
      <c r="BN4" s="1355"/>
      <c r="BO4" s="1355" t="s">
        <v>4</v>
      </c>
      <c r="BP4" s="1355"/>
      <c r="BQ4" s="1355"/>
      <c r="BR4" s="1355"/>
      <c r="BS4" s="1355"/>
      <c r="BT4" s="1358" t="s">
        <v>5</v>
      </c>
      <c r="BU4" s="1358"/>
      <c r="BV4" s="1358" t="s">
        <v>115</v>
      </c>
      <c r="BW4" s="1358"/>
      <c r="BX4" s="1355" t="s">
        <v>6</v>
      </c>
      <c r="BY4" s="1355"/>
      <c r="BZ4" s="1355"/>
      <c r="CA4" s="1355"/>
      <c r="CB4" s="1355"/>
      <c r="CC4" s="1355"/>
      <c r="CD4" s="1355" t="s">
        <v>7</v>
      </c>
      <c r="CE4" s="1355"/>
      <c r="CF4" s="1355"/>
      <c r="CG4" s="1355"/>
      <c r="CH4" s="1355"/>
      <c r="CI4" s="415"/>
    </row>
    <row r="5" spans="5:88" ht="11.25" customHeight="1" x14ac:dyDescent="0.4">
      <c r="P5" s="414"/>
      <c r="Q5" s="414"/>
      <c r="R5" s="414"/>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1356">
        <v>164101</v>
      </c>
      <c r="BB5" s="1356"/>
      <c r="BC5" s="1356"/>
      <c r="BD5" s="1356"/>
      <c r="BE5" s="1356"/>
      <c r="BF5" s="1356"/>
      <c r="BG5" s="1356">
        <f>'-41別1'!BG4</f>
        <v>0</v>
      </c>
      <c r="BH5" s="1356"/>
      <c r="BI5" s="1356"/>
      <c r="BJ5" s="1356"/>
      <c r="BK5" s="1356"/>
      <c r="BL5" s="1356"/>
      <c r="BM5" s="1356"/>
      <c r="BN5" s="1356"/>
      <c r="BO5" s="1356">
        <f>'-41別1'!BO4</f>
        <v>19001</v>
      </c>
      <c r="BP5" s="1356"/>
      <c r="BQ5" s="1356"/>
      <c r="BR5" s="1356"/>
      <c r="BS5" s="1356"/>
      <c r="BT5" s="1356"/>
      <c r="BU5" s="1356"/>
      <c r="BV5" s="1360" t="s">
        <v>116</v>
      </c>
      <c r="BW5" s="1360"/>
      <c r="BX5" s="1359"/>
      <c r="BY5" s="1359"/>
      <c r="BZ5" s="1359"/>
      <c r="CA5" s="1359"/>
      <c r="CB5" s="1359"/>
      <c r="CC5" s="1359"/>
      <c r="CD5" s="1357"/>
      <c r="CE5" s="1357"/>
      <c r="CF5" s="1357"/>
      <c r="CG5" s="1357"/>
      <c r="CH5" s="1357"/>
      <c r="CI5" s="416"/>
    </row>
    <row r="6" spans="5:88" ht="11.25" customHeight="1" x14ac:dyDescent="0.4">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1"/>
      <c r="AY6" s="411"/>
      <c r="AZ6" s="411"/>
      <c r="BA6" s="1356"/>
      <c r="BB6" s="1356"/>
      <c r="BC6" s="1356"/>
      <c r="BD6" s="1356"/>
      <c r="BE6" s="1356"/>
      <c r="BF6" s="1356"/>
      <c r="BG6" s="1356"/>
      <c r="BH6" s="1356"/>
      <c r="BI6" s="1356"/>
      <c r="BJ6" s="1356"/>
      <c r="BK6" s="1356"/>
      <c r="BL6" s="1356"/>
      <c r="BM6" s="1356"/>
      <c r="BN6" s="1356"/>
      <c r="BO6" s="1356"/>
      <c r="BP6" s="1356"/>
      <c r="BQ6" s="1356"/>
      <c r="BR6" s="1356"/>
      <c r="BS6" s="1356"/>
      <c r="BT6" s="1356"/>
      <c r="BU6" s="1356"/>
      <c r="BV6" s="1360"/>
      <c r="BW6" s="1360"/>
      <c r="BX6" s="1359"/>
      <c r="BY6" s="1359"/>
      <c r="BZ6" s="1359"/>
      <c r="CA6" s="1359"/>
      <c r="CB6" s="1359"/>
      <c r="CC6" s="1359"/>
      <c r="CD6" s="1357"/>
      <c r="CE6" s="1357"/>
      <c r="CF6" s="1357"/>
      <c r="CG6" s="1357"/>
      <c r="CH6" s="1357"/>
      <c r="CI6" s="416"/>
    </row>
    <row r="7" spans="5:88" ht="6" customHeight="1" x14ac:dyDescent="0.4">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1"/>
      <c r="AY7" s="411"/>
      <c r="AZ7" s="411"/>
      <c r="BA7" s="411"/>
      <c r="BB7" s="411"/>
      <c r="BC7" s="411"/>
      <c r="BE7" s="417"/>
      <c r="BF7" s="417"/>
      <c r="BG7" s="418"/>
      <c r="BH7" s="418"/>
      <c r="BI7" s="418"/>
      <c r="BJ7" s="418"/>
      <c r="BK7" s="418"/>
      <c r="BL7" s="418"/>
      <c r="BM7" s="418"/>
      <c r="BN7" s="418"/>
      <c r="BO7" s="418"/>
      <c r="BP7" s="418"/>
      <c r="BQ7" s="418"/>
      <c r="BR7" s="418"/>
      <c r="BS7" s="418"/>
      <c r="BT7" s="418"/>
      <c r="BU7" s="419"/>
      <c r="BV7" s="418"/>
      <c r="BW7" s="418"/>
      <c r="BX7" s="418"/>
      <c r="BY7" s="418"/>
      <c r="BZ7" s="418"/>
      <c r="CA7" s="418"/>
      <c r="CB7" s="418"/>
      <c r="CC7" s="420"/>
      <c r="CD7" s="420"/>
      <c r="CE7" s="420"/>
      <c r="CF7" s="420"/>
      <c r="CG7" s="420"/>
      <c r="CH7" s="1353"/>
      <c r="CI7" s="421"/>
    </row>
    <row r="8" spans="5:88" ht="6" customHeight="1" x14ac:dyDescent="0.4">
      <c r="S8" s="411"/>
      <c r="T8" s="422"/>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08"/>
      <c r="BE8" s="424"/>
      <c r="BF8" s="424"/>
      <c r="BG8" s="425"/>
      <c r="BH8" s="425"/>
      <c r="BI8" s="425"/>
      <c r="BJ8" s="425"/>
      <c r="BK8" s="425"/>
      <c r="BL8" s="425"/>
      <c r="BM8" s="425"/>
      <c r="BN8" s="425"/>
      <c r="BO8" s="425"/>
      <c r="BP8" s="425"/>
      <c r="BQ8" s="425"/>
      <c r="BR8" s="425"/>
      <c r="BS8" s="425"/>
      <c r="BT8" s="425"/>
      <c r="BU8" s="418"/>
      <c r="BV8" s="418"/>
      <c r="BW8" s="418"/>
      <c r="BX8" s="418"/>
      <c r="BY8" s="418"/>
      <c r="BZ8" s="418"/>
      <c r="CA8" s="418"/>
      <c r="CB8" s="418"/>
      <c r="CC8" s="420"/>
      <c r="CD8" s="420"/>
      <c r="CE8" s="420"/>
      <c r="CF8" s="420"/>
      <c r="CG8" s="420"/>
      <c r="CH8" s="1353"/>
      <c r="CI8" s="421"/>
    </row>
    <row r="9" spans="5:88" ht="6" customHeight="1" x14ac:dyDescent="0.4">
      <c r="E9" s="52"/>
      <c r="F9" s="52"/>
      <c r="G9" s="52"/>
      <c r="H9" s="52"/>
      <c r="I9" s="52"/>
      <c r="J9" s="52"/>
      <c r="K9" s="52"/>
      <c r="L9" s="52"/>
      <c r="M9" s="52"/>
      <c r="N9" s="52"/>
      <c r="O9" s="52"/>
      <c r="P9" s="51"/>
      <c r="Q9" s="51"/>
      <c r="R9" s="51"/>
      <c r="S9" s="51"/>
      <c r="T9" s="55"/>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E9" s="417"/>
      <c r="BF9" s="417"/>
      <c r="BG9" s="426"/>
      <c r="BH9" s="427"/>
      <c r="BI9" s="427"/>
      <c r="BJ9" s="427"/>
      <c r="BK9" s="427"/>
      <c r="BL9" s="427"/>
      <c r="BM9" s="427"/>
      <c r="BN9" s="427"/>
      <c r="BO9" s="408"/>
      <c r="BP9" s="428"/>
      <c r="BQ9" s="408"/>
      <c r="BR9" s="408"/>
      <c r="BS9" s="408"/>
      <c r="BT9" s="429"/>
      <c r="BU9" s="429"/>
      <c r="BV9" s="429"/>
      <c r="BW9" s="429"/>
      <c r="BX9" s="429"/>
      <c r="BY9" s="429"/>
      <c r="BZ9" s="429"/>
      <c r="CA9" s="408"/>
      <c r="CB9" s="408"/>
      <c r="CC9" s="408"/>
      <c r="CD9" s="408"/>
      <c r="CE9" s="408"/>
      <c r="CF9" s="408"/>
      <c r="CG9" s="408"/>
      <c r="CI9" s="413"/>
      <c r="CJ9" s="1319" t="s">
        <v>326</v>
      </c>
    </row>
    <row r="10" spans="5:88" ht="11.25" customHeight="1" x14ac:dyDescent="0.4">
      <c r="E10" s="52"/>
      <c r="F10" s="52"/>
      <c r="G10" s="52"/>
      <c r="H10" s="52"/>
      <c r="I10" s="52"/>
      <c r="J10" s="52"/>
      <c r="K10" s="52"/>
      <c r="L10" s="52"/>
      <c r="M10" s="52"/>
      <c r="N10" s="52"/>
      <c r="O10" s="52"/>
      <c r="P10" s="51"/>
      <c r="Q10" s="51"/>
      <c r="R10" s="51"/>
      <c r="S10" s="51"/>
      <c r="T10" s="55"/>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F10" s="99">
        <v>48</v>
      </c>
      <c r="BG10" s="1320"/>
      <c r="BH10" s="1321"/>
      <c r="BI10" s="1321"/>
      <c r="BJ10" s="1321"/>
      <c r="BK10" s="1321"/>
      <c r="BL10" s="1321"/>
      <c r="BM10" s="1321"/>
      <c r="BN10" s="1321"/>
      <c r="BO10" s="1326"/>
      <c r="BP10" s="99">
        <v>53</v>
      </c>
      <c r="BQ10" s="99"/>
      <c r="BR10" s="99"/>
      <c r="BT10" s="430"/>
      <c r="BU10" s="430"/>
      <c r="BV10" s="430"/>
      <c r="BW10" s="430"/>
      <c r="BX10" s="430"/>
      <c r="BY10" s="430"/>
      <c r="BZ10" s="430"/>
      <c r="CI10" s="413"/>
      <c r="CJ10" s="1319"/>
    </row>
    <row r="11" spans="5:88" ht="11.25" customHeight="1" x14ac:dyDescent="0.4">
      <c r="H11" s="431"/>
      <c r="I11" s="431"/>
      <c r="J11" s="52"/>
      <c r="K11" s="52"/>
      <c r="L11" s="53"/>
      <c r="P11" s="51"/>
      <c r="Q11" s="51"/>
      <c r="R11" s="51"/>
      <c r="S11" s="51"/>
      <c r="T11" s="55"/>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E11" s="417"/>
      <c r="BF11" s="417"/>
      <c r="BG11" s="1322"/>
      <c r="BH11" s="1323"/>
      <c r="BI11" s="1323"/>
      <c r="BJ11" s="1323"/>
      <c r="BK11" s="1323"/>
      <c r="BL11" s="1323"/>
      <c r="BM11" s="1323"/>
      <c r="BN11" s="1323"/>
      <c r="BO11" s="1327"/>
      <c r="BS11" s="144"/>
      <c r="BT11" s="144"/>
      <c r="BU11" s="144"/>
      <c r="BV11" s="144"/>
      <c r="BW11" s="144"/>
      <c r="BX11" s="144"/>
      <c r="BY11" s="144"/>
      <c r="BZ11" s="144"/>
      <c r="CA11" s="144"/>
      <c r="CI11" s="413"/>
      <c r="CJ11" s="1319"/>
    </row>
    <row r="12" spans="5:88" ht="11.25" customHeight="1" x14ac:dyDescent="0.2">
      <c r="H12" s="431"/>
      <c r="I12" s="431"/>
      <c r="J12" s="52"/>
      <c r="K12" s="52"/>
      <c r="L12" s="53"/>
      <c r="P12" s="51"/>
      <c r="Q12" s="51"/>
      <c r="R12" s="51"/>
      <c r="S12" s="51"/>
      <c r="T12" s="1361"/>
      <c r="U12" s="1361"/>
      <c r="V12" s="1361"/>
      <c r="W12" s="1349">
        <v>24</v>
      </c>
      <c r="X12" s="102"/>
      <c r="Y12" s="102"/>
      <c r="Z12" s="102"/>
      <c r="AA12" s="102"/>
      <c r="AB12" s="102"/>
      <c r="AC12" s="102"/>
      <c r="AD12" s="1349">
        <v>26</v>
      </c>
      <c r="AE12" s="102"/>
      <c r="AF12" s="1350"/>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E12" s="417"/>
      <c r="BF12" s="417"/>
      <c r="BG12" s="1324"/>
      <c r="BH12" s="1325"/>
      <c r="BI12" s="1325"/>
      <c r="BJ12" s="1325"/>
      <c r="BK12" s="1325"/>
      <c r="BL12" s="1325"/>
      <c r="BM12" s="1325"/>
      <c r="BN12" s="1325"/>
      <c r="BO12" s="1328"/>
      <c r="BS12" s="144"/>
      <c r="BT12" s="144"/>
      <c r="BU12" s="144"/>
      <c r="BV12" s="144"/>
      <c r="BW12" s="144"/>
      <c r="BX12" s="96">
        <v>54</v>
      </c>
      <c r="BY12" s="96"/>
      <c r="BZ12" s="96"/>
      <c r="CA12" s="96">
        <v>57</v>
      </c>
      <c r="CI12" s="413"/>
      <c r="CJ12" s="1319"/>
    </row>
    <row r="13" spans="5:88" ht="6" customHeight="1" x14ac:dyDescent="0.15">
      <c r="T13" s="1361"/>
      <c r="U13" s="1361"/>
      <c r="V13" s="1361"/>
      <c r="W13" s="1349"/>
      <c r="X13" s="432"/>
      <c r="Y13" s="432"/>
      <c r="Z13" s="432"/>
      <c r="AA13" s="432"/>
      <c r="AB13" s="432"/>
      <c r="AC13" s="432"/>
      <c r="AD13" s="1352"/>
      <c r="AE13" s="432"/>
      <c r="AF13" s="1351"/>
      <c r="BP13" s="1354"/>
      <c r="BQ13" s="1354"/>
      <c r="BR13" s="1354"/>
      <c r="BS13" s="1354"/>
      <c r="BT13" s="1354"/>
      <c r="BU13" s="1333"/>
      <c r="BV13" s="1333"/>
      <c r="BW13" s="1333"/>
      <c r="BX13" s="1329">
        <f>'-41別1'!BX10</f>
        <v>1</v>
      </c>
      <c r="BY13" s="1330"/>
      <c r="BZ13" s="1330"/>
      <c r="CA13" s="1331"/>
      <c r="CB13" s="1348"/>
      <c r="CC13" s="1348"/>
      <c r="CD13" s="1348"/>
      <c r="CE13" s="1348"/>
      <c r="CF13" s="1348"/>
      <c r="CG13" s="1348"/>
      <c r="CH13" s="1348"/>
      <c r="CI13" s="1348"/>
      <c r="CJ13" s="1319"/>
    </row>
    <row r="14" spans="5:88" ht="18" customHeight="1" x14ac:dyDescent="0.4">
      <c r="S14" s="51"/>
      <c r="T14" s="51"/>
      <c r="U14" s="51"/>
      <c r="V14" s="51"/>
      <c r="W14" s="1340">
        <f>'-41別1'!W11</f>
        <v>0</v>
      </c>
      <c r="X14" s="1341"/>
      <c r="Y14" s="1342"/>
      <c r="Z14" s="1346"/>
      <c r="AA14" s="1346"/>
      <c r="AB14" s="1346"/>
      <c r="AC14" s="1347"/>
      <c r="AD14" s="1340">
        <f>'-41別1'!AD11</f>
        <v>0</v>
      </c>
      <c r="AE14" s="1341"/>
      <c r="AF14" s="1342"/>
      <c r="AG14" s="51"/>
      <c r="AH14" s="51"/>
      <c r="AI14" s="51"/>
      <c r="AJ14" s="51"/>
      <c r="BP14" s="1354"/>
      <c r="BQ14" s="1354"/>
      <c r="BR14" s="1354"/>
      <c r="BS14" s="1354"/>
      <c r="BT14" s="1354"/>
      <c r="BU14" s="1333"/>
      <c r="BV14" s="1333"/>
      <c r="BW14" s="1333"/>
      <c r="BX14" s="1329"/>
      <c r="BY14" s="1330"/>
      <c r="BZ14" s="1330"/>
      <c r="CA14" s="1331"/>
      <c r="CB14" s="1348"/>
      <c r="CC14" s="1348"/>
      <c r="CD14" s="1348"/>
      <c r="CE14" s="1348"/>
      <c r="CF14" s="1348"/>
      <c r="CG14" s="1348"/>
      <c r="CH14" s="1348"/>
      <c r="CI14" s="1348"/>
      <c r="CJ14" s="1319"/>
    </row>
    <row r="15" spans="5:88" ht="18" customHeight="1" x14ac:dyDescent="0.4">
      <c r="S15" s="51"/>
      <c r="T15" s="51"/>
      <c r="U15" s="51"/>
      <c r="V15" s="51"/>
      <c r="W15" s="1343"/>
      <c r="X15" s="1344"/>
      <c r="Y15" s="1345"/>
      <c r="Z15" s="1346"/>
      <c r="AA15" s="1346"/>
      <c r="AB15" s="1346"/>
      <c r="AC15" s="1347"/>
      <c r="AD15" s="1343"/>
      <c r="AE15" s="1344"/>
      <c r="AF15" s="1345"/>
      <c r="AG15" s="433"/>
      <c r="AH15" s="434"/>
      <c r="AI15" s="434"/>
      <c r="AJ15" s="434"/>
      <c r="AK15" s="435"/>
      <c r="AL15" s="435"/>
      <c r="AM15" s="435"/>
      <c r="AN15" s="435"/>
      <c r="AO15" s="435"/>
      <c r="AP15" s="435"/>
      <c r="AQ15" s="435"/>
      <c r="AR15" s="435"/>
      <c r="AS15" s="435"/>
      <c r="AT15" s="435"/>
      <c r="AU15" s="435"/>
      <c r="AV15" s="435"/>
      <c r="AW15" s="435"/>
      <c r="AX15" s="435"/>
      <c r="AY15" s="435"/>
      <c r="AZ15" s="435"/>
      <c r="BA15" s="435"/>
      <c r="BB15" s="435"/>
      <c r="BC15" s="435"/>
      <c r="BD15" s="435"/>
      <c r="BE15" s="435"/>
      <c r="BF15" s="435"/>
      <c r="BG15" s="435"/>
      <c r="BH15" s="435"/>
      <c r="BI15" s="435"/>
      <c r="BJ15" s="435"/>
      <c r="BK15" s="435"/>
      <c r="BL15" s="435"/>
      <c r="BM15" s="435"/>
      <c r="BN15" s="435"/>
      <c r="BO15" s="435"/>
      <c r="BP15" s="435"/>
      <c r="BQ15" s="435"/>
      <c r="BR15" s="435"/>
      <c r="BS15" s="435"/>
      <c r="BT15" s="435"/>
      <c r="BU15" s="1333"/>
      <c r="BV15" s="1333"/>
      <c r="BW15" s="1333"/>
      <c r="BX15" s="1329">
        <f>'-41別1'!BX12</f>
        <v>1</v>
      </c>
      <c r="BY15" s="1330"/>
      <c r="BZ15" s="1330"/>
      <c r="CA15" s="1331"/>
      <c r="CB15" s="1348"/>
      <c r="CC15" s="1348"/>
      <c r="CD15" s="1348"/>
      <c r="CE15" s="1348"/>
      <c r="CF15" s="1348"/>
      <c r="CG15" s="1348"/>
      <c r="CH15" s="1348"/>
      <c r="CI15" s="1348"/>
      <c r="CJ15" s="1319"/>
    </row>
    <row r="16" spans="5:88" ht="6" customHeight="1" x14ac:dyDescent="0.4">
      <c r="S16" s="436"/>
      <c r="T16" s="436"/>
      <c r="U16" s="436"/>
      <c r="V16" s="436"/>
      <c r="W16" s="436"/>
      <c r="X16" s="436"/>
      <c r="Y16" s="436"/>
      <c r="Z16" s="436"/>
      <c r="AA16" s="436"/>
      <c r="AB16" s="436"/>
      <c r="AC16" s="436"/>
      <c r="AD16" s="436"/>
      <c r="AE16" s="436"/>
      <c r="AF16" s="436"/>
      <c r="AG16" s="436"/>
      <c r="AH16" s="436"/>
      <c r="AI16" s="436"/>
      <c r="AJ16" s="436"/>
      <c r="AK16" s="436"/>
      <c r="BX16" s="1329"/>
      <c r="BY16" s="1330"/>
      <c r="BZ16" s="1330"/>
      <c r="CA16" s="1331"/>
      <c r="CB16" s="1348"/>
      <c r="CC16" s="1348"/>
      <c r="CD16" s="1348"/>
      <c r="CE16" s="1348"/>
      <c r="CF16" s="1348"/>
      <c r="CG16" s="1348"/>
      <c r="CH16" s="1348"/>
      <c r="CI16" s="1348"/>
      <c r="CJ16" s="1319"/>
    </row>
    <row r="17" spans="4:88" ht="7.7" customHeight="1" x14ac:dyDescent="0.4">
      <c r="D17" s="437"/>
      <c r="E17" s="437"/>
      <c r="F17" s="437"/>
      <c r="G17" s="437"/>
      <c r="H17" s="437"/>
      <c r="I17" s="437"/>
      <c r="J17" s="437"/>
      <c r="K17" s="437"/>
      <c r="L17" s="437"/>
      <c r="M17" s="437"/>
      <c r="N17" s="437"/>
      <c r="O17" s="437"/>
      <c r="P17" s="437"/>
      <c r="Q17" s="437"/>
      <c r="R17" s="437"/>
      <c r="S17" s="437"/>
      <c r="T17" s="437"/>
      <c r="U17" s="438"/>
      <c r="V17" s="438"/>
      <c r="W17" s="438"/>
      <c r="X17" s="438"/>
      <c r="Y17" s="438"/>
      <c r="Z17" s="438"/>
      <c r="AA17" s="438"/>
      <c r="AB17" s="438"/>
      <c r="AC17" s="438"/>
      <c r="AD17" s="438"/>
      <c r="AE17" s="438"/>
      <c r="AF17" s="438"/>
      <c r="AG17" s="438"/>
      <c r="AH17" s="438"/>
      <c r="AI17" s="144"/>
      <c r="AJ17" s="50"/>
      <c r="AK17" s="50"/>
      <c r="AL17" s="50"/>
      <c r="AM17" s="50"/>
      <c r="AN17" s="50"/>
      <c r="AO17" s="50"/>
      <c r="AP17" s="50"/>
      <c r="AQ17" s="50"/>
      <c r="AR17" s="50"/>
      <c r="AS17" s="50"/>
      <c r="AT17" s="50"/>
      <c r="AU17" s="437"/>
      <c r="AV17" s="437"/>
      <c r="AW17" s="437"/>
      <c r="AX17" s="437"/>
      <c r="AY17" s="437"/>
      <c r="AZ17" s="437"/>
      <c r="BA17" s="437"/>
      <c r="BB17" s="437"/>
      <c r="BC17" s="437"/>
      <c r="BD17" s="437"/>
      <c r="BE17" s="437"/>
      <c r="BF17" s="437"/>
      <c r="BG17" s="437"/>
      <c r="BH17" s="50"/>
      <c r="BI17" s="56"/>
      <c r="BJ17" s="56"/>
      <c r="BK17" s="56"/>
      <c r="BL17" s="56"/>
      <c r="BM17" s="56"/>
      <c r="BN17" s="56"/>
      <c r="BO17" s="56"/>
      <c r="BP17" s="56"/>
      <c r="BQ17" s="56"/>
      <c r="BR17" s="56"/>
      <c r="BS17" s="50"/>
      <c r="BT17" s="50"/>
      <c r="BU17" s="144"/>
      <c r="BV17" s="50"/>
      <c r="BW17" s="50"/>
      <c r="BX17" s="1308">
        <v>28</v>
      </c>
      <c r="BY17" s="97"/>
      <c r="BZ17" s="97"/>
      <c r="CA17" s="1308">
        <v>31</v>
      </c>
      <c r="CB17" s="56"/>
      <c r="CC17" s="56"/>
      <c r="CD17" s="56"/>
      <c r="CE17" s="56"/>
      <c r="CF17" s="50"/>
      <c r="CG17" s="50"/>
      <c r="CH17" s="50"/>
      <c r="CI17" s="50"/>
      <c r="CJ17" s="1319"/>
    </row>
    <row r="18" spans="4:88" ht="7.7" customHeight="1" x14ac:dyDescent="0.4">
      <c r="D18" s="437"/>
      <c r="E18" s="437"/>
      <c r="F18" s="437"/>
      <c r="G18" s="437"/>
      <c r="H18" s="437"/>
      <c r="I18" s="437"/>
      <c r="J18" s="437"/>
      <c r="K18" s="56"/>
      <c r="L18" s="56"/>
      <c r="M18" s="56"/>
      <c r="N18" s="56"/>
      <c r="O18" s="56"/>
      <c r="P18" s="56"/>
      <c r="Q18" s="56"/>
      <c r="R18" s="56"/>
      <c r="S18" s="56"/>
      <c r="T18" s="56"/>
      <c r="U18" s="56"/>
      <c r="V18" s="56"/>
      <c r="W18" s="56"/>
      <c r="X18" s="56"/>
      <c r="Y18" s="56"/>
      <c r="Z18" s="56"/>
      <c r="AA18" s="56"/>
      <c r="AB18" s="56"/>
      <c r="AC18" s="56"/>
      <c r="AD18" s="56"/>
      <c r="AE18" s="438"/>
      <c r="AF18" s="438"/>
      <c r="AG18" s="438"/>
      <c r="AH18" s="438"/>
      <c r="AI18" s="144"/>
      <c r="AJ18" s="50"/>
      <c r="AK18" s="50"/>
      <c r="AL18" s="57"/>
      <c r="AM18" s="57"/>
      <c r="AN18" s="57"/>
      <c r="AO18" s="57"/>
      <c r="AP18" s="57"/>
      <c r="AQ18" s="57"/>
      <c r="AR18" s="57"/>
      <c r="AS18" s="57"/>
      <c r="AT18" s="57"/>
      <c r="AU18" s="57"/>
      <c r="AV18" s="57"/>
      <c r="AW18" s="57"/>
      <c r="AX18" s="437"/>
      <c r="AY18" s="437"/>
      <c r="AZ18" s="437"/>
      <c r="BA18" s="437"/>
      <c r="BB18" s="437"/>
      <c r="BC18" s="437"/>
      <c r="BD18" s="437"/>
      <c r="BE18" s="437"/>
      <c r="BF18" s="437"/>
      <c r="BG18" s="437"/>
      <c r="BH18" s="50"/>
      <c r="BI18" s="56"/>
      <c r="BJ18" s="56"/>
      <c r="BK18" s="56"/>
      <c r="BL18" s="56"/>
      <c r="BM18" s="56"/>
      <c r="BN18" s="56"/>
      <c r="BO18" s="56"/>
      <c r="BP18" s="56"/>
      <c r="BQ18" s="56"/>
      <c r="BR18" s="56"/>
      <c r="BS18" s="50"/>
      <c r="BT18" s="50"/>
      <c r="BU18" s="144"/>
      <c r="BV18" s="50"/>
      <c r="BW18" s="50"/>
      <c r="BX18" s="1309"/>
      <c r="BY18" s="97"/>
      <c r="BZ18" s="97"/>
      <c r="CA18" s="1309"/>
      <c r="CB18" s="56"/>
      <c r="CC18" s="56"/>
      <c r="CD18" s="56"/>
      <c r="CE18" s="56"/>
      <c r="CF18" s="50"/>
      <c r="CG18" s="50"/>
      <c r="CH18" s="50"/>
      <c r="CI18" s="50"/>
      <c r="CJ18" s="1319"/>
    </row>
    <row r="19" spans="4:88" ht="7.7" customHeight="1" x14ac:dyDescent="0.4">
      <c r="D19" s="437"/>
      <c r="E19" s="437"/>
      <c r="F19" s="437"/>
      <c r="G19" s="437"/>
      <c r="H19" s="437"/>
      <c r="I19" s="437"/>
      <c r="J19" s="437"/>
      <c r="K19" s="56"/>
      <c r="L19" s="56"/>
      <c r="M19" s="56"/>
      <c r="N19" s="56"/>
      <c r="O19" s="56"/>
      <c r="P19" s="56"/>
      <c r="Q19" s="56"/>
      <c r="R19" s="56"/>
      <c r="S19" s="56"/>
      <c r="T19" s="56"/>
      <c r="U19" s="56"/>
      <c r="V19" s="56"/>
      <c r="W19" s="56"/>
      <c r="X19" s="56"/>
      <c r="Y19" s="56"/>
      <c r="Z19" s="56"/>
      <c r="AA19" s="56"/>
      <c r="AB19" s="56"/>
      <c r="AC19" s="56"/>
      <c r="AD19" s="56"/>
      <c r="AE19" s="438"/>
      <c r="AF19" s="438"/>
      <c r="AG19" s="438"/>
      <c r="AH19" s="438"/>
      <c r="AI19" s="144"/>
      <c r="AJ19" s="50"/>
      <c r="AK19" s="50"/>
      <c r="AL19" s="57"/>
      <c r="AM19" s="57"/>
      <c r="AN19" s="57"/>
      <c r="AO19" s="57"/>
      <c r="AP19" s="57"/>
      <c r="AQ19" s="57"/>
      <c r="AR19" s="57"/>
      <c r="AS19" s="57"/>
      <c r="AT19" s="57"/>
      <c r="AU19" s="57"/>
      <c r="AV19" s="57"/>
      <c r="AW19" s="57"/>
      <c r="AX19" s="437"/>
      <c r="AY19" s="437"/>
      <c r="AZ19" s="437"/>
      <c r="BA19" s="437"/>
      <c r="BB19" s="437"/>
      <c r="BC19" s="437"/>
      <c r="BD19" s="437"/>
      <c r="BE19" s="437"/>
      <c r="BF19" s="437"/>
      <c r="BG19" s="437"/>
      <c r="BH19" s="50"/>
      <c r="BI19" s="56"/>
      <c r="BJ19" s="56"/>
      <c r="BK19" s="56"/>
      <c r="BL19" s="56"/>
      <c r="BM19" s="56"/>
      <c r="BN19" s="56"/>
      <c r="BO19" s="56"/>
      <c r="BP19" s="56"/>
      <c r="BQ19" s="56"/>
      <c r="BR19" s="56"/>
      <c r="BS19" s="50"/>
      <c r="BT19" s="50"/>
      <c r="BU19" s="144"/>
      <c r="BV19" s="50"/>
      <c r="BW19" s="50"/>
      <c r="BX19" s="56"/>
      <c r="BY19" s="56"/>
      <c r="BZ19" s="56"/>
      <c r="CA19" s="56"/>
      <c r="CB19" s="56"/>
      <c r="CC19" s="56"/>
      <c r="CD19" s="56"/>
      <c r="CE19" s="56"/>
      <c r="CF19" s="50"/>
      <c r="CG19" s="50"/>
      <c r="CH19" s="50"/>
      <c r="CI19" s="50"/>
      <c r="CJ19" s="1319"/>
    </row>
    <row r="20" spans="4:88" ht="7.7" customHeight="1" x14ac:dyDescent="0.4">
      <c r="D20" s="144"/>
      <c r="E20" s="144"/>
      <c r="F20" s="144"/>
      <c r="G20" s="144"/>
      <c r="H20" s="144"/>
      <c r="I20" s="439"/>
      <c r="J20" s="440"/>
      <c r="K20" s="56"/>
      <c r="L20" s="56"/>
      <c r="M20" s="56"/>
      <c r="N20" s="56"/>
      <c r="O20" s="56"/>
      <c r="P20" s="56"/>
      <c r="Q20" s="56"/>
      <c r="R20" s="56"/>
      <c r="S20" s="56"/>
      <c r="T20" s="56"/>
      <c r="U20" s="56"/>
      <c r="V20" s="56"/>
      <c r="W20" s="56"/>
      <c r="X20" s="56"/>
      <c r="Y20" s="56"/>
      <c r="Z20" s="56"/>
      <c r="AA20" s="56"/>
      <c r="AB20" s="56"/>
      <c r="AC20" s="56"/>
      <c r="AD20" s="56"/>
      <c r="AE20" s="441"/>
      <c r="AF20" s="441"/>
      <c r="AG20" s="441"/>
      <c r="AH20" s="442"/>
      <c r="AI20" s="443"/>
      <c r="AJ20" s="54"/>
      <c r="AK20" s="54"/>
      <c r="AL20" s="57"/>
      <c r="AM20" s="57"/>
      <c r="AN20" s="57"/>
      <c r="AO20" s="57"/>
      <c r="AP20" s="57"/>
      <c r="AQ20" s="57"/>
      <c r="AR20" s="57"/>
      <c r="AS20" s="57"/>
      <c r="AT20" s="57"/>
      <c r="AU20" s="57"/>
      <c r="AV20" s="57"/>
      <c r="AW20" s="57"/>
      <c r="AX20" s="144"/>
      <c r="AY20" s="439"/>
      <c r="AZ20" s="440"/>
      <c r="BA20" s="440"/>
      <c r="BB20" s="430"/>
      <c r="BC20" s="430"/>
      <c r="BD20" s="430"/>
      <c r="BE20" s="430"/>
      <c r="BF20" s="430"/>
      <c r="BG20" s="444"/>
      <c r="BH20" s="58"/>
      <c r="BI20" s="58"/>
      <c r="BJ20" s="58"/>
      <c r="BK20" s="58"/>
      <c r="BL20" s="58"/>
      <c r="BM20" s="58"/>
      <c r="BN20" s="58"/>
      <c r="BO20" s="58"/>
      <c r="BP20" s="58"/>
      <c r="BQ20" s="58"/>
      <c r="BR20" s="58"/>
      <c r="BS20" s="58"/>
      <c r="BT20" s="58"/>
      <c r="BU20" s="443"/>
      <c r="BV20" s="54"/>
      <c r="BW20" s="54"/>
      <c r="BX20" s="56"/>
      <c r="BY20" s="56"/>
      <c r="BZ20" s="56"/>
      <c r="CA20" s="56"/>
      <c r="CB20" s="56"/>
      <c r="CC20" s="56"/>
      <c r="CD20" s="56"/>
      <c r="CE20" s="56"/>
      <c r="CF20" s="54"/>
      <c r="CG20" s="54"/>
      <c r="CH20" s="54"/>
      <c r="CI20" s="54"/>
      <c r="CJ20" s="1319"/>
    </row>
    <row r="21" spans="4:88" ht="8.4499999999999993" customHeight="1" x14ac:dyDescent="0.4">
      <c r="D21" s="144"/>
      <c r="E21" s="144"/>
      <c r="F21" s="144"/>
      <c r="G21" s="144"/>
      <c r="I21" s="439"/>
      <c r="J21" s="440"/>
      <c r="K21" s="430"/>
      <c r="L21" s="430"/>
      <c r="M21" s="430"/>
      <c r="N21" s="430"/>
      <c r="O21" s="430"/>
      <c r="P21" s="430"/>
      <c r="Q21" s="430"/>
      <c r="R21" s="430"/>
      <c r="S21" s="440"/>
      <c r="U21" s="53"/>
      <c r="V21" s="438"/>
      <c r="W21" s="438"/>
      <c r="X21" s="438"/>
      <c r="Y21" s="438"/>
      <c r="Z21" s="438"/>
      <c r="AA21" s="438"/>
      <c r="AB21" s="438"/>
      <c r="AC21" s="438"/>
      <c r="AD21" s="441"/>
      <c r="AE21" s="441"/>
      <c r="AF21" s="441"/>
      <c r="AG21" s="441"/>
      <c r="AH21" s="442"/>
      <c r="AI21" s="443"/>
      <c r="AJ21" s="54"/>
      <c r="AK21" s="54"/>
      <c r="AL21" s="54"/>
      <c r="AM21" s="54"/>
      <c r="AN21" s="54"/>
      <c r="AO21" s="54"/>
      <c r="AP21" s="54"/>
      <c r="AQ21" s="54"/>
      <c r="AR21" s="54"/>
      <c r="AS21" s="54"/>
      <c r="AT21" s="54"/>
      <c r="AU21" s="445"/>
      <c r="AV21" s="144"/>
      <c r="AW21" s="144"/>
      <c r="AY21" s="439"/>
      <c r="AZ21" s="440"/>
      <c r="BA21" s="440"/>
      <c r="BB21" s="430"/>
      <c r="BC21" s="430"/>
      <c r="BD21" s="430"/>
      <c r="BE21" s="430"/>
      <c r="BF21" s="430"/>
      <c r="BG21" s="444"/>
      <c r="BH21" s="58"/>
      <c r="BI21" s="58"/>
      <c r="BJ21" s="58"/>
      <c r="BK21" s="58"/>
      <c r="BL21" s="58"/>
      <c r="BM21" s="58"/>
      <c r="BN21" s="58"/>
      <c r="BO21" s="58"/>
      <c r="BP21" s="58"/>
      <c r="BQ21" s="58"/>
      <c r="BR21" s="58"/>
      <c r="BS21" s="58"/>
      <c r="BT21" s="58"/>
      <c r="BU21" s="443"/>
      <c r="BV21" s="54"/>
      <c r="BW21" s="54"/>
      <c r="BX21" s="56"/>
      <c r="BY21" s="56"/>
      <c r="BZ21" s="56"/>
      <c r="CA21" s="56"/>
      <c r="CB21" s="56"/>
      <c r="CC21" s="56"/>
      <c r="CD21" s="56"/>
      <c r="CE21" s="56"/>
      <c r="CF21" s="54"/>
      <c r="CG21" s="54"/>
      <c r="CH21" s="54"/>
      <c r="CI21" s="54"/>
      <c r="CJ21" s="1319"/>
    </row>
    <row r="22" spans="4:88" ht="8.25" customHeight="1" x14ac:dyDescent="0.4">
      <c r="D22" s="442"/>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1"/>
      <c r="AK22" s="446"/>
      <c r="AL22" s="446"/>
      <c r="AM22" s="446"/>
      <c r="AN22" s="446"/>
      <c r="AO22" s="446"/>
      <c r="AP22" s="446"/>
      <c r="AQ22" s="446"/>
      <c r="AR22" s="446"/>
      <c r="AS22" s="446"/>
      <c r="AT22" s="446"/>
      <c r="AU22" s="446"/>
      <c r="AV22" s="447">
        <v>32</v>
      </c>
      <c r="AW22" s="447"/>
      <c r="AX22" s="447">
        <v>34</v>
      </c>
      <c r="AY22" s="447"/>
      <c r="AZ22" s="447"/>
      <c r="BA22" s="447"/>
      <c r="BB22" s="448"/>
      <c r="BC22" s="448"/>
      <c r="BD22" s="448"/>
      <c r="BE22" s="448"/>
      <c r="BF22" s="448"/>
      <c r="BG22" s="448"/>
      <c r="BH22" s="449">
        <v>44</v>
      </c>
      <c r="BI22" s="450"/>
      <c r="BJ22" s="448"/>
      <c r="BK22" s="448"/>
      <c r="BL22" s="448"/>
      <c r="BM22" s="448"/>
      <c r="BN22" s="448"/>
      <c r="BO22" s="448"/>
      <c r="BP22" s="1332">
        <v>57</v>
      </c>
      <c r="BQ22" s="1332"/>
      <c r="BR22" s="1332"/>
      <c r="BS22" s="1332"/>
      <c r="BT22" s="1332"/>
      <c r="CJ22" s="1319"/>
    </row>
    <row r="23" spans="4:88" ht="8.1" customHeight="1" x14ac:dyDescent="0.4">
      <c r="D23" s="446"/>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51"/>
      <c r="AU23" s="451"/>
      <c r="AV23" s="1272" t="s">
        <v>117</v>
      </c>
      <c r="AW23" s="1316"/>
      <c r="AX23" s="1285" t="str">
        <f>'-41別1'!AX21</f>
        <v/>
      </c>
      <c r="AY23" s="1285"/>
      <c r="AZ23" s="1285"/>
      <c r="BA23" s="1285"/>
      <c r="BB23" s="1285"/>
      <c r="BC23" s="1285"/>
      <c r="BD23" s="1285"/>
      <c r="BE23" s="1285"/>
      <c r="BF23" s="1285"/>
      <c r="BG23" s="452"/>
      <c r="BH23" s="1299">
        <f>'-41別1'!BH21</f>
        <v>0</v>
      </c>
      <c r="BI23" s="1300"/>
      <c r="BJ23" s="1300"/>
      <c r="BK23" s="1300"/>
      <c r="BL23" s="1300"/>
      <c r="BM23" s="1300"/>
      <c r="BN23" s="1300"/>
      <c r="BO23" s="1300"/>
      <c r="BP23" s="1300"/>
      <c r="BQ23" s="1300"/>
      <c r="BR23" s="1300"/>
      <c r="BS23" s="1300"/>
      <c r="BT23" s="1305"/>
      <c r="CJ23" s="1319"/>
    </row>
    <row r="24" spans="4:88" ht="8.1" customHeight="1" x14ac:dyDescent="0.4">
      <c r="D24" s="446"/>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51"/>
      <c r="AU24" s="451"/>
      <c r="AV24" s="1274"/>
      <c r="AW24" s="1317"/>
      <c r="AX24" s="1287"/>
      <c r="AY24" s="1287"/>
      <c r="AZ24" s="1287"/>
      <c r="BA24" s="1287"/>
      <c r="BB24" s="1287"/>
      <c r="BC24" s="1287"/>
      <c r="BD24" s="1287"/>
      <c r="BE24" s="1287"/>
      <c r="BF24" s="1287"/>
      <c r="BG24" s="453"/>
      <c r="BH24" s="1301"/>
      <c r="BI24" s="1302"/>
      <c r="BJ24" s="1302"/>
      <c r="BK24" s="1302"/>
      <c r="BL24" s="1302"/>
      <c r="BM24" s="1302"/>
      <c r="BN24" s="1302"/>
      <c r="BO24" s="1302"/>
      <c r="BP24" s="1302"/>
      <c r="BQ24" s="1302"/>
      <c r="BR24" s="1302"/>
      <c r="BS24" s="1302"/>
      <c r="BT24" s="1306"/>
      <c r="CJ24" s="1319"/>
    </row>
    <row r="25" spans="4:88" ht="8.1" customHeight="1" x14ac:dyDescent="0.4">
      <c r="D25" s="446"/>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51"/>
      <c r="AU25" s="451"/>
      <c r="AV25" s="1276"/>
      <c r="AW25" s="1318"/>
      <c r="AX25" s="1289"/>
      <c r="AY25" s="1289"/>
      <c r="AZ25" s="1289"/>
      <c r="BA25" s="1289"/>
      <c r="BB25" s="1289"/>
      <c r="BC25" s="1289"/>
      <c r="BD25" s="1289"/>
      <c r="BE25" s="1289"/>
      <c r="BF25" s="1289"/>
      <c r="BG25" s="454"/>
      <c r="BH25" s="1303"/>
      <c r="BI25" s="1304"/>
      <c r="BJ25" s="1304"/>
      <c r="BK25" s="1304"/>
      <c r="BL25" s="1304"/>
      <c r="BM25" s="1304"/>
      <c r="BN25" s="1304"/>
      <c r="BO25" s="1304"/>
      <c r="BP25" s="1304"/>
      <c r="BQ25" s="1304"/>
      <c r="BR25" s="1304"/>
      <c r="BS25" s="1304"/>
      <c r="BT25" s="1307"/>
      <c r="CJ25" s="1319"/>
    </row>
    <row r="26" spans="4:88" ht="8.1" customHeight="1" x14ac:dyDescent="0.4">
      <c r="D26" s="446"/>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51"/>
      <c r="AU26" s="451"/>
      <c r="AV26" s="451"/>
      <c r="AW26" s="451"/>
      <c r="AY26" s="455"/>
      <c r="AZ26" s="455"/>
      <c r="BA26" s="455"/>
      <c r="BB26" s="455"/>
      <c r="BC26" s="455"/>
      <c r="BD26" s="456">
        <v>58</v>
      </c>
      <c r="BE26" s="1310" t="str">
        <f>'-41別1'!AX24</f>
        <v/>
      </c>
      <c r="BF26" s="1311"/>
      <c r="BG26" s="457"/>
      <c r="BH26" s="1290">
        <f>'-41別1'!BH24</f>
        <v>0</v>
      </c>
      <c r="BI26" s="1291"/>
      <c r="BJ26" s="1291"/>
      <c r="BK26" s="1291"/>
      <c r="BL26" s="1291"/>
      <c r="BM26" s="1291"/>
      <c r="BN26" s="1291"/>
      <c r="BO26" s="1291"/>
      <c r="BP26" s="1291"/>
      <c r="BQ26" s="1291"/>
      <c r="BR26" s="1291"/>
      <c r="BS26" s="1291"/>
      <c r="BT26" s="1296"/>
      <c r="BU26" s="99">
        <v>73</v>
      </c>
      <c r="CJ26" s="1319"/>
    </row>
    <row r="27" spans="4:88" ht="8.1" customHeight="1" x14ac:dyDescent="0.4">
      <c r="D27" s="446"/>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51"/>
      <c r="AU27" s="451"/>
      <c r="AV27" s="451"/>
      <c r="AW27" s="451"/>
      <c r="AX27" s="455"/>
      <c r="AY27" s="455"/>
      <c r="AZ27" s="455"/>
      <c r="BA27" s="455"/>
      <c r="BB27" s="455"/>
      <c r="BC27" s="455"/>
      <c r="BD27" s="455"/>
      <c r="BE27" s="1312"/>
      <c r="BF27" s="1313"/>
      <c r="BG27" s="458"/>
      <c r="BH27" s="1292"/>
      <c r="BI27" s="1293"/>
      <c r="BJ27" s="1293"/>
      <c r="BK27" s="1293"/>
      <c r="BL27" s="1293"/>
      <c r="BM27" s="1293"/>
      <c r="BN27" s="1293"/>
      <c r="BO27" s="1293"/>
      <c r="BP27" s="1293"/>
      <c r="BQ27" s="1293"/>
      <c r="BR27" s="1293"/>
      <c r="BS27" s="1293"/>
      <c r="BT27" s="1297"/>
      <c r="CJ27" s="1319"/>
    </row>
    <row r="28" spans="4:88" ht="8.1" customHeight="1" x14ac:dyDescent="0.4">
      <c r="D28" s="446"/>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51"/>
      <c r="AU28" s="451"/>
      <c r="AV28" s="451"/>
      <c r="AW28" s="451"/>
      <c r="AX28" s="455"/>
      <c r="AY28" s="455"/>
      <c r="AZ28" s="455"/>
      <c r="BA28" s="455"/>
      <c r="BB28" s="455"/>
      <c r="BC28" s="455"/>
      <c r="BD28" s="455"/>
      <c r="BE28" s="1314"/>
      <c r="BF28" s="1315"/>
      <c r="BG28" s="459"/>
      <c r="BH28" s="1294"/>
      <c r="BI28" s="1295"/>
      <c r="BJ28" s="1295"/>
      <c r="BK28" s="1295"/>
      <c r="BL28" s="1295"/>
      <c r="BM28" s="1295"/>
      <c r="BN28" s="1295"/>
      <c r="BO28" s="1295"/>
      <c r="BP28" s="1295"/>
      <c r="BQ28" s="1295"/>
      <c r="BR28" s="1295"/>
      <c r="BS28" s="1295"/>
      <c r="BT28" s="1298"/>
      <c r="CJ28" s="1319"/>
    </row>
    <row r="29" spans="4:88" ht="8.1" customHeight="1" x14ac:dyDescent="0.4">
      <c r="D29" s="446"/>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51"/>
      <c r="AU29" s="451"/>
      <c r="AV29" s="1272" t="s">
        <v>89</v>
      </c>
      <c r="AW29" s="1316"/>
      <c r="AX29" s="1285" t="str">
        <f>'-41別1'!AX27</f>
        <v/>
      </c>
      <c r="AY29" s="1285"/>
      <c r="AZ29" s="1285"/>
      <c r="BA29" s="1285"/>
      <c r="BB29" s="1285"/>
      <c r="BC29" s="1285"/>
      <c r="BD29" s="1285"/>
      <c r="BE29" s="1285"/>
      <c r="BF29" s="1285"/>
      <c r="BG29" s="452"/>
      <c r="BH29" s="1299">
        <f>'-41別1'!BH27</f>
        <v>0</v>
      </c>
      <c r="BI29" s="1300"/>
      <c r="BJ29" s="1300"/>
      <c r="BK29" s="1300"/>
      <c r="BL29" s="1300"/>
      <c r="BM29" s="1300"/>
      <c r="BN29" s="1300"/>
      <c r="BO29" s="1300"/>
      <c r="BP29" s="1300"/>
      <c r="BQ29" s="1300"/>
      <c r="BR29" s="1300"/>
      <c r="BS29" s="1300"/>
      <c r="BT29" s="1305"/>
      <c r="CJ29" s="1319"/>
    </row>
    <row r="30" spans="4:88" ht="8.1" customHeight="1" x14ac:dyDescent="0.4">
      <c r="D30" s="446"/>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51"/>
      <c r="AU30" s="451"/>
      <c r="AV30" s="1274"/>
      <c r="AW30" s="1317"/>
      <c r="AX30" s="1287"/>
      <c r="AY30" s="1287"/>
      <c r="AZ30" s="1287"/>
      <c r="BA30" s="1287"/>
      <c r="BB30" s="1287"/>
      <c r="BC30" s="1287"/>
      <c r="BD30" s="1287"/>
      <c r="BE30" s="1287"/>
      <c r="BF30" s="1287"/>
      <c r="BG30" s="453"/>
      <c r="BH30" s="1301"/>
      <c r="BI30" s="1302"/>
      <c r="BJ30" s="1302"/>
      <c r="BK30" s="1302"/>
      <c r="BL30" s="1302"/>
      <c r="BM30" s="1302"/>
      <c r="BN30" s="1302"/>
      <c r="BO30" s="1302"/>
      <c r="BP30" s="1302"/>
      <c r="BQ30" s="1302"/>
      <c r="BR30" s="1302"/>
      <c r="BS30" s="1302"/>
      <c r="BT30" s="1306"/>
      <c r="CJ30" s="1319"/>
    </row>
    <row r="31" spans="4:88" ht="8.1" customHeight="1" x14ac:dyDescent="0.4">
      <c r="D31" s="446"/>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51"/>
      <c r="AU31" s="451"/>
      <c r="AV31" s="1276"/>
      <c r="AW31" s="1318"/>
      <c r="AX31" s="1289"/>
      <c r="AY31" s="1289"/>
      <c r="AZ31" s="1289"/>
      <c r="BA31" s="1289"/>
      <c r="BB31" s="1289"/>
      <c r="BC31" s="1289"/>
      <c r="BD31" s="1289"/>
      <c r="BE31" s="1289"/>
      <c r="BF31" s="1289"/>
      <c r="BG31" s="454"/>
      <c r="BH31" s="1303"/>
      <c r="BI31" s="1304"/>
      <c r="BJ31" s="1304"/>
      <c r="BK31" s="1304"/>
      <c r="BL31" s="1304"/>
      <c r="BM31" s="1304"/>
      <c r="BN31" s="1304"/>
      <c r="BO31" s="1304"/>
      <c r="BP31" s="1304"/>
      <c r="BQ31" s="1304"/>
      <c r="BR31" s="1304"/>
      <c r="BS31" s="1304"/>
      <c r="BT31" s="1307"/>
      <c r="CJ31" s="1319"/>
    </row>
    <row r="32" spans="4:88" ht="8.1" customHeight="1" x14ac:dyDescent="0.4">
      <c r="D32" s="446"/>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51"/>
      <c r="AU32" s="451"/>
      <c r="AV32" s="451"/>
      <c r="AW32" s="451"/>
      <c r="AX32" s="460"/>
      <c r="AY32" s="461"/>
      <c r="AZ32" s="461"/>
      <c r="BA32" s="461"/>
      <c r="BB32" s="461"/>
      <c r="BC32" s="461"/>
      <c r="BD32" s="461"/>
      <c r="BE32" s="1310" t="str">
        <f>'-41別1'!AX30</f>
        <v/>
      </c>
      <c r="BF32" s="1311"/>
      <c r="BG32" s="457"/>
      <c r="BH32" s="1290">
        <f>'-41別1'!BH30</f>
        <v>0</v>
      </c>
      <c r="BI32" s="1291"/>
      <c r="BJ32" s="1291"/>
      <c r="BK32" s="1291"/>
      <c r="BL32" s="1291"/>
      <c r="BM32" s="1291"/>
      <c r="BN32" s="1291"/>
      <c r="BO32" s="1291"/>
      <c r="BP32" s="1291"/>
      <c r="BQ32" s="1291"/>
      <c r="BR32" s="1291"/>
      <c r="BS32" s="1291"/>
      <c r="BT32" s="1296"/>
      <c r="CJ32" s="1319"/>
    </row>
    <row r="33" spans="4:88" ht="8.1" customHeight="1" x14ac:dyDescent="0.4">
      <c r="D33" s="446"/>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51"/>
      <c r="AU33" s="451"/>
      <c r="AV33" s="451"/>
      <c r="AW33" s="451"/>
      <c r="AX33" s="461"/>
      <c r="AY33" s="461"/>
      <c r="AZ33" s="461"/>
      <c r="BA33" s="461"/>
      <c r="BB33" s="461"/>
      <c r="BC33" s="461"/>
      <c r="BD33" s="461"/>
      <c r="BE33" s="1312"/>
      <c r="BF33" s="1313"/>
      <c r="BG33" s="458"/>
      <c r="BH33" s="1292"/>
      <c r="BI33" s="1293"/>
      <c r="BJ33" s="1293"/>
      <c r="BK33" s="1293"/>
      <c r="BL33" s="1293"/>
      <c r="BM33" s="1293"/>
      <c r="BN33" s="1293"/>
      <c r="BO33" s="1293"/>
      <c r="BP33" s="1293"/>
      <c r="BQ33" s="1293"/>
      <c r="BR33" s="1293"/>
      <c r="BS33" s="1293"/>
      <c r="BT33" s="1297"/>
      <c r="CJ33" s="1319"/>
    </row>
    <row r="34" spans="4:88" ht="8.1" customHeight="1" x14ac:dyDescent="0.4">
      <c r="D34" s="446"/>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51"/>
      <c r="AU34" s="451"/>
      <c r="AV34" s="451"/>
      <c r="AW34" s="451"/>
      <c r="AX34" s="461"/>
      <c r="AY34" s="461"/>
      <c r="AZ34" s="461"/>
      <c r="BA34" s="461"/>
      <c r="BB34" s="461"/>
      <c r="BC34" s="461"/>
      <c r="BD34" s="461"/>
      <c r="BE34" s="1314"/>
      <c r="BF34" s="1315"/>
      <c r="BG34" s="459"/>
      <c r="BH34" s="1294"/>
      <c r="BI34" s="1295"/>
      <c r="BJ34" s="1295"/>
      <c r="BK34" s="1295"/>
      <c r="BL34" s="1295"/>
      <c r="BM34" s="1295"/>
      <c r="BN34" s="1295"/>
      <c r="BO34" s="1295"/>
      <c r="BP34" s="1295"/>
      <c r="BQ34" s="1295"/>
      <c r="BR34" s="1295"/>
      <c r="BS34" s="1295"/>
      <c r="BT34" s="1298"/>
      <c r="CJ34" s="1319"/>
    </row>
    <row r="35" spans="4:88" ht="8.1" customHeight="1" x14ac:dyDescent="0.4">
      <c r="D35" s="446"/>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51"/>
      <c r="AU35" s="451"/>
      <c r="AV35" s="1272" t="s">
        <v>90</v>
      </c>
      <c r="AW35" s="1316"/>
      <c r="AX35" s="1285" t="str">
        <f>'-41別1'!AX33</f>
        <v/>
      </c>
      <c r="AY35" s="1285"/>
      <c r="AZ35" s="1285"/>
      <c r="BA35" s="1285"/>
      <c r="BB35" s="1285"/>
      <c r="BC35" s="1285"/>
      <c r="BD35" s="1285"/>
      <c r="BE35" s="1285"/>
      <c r="BF35" s="1285"/>
      <c r="BG35" s="452"/>
      <c r="BH35" s="1299">
        <f>'-41別1'!BH33</f>
        <v>0</v>
      </c>
      <c r="BI35" s="1300"/>
      <c r="BJ35" s="1300"/>
      <c r="BK35" s="1300"/>
      <c r="BL35" s="1300"/>
      <c r="BM35" s="1300"/>
      <c r="BN35" s="1300"/>
      <c r="BO35" s="1300"/>
      <c r="BP35" s="1300"/>
      <c r="BQ35" s="1300"/>
      <c r="BR35" s="1300"/>
      <c r="BS35" s="1300"/>
      <c r="BT35" s="1305"/>
      <c r="CJ35" s="1319"/>
    </row>
    <row r="36" spans="4:88" ht="8.1" customHeight="1" x14ac:dyDescent="0.4">
      <c r="D36" s="446"/>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51"/>
      <c r="AU36" s="451"/>
      <c r="AV36" s="1274"/>
      <c r="AW36" s="1317"/>
      <c r="AX36" s="1287"/>
      <c r="AY36" s="1287"/>
      <c r="AZ36" s="1287"/>
      <c r="BA36" s="1287"/>
      <c r="BB36" s="1287"/>
      <c r="BC36" s="1287"/>
      <c r="BD36" s="1287"/>
      <c r="BE36" s="1287"/>
      <c r="BF36" s="1287"/>
      <c r="BG36" s="453"/>
      <c r="BH36" s="1301"/>
      <c r="BI36" s="1302"/>
      <c r="BJ36" s="1302"/>
      <c r="BK36" s="1302"/>
      <c r="BL36" s="1302"/>
      <c r="BM36" s="1302"/>
      <c r="BN36" s="1302"/>
      <c r="BO36" s="1302"/>
      <c r="BP36" s="1302"/>
      <c r="BQ36" s="1302"/>
      <c r="BR36" s="1302"/>
      <c r="BS36" s="1302"/>
      <c r="BT36" s="1306"/>
      <c r="CJ36" s="1319"/>
    </row>
    <row r="37" spans="4:88" ht="8.1" customHeight="1" x14ac:dyDescent="0.4">
      <c r="D37" s="446"/>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51"/>
      <c r="AU37" s="451"/>
      <c r="AV37" s="1276"/>
      <c r="AW37" s="1318"/>
      <c r="AX37" s="1289"/>
      <c r="AY37" s="1289"/>
      <c r="AZ37" s="1289"/>
      <c r="BA37" s="1289"/>
      <c r="BB37" s="1289"/>
      <c r="BC37" s="1289"/>
      <c r="BD37" s="1289"/>
      <c r="BE37" s="1289"/>
      <c r="BF37" s="1289"/>
      <c r="BG37" s="454"/>
      <c r="BH37" s="1303"/>
      <c r="BI37" s="1304"/>
      <c r="BJ37" s="1304"/>
      <c r="BK37" s="1304"/>
      <c r="BL37" s="1304"/>
      <c r="BM37" s="1304"/>
      <c r="BN37" s="1304"/>
      <c r="BO37" s="1304"/>
      <c r="BP37" s="1304"/>
      <c r="BQ37" s="1304"/>
      <c r="BR37" s="1304"/>
      <c r="BS37" s="1304"/>
      <c r="BT37" s="1307"/>
      <c r="CJ37" s="1319"/>
    </row>
    <row r="38" spans="4:88" ht="8.1" customHeight="1" x14ac:dyDescent="0.4">
      <c r="D38" s="446"/>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51"/>
      <c r="AU38" s="451"/>
      <c r="AV38" s="451"/>
      <c r="AW38" s="451"/>
      <c r="AX38" s="460"/>
      <c r="AY38" s="461"/>
      <c r="AZ38" s="461"/>
      <c r="BA38" s="461"/>
      <c r="BB38" s="461"/>
      <c r="BC38" s="461"/>
      <c r="BD38" s="461"/>
      <c r="BE38" s="1310" t="str">
        <f>'-41別1'!AX36</f>
        <v/>
      </c>
      <c r="BF38" s="1311"/>
      <c r="BG38" s="457"/>
      <c r="BH38" s="1290">
        <f>'-41別1'!BH36</f>
        <v>0</v>
      </c>
      <c r="BI38" s="1291"/>
      <c r="BJ38" s="1291"/>
      <c r="BK38" s="1291"/>
      <c r="BL38" s="1291"/>
      <c r="BM38" s="1291"/>
      <c r="BN38" s="1291"/>
      <c r="BO38" s="1291"/>
      <c r="BP38" s="1291"/>
      <c r="BQ38" s="1291"/>
      <c r="BR38" s="1291"/>
      <c r="BS38" s="1291"/>
      <c r="BT38" s="1334"/>
      <c r="CJ38" s="1319"/>
    </row>
    <row r="39" spans="4:88" ht="8.1" customHeight="1" x14ac:dyDescent="0.4">
      <c r="D39" s="446"/>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51"/>
      <c r="AU39" s="451"/>
      <c r="AV39" s="451"/>
      <c r="AW39" s="451"/>
      <c r="AX39" s="461"/>
      <c r="AY39" s="461"/>
      <c r="AZ39" s="461"/>
      <c r="BA39" s="461"/>
      <c r="BB39" s="461"/>
      <c r="BC39" s="461"/>
      <c r="BD39" s="461"/>
      <c r="BE39" s="1312"/>
      <c r="BF39" s="1313"/>
      <c r="BG39" s="458"/>
      <c r="BH39" s="1292"/>
      <c r="BI39" s="1293"/>
      <c r="BJ39" s="1293"/>
      <c r="BK39" s="1293"/>
      <c r="BL39" s="1293"/>
      <c r="BM39" s="1293"/>
      <c r="BN39" s="1293"/>
      <c r="BO39" s="1293"/>
      <c r="BP39" s="1293"/>
      <c r="BQ39" s="1293"/>
      <c r="BR39" s="1293"/>
      <c r="BS39" s="1293"/>
      <c r="BT39" s="1335"/>
      <c r="CJ39" s="1319"/>
    </row>
    <row r="40" spans="4:88" ht="8.1" customHeight="1" x14ac:dyDescent="0.4">
      <c r="D40" s="446"/>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51"/>
      <c r="AU40" s="451"/>
      <c r="AV40" s="451"/>
      <c r="AW40" s="451"/>
      <c r="AX40" s="461"/>
      <c r="AY40" s="461"/>
      <c r="AZ40" s="461"/>
      <c r="BA40" s="461"/>
      <c r="BB40" s="461"/>
      <c r="BC40" s="461"/>
      <c r="BD40" s="461"/>
      <c r="BE40" s="1314"/>
      <c r="BF40" s="1315"/>
      <c r="BG40" s="459"/>
      <c r="BH40" s="1294"/>
      <c r="BI40" s="1295"/>
      <c r="BJ40" s="1295"/>
      <c r="BK40" s="1295"/>
      <c r="BL40" s="1295"/>
      <c r="BM40" s="1295"/>
      <c r="BN40" s="1295"/>
      <c r="BO40" s="1295"/>
      <c r="BP40" s="1295"/>
      <c r="BQ40" s="1295"/>
      <c r="BR40" s="1295"/>
      <c r="BS40" s="1295"/>
      <c r="BT40" s="1336"/>
      <c r="CJ40" s="1319"/>
    </row>
    <row r="41" spans="4:88" ht="8.1" customHeight="1" x14ac:dyDescent="0.4">
      <c r="D41" s="446"/>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51"/>
      <c r="AU41" s="451"/>
      <c r="AV41" s="1272" t="s">
        <v>91</v>
      </c>
      <c r="AW41" s="1316"/>
      <c r="AX41" s="1285" t="str">
        <f>'-41別1'!AX39</f>
        <v/>
      </c>
      <c r="AY41" s="1285"/>
      <c r="AZ41" s="1285"/>
      <c r="BA41" s="1285"/>
      <c r="BB41" s="1285"/>
      <c r="BC41" s="1285"/>
      <c r="BD41" s="1285"/>
      <c r="BE41" s="1285"/>
      <c r="BF41" s="1285"/>
      <c r="BG41" s="452"/>
      <c r="BH41" s="1299">
        <f>'-41別1'!BH39</f>
        <v>0</v>
      </c>
      <c r="BI41" s="1300"/>
      <c r="BJ41" s="1300"/>
      <c r="BK41" s="1300"/>
      <c r="BL41" s="1300"/>
      <c r="BM41" s="1300"/>
      <c r="BN41" s="1300"/>
      <c r="BO41" s="1300"/>
      <c r="BP41" s="1300"/>
      <c r="BQ41" s="1300"/>
      <c r="BR41" s="1300"/>
      <c r="BS41" s="1300"/>
      <c r="BT41" s="1337"/>
      <c r="CJ41" s="1319"/>
    </row>
    <row r="42" spans="4:88" ht="8.1" customHeight="1" x14ac:dyDescent="0.4">
      <c r="D42" s="446"/>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3"/>
      <c r="AN42" s="443"/>
      <c r="AO42" s="443"/>
      <c r="AP42" s="443"/>
      <c r="AQ42" s="443"/>
      <c r="AR42" s="443"/>
      <c r="AS42" s="443"/>
      <c r="AT42" s="451"/>
      <c r="AU42" s="451"/>
      <c r="AV42" s="1274"/>
      <c r="AW42" s="1317"/>
      <c r="AX42" s="1287"/>
      <c r="AY42" s="1287"/>
      <c r="AZ42" s="1287"/>
      <c r="BA42" s="1287"/>
      <c r="BB42" s="1287"/>
      <c r="BC42" s="1287"/>
      <c r="BD42" s="1287"/>
      <c r="BE42" s="1287"/>
      <c r="BF42" s="1287"/>
      <c r="BG42" s="453"/>
      <c r="BH42" s="1301"/>
      <c r="BI42" s="1302"/>
      <c r="BJ42" s="1302"/>
      <c r="BK42" s="1302"/>
      <c r="BL42" s="1302"/>
      <c r="BM42" s="1302"/>
      <c r="BN42" s="1302"/>
      <c r="BO42" s="1302"/>
      <c r="BP42" s="1302"/>
      <c r="BQ42" s="1302"/>
      <c r="BR42" s="1302"/>
      <c r="BS42" s="1302"/>
      <c r="BT42" s="1338"/>
      <c r="CJ42" s="1319"/>
    </row>
    <row r="43" spans="4:88" ht="8.1" customHeight="1" x14ac:dyDescent="0.4">
      <c r="D43" s="446"/>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51"/>
      <c r="AU43" s="451"/>
      <c r="AV43" s="1276"/>
      <c r="AW43" s="1318"/>
      <c r="AX43" s="1289"/>
      <c r="AY43" s="1289"/>
      <c r="AZ43" s="1289"/>
      <c r="BA43" s="1289"/>
      <c r="BB43" s="1289"/>
      <c r="BC43" s="1289"/>
      <c r="BD43" s="1289"/>
      <c r="BE43" s="1289"/>
      <c r="BF43" s="1289"/>
      <c r="BG43" s="454"/>
      <c r="BH43" s="1303"/>
      <c r="BI43" s="1304"/>
      <c r="BJ43" s="1304"/>
      <c r="BK43" s="1304"/>
      <c r="BL43" s="1304"/>
      <c r="BM43" s="1304"/>
      <c r="BN43" s="1304"/>
      <c r="BO43" s="1304"/>
      <c r="BP43" s="1304"/>
      <c r="BQ43" s="1304"/>
      <c r="BR43" s="1304"/>
      <c r="BS43" s="1304"/>
      <c r="BT43" s="1339"/>
      <c r="CJ43" s="1319"/>
    </row>
    <row r="44" spans="4:88" ht="8.1" customHeight="1" x14ac:dyDescent="0.4">
      <c r="D44" s="446"/>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51"/>
      <c r="AU44" s="451"/>
      <c r="AV44" s="451"/>
      <c r="AW44" s="451"/>
      <c r="AX44" s="460"/>
      <c r="AY44" s="461"/>
      <c r="AZ44" s="461"/>
      <c r="BA44" s="461"/>
      <c r="BB44" s="461"/>
      <c r="BC44" s="461"/>
      <c r="BD44" s="461"/>
      <c r="BE44" s="1310" t="str">
        <f>'-41別1'!AX42</f>
        <v/>
      </c>
      <c r="BF44" s="1311"/>
      <c r="BG44" s="457"/>
      <c r="BH44" s="1290">
        <f>'-41別1'!BH42</f>
        <v>0</v>
      </c>
      <c r="BI44" s="1291"/>
      <c r="BJ44" s="1291"/>
      <c r="BK44" s="1291"/>
      <c r="BL44" s="1291"/>
      <c r="BM44" s="1291"/>
      <c r="BN44" s="1291"/>
      <c r="BO44" s="1291"/>
      <c r="BP44" s="1291"/>
      <c r="BQ44" s="1291"/>
      <c r="BR44" s="1291"/>
      <c r="BS44" s="1291"/>
      <c r="BT44" s="1296"/>
      <c r="CJ44" s="1319"/>
    </row>
    <row r="45" spans="4:88" ht="8.1" customHeight="1" x14ac:dyDescent="0.4">
      <c r="D45" s="446"/>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51"/>
      <c r="AU45" s="451"/>
      <c r="AV45" s="451"/>
      <c r="AW45" s="451"/>
      <c r="AX45" s="461"/>
      <c r="AY45" s="461"/>
      <c r="AZ45" s="461"/>
      <c r="BA45" s="461"/>
      <c r="BB45" s="461"/>
      <c r="BC45" s="461"/>
      <c r="BD45" s="461"/>
      <c r="BE45" s="1312"/>
      <c r="BF45" s="1313"/>
      <c r="BG45" s="458"/>
      <c r="BH45" s="1292"/>
      <c r="BI45" s="1293"/>
      <c r="BJ45" s="1293"/>
      <c r="BK45" s="1293"/>
      <c r="BL45" s="1293"/>
      <c r="BM45" s="1293"/>
      <c r="BN45" s="1293"/>
      <c r="BO45" s="1293"/>
      <c r="BP45" s="1293"/>
      <c r="BQ45" s="1293"/>
      <c r="BR45" s="1293"/>
      <c r="BS45" s="1293"/>
      <c r="BT45" s="1297"/>
      <c r="CJ45" s="1319"/>
    </row>
    <row r="46" spans="4:88" ht="8.1" customHeight="1" x14ac:dyDescent="0.4">
      <c r="D46" s="446"/>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51"/>
      <c r="AU46" s="451"/>
      <c r="AV46" s="451"/>
      <c r="AW46" s="451"/>
      <c r="AX46" s="461"/>
      <c r="AY46" s="461"/>
      <c r="AZ46" s="461"/>
      <c r="BA46" s="461"/>
      <c r="BB46" s="461"/>
      <c r="BC46" s="461"/>
      <c r="BD46" s="461"/>
      <c r="BE46" s="1314"/>
      <c r="BF46" s="1315"/>
      <c r="BG46" s="459"/>
      <c r="BH46" s="1294"/>
      <c r="BI46" s="1295"/>
      <c r="BJ46" s="1295"/>
      <c r="BK46" s="1295"/>
      <c r="BL46" s="1295"/>
      <c r="BM46" s="1295"/>
      <c r="BN46" s="1295"/>
      <c r="BO46" s="1295"/>
      <c r="BP46" s="1295"/>
      <c r="BQ46" s="1295"/>
      <c r="BR46" s="1295"/>
      <c r="BS46" s="1295"/>
      <c r="BT46" s="1298"/>
      <c r="CJ46" s="1319"/>
    </row>
    <row r="47" spans="4:88" ht="8.1" customHeight="1" x14ac:dyDescent="0.4">
      <c r="D47" s="446"/>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51"/>
      <c r="AU47" s="451"/>
      <c r="AV47" s="1272" t="s">
        <v>92</v>
      </c>
      <c r="AW47" s="1316"/>
      <c r="AX47" s="1285" t="str">
        <f>'-41別1'!AX45</f>
        <v/>
      </c>
      <c r="AY47" s="1285"/>
      <c r="AZ47" s="1285"/>
      <c r="BA47" s="1285"/>
      <c r="BB47" s="1285"/>
      <c r="BC47" s="1285"/>
      <c r="BD47" s="1285"/>
      <c r="BE47" s="1285"/>
      <c r="BF47" s="1285"/>
      <c r="BG47" s="452"/>
      <c r="BH47" s="1299">
        <f>'-41別1'!BH45</f>
        <v>0</v>
      </c>
      <c r="BI47" s="1300"/>
      <c r="BJ47" s="1300"/>
      <c r="BK47" s="1300"/>
      <c r="BL47" s="1300"/>
      <c r="BM47" s="1300"/>
      <c r="BN47" s="1300"/>
      <c r="BO47" s="1300"/>
      <c r="BP47" s="1300"/>
      <c r="BQ47" s="1300"/>
      <c r="BR47" s="1300"/>
      <c r="BS47" s="1300"/>
      <c r="BT47" s="1305"/>
      <c r="CJ47" s="1319"/>
    </row>
    <row r="48" spans="4:88" ht="8.1" customHeight="1" x14ac:dyDescent="0.4">
      <c r="D48" s="446"/>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51"/>
      <c r="AU48" s="451"/>
      <c r="AV48" s="1274"/>
      <c r="AW48" s="1317"/>
      <c r="AX48" s="1287"/>
      <c r="AY48" s="1287"/>
      <c r="AZ48" s="1287"/>
      <c r="BA48" s="1287"/>
      <c r="BB48" s="1287"/>
      <c r="BC48" s="1287"/>
      <c r="BD48" s="1287"/>
      <c r="BE48" s="1287"/>
      <c r="BF48" s="1287"/>
      <c r="BG48" s="453"/>
      <c r="BH48" s="1301"/>
      <c r="BI48" s="1302"/>
      <c r="BJ48" s="1302"/>
      <c r="BK48" s="1302"/>
      <c r="BL48" s="1302"/>
      <c r="BM48" s="1302"/>
      <c r="BN48" s="1302"/>
      <c r="BO48" s="1302"/>
      <c r="BP48" s="1302"/>
      <c r="BQ48" s="1302"/>
      <c r="BR48" s="1302"/>
      <c r="BS48" s="1302"/>
      <c r="BT48" s="1306"/>
      <c r="CJ48" s="462"/>
    </row>
    <row r="49" spans="4:88" ht="8.1" customHeight="1" x14ac:dyDescent="0.4">
      <c r="D49" s="446"/>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51"/>
      <c r="AU49" s="451"/>
      <c r="AV49" s="1276"/>
      <c r="AW49" s="1318"/>
      <c r="AX49" s="1289"/>
      <c r="AY49" s="1289"/>
      <c r="AZ49" s="1289"/>
      <c r="BA49" s="1289"/>
      <c r="BB49" s="1289"/>
      <c r="BC49" s="1289"/>
      <c r="BD49" s="1289"/>
      <c r="BE49" s="1289"/>
      <c r="BF49" s="1289"/>
      <c r="BG49" s="454"/>
      <c r="BH49" s="1303"/>
      <c r="BI49" s="1304"/>
      <c r="BJ49" s="1304"/>
      <c r="BK49" s="1304"/>
      <c r="BL49" s="1304"/>
      <c r="BM49" s="1304"/>
      <c r="BN49" s="1304"/>
      <c r="BO49" s="1304"/>
      <c r="BP49" s="1304"/>
      <c r="BQ49" s="1304"/>
      <c r="BR49" s="1304"/>
      <c r="BS49" s="1304"/>
      <c r="BT49" s="1307"/>
      <c r="CJ49" s="462"/>
    </row>
    <row r="50" spans="4:88" ht="8.1" customHeight="1" x14ac:dyDescent="0.4">
      <c r="D50" s="446"/>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51"/>
      <c r="AU50" s="451"/>
      <c r="AV50" s="451"/>
      <c r="AW50" s="451"/>
      <c r="AX50" s="460"/>
      <c r="AY50" s="461"/>
      <c r="AZ50" s="461"/>
      <c r="BA50" s="461"/>
      <c r="BB50" s="461"/>
      <c r="BC50" s="461"/>
      <c r="BD50" s="461"/>
      <c r="BE50" s="1310" t="str">
        <f>'-41別1'!AX48</f>
        <v/>
      </c>
      <c r="BF50" s="1311"/>
      <c r="BG50" s="457"/>
      <c r="BH50" s="1290">
        <f>'-41別1'!BH48</f>
        <v>0</v>
      </c>
      <c r="BI50" s="1291"/>
      <c r="BJ50" s="1291"/>
      <c r="BK50" s="1291"/>
      <c r="BL50" s="1291"/>
      <c r="BM50" s="1291"/>
      <c r="BN50" s="1291"/>
      <c r="BO50" s="1291"/>
      <c r="BP50" s="1291"/>
      <c r="BQ50" s="1291"/>
      <c r="BR50" s="1291"/>
      <c r="BS50" s="1291"/>
      <c r="BT50" s="1296"/>
    </row>
    <row r="51" spans="4:88" ht="8.1" customHeight="1" x14ac:dyDescent="0.4">
      <c r="D51" s="446"/>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51"/>
      <c r="AU51" s="451"/>
      <c r="AV51" s="451"/>
      <c r="AW51" s="451"/>
      <c r="AX51" s="461"/>
      <c r="AY51" s="461"/>
      <c r="AZ51" s="461"/>
      <c r="BA51" s="461"/>
      <c r="BB51" s="461"/>
      <c r="BC51" s="461"/>
      <c r="BD51" s="461"/>
      <c r="BE51" s="1312"/>
      <c r="BF51" s="1313"/>
      <c r="BG51" s="458"/>
      <c r="BH51" s="1292"/>
      <c r="BI51" s="1293"/>
      <c r="BJ51" s="1293"/>
      <c r="BK51" s="1293"/>
      <c r="BL51" s="1293"/>
      <c r="BM51" s="1293"/>
      <c r="BN51" s="1293"/>
      <c r="BO51" s="1293"/>
      <c r="BP51" s="1293"/>
      <c r="BQ51" s="1293"/>
      <c r="BR51" s="1293"/>
      <c r="BS51" s="1293"/>
      <c r="BT51" s="1297"/>
    </row>
    <row r="52" spans="4:88" ht="8.1" customHeight="1" x14ac:dyDescent="0.4">
      <c r="D52" s="446"/>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51"/>
      <c r="AU52" s="451"/>
      <c r="AV52" s="451"/>
      <c r="AW52" s="451"/>
      <c r="AX52" s="461"/>
      <c r="AY52" s="461"/>
      <c r="AZ52" s="461"/>
      <c r="BA52" s="461"/>
      <c r="BB52" s="461"/>
      <c r="BC52" s="461"/>
      <c r="BD52" s="461"/>
      <c r="BE52" s="1314"/>
      <c r="BF52" s="1315"/>
      <c r="BG52" s="459"/>
      <c r="BH52" s="1294"/>
      <c r="BI52" s="1295"/>
      <c r="BJ52" s="1295"/>
      <c r="BK52" s="1295"/>
      <c r="BL52" s="1295"/>
      <c r="BM52" s="1295"/>
      <c r="BN52" s="1295"/>
      <c r="BO52" s="1295"/>
      <c r="BP52" s="1295"/>
      <c r="BQ52" s="1295"/>
      <c r="BR52" s="1295"/>
      <c r="BS52" s="1295"/>
      <c r="BT52" s="1298"/>
    </row>
    <row r="53" spans="4:88" ht="8.1" customHeight="1" x14ac:dyDescent="0.4">
      <c r="D53" s="446"/>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51"/>
      <c r="AU53" s="451"/>
      <c r="AV53" s="1272" t="s">
        <v>93</v>
      </c>
      <c r="AW53" s="1316"/>
      <c r="AX53" s="1285" t="str">
        <f>'-41別1'!AX51</f>
        <v/>
      </c>
      <c r="AY53" s="1285"/>
      <c r="AZ53" s="1285"/>
      <c r="BA53" s="1285"/>
      <c r="BB53" s="1285"/>
      <c r="BC53" s="1285"/>
      <c r="BD53" s="1285"/>
      <c r="BE53" s="1285"/>
      <c r="BF53" s="1285"/>
      <c r="BG53" s="452"/>
      <c r="BH53" s="1299">
        <f>'-41別1'!BH51</f>
        <v>0</v>
      </c>
      <c r="BI53" s="1300"/>
      <c r="BJ53" s="1300"/>
      <c r="BK53" s="1300"/>
      <c r="BL53" s="1300"/>
      <c r="BM53" s="1300"/>
      <c r="BN53" s="1300"/>
      <c r="BO53" s="1300"/>
      <c r="BP53" s="1300"/>
      <c r="BQ53" s="1300"/>
      <c r="BR53" s="1300"/>
      <c r="BS53" s="1300"/>
      <c r="BT53" s="1305"/>
    </row>
    <row r="54" spans="4:88" ht="8.1" customHeight="1" x14ac:dyDescent="0.4">
      <c r="D54" s="446"/>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51"/>
      <c r="AU54" s="451"/>
      <c r="AV54" s="1274"/>
      <c r="AW54" s="1317"/>
      <c r="AX54" s="1287"/>
      <c r="AY54" s="1287"/>
      <c r="AZ54" s="1287"/>
      <c r="BA54" s="1287"/>
      <c r="BB54" s="1287"/>
      <c r="BC54" s="1287"/>
      <c r="BD54" s="1287"/>
      <c r="BE54" s="1287"/>
      <c r="BF54" s="1287"/>
      <c r="BG54" s="453"/>
      <c r="BH54" s="1301"/>
      <c r="BI54" s="1302"/>
      <c r="BJ54" s="1302"/>
      <c r="BK54" s="1302"/>
      <c r="BL54" s="1302"/>
      <c r="BM54" s="1302"/>
      <c r="BN54" s="1302"/>
      <c r="BO54" s="1302"/>
      <c r="BP54" s="1302"/>
      <c r="BQ54" s="1302"/>
      <c r="BR54" s="1302"/>
      <c r="BS54" s="1302"/>
      <c r="BT54" s="1306"/>
    </row>
    <row r="55" spans="4:88" ht="8.1" customHeight="1" x14ac:dyDescent="0.4">
      <c r="D55" s="446"/>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51"/>
      <c r="AU55" s="451"/>
      <c r="AV55" s="1276"/>
      <c r="AW55" s="1318"/>
      <c r="AX55" s="1289"/>
      <c r="AY55" s="1289"/>
      <c r="AZ55" s="1289"/>
      <c r="BA55" s="1289"/>
      <c r="BB55" s="1289"/>
      <c r="BC55" s="1289"/>
      <c r="BD55" s="1289"/>
      <c r="BE55" s="1289"/>
      <c r="BF55" s="1289"/>
      <c r="BG55" s="454"/>
      <c r="BH55" s="1303"/>
      <c r="BI55" s="1304"/>
      <c r="BJ55" s="1304"/>
      <c r="BK55" s="1304"/>
      <c r="BL55" s="1304"/>
      <c r="BM55" s="1304"/>
      <c r="BN55" s="1304"/>
      <c r="BO55" s="1304"/>
      <c r="BP55" s="1304"/>
      <c r="BQ55" s="1304"/>
      <c r="BR55" s="1304"/>
      <c r="BS55" s="1304"/>
      <c r="BT55" s="1307"/>
      <c r="CJ55" s="436"/>
    </row>
    <row r="56" spans="4:88" ht="8.1" customHeight="1" x14ac:dyDescent="0.4">
      <c r="D56" s="446"/>
      <c r="E56" s="443"/>
      <c r="F56" s="443"/>
      <c r="G56" s="443"/>
      <c r="H56" s="443"/>
      <c r="I56" s="443"/>
      <c r="J56" s="443"/>
      <c r="K56" s="443"/>
      <c r="L56" s="443"/>
      <c r="M56" s="443"/>
      <c r="N56" s="443"/>
      <c r="O56" s="443"/>
      <c r="P56" s="443"/>
      <c r="Q56" s="443"/>
      <c r="R56" s="443"/>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51"/>
      <c r="AU56" s="451"/>
      <c r="AV56" s="451"/>
      <c r="AW56" s="451"/>
      <c r="AX56" s="460"/>
      <c r="AY56" s="461"/>
      <c r="AZ56" s="461"/>
      <c r="BA56" s="461"/>
      <c r="BB56" s="461"/>
      <c r="BC56" s="461"/>
      <c r="BD56" s="461"/>
      <c r="BE56" s="1310" t="str">
        <f>'-41別1'!AX54</f>
        <v/>
      </c>
      <c r="BF56" s="1311"/>
      <c r="BG56" s="457"/>
      <c r="BH56" s="1290">
        <f>'-41別1'!BH54</f>
        <v>0</v>
      </c>
      <c r="BI56" s="1291"/>
      <c r="BJ56" s="1291"/>
      <c r="BK56" s="1291"/>
      <c r="BL56" s="1291"/>
      <c r="BM56" s="1291"/>
      <c r="BN56" s="1291"/>
      <c r="BO56" s="1291"/>
      <c r="BP56" s="1291"/>
      <c r="BQ56" s="1291"/>
      <c r="BR56" s="1291"/>
      <c r="BS56" s="1291"/>
      <c r="BT56" s="1296"/>
      <c r="CJ56" s="436"/>
    </row>
    <row r="57" spans="4:88" ht="8.1" customHeight="1" x14ac:dyDescent="0.4">
      <c r="D57" s="446"/>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51"/>
      <c r="AU57" s="451"/>
      <c r="AV57" s="451"/>
      <c r="AW57" s="451"/>
      <c r="AX57" s="461"/>
      <c r="AY57" s="461"/>
      <c r="AZ57" s="461"/>
      <c r="BA57" s="461"/>
      <c r="BB57" s="461"/>
      <c r="BC57" s="461"/>
      <c r="BD57" s="461"/>
      <c r="BE57" s="1312"/>
      <c r="BF57" s="1313"/>
      <c r="BG57" s="458"/>
      <c r="BH57" s="1292"/>
      <c r="BI57" s="1293"/>
      <c r="BJ57" s="1293"/>
      <c r="BK57" s="1293"/>
      <c r="BL57" s="1293"/>
      <c r="BM57" s="1293"/>
      <c r="BN57" s="1293"/>
      <c r="BO57" s="1293"/>
      <c r="BP57" s="1293"/>
      <c r="BQ57" s="1293"/>
      <c r="BR57" s="1293"/>
      <c r="BS57" s="1293"/>
      <c r="BT57" s="1297"/>
    </row>
    <row r="58" spans="4:88" ht="8.1" customHeight="1" x14ac:dyDescent="0.4">
      <c r="D58" s="446"/>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51"/>
      <c r="AU58" s="451"/>
      <c r="AV58" s="451"/>
      <c r="AW58" s="451"/>
      <c r="AX58" s="461"/>
      <c r="AY58" s="461"/>
      <c r="AZ58" s="461"/>
      <c r="BA58" s="461"/>
      <c r="BB58" s="461"/>
      <c r="BC58" s="461"/>
      <c r="BD58" s="461"/>
      <c r="BE58" s="1314"/>
      <c r="BF58" s="1315"/>
      <c r="BG58" s="459"/>
      <c r="BH58" s="1294"/>
      <c r="BI58" s="1295"/>
      <c r="BJ58" s="1295"/>
      <c r="BK58" s="1295"/>
      <c r="BL58" s="1295"/>
      <c r="BM58" s="1295"/>
      <c r="BN58" s="1295"/>
      <c r="BO58" s="1295"/>
      <c r="BP58" s="1295"/>
      <c r="BQ58" s="1295"/>
      <c r="BR58" s="1295"/>
      <c r="BS58" s="1295"/>
      <c r="BT58" s="1298"/>
    </row>
    <row r="59" spans="4:88" ht="8.1" customHeight="1" x14ac:dyDescent="0.4">
      <c r="D59" s="446"/>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51"/>
      <c r="AU59" s="451"/>
      <c r="AV59" s="1272" t="s">
        <v>94</v>
      </c>
      <c r="AW59" s="1316"/>
      <c r="AX59" s="1285" t="str">
        <f>'-41別1'!AX57</f>
        <v/>
      </c>
      <c r="AY59" s="1285"/>
      <c r="AZ59" s="1285"/>
      <c r="BA59" s="1285"/>
      <c r="BB59" s="1285"/>
      <c r="BC59" s="1285"/>
      <c r="BD59" s="1285"/>
      <c r="BE59" s="1285"/>
      <c r="BF59" s="1285"/>
      <c r="BG59" s="452"/>
      <c r="BH59" s="1299">
        <f>'-41別1'!BH57</f>
        <v>0</v>
      </c>
      <c r="BI59" s="1300"/>
      <c r="BJ59" s="1300"/>
      <c r="BK59" s="1300"/>
      <c r="BL59" s="1300"/>
      <c r="BM59" s="1300"/>
      <c r="BN59" s="1300"/>
      <c r="BO59" s="1300"/>
      <c r="BP59" s="1300"/>
      <c r="BQ59" s="1300"/>
      <c r="BR59" s="1300"/>
      <c r="BS59" s="1300"/>
      <c r="BT59" s="1305"/>
    </row>
    <row r="60" spans="4:88" ht="8.1" customHeight="1" x14ac:dyDescent="0.4">
      <c r="D60" s="446"/>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51"/>
      <c r="AU60" s="451"/>
      <c r="AV60" s="1274"/>
      <c r="AW60" s="1317"/>
      <c r="AX60" s="1287"/>
      <c r="AY60" s="1287"/>
      <c r="AZ60" s="1287"/>
      <c r="BA60" s="1287"/>
      <c r="BB60" s="1287"/>
      <c r="BC60" s="1287"/>
      <c r="BD60" s="1287"/>
      <c r="BE60" s="1287"/>
      <c r="BF60" s="1287"/>
      <c r="BG60" s="453"/>
      <c r="BH60" s="1301"/>
      <c r="BI60" s="1302"/>
      <c r="BJ60" s="1302"/>
      <c r="BK60" s="1302"/>
      <c r="BL60" s="1302"/>
      <c r="BM60" s="1302"/>
      <c r="BN60" s="1302"/>
      <c r="BO60" s="1302"/>
      <c r="BP60" s="1302"/>
      <c r="BQ60" s="1302"/>
      <c r="BR60" s="1302"/>
      <c r="BS60" s="1302"/>
      <c r="BT60" s="1306"/>
    </row>
    <row r="61" spans="4:88" ht="8.1" customHeight="1" x14ac:dyDescent="0.4">
      <c r="D61" s="446"/>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51"/>
      <c r="AU61" s="451"/>
      <c r="AV61" s="1276"/>
      <c r="AW61" s="1318"/>
      <c r="AX61" s="1289"/>
      <c r="AY61" s="1289"/>
      <c r="AZ61" s="1289"/>
      <c r="BA61" s="1289"/>
      <c r="BB61" s="1289"/>
      <c r="BC61" s="1289"/>
      <c r="BD61" s="1289"/>
      <c r="BE61" s="1289"/>
      <c r="BF61" s="1289"/>
      <c r="BG61" s="454"/>
      <c r="BH61" s="1303"/>
      <c r="BI61" s="1304"/>
      <c r="BJ61" s="1304"/>
      <c r="BK61" s="1304"/>
      <c r="BL61" s="1304"/>
      <c r="BM61" s="1304"/>
      <c r="BN61" s="1304"/>
      <c r="BO61" s="1304"/>
      <c r="BP61" s="1304"/>
      <c r="BQ61" s="1304"/>
      <c r="BR61" s="1304"/>
      <c r="BS61" s="1304"/>
      <c r="BT61" s="1307"/>
    </row>
    <row r="62" spans="4:88" ht="8.1" customHeight="1" x14ac:dyDescent="0.4">
      <c r="D62" s="446"/>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51"/>
      <c r="AU62" s="451"/>
      <c r="AV62" s="451"/>
      <c r="AW62" s="451"/>
      <c r="AX62" s="460"/>
      <c r="AY62" s="461"/>
      <c r="AZ62" s="461"/>
      <c r="BA62" s="461"/>
      <c r="BB62" s="461"/>
      <c r="BC62" s="461"/>
      <c r="BD62" s="461"/>
      <c r="BE62" s="1310" t="str">
        <f>'-41別1'!AX60</f>
        <v/>
      </c>
      <c r="BF62" s="1311"/>
      <c r="BG62" s="457"/>
      <c r="BH62" s="1290">
        <f>'-41別1'!BH60</f>
        <v>0</v>
      </c>
      <c r="BI62" s="1291"/>
      <c r="BJ62" s="1291"/>
      <c r="BK62" s="1291"/>
      <c r="BL62" s="1291"/>
      <c r="BM62" s="1291"/>
      <c r="BN62" s="1291"/>
      <c r="BO62" s="1291"/>
      <c r="BP62" s="1291"/>
      <c r="BQ62" s="1291"/>
      <c r="BR62" s="1291"/>
      <c r="BS62" s="1291"/>
      <c r="BT62" s="1296"/>
    </row>
    <row r="63" spans="4:88" ht="8.1" customHeight="1" x14ac:dyDescent="0.4">
      <c r="D63" s="446"/>
      <c r="E63" s="443"/>
      <c r="F63" s="443"/>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51"/>
      <c r="AU63" s="451"/>
      <c r="AV63" s="451"/>
      <c r="AW63" s="451"/>
      <c r="AX63" s="461"/>
      <c r="AY63" s="461"/>
      <c r="AZ63" s="461"/>
      <c r="BA63" s="461"/>
      <c r="BB63" s="461"/>
      <c r="BC63" s="461"/>
      <c r="BD63" s="461"/>
      <c r="BE63" s="1312"/>
      <c r="BF63" s="1313"/>
      <c r="BG63" s="458"/>
      <c r="BH63" s="1292"/>
      <c r="BI63" s="1293"/>
      <c r="BJ63" s="1293"/>
      <c r="BK63" s="1293"/>
      <c r="BL63" s="1293"/>
      <c r="BM63" s="1293"/>
      <c r="BN63" s="1293"/>
      <c r="BO63" s="1293"/>
      <c r="BP63" s="1293"/>
      <c r="BQ63" s="1293"/>
      <c r="BR63" s="1293"/>
      <c r="BS63" s="1293"/>
      <c r="BT63" s="1297"/>
    </row>
    <row r="64" spans="4:88" ht="8.1" customHeight="1" x14ac:dyDescent="0.4">
      <c r="D64" s="446"/>
      <c r="E64" s="443"/>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3"/>
      <c r="AP64" s="443"/>
      <c r="AQ64" s="443"/>
      <c r="AR64" s="443"/>
      <c r="AS64" s="443"/>
      <c r="AT64" s="451"/>
      <c r="AU64" s="451"/>
      <c r="AV64" s="451"/>
      <c r="AW64" s="451"/>
      <c r="AX64" s="461"/>
      <c r="AY64" s="461"/>
      <c r="AZ64" s="461"/>
      <c r="BA64" s="461"/>
      <c r="BB64" s="461"/>
      <c r="BC64" s="461"/>
      <c r="BD64" s="461"/>
      <c r="BE64" s="1314"/>
      <c r="BF64" s="1315"/>
      <c r="BG64" s="459"/>
      <c r="BH64" s="1294"/>
      <c r="BI64" s="1295"/>
      <c r="BJ64" s="1295"/>
      <c r="BK64" s="1295"/>
      <c r="BL64" s="1295"/>
      <c r="BM64" s="1295"/>
      <c r="BN64" s="1295"/>
      <c r="BO64" s="1295"/>
      <c r="BP64" s="1295"/>
      <c r="BQ64" s="1295"/>
      <c r="BR64" s="1295"/>
      <c r="BS64" s="1295"/>
      <c r="BT64" s="1298"/>
    </row>
    <row r="65" spans="4:88" ht="8.1" customHeight="1" x14ac:dyDescent="0.4">
      <c r="D65" s="446"/>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51"/>
      <c r="AU65" s="451"/>
      <c r="AV65" s="1272" t="s">
        <v>95</v>
      </c>
      <c r="AW65" s="1316"/>
      <c r="AX65" s="1285" t="str">
        <f>'-41別1'!AX63</f>
        <v/>
      </c>
      <c r="AY65" s="1285"/>
      <c r="AZ65" s="1285"/>
      <c r="BA65" s="1285"/>
      <c r="BB65" s="1285"/>
      <c r="BC65" s="1285"/>
      <c r="BD65" s="1285"/>
      <c r="BE65" s="1285"/>
      <c r="BF65" s="1285"/>
      <c r="BG65" s="452"/>
      <c r="BH65" s="1299">
        <f>'-41別1'!BH63</f>
        <v>0</v>
      </c>
      <c r="BI65" s="1300"/>
      <c r="BJ65" s="1300"/>
      <c r="BK65" s="1300"/>
      <c r="BL65" s="1300"/>
      <c r="BM65" s="1300"/>
      <c r="BN65" s="1300"/>
      <c r="BO65" s="1300"/>
      <c r="BP65" s="1300"/>
      <c r="BQ65" s="1300"/>
      <c r="BR65" s="1300"/>
      <c r="BS65" s="1300"/>
      <c r="BT65" s="1305"/>
    </row>
    <row r="66" spans="4:88" ht="8.1" customHeight="1" x14ac:dyDescent="0.4">
      <c r="D66" s="446"/>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51"/>
      <c r="AU66" s="451"/>
      <c r="AV66" s="1274"/>
      <c r="AW66" s="1317"/>
      <c r="AX66" s="1287"/>
      <c r="AY66" s="1287"/>
      <c r="AZ66" s="1287"/>
      <c r="BA66" s="1287"/>
      <c r="BB66" s="1287"/>
      <c r="BC66" s="1287"/>
      <c r="BD66" s="1287"/>
      <c r="BE66" s="1287"/>
      <c r="BF66" s="1287"/>
      <c r="BG66" s="453"/>
      <c r="BH66" s="1301"/>
      <c r="BI66" s="1302"/>
      <c r="BJ66" s="1302"/>
      <c r="BK66" s="1302"/>
      <c r="BL66" s="1302"/>
      <c r="BM66" s="1302"/>
      <c r="BN66" s="1302"/>
      <c r="BO66" s="1302"/>
      <c r="BP66" s="1302"/>
      <c r="BQ66" s="1302"/>
      <c r="BR66" s="1302"/>
      <c r="BS66" s="1302"/>
      <c r="BT66" s="1306"/>
    </row>
    <row r="67" spans="4:88" ht="8.1" customHeight="1" x14ac:dyDescent="0.4">
      <c r="D67" s="446"/>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51"/>
      <c r="AU67" s="451"/>
      <c r="AV67" s="1276"/>
      <c r="AW67" s="1318"/>
      <c r="AX67" s="1289"/>
      <c r="AY67" s="1289"/>
      <c r="AZ67" s="1289"/>
      <c r="BA67" s="1289"/>
      <c r="BB67" s="1289"/>
      <c r="BC67" s="1289"/>
      <c r="BD67" s="1289"/>
      <c r="BE67" s="1289"/>
      <c r="BF67" s="1289"/>
      <c r="BG67" s="454"/>
      <c r="BH67" s="1303"/>
      <c r="BI67" s="1304"/>
      <c r="BJ67" s="1304"/>
      <c r="BK67" s="1304"/>
      <c r="BL67" s="1304"/>
      <c r="BM67" s="1304"/>
      <c r="BN67" s="1304"/>
      <c r="BO67" s="1304"/>
      <c r="BP67" s="1304"/>
      <c r="BQ67" s="1304"/>
      <c r="BR67" s="1304"/>
      <c r="BS67" s="1304"/>
      <c r="BT67" s="1307"/>
      <c r="CJ67" s="436"/>
    </row>
    <row r="68" spans="4:88" ht="8.1" customHeight="1" x14ac:dyDescent="0.4">
      <c r="D68" s="446"/>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3"/>
      <c r="AM68" s="443"/>
      <c r="AN68" s="443"/>
      <c r="AO68" s="443"/>
      <c r="AP68" s="443"/>
      <c r="AQ68" s="443"/>
      <c r="AR68" s="443"/>
      <c r="AS68" s="443"/>
      <c r="AT68" s="451"/>
      <c r="AU68" s="451"/>
      <c r="AV68" s="451"/>
      <c r="AW68" s="451"/>
      <c r="AX68" s="460"/>
      <c r="AY68" s="461"/>
      <c r="AZ68" s="461"/>
      <c r="BA68" s="461"/>
      <c r="BB68" s="461"/>
      <c r="BC68" s="461"/>
      <c r="BD68" s="461"/>
      <c r="BE68" s="1310" t="str">
        <f>'-41別1'!AX66</f>
        <v/>
      </c>
      <c r="BF68" s="1311"/>
      <c r="BG68" s="457"/>
      <c r="BH68" s="1290">
        <f>'-41別1'!BH66</f>
        <v>0</v>
      </c>
      <c r="BI68" s="1291"/>
      <c r="BJ68" s="1291"/>
      <c r="BK68" s="1291"/>
      <c r="BL68" s="1291"/>
      <c r="BM68" s="1291"/>
      <c r="BN68" s="1291"/>
      <c r="BO68" s="1291"/>
      <c r="BP68" s="1291"/>
      <c r="BQ68" s="1291"/>
      <c r="BR68" s="1291"/>
      <c r="BS68" s="1291"/>
      <c r="BT68" s="1296"/>
      <c r="CJ68" s="436"/>
    </row>
    <row r="69" spans="4:88" ht="8.1" customHeight="1" x14ac:dyDescent="0.4">
      <c r="D69" s="446"/>
      <c r="E69" s="443"/>
      <c r="F69" s="443"/>
      <c r="G69" s="443"/>
      <c r="H69" s="443"/>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c r="AJ69" s="443"/>
      <c r="AK69" s="443"/>
      <c r="AL69" s="443"/>
      <c r="AM69" s="443"/>
      <c r="AN69" s="443"/>
      <c r="AO69" s="443"/>
      <c r="AP69" s="443"/>
      <c r="AQ69" s="443"/>
      <c r="AR69" s="443"/>
      <c r="AS69" s="443"/>
      <c r="AT69" s="451"/>
      <c r="AU69" s="451"/>
      <c r="AV69" s="451"/>
      <c r="AW69" s="451"/>
      <c r="AX69" s="461"/>
      <c r="AY69" s="461"/>
      <c r="AZ69" s="461"/>
      <c r="BA69" s="461"/>
      <c r="BB69" s="461"/>
      <c r="BC69" s="461"/>
      <c r="BD69" s="461"/>
      <c r="BE69" s="1312"/>
      <c r="BF69" s="1313"/>
      <c r="BG69" s="458"/>
      <c r="BH69" s="1292"/>
      <c r="BI69" s="1293"/>
      <c r="BJ69" s="1293"/>
      <c r="BK69" s="1293"/>
      <c r="BL69" s="1293"/>
      <c r="BM69" s="1293"/>
      <c r="BN69" s="1293"/>
      <c r="BO69" s="1293"/>
      <c r="BP69" s="1293"/>
      <c r="BQ69" s="1293"/>
      <c r="BR69" s="1293"/>
      <c r="BS69" s="1293"/>
      <c r="BT69" s="1297"/>
    </row>
    <row r="70" spans="4:88" ht="8.1" customHeight="1" x14ac:dyDescent="0.4">
      <c r="D70" s="446"/>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51"/>
      <c r="AU70" s="451"/>
      <c r="AV70" s="451"/>
      <c r="AW70" s="451"/>
      <c r="AX70" s="461"/>
      <c r="AY70" s="461"/>
      <c r="AZ70" s="461"/>
      <c r="BA70" s="461"/>
      <c r="BB70" s="461"/>
      <c r="BC70" s="461"/>
      <c r="BD70" s="461"/>
      <c r="BE70" s="1314"/>
      <c r="BF70" s="1315"/>
      <c r="BG70" s="459"/>
      <c r="BH70" s="1294"/>
      <c r="BI70" s="1295"/>
      <c r="BJ70" s="1295"/>
      <c r="BK70" s="1295"/>
      <c r="BL70" s="1295"/>
      <c r="BM70" s="1295"/>
      <c r="BN70" s="1295"/>
      <c r="BO70" s="1295"/>
      <c r="BP70" s="1295"/>
      <c r="BQ70" s="1295"/>
      <c r="BR70" s="1295"/>
      <c r="BS70" s="1295"/>
      <c r="BT70" s="1298"/>
    </row>
    <row r="71" spans="4:88" ht="8.1" customHeight="1" x14ac:dyDescent="0.4">
      <c r="D71" s="446"/>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51"/>
      <c r="AU71" s="451"/>
      <c r="AV71" s="1272" t="s">
        <v>96</v>
      </c>
      <c r="AW71" s="1316"/>
      <c r="AX71" s="1285" t="str">
        <f>'-41別1'!AX69</f>
        <v/>
      </c>
      <c r="AY71" s="1285"/>
      <c r="AZ71" s="1285"/>
      <c r="BA71" s="1285"/>
      <c r="BB71" s="1285"/>
      <c r="BC71" s="1285"/>
      <c r="BD71" s="1285"/>
      <c r="BE71" s="1285"/>
      <c r="BF71" s="1285"/>
      <c r="BG71" s="452"/>
      <c r="BH71" s="1299">
        <f>'-41別1'!BH69</f>
        <v>0</v>
      </c>
      <c r="BI71" s="1300"/>
      <c r="BJ71" s="1300"/>
      <c r="BK71" s="1300"/>
      <c r="BL71" s="1300"/>
      <c r="BM71" s="1300"/>
      <c r="BN71" s="1300"/>
      <c r="BO71" s="1300"/>
      <c r="BP71" s="1300"/>
      <c r="BQ71" s="1300"/>
      <c r="BR71" s="1300"/>
      <c r="BS71" s="1300"/>
      <c r="BT71" s="1305"/>
    </row>
    <row r="72" spans="4:88" ht="8.1" customHeight="1" x14ac:dyDescent="0.4">
      <c r="D72" s="446"/>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51"/>
      <c r="AU72" s="451"/>
      <c r="AV72" s="1274"/>
      <c r="AW72" s="1317"/>
      <c r="AX72" s="1287"/>
      <c r="AY72" s="1287"/>
      <c r="AZ72" s="1287"/>
      <c r="BA72" s="1287"/>
      <c r="BB72" s="1287"/>
      <c r="BC72" s="1287"/>
      <c r="BD72" s="1287"/>
      <c r="BE72" s="1287"/>
      <c r="BF72" s="1287"/>
      <c r="BG72" s="453"/>
      <c r="BH72" s="1301"/>
      <c r="BI72" s="1302"/>
      <c r="BJ72" s="1302"/>
      <c r="BK72" s="1302"/>
      <c r="BL72" s="1302"/>
      <c r="BM72" s="1302"/>
      <c r="BN72" s="1302"/>
      <c r="BO72" s="1302"/>
      <c r="BP72" s="1302"/>
      <c r="BQ72" s="1302"/>
      <c r="BR72" s="1302"/>
      <c r="BS72" s="1302"/>
      <c r="BT72" s="1306"/>
    </row>
    <row r="73" spans="4:88" ht="8.1" customHeight="1" x14ac:dyDescent="0.4">
      <c r="D73" s="446"/>
      <c r="E73" s="443"/>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51"/>
      <c r="AU73" s="451"/>
      <c r="AV73" s="1276"/>
      <c r="AW73" s="1318"/>
      <c r="AX73" s="1289"/>
      <c r="AY73" s="1289"/>
      <c r="AZ73" s="1289"/>
      <c r="BA73" s="1289"/>
      <c r="BB73" s="1289"/>
      <c r="BC73" s="1289"/>
      <c r="BD73" s="1289"/>
      <c r="BE73" s="1289"/>
      <c r="BF73" s="1289"/>
      <c r="BG73" s="454"/>
      <c r="BH73" s="1303"/>
      <c r="BI73" s="1304"/>
      <c r="BJ73" s="1304"/>
      <c r="BK73" s="1304"/>
      <c r="BL73" s="1304"/>
      <c r="BM73" s="1304"/>
      <c r="BN73" s="1304"/>
      <c r="BO73" s="1304"/>
      <c r="BP73" s="1304"/>
      <c r="BQ73" s="1304"/>
      <c r="BR73" s="1304"/>
      <c r="BS73" s="1304"/>
      <c r="BT73" s="1307"/>
      <c r="CJ73" s="436"/>
    </row>
    <row r="74" spans="4:88" ht="8.1" customHeight="1" x14ac:dyDescent="0.4">
      <c r="D74" s="446"/>
      <c r="E74" s="443"/>
      <c r="F74" s="443"/>
      <c r="G74" s="443"/>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51"/>
      <c r="AU74" s="451"/>
      <c r="AV74" s="451"/>
      <c r="AW74" s="451"/>
      <c r="AX74" s="460"/>
      <c r="AY74" s="461"/>
      <c r="AZ74" s="461"/>
      <c r="BA74" s="461"/>
      <c r="BB74" s="461"/>
      <c r="BC74" s="461"/>
      <c r="BD74" s="461"/>
      <c r="BE74" s="1310" t="str">
        <f>'-41別1'!AX72</f>
        <v/>
      </c>
      <c r="BF74" s="1311"/>
      <c r="BG74" s="457"/>
      <c r="BH74" s="1290">
        <f>'-41別1'!BH72</f>
        <v>0</v>
      </c>
      <c r="BI74" s="1291"/>
      <c r="BJ74" s="1291"/>
      <c r="BK74" s="1291"/>
      <c r="BL74" s="1291"/>
      <c r="BM74" s="1291"/>
      <c r="BN74" s="1291"/>
      <c r="BO74" s="1291"/>
      <c r="BP74" s="1291"/>
      <c r="BQ74" s="1291"/>
      <c r="BR74" s="1291"/>
      <c r="BS74" s="1291"/>
      <c r="BT74" s="1296"/>
      <c r="CJ74" s="436"/>
    </row>
    <row r="75" spans="4:88" ht="8.1" customHeight="1" x14ac:dyDescent="0.4">
      <c r="D75" s="446"/>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51"/>
      <c r="AU75" s="451"/>
      <c r="AV75" s="451"/>
      <c r="AW75" s="451"/>
      <c r="AX75" s="461"/>
      <c r="AY75" s="461"/>
      <c r="AZ75" s="461"/>
      <c r="BA75" s="461"/>
      <c r="BB75" s="461"/>
      <c r="BC75" s="461"/>
      <c r="BD75" s="461"/>
      <c r="BE75" s="1312"/>
      <c r="BF75" s="1313"/>
      <c r="BG75" s="458"/>
      <c r="BH75" s="1292"/>
      <c r="BI75" s="1293"/>
      <c r="BJ75" s="1293"/>
      <c r="BK75" s="1293"/>
      <c r="BL75" s="1293"/>
      <c r="BM75" s="1293"/>
      <c r="BN75" s="1293"/>
      <c r="BO75" s="1293"/>
      <c r="BP75" s="1293"/>
      <c r="BQ75" s="1293"/>
      <c r="BR75" s="1293"/>
      <c r="BS75" s="1293"/>
      <c r="BT75" s="1297"/>
    </row>
    <row r="76" spans="4:88" ht="8.1" customHeight="1" x14ac:dyDescent="0.4">
      <c r="D76" s="446"/>
      <c r="E76" s="443"/>
      <c r="F76" s="443"/>
      <c r="G76" s="443"/>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51"/>
      <c r="AU76" s="451"/>
      <c r="AV76" s="451"/>
      <c r="AW76" s="451"/>
      <c r="AX76" s="461"/>
      <c r="AY76" s="461"/>
      <c r="AZ76" s="461"/>
      <c r="BA76" s="461"/>
      <c r="BB76" s="461"/>
      <c r="BC76" s="461"/>
      <c r="BD76" s="461"/>
      <c r="BE76" s="1314"/>
      <c r="BF76" s="1315"/>
      <c r="BG76" s="459"/>
      <c r="BH76" s="1294"/>
      <c r="BI76" s="1295"/>
      <c r="BJ76" s="1295"/>
      <c r="BK76" s="1295"/>
      <c r="BL76" s="1295"/>
      <c r="BM76" s="1295"/>
      <c r="BN76" s="1295"/>
      <c r="BO76" s="1295"/>
      <c r="BP76" s="1295"/>
      <c r="BQ76" s="1295"/>
      <c r="BR76" s="1295"/>
      <c r="BS76" s="1295"/>
      <c r="BT76" s="1298"/>
    </row>
    <row r="77" spans="4:88" ht="8.1" customHeight="1" x14ac:dyDescent="0.4">
      <c r="D77" s="446"/>
      <c r="E77" s="443"/>
      <c r="F77" s="443"/>
      <c r="G77" s="443"/>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51"/>
      <c r="AU77" s="451"/>
      <c r="AV77" s="1272" t="s">
        <v>97</v>
      </c>
      <c r="AW77" s="1316"/>
      <c r="AX77" s="1285" t="str">
        <f>'-41別1'!AX75</f>
        <v/>
      </c>
      <c r="AY77" s="1285"/>
      <c r="AZ77" s="1285"/>
      <c r="BA77" s="1285"/>
      <c r="BB77" s="1285"/>
      <c r="BC77" s="1285"/>
      <c r="BD77" s="1285"/>
      <c r="BE77" s="1285"/>
      <c r="BF77" s="1285"/>
      <c r="BG77" s="452"/>
      <c r="BH77" s="1299">
        <f>'-41別1'!BH75</f>
        <v>0</v>
      </c>
      <c r="BI77" s="1300"/>
      <c r="BJ77" s="1300"/>
      <c r="BK77" s="1300"/>
      <c r="BL77" s="1300"/>
      <c r="BM77" s="1300"/>
      <c r="BN77" s="1300"/>
      <c r="BO77" s="1300"/>
      <c r="BP77" s="1300"/>
      <c r="BQ77" s="1300"/>
      <c r="BR77" s="1300"/>
      <c r="BS77" s="1300"/>
      <c r="BT77" s="1305"/>
    </row>
    <row r="78" spans="4:88" ht="8.1" customHeight="1" x14ac:dyDescent="0.4">
      <c r="D78" s="446"/>
      <c r="E78" s="443"/>
      <c r="F78" s="443"/>
      <c r="G78" s="443"/>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51"/>
      <c r="AU78" s="451"/>
      <c r="AV78" s="1274"/>
      <c r="AW78" s="1317"/>
      <c r="AX78" s="1287"/>
      <c r="AY78" s="1287"/>
      <c r="AZ78" s="1287"/>
      <c r="BA78" s="1287"/>
      <c r="BB78" s="1287"/>
      <c r="BC78" s="1287"/>
      <c r="BD78" s="1287"/>
      <c r="BE78" s="1287"/>
      <c r="BF78" s="1287"/>
      <c r="BG78" s="453"/>
      <c r="BH78" s="1301"/>
      <c r="BI78" s="1302"/>
      <c r="BJ78" s="1302"/>
      <c r="BK78" s="1302"/>
      <c r="BL78" s="1302"/>
      <c r="BM78" s="1302"/>
      <c r="BN78" s="1302"/>
      <c r="BO78" s="1302"/>
      <c r="BP78" s="1302"/>
      <c r="BQ78" s="1302"/>
      <c r="BR78" s="1302"/>
      <c r="BS78" s="1302"/>
      <c r="BT78" s="1306"/>
    </row>
    <row r="79" spans="4:88" ht="8.1" customHeight="1" x14ac:dyDescent="0.4">
      <c r="D79" s="446"/>
      <c r="E79" s="443"/>
      <c r="F79" s="443"/>
      <c r="G79" s="443"/>
      <c r="H79" s="443"/>
      <c r="I79" s="443"/>
      <c r="J79" s="443"/>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443"/>
      <c r="AS79" s="443"/>
      <c r="AT79" s="451"/>
      <c r="AU79" s="451"/>
      <c r="AV79" s="1276"/>
      <c r="AW79" s="1318"/>
      <c r="AX79" s="1289"/>
      <c r="AY79" s="1289"/>
      <c r="AZ79" s="1289"/>
      <c r="BA79" s="1289"/>
      <c r="BB79" s="1289"/>
      <c r="BC79" s="1289"/>
      <c r="BD79" s="1289"/>
      <c r="BE79" s="1289"/>
      <c r="BF79" s="1289"/>
      <c r="BG79" s="454"/>
      <c r="BH79" s="1303"/>
      <c r="BI79" s="1304"/>
      <c r="BJ79" s="1304"/>
      <c r="BK79" s="1304"/>
      <c r="BL79" s="1304"/>
      <c r="BM79" s="1304"/>
      <c r="BN79" s="1304"/>
      <c r="BO79" s="1304"/>
      <c r="BP79" s="1304"/>
      <c r="BQ79" s="1304"/>
      <c r="BR79" s="1304"/>
      <c r="BS79" s="1304"/>
      <c r="BT79" s="1307"/>
      <c r="CJ79" s="436"/>
    </row>
    <row r="80" spans="4:88" ht="8.1" customHeight="1" x14ac:dyDescent="0.4">
      <c r="D80" s="446"/>
      <c r="E80" s="443"/>
      <c r="F80" s="443"/>
      <c r="G80" s="443"/>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51"/>
      <c r="AU80" s="451"/>
      <c r="AV80" s="451"/>
      <c r="AW80" s="451"/>
      <c r="AX80" s="460"/>
      <c r="AY80" s="461"/>
      <c r="AZ80" s="461"/>
      <c r="BA80" s="461"/>
      <c r="BB80" s="461"/>
      <c r="BC80" s="461"/>
      <c r="BD80" s="461"/>
      <c r="BE80" s="1310" t="str">
        <f>'-41別1'!AX78</f>
        <v/>
      </c>
      <c r="BF80" s="1311"/>
      <c r="BG80" s="457"/>
      <c r="BH80" s="1290">
        <f>'-41別1'!BH78</f>
        <v>0</v>
      </c>
      <c r="BI80" s="1291"/>
      <c r="BJ80" s="1291"/>
      <c r="BK80" s="1291"/>
      <c r="BL80" s="1291"/>
      <c r="BM80" s="1291"/>
      <c r="BN80" s="1291"/>
      <c r="BO80" s="1291"/>
      <c r="BP80" s="1291"/>
      <c r="BQ80" s="1291"/>
      <c r="BR80" s="1291"/>
      <c r="BS80" s="1291"/>
      <c r="BT80" s="1296"/>
      <c r="CJ80" s="436"/>
    </row>
    <row r="81" spans="4:72" ht="8.1" customHeight="1" x14ac:dyDescent="0.4">
      <c r="D81" s="446"/>
      <c r="E81" s="443"/>
      <c r="F81" s="443"/>
      <c r="G81" s="443"/>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3"/>
      <c r="AS81" s="443"/>
      <c r="AT81" s="451"/>
      <c r="AU81" s="451"/>
      <c r="AV81" s="451"/>
      <c r="AW81" s="451"/>
      <c r="AX81" s="461"/>
      <c r="AY81" s="461"/>
      <c r="AZ81" s="461"/>
      <c r="BA81" s="461"/>
      <c r="BB81" s="461"/>
      <c r="BC81" s="461"/>
      <c r="BD81" s="461"/>
      <c r="BE81" s="1312"/>
      <c r="BF81" s="1313"/>
      <c r="BG81" s="458"/>
      <c r="BH81" s="1292"/>
      <c r="BI81" s="1293"/>
      <c r="BJ81" s="1293"/>
      <c r="BK81" s="1293"/>
      <c r="BL81" s="1293"/>
      <c r="BM81" s="1293"/>
      <c r="BN81" s="1293"/>
      <c r="BO81" s="1293"/>
      <c r="BP81" s="1293"/>
      <c r="BQ81" s="1293"/>
      <c r="BR81" s="1293"/>
      <c r="BS81" s="1293"/>
      <c r="BT81" s="1297"/>
    </row>
    <row r="82" spans="4:72" ht="8.1" customHeight="1" x14ac:dyDescent="0.4">
      <c r="D82" s="446"/>
      <c r="E82" s="443"/>
      <c r="F82" s="443"/>
      <c r="G82" s="443"/>
      <c r="H82" s="443"/>
      <c r="I82" s="443"/>
      <c r="J82" s="443"/>
      <c r="K82" s="443"/>
      <c r="L82" s="443"/>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3"/>
      <c r="AM82" s="443"/>
      <c r="AN82" s="443"/>
      <c r="AO82" s="443"/>
      <c r="AP82" s="443"/>
      <c r="AQ82" s="443"/>
      <c r="AR82" s="443"/>
      <c r="AS82" s="443"/>
      <c r="AT82" s="451"/>
      <c r="AU82" s="451"/>
      <c r="AV82" s="451"/>
      <c r="AW82" s="451"/>
      <c r="AX82" s="461"/>
      <c r="AY82" s="461"/>
      <c r="AZ82" s="461"/>
      <c r="BA82" s="461"/>
      <c r="BB82" s="461"/>
      <c r="BC82" s="461"/>
      <c r="BD82" s="461"/>
      <c r="BE82" s="1314"/>
      <c r="BF82" s="1315"/>
      <c r="BG82" s="459"/>
      <c r="BH82" s="1294"/>
      <c r="BI82" s="1295"/>
      <c r="BJ82" s="1295"/>
      <c r="BK82" s="1295"/>
      <c r="BL82" s="1295"/>
      <c r="BM82" s="1295"/>
      <c r="BN82" s="1295"/>
      <c r="BO82" s="1295"/>
      <c r="BP82" s="1295"/>
      <c r="BQ82" s="1295"/>
      <c r="BR82" s="1295"/>
      <c r="BS82" s="1295"/>
      <c r="BT82" s="1298"/>
    </row>
    <row r="83" spans="4:72" ht="8.1" customHeight="1" x14ac:dyDescent="0.4">
      <c r="D83" s="446"/>
      <c r="E83" s="443"/>
      <c r="F83" s="443"/>
      <c r="G83" s="443"/>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3"/>
      <c r="AR83" s="443"/>
      <c r="AS83" s="443"/>
      <c r="AT83" s="451"/>
      <c r="AU83" s="451"/>
      <c r="AV83" s="1272" t="s">
        <v>98</v>
      </c>
      <c r="AW83" s="1316"/>
      <c r="AX83" s="1285" t="str">
        <f>'-41別1'!AX81</f>
        <v/>
      </c>
      <c r="AY83" s="1285"/>
      <c r="AZ83" s="1285"/>
      <c r="BA83" s="1285"/>
      <c r="BB83" s="1285"/>
      <c r="BC83" s="1285"/>
      <c r="BD83" s="1285"/>
      <c r="BE83" s="1285"/>
      <c r="BF83" s="1285"/>
      <c r="BG83" s="452"/>
      <c r="BH83" s="1299">
        <f>'-41別1'!BH81</f>
        <v>0</v>
      </c>
      <c r="BI83" s="1300"/>
      <c r="BJ83" s="1300"/>
      <c r="BK83" s="1300"/>
      <c r="BL83" s="1300"/>
      <c r="BM83" s="1300"/>
      <c r="BN83" s="1300"/>
      <c r="BO83" s="1300"/>
      <c r="BP83" s="1300"/>
      <c r="BQ83" s="1300"/>
      <c r="BR83" s="1300"/>
      <c r="BS83" s="1300"/>
      <c r="BT83" s="1305"/>
    </row>
    <row r="84" spans="4:72" ht="8.1" customHeight="1" x14ac:dyDescent="0.4">
      <c r="D84" s="446"/>
      <c r="E84" s="443"/>
      <c r="F84" s="443"/>
      <c r="G84" s="443"/>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c r="AO84" s="443"/>
      <c r="AP84" s="443"/>
      <c r="AQ84" s="443"/>
      <c r="AR84" s="443"/>
      <c r="AS84" s="443"/>
      <c r="AT84" s="451"/>
      <c r="AU84" s="451"/>
      <c r="AV84" s="1274"/>
      <c r="AW84" s="1317"/>
      <c r="AX84" s="1287"/>
      <c r="AY84" s="1287"/>
      <c r="AZ84" s="1287"/>
      <c r="BA84" s="1287"/>
      <c r="BB84" s="1287"/>
      <c r="BC84" s="1287"/>
      <c r="BD84" s="1287"/>
      <c r="BE84" s="1287"/>
      <c r="BF84" s="1287"/>
      <c r="BG84" s="453"/>
      <c r="BH84" s="1301"/>
      <c r="BI84" s="1302"/>
      <c r="BJ84" s="1302"/>
      <c r="BK84" s="1302"/>
      <c r="BL84" s="1302"/>
      <c r="BM84" s="1302"/>
      <c r="BN84" s="1302"/>
      <c r="BO84" s="1302"/>
      <c r="BP84" s="1302"/>
      <c r="BQ84" s="1302"/>
      <c r="BR84" s="1302"/>
      <c r="BS84" s="1302"/>
      <c r="BT84" s="1306"/>
    </row>
    <row r="85" spans="4:72" ht="8.1" customHeight="1" x14ac:dyDescent="0.4">
      <c r="D85" s="446"/>
      <c r="E85" s="443"/>
      <c r="F85" s="443"/>
      <c r="G85" s="443"/>
      <c r="H85" s="443"/>
      <c r="I85" s="443"/>
      <c r="J85" s="443"/>
      <c r="K85" s="443"/>
      <c r="L85" s="443"/>
      <c r="M85" s="443"/>
      <c r="N85" s="443"/>
      <c r="O85" s="443"/>
      <c r="P85" s="443"/>
      <c r="Q85" s="443"/>
      <c r="R85" s="443"/>
      <c r="S85" s="443"/>
      <c r="T85" s="443"/>
      <c r="U85" s="443"/>
      <c r="V85" s="443"/>
      <c r="W85" s="443"/>
      <c r="X85" s="443"/>
      <c r="Y85" s="443"/>
      <c r="Z85" s="443"/>
      <c r="AA85" s="443"/>
      <c r="AB85" s="443"/>
      <c r="AC85" s="443"/>
      <c r="AD85" s="443"/>
      <c r="AE85" s="443"/>
      <c r="AF85" s="443"/>
      <c r="AG85" s="443"/>
      <c r="AH85" s="443"/>
      <c r="AI85" s="443"/>
      <c r="AJ85" s="443"/>
      <c r="AK85" s="443"/>
      <c r="AL85" s="443"/>
      <c r="AM85" s="443"/>
      <c r="AN85" s="443"/>
      <c r="AO85" s="443"/>
      <c r="AP85" s="443"/>
      <c r="AQ85" s="443"/>
      <c r="AR85" s="443"/>
      <c r="AS85" s="443"/>
      <c r="AT85" s="451"/>
      <c r="AU85" s="451"/>
      <c r="AV85" s="1276"/>
      <c r="AW85" s="1318"/>
      <c r="AX85" s="1289"/>
      <c r="AY85" s="1289"/>
      <c r="AZ85" s="1289"/>
      <c r="BA85" s="1289"/>
      <c r="BB85" s="1289"/>
      <c r="BC85" s="1289"/>
      <c r="BD85" s="1289"/>
      <c r="BE85" s="1289"/>
      <c r="BF85" s="1289"/>
      <c r="BG85" s="454"/>
      <c r="BH85" s="1303"/>
      <c r="BI85" s="1304"/>
      <c r="BJ85" s="1304"/>
      <c r="BK85" s="1304"/>
      <c r="BL85" s="1304"/>
      <c r="BM85" s="1304"/>
      <c r="BN85" s="1304"/>
      <c r="BO85" s="1304"/>
      <c r="BP85" s="1304"/>
      <c r="BQ85" s="1304"/>
      <c r="BR85" s="1304"/>
      <c r="BS85" s="1304"/>
      <c r="BT85" s="1307"/>
    </row>
    <row r="86" spans="4:72" ht="8.1" customHeight="1" x14ac:dyDescent="0.4">
      <c r="D86" s="446"/>
      <c r="E86" s="443"/>
      <c r="F86" s="443"/>
      <c r="G86" s="443"/>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443"/>
      <c r="AK86" s="443"/>
      <c r="AL86" s="443"/>
      <c r="AM86" s="443"/>
      <c r="AN86" s="443"/>
      <c r="AO86" s="443"/>
      <c r="AP86" s="443"/>
      <c r="AQ86" s="443"/>
      <c r="AR86" s="443"/>
      <c r="AS86" s="443"/>
      <c r="AT86" s="451"/>
      <c r="AU86" s="451"/>
      <c r="AV86" s="451"/>
      <c r="AW86" s="451"/>
      <c r="AX86" s="460"/>
      <c r="AY86" s="461"/>
      <c r="AZ86" s="461"/>
      <c r="BA86" s="461"/>
      <c r="BB86" s="461"/>
      <c r="BC86" s="461"/>
      <c r="BD86" s="461"/>
      <c r="BE86" s="1310" t="str">
        <f>'-41別1'!AX84</f>
        <v/>
      </c>
      <c r="BF86" s="1311"/>
      <c r="BG86" s="457"/>
      <c r="BH86" s="1290">
        <f>'-41別1'!BH84</f>
        <v>0</v>
      </c>
      <c r="BI86" s="1291"/>
      <c r="BJ86" s="1291"/>
      <c r="BK86" s="1291"/>
      <c r="BL86" s="1291"/>
      <c r="BM86" s="1291"/>
      <c r="BN86" s="1291"/>
      <c r="BO86" s="1291"/>
      <c r="BP86" s="1291"/>
      <c r="BQ86" s="1291"/>
      <c r="BR86" s="1291"/>
      <c r="BS86" s="1291"/>
      <c r="BT86" s="1296"/>
    </row>
    <row r="87" spans="4:72" ht="8.1" customHeight="1" x14ac:dyDescent="0.4">
      <c r="D87" s="446"/>
      <c r="E87" s="443"/>
      <c r="F87" s="443"/>
      <c r="G87" s="443"/>
      <c r="H87" s="443"/>
      <c r="I87" s="443"/>
      <c r="J87" s="443"/>
      <c r="K87" s="443"/>
      <c r="L87" s="443"/>
      <c r="M87" s="443"/>
      <c r="N87" s="443"/>
      <c r="O87" s="443"/>
      <c r="P87" s="443"/>
      <c r="Q87" s="443"/>
      <c r="R87" s="443"/>
      <c r="S87" s="443"/>
      <c r="T87" s="443"/>
      <c r="U87" s="443"/>
      <c r="V87" s="443"/>
      <c r="W87" s="443"/>
      <c r="X87" s="443"/>
      <c r="Y87" s="443"/>
      <c r="Z87" s="443"/>
      <c r="AA87" s="443"/>
      <c r="AB87" s="443"/>
      <c r="AC87" s="443"/>
      <c r="AD87" s="443"/>
      <c r="AE87" s="443"/>
      <c r="AF87" s="443"/>
      <c r="AG87" s="443"/>
      <c r="AH87" s="443"/>
      <c r="AI87" s="443"/>
      <c r="AJ87" s="443"/>
      <c r="AK87" s="443"/>
      <c r="AL87" s="443"/>
      <c r="AM87" s="443"/>
      <c r="AN87" s="443"/>
      <c r="AO87" s="443"/>
      <c r="AP87" s="443"/>
      <c r="AQ87" s="443"/>
      <c r="AR87" s="443"/>
      <c r="AS87" s="443"/>
      <c r="AT87" s="451"/>
      <c r="AU87" s="451"/>
      <c r="AV87" s="451"/>
      <c r="AW87" s="451"/>
      <c r="AX87" s="461"/>
      <c r="AY87" s="461"/>
      <c r="AZ87" s="461"/>
      <c r="BA87" s="461"/>
      <c r="BB87" s="461"/>
      <c r="BC87" s="461"/>
      <c r="BD87" s="461"/>
      <c r="BE87" s="1312"/>
      <c r="BF87" s="1313"/>
      <c r="BG87" s="458"/>
      <c r="BH87" s="1292"/>
      <c r="BI87" s="1293"/>
      <c r="BJ87" s="1293"/>
      <c r="BK87" s="1293"/>
      <c r="BL87" s="1293"/>
      <c r="BM87" s="1293"/>
      <c r="BN87" s="1293"/>
      <c r="BO87" s="1293"/>
      <c r="BP87" s="1293"/>
      <c r="BQ87" s="1293"/>
      <c r="BR87" s="1293"/>
      <c r="BS87" s="1293"/>
      <c r="BT87" s="1297"/>
    </row>
    <row r="88" spans="4:72" ht="8.1" customHeight="1" x14ac:dyDescent="0.4">
      <c r="D88" s="446"/>
      <c r="E88" s="443"/>
      <c r="F88" s="443"/>
      <c r="G88" s="443"/>
      <c r="H88" s="443"/>
      <c r="I88" s="443"/>
      <c r="J88" s="443"/>
      <c r="K88" s="443"/>
      <c r="L88" s="443"/>
      <c r="M88" s="443"/>
      <c r="N88" s="443"/>
      <c r="O88" s="443"/>
      <c r="P88" s="443"/>
      <c r="Q88" s="443"/>
      <c r="R88" s="443"/>
      <c r="S88" s="443"/>
      <c r="T88" s="443"/>
      <c r="U88" s="443"/>
      <c r="V88" s="443"/>
      <c r="W88" s="443"/>
      <c r="X88" s="443"/>
      <c r="Y88" s="443"/>
      <c r="Z88" s="443"/>
      <c r="AA88" s="443"/>
      <c r="AB88" s="443"/>
      <c r="AC88" s="443"/>
      <c r="AD88" s="443"/>
      <c r="AE88" s="443"/>
      <c r="AF88" s="443"/>
      <c r="AG88" s="443"/>
      <c r="AH88" s="443"/>
      <c r="AI88" s="443"/>
      <c r="AJ88" s="443"/>
      <c r="AK88" s="443"/>
      <c r="AL88" s="443"/>
      <c r="AM88" s="443"/>
      <c r="AN88" s="443"/>
      <c r="AO88" s="443"/>
      <c r="AP88" s="443"/>
      <c r="AQ88" s="443"/>
      <c r="AR88" s="443"/>
      <c r="AS88" s="443"/>
      <c r="AT88" s="451"/>
      <c r="AU88" s="451"/>
      <c r="AV88" s="451"/>
      <c r="AW88" s="451"/>
      <c r="AX88" s="461"/>
      <c r="AY88" s="461"/>
      <c r="AZ88" s="461"/>
      <c r="BA88" s="461"/>
      <c r="BB88" s="461"/>
      <c r="BC88" s="461"/>
      <c r="BD88" s="461"/>
      <c r="BE88" s="1312"/>
      <c r="BF88" s="1313"/>
      <c r="BG88" s="458"/>
      <c r="BH88" s="1294"/>
      <c r="BI88" s="1295"/>
      <c r="BJ88" s="1295"/>
      <c r="BK88" s="1295"/>
      <c r="BL88" s="1295"/>
      <c r="BM88" s="1295"/>
      <c r="BN88" s="1295"/>
      <c r="BO88" s="1295"/>
      <c r="BP88" s="1295"/>
      <c r="BQ88" s="1295"/>
      <c r="BR88" s="1295"/>
      <c r="BS88" s="1295"/>
      <c r="BT88" s="1298"/>
    </row>
    <row r="89" spans="4:72" ht="8.1" customHeight="1" x14ac:dyDescent="0.4">
      <c r="D89" s="443"/>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443"/>
      <c r="AI89" s="443"/>
      <c r="AJ89" s="443"/>
      <c r="AK89" s="443"/>
      <c r="AL89" s="443"/>
      <c r="AM89" s="443"/>
      <c r="AN89" s="443"/>
      <c r="AO89" s="443"/>
      <c r="AP89" s="443"/>
      <c r="AQ89" s="443"/>
      <c r="AR89" s="443"/>
      <c r="AS89" s="443"/>
      <c r="AT89" s="451"/>
      <c r="AU89" s="451"/>
      <c r="AV89" s="1272" t="s">
        <v>99</v>
      </c>
      <c r="AW89" s="1273"/>
      <c r="AX89" s="1284">
        <v>9999999999</v>
      </c>
      <c r="AY89" s="1285"/>
      <c r="AZ89" s="1285"/>
      <c r="BA89" s="1285"/>
      <c r="BB89" s="1285"/>
      <c r="BC89" s="1285"/>
      <c r="BD89" s="1285"/>
      <c r="BE89" s="1285"/>
      <c r="BF89" s="1285"/>
      <c r="BG89" s="59"/>
      <c r="BH89" s="1299">
        <f>'-41別1'!BH87</f>
        <v>0</v>
      </c>
      <c r="BI89" s="1300"/>
      <c r="BJ89" s="1300"/>
      <c r="BK89" s="1300"/>
      <c r="BL89" s="1300"/>
      <c r="BM89" s="1300"/>
      <c r="BN89" s="1300"/>
      <c r="BO89" s="1300"/>
      <c r="BP89" s="1300"/>
      <c r="BQ89" s="1300"/>
      <c r="BR89" s="1300"/>
      <c r="BS89" s="1300"/>
      <c r="BT89" s="1305"/>
    </row>
    <row r="90" spans="4:72" ht="8.1" customHeight="1" x14ac:dyDescent="0.4">
      <c r="D90" s="443"/>
      <c r="E90" s="443"/>
      <c r="F90" s="443"/>
      <c r="G90" s="443"/>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51"/>
      <c r="AU90" s="451"/>
      <c r="AV90" s="1274"/>
      <c r="AW90" s="1275"/>
      <c r="AX90" s="1286"/>
      <c r="AY90" s="1287"/>
      <c r="AZ90" s="1287"/>
      <c r="BA90" s="1287"/>
      <c r="BB90" s="1287"/>
      <c r="BC90" s="1287"/>
      <c r="BD90" s="1287"/>
      <c r="BE90" s="1287"/>
      <c r="BF90" s="1287"/>
      <c r="BG90" s="60"/>
      <c r="BH90" s="1301"/>
      <c r="BI90" s="1302"/>
      <c r="BJ90" s="1302"/>
      <c r="BK90" s="1302"/>
      <c r="BL90" s="1302"/>
      <c r="BM90" s="1302"/>
      <c r="BN90" s="1302"/>
      <c r="BO90" s="1302"/>
      <c r="BP90" s="1302"/>
      <c r="BQ90" s="1302"/>
      <c r="BR90" s="1302"/>
      <c r="BS90" s="1302"/>
      <c r="BT90" s="1306"/>
    </row>
    <row r="91" spans="4:72" ht="8.1" customHeight="1" x14ac:dyDescent="0.4">
      <c r="D91" s="443"/>
      <c r="E91" s="443"/>
      <c r="F91" s="443"/>
      <c r="G91" s="443"/>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3"/>
      <c r="AL91" s="443"/>
      <c r="AM91" s="443"/>
      <c r="AN91" s="443"/>
      <c r="AO91" s="443"/>
      <c r="AP91" s="443"/>
      <c r="AQ91" s="443"/>
      <c r="AR91" s="443"/>
      <c r="AS91" s="443"/>
      <c r="AT91" s="451"/>
      <c r="AU91" s="451"/>
      <c r="AV91" s="1276"/>
      <c r="AW91" s="1277"/>
      <c r="AX91" s="1288"/>
      <c r="AY91" s="1289"/>
      <c r="AZ91" s="1289"/>
      <c r="BA91" s="1289"/>
      <c r="BB91" s="1289"/>
      <c r="BC91" s="1289"/>
      <c r="BD91" s="1289"/>
      <c r="BE91" s="1289"/>
      <c r="BF91" s="1289"/>
      <c r="BG91" s="61"/>
      <c r="BH91" s="1303"/>
      <c r="BI91" s="1304"/>
      <c r="BJ91" s="1304"/>
      <c r="BK91" s="1304"/>
      <c r="BL91" s="1304"/>
      <c r="BM91" s="1304"/>
      <c r="BN91" s="1304"/>
      <c r="BO91" s="1304"/>
      <c r="BP91" s="1304"/>
      <c r="BQ91" s="1304"/>
      <c r="BR91" s="1304"/>
      <c r="BS91" s="1304"/>
      <c r="BT91" s="1307"/>
    </row>
    <row r="92" spans="4:72" ht="8.1" customHeight="1" x14ac:dyDescent="0.4">
      <c r="D92" s="443"/>
      <c r="E92" s="443"/>
      <c r="F92" s="443"/>
      <c r="G92" s="443"/>
      <c r="H92" s="443"/>
      <c r="I92" s="443"/>
      <c r="J92" s="443"/>
      <c r="K92" s="443"/>
      <c r="L92" s="443"/>
      <c r="M92" s="443"/>
      <c r="N92" s="443"/>
      <c r="O92" s="443"/>
      <c r="P92" s="443"/>
      <c r="Q92" s="443"/>
      <c r="R92" s="443"/>
      <c r="S92" s="443"/>
      <c r="T92" s="443"/>
      <c r="U92" s="443"/>
      <c r="V92" s="443"/>
      <c r="W92" s="443"/>
      <c r="X92" s="443"/>
      <c r="Y92" s="443"/>
      <c r="Z92" s="443"/>
      <c r="AA92" s="443"/>
      <c r="AB92" s="443"/>
      <c r="AC92" s="443"/>
      <c r="AD92" s="443"/>
      <c r="AE92" s="443"/>
      <c r="AF92" s="443"/>
      <c r="AG92" s="443"/>
      <c r="AH92" s="443"/>
      <c r="AI92" s="443"/>
      <c r="AJ92" s="443"/>
      <c r="AK92" s="443"/>
      <c r="AL92" s="443"/>
      <c r="AM92" s="443"/>
      <c r="AN92" s="443"/>
      <c r="AO92" s="443"/>
      <c r="AP92" s="443"/>
      <c r="AQ92" s="443"/>
      <c r="AR92" s="443"/>
      <c r="AS92" s="443"/>
      <c r="AT92" s="451"/>
      <c r="AU92" s="451"/>
      <c r="AV92" s="451"/>
      <c r="AW92" s="451"/>
      <c r="AX92" s="104"/>
      <c r="AY92" s="104"/>
      <c r="AZ92" s="104"/>
      <c r="BA92" s="104"/>
      <c r="BB92" s="104"/>
      <c r="BC92" s="104"/>
      <c r="BD92" s="104"/>
      <c r="BE92" s="1278">
        <v>99</v>
      </c>
      <c r="BF92" s="1279"/>
      <c r="BG92" s="62"/>
      <c r="BH92" s="1290">
        <f>'-41別1'!BH90</f>
        <v>0</v>
      </c>
      <c r="BI92" s="1291"/>
      <c r="BJ92" s="1291"/>
      <c r="BK92" s="1291"/>
      <c r="BL92" s="1291"/>
      <c r="BM92" s="1291"/>
      <c r="BN92" s="1291"/>
      <c r="BO92" s="1291"/>
      <c r="BP92" s="1291"/>
      <c r="BQ92" s="1291"/>
      <c r="BR92" s="1291"/>
      <c r="BS92" s="1291"/>
      <c r="BT92" s="1296"/>
    </row>
    <row r="93" spans="4:72" ht="8.1" customHeight="1" x14ac:dyDescent="0.4">
      <c r="D93" s="443"/>
      <c r="E93" s="443"/>
      <c r="F93" s="443"/>
      <c r="G93" s="443"/>
      <c r="H93" s="443"/>
      <c r="I93" s="443"/>
      <c r="J93" s="443"/>
      <c r="K93" s="443"/>
      <c r="L93" s="443"/>
      <c r="M93" s="443"/>
      <c r="N93" s="443"/>
      <c r="O93" s="443"/>
      <c r="P93" s="443"/>
      <c r="Q93" s="443"/>
      <c r="R93" s="443"/>
      <c r="S93" s="443"/>
      <c r="T93" s="443"/>
      <c r="U93" s="443"/>
      <c r="V93" s="443"/>
      <c r="W93" s="443"/>
      <c r="X93" s="443"/>
      <c r="Y93" s="443"/>
      <c r="Z93" s="443"/>
      <c r="AA93" s="443"/>
      <c r="AB93" s="443"/>
      <c r="AC93" s="443"/>
      <c r="AD93" s="443"/>
      <c r="AE93" s="443"/>
      <c r="AF93" s="443"/>
      <c r="AG93" s="443"/>
      <c r="AH93" s="443"/>
      <c r="AI93" s="443"/>
      <c r="AJ93" s="443"/>
      <c r="AK93" s="443"/>
      <c r="AL93" s="443"/>
      <c r="AM93" s="443"/>
      <c r="AN93" s="443"/>
      <c r="AO93" s="443"/>
      <c r="AP93" s="443"/>
      <c r="AQ93" s="443"/>
      <c r="AR93" s="443"/>
      <c r="AS93" s="443"/>
      <c r="AT93" s="451"/>
      <c r="AU93" s="451"/>
      <c r="AV93" s="451"/>
      <c r="AW93" s="451"/>
      <c r="AX93" s="104"/>
      <c r="AY93" s="104"/>
      <c r="AZ93" s="104"/>
      <c r="BA93" s="104"/>
      <c r="BB93" s="104"/>
      <c r="BC93" s="104"/>
      <c r="BD93" s="104"/>
      <c r="BE93" s="1280"/>
      <c r="BF93" s="1281"/>
      <c r="BG93" s="63"/>
      <c r="BH93" s="1292"/>
      <c r="BI93" s="1293"/>
      <c r="BJ93" s="1293"/>
      <c r="BK93" s="1293"/>
      <c r="BL93" s="1293"/>
      <c r="BM93" s="1293"/>
      <c r="BN93" s="1293"/>
      <c r="BO93" s="1293"/>
      <c r="BP93" s="1293"/>
      <c r="BQ93" s="1293"/>
      <c r="BR93" s="1293"/>
      <c r="BS93" s="1293"/>
      <c r="BT93" s="1297"/>
    </row>
    <row r="94" spans="4:72" ht="8.1" customHeight="1" x14ac:dyDescent="0.4">
      <c r="D94" s="443"/>
      <c r="E94" s="443"/>
      <c r="F94" s="443"/>
      <c r="G94" s="443"/>
      <c r="H94" s="443"/>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443"/>
      <c r="AL94" s="443"/>
      <c r="AM94" s="443"/>
      <c r="AN94" s="443"/>
      <c r="AO94" s="443"/>
      <c r="AP94" s="443"/>
      <c r="AQ94" s="443"/>
      <c r="AR94" s="443"/>
      <c r="AS94" s="443"/>
      <c r="AT94" s="451"/>
      <c r="AU94" s="451"/>
      <c r="AV94" s="451"/>
      <c r="AW94" s="451"/>
      <c r="AX94" s="104"/>
      <c r="AY94" s="104"/>
      <c r="AZ94" s="104"/>
      <c r="BA94" s="104"/>
      <c r="BB94" s="104"/>
      <c r="BC94" s="104"/>
      <c r="BD94" s="104"/>
      <c r="BE94" s="1282"/>
      <c r="BF94" s="1283"/>
      <c r="BG94" s="64"/>
      <c r="BH94" s="1294"/>
      <c r="BI94" s="1295"/>
      <c r="BJ94" s="1295"/>
      <c r="BK94" s="1295"/>
      <c r="BL94" s="1295"/>
      <c r="BM94" s="1295"/>
      <c r="BN94" s="1295"/>
      <c r="BO94" s="1295"/>
      <c r="BP94" s="1295"/>
      <c r="BQ94" s="1295"/>
      <c r="BR94" s="1295"/>
      <c r="BS94" s="1295"/>
      <c r="BT94" s="1298"/>
    </row>
    <row r="95" spans="4:72" ht="8.1" customHeight="1" x14ac:dyDescent="0.4">
      <c r="AT95" s="463"/>
      <c r="AU95" s="463"/>
      <c r="AV95" s="463"/>
      <c r="AW95" s="463"/>
    </row>
    <row r="96" spans="4:72" ht="8.1" customHeight="1" x14ac:dyDescent="0.4"/>
    <row r="97" ht="8.1" customHeight="1" x14ac:dyDescent="0.4"/>
    <row r="98" ht="8.1" customHeight="1" x14ac:dyDescent="0.4"/>
    <row r="99" ht="8.1" customHeight="1" x14ac:dyDescent="0.4"/>
    <row r="100" ht="8.1" customHeight="1" x14ac:dyDescent="0.4"/>
    <row r="101" ht="8.1" customHeight="1" x14ac:dyDescent="0.4"/>
    <row r="102" ht="8.1" customHeight="1" x14ac:dyDescent="0.4"/>
  </sheetData>
  <sheetProtection sheet="1" objects="1" scenarios="1"/>
  <mergeCells count="119">
    <mergeCell ref="BT92:BT94"/>
    <mergeCell ref="BX4:CC4"/>
    <mergeCell ref="BX5:CC6"/>
    <mergeCell ref="BV4:BW4"/>
    <mergeCell ref="BV5:BW6"/>
    <mergeCell ref="T12:V13"/>
    <mergeCell ref="BE26:BF28"/>
    <mergeCell ref="BE32:BF34"/>
    <mergeCell ref="BH23:BS25"/>
    <mergeCell ref="BT23:BT25"/>
    <mergeCell ref="BE86:BF88"/>
    <mergeCell ref="AV83:AW85"/>
    <mergeCell ref="BT26:BT28"/>
    <mergeCell ref="BH29:BS31"/>
    <mergeCell ref="BT29:BT31"/>
    <mergeCell ref="BH32:BS34"/>
    <mergeCell ref="BT32:BT34"/>
    <mergeCell ref="AX77:BF79"/>
    <mergeCell ref="AV77:AW79"/>
    <mergeCell ref="AX71:BF73"/>
    <mergeCell ref="BH53:BS55"/>
    <mergeCell ref="BT53:BT55"/>
    <mergeCell ref="AX83:BF85"/>
    <mergeCell ref="BH56:BS58"/>
    <mergeCell ref="BH50:BS52"/>
    <mergeCell ref="BT50:BT52"/>
    <mergeCell ref="CH7:CH8"/>
    <mergeCell ref="BP13:BT14"/>
    <mergeCell ref="BU13:BW14"/>
    <mergeCell ref="BA4:BF4"/>
    <mergeCell ref="BG4:BN4"/>
    <mergeCell ref="BA5:BF6"/>
    <mergeCell ref="BG5:BN6"/>
    <mergeCell ref="BO5:BS6"/>
    <mergeCell ref="BT5:BU6"/>
    <mergeCell ref="CD4:CH4"/>
    <mergeCell ref="CD5:CH6"/>
    <mergeCell ref="BO4:BS4"/>
    <mergeCell ref="BT4:BU4"/>
    <mergeCell ref="BT59:BT61"/>
    <mergeCell ref="BH62:BS64"/>
    <mergeCell ref="BE68:BF70"/>
    <mergeCell ref="AV65:AW67"/>
    <mergeCell ref="BE62:BF64"/>
    <mergeCell ref="AV59:AW61"/>
    <mergeCell ref="BE74:BF76"/>
    <mergeCell ref="AX53:BF55"/>
    <mergeCell ref="BE80:BF82"/>
    <mergeCell ref="BH68:BS70"/>
    <mergeCell ref="BH65:BS67"/>
    <mergeCell ref="BT65:BT67"/>
    <mergeCell ref="W14:Y15"/>
    <mergeCell ref="Z14:AC15"/>
    <mergeCell ref="AD14:AF15"/>
    <mergeCell ref="AX29:BF31"/>
    <mergeCell ref="AV29:AW31"/>
    <mergeCell ref="BH77:BS79"/>
    <mergeCell ref="BT77:BT79"/>
    <mergeCell ref="AV35:AW37"/>
    <mergeCell ref="CB13:CI16"/>
    <mergeCell ref="AV23:AW25"/>
    <mergeCell ref="W12:W13"/>
    <mergeCell ref="AF12:AF13"/>
    <mergeCell ref="AD12:AD13"/>
    <mergeCell ref="AV41:AW43"/>
    <mergeCell ref="AV53:AW55"/>
    <mergeCell ref="BE56:BF58"/>
    <mergeCell ref="BH74:BS76"/>
    <mergeCell ref="BT74:BT76"/>
    <mergeCell ref="AV47:AW49"/>
    <mergeCell ref="BT62:BT64"/>
    <mergeCell ref="AX23:BF25"/>
    <mergeCell ref="BH71:BS73"/>
    <mergeCell ref="BT71:BT73"/>
    <mergeCell ref="AX35:BF37"/>
    <mergeCell ref="CJ9:CJ47"/>
    <mergeCell ref="BG10:BI12"/>
    <mergeCell ref="BJ10:BL12"/>
    <mergeCell ref="BM10:BO12"/>
    <mergeCell ref="BX13:CA14"/>
    <mergeCell ref="BP22:BT22"/>
    <mergeCell ref="BH26:BS28"/>
    <mergeCell ref="BT47:BT49"/>
    <mergeCell ref="BT35:BT37"/>
    <mergeCell ref="CA17:CA18"/>
    <mergeCell ref="BX15:CA16"/>
    <mergeCell ref="BU15:BW15"/>
    <mergeCell ref="BH35:BS37"/>
    <mergeCell ref="BH38:BS40"/>
    <mergeCell ref="BT38:BT40"/>
    <mergeCell ref="BH41:BS43"/>
    <mergeCell ref="BT41:BT43"/>
    <mergeCell ref="BH44:BS46"/>
    <mergeCell ref="BT44:BT46"/>
    <mergeCell ref="BH47:BS49"/>
    <mergeCell ref="AV89:AW91"/>
    <mergeCell ref="BE92:BF94"/>
    <mergeCell ref="AX89:BF91"/>
    <mergeCell ref="BH86:BS88"/>
    <mergeCell ref="BT86:BT88"/>
    <mergeCell ref="BH89:BS91"/>
    <mergeCell ref="BT89:BT91"/>
    <mergeCell ref="BH92:BS94"/>
    <mergeCell ref="BX17:BX18"/>
    <mergeCell ref="BH80:BS82"/>
    <mergeCell ref="BT80:BT82"/>
    <mergeCell ref="BH83:BS85"/>
    <mergeCell ref="BT83:BT85"/>
    <mergeCell ref="BE38:BF40"/>
    <mergeCell ref="AX59:BF61"/>
    <mergeCell ref="AX47:BF49"/>
    <mergeCell ref="BE50:BF52"/>
    <mergeCell ref="BT68:BT70"/>
    <mergeCell ref="AX41:BF43"/>
    <mergeCell ref="BE44:BF46"/>
    <mergeCell ref="AV71:AW73"/>
    <mergeCell ref="AX65:BF67"/>
    <mergeCell ref="BT56:BT58"/>
    <mergeCell ref="BH59:BS61"/>
  </mergeCells>
  <phoneticPr fontId="8"/>
  <printOptions horizontalCentered="1" verticalCentered="1"/>
  <pageMargins left="0.31496062992125984" right="0" top="0.15748031496062992" bottom="0.15748031496062992" header="0.31496062992125984" footer="0.31496062992125984"/>
  <pageSetup paperSize="9" scale="7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F0"/>
    <pageSetUpPr fitToPage="1"/>
  </sheetPr>
  <dimension ref="D2:CJ102"/>
  <sheetViews>
    <sheetView showZeros="0" view="pageBreakPreview" zoomScale="85" zoomScaleNormal="100" zoomScaleSheetLayoutView="85" workbookViewId="0">
      <selection activeCell="BG5" sqref="BG5:BN6"/>
    </sheetView>
  </sheetViews>
  <sheetFormatPr defaultRowHeight="13.5" x14ac:dyDescent="0.4"/>
  <cols>
    <col min="1" max="2" width="1.75" style="464" customWidth="1"/>
    <col min="3" max="86" width="2" style="464" customWidth="1"/>
    <col min="87" max="87" width="1" style="464" customWidth="1"/>
    <col min="88" max="88" width="3" style="464" bestFit="1" customWidth="1"/>
    <col min="89" max="90" width="2" style="464" customWidth="1"/>
    <col min="91" max="91" width="2.75" style="464" customWidth="1"/>
    <col min="92" max="107" width="2" style="464" customWidth="1"/>
    <col min="108" max="16384" width="9" style="464"/>
  </cols>
  <sheetData>
    <row r="2" spans="5:88" ht="6" customHeight="1" x14ac:dyDescent="0.4">
      <c r="BV2" s="465"/>
      <c r="BW2" s="466"/>
      <c r="BX2" s="466"/>
      <c r="BY2" s="466"/>
      <c r="BZ2" s="466"/>
      <c r="CA2" s="466"/>
      <c r="CB2" s="466"/>
      <c r="CC2" s="466"/>
      <c r="CD2" s="466"/>
      <c r="CE2" s="466"/>
      <c r="CF2" s="466"/>
      <c r="CG2" s="466"/>
      <c r="CH2" s="466"/>
      <c r="CI2" s="467"/>
    </row>
    <row r="3" spans="5:88" ht="11.25" customHeight="1" x14ac:dyDescent="0.4">
      <c r="F3" s="468"/>
      <c r="G3" s="468"/>
      <c r="H3" s="468"/>
      <c r="I3" s="468"/>
      <c r="J3" s="468"/>
      <c r="K3" s="468"/>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BA3" s="41">
        <v>1</v>
      </c>
      <c r="BB3" s="41"/>
      <c r="BC3" s="41"/>
      <c r="BD3" s="41"/>
      <c r="BE3" s="41"/>
      <c r="BF3" s="41"/>
      <c r="BG3" s="41">
        <v>7</v>
      </c>
      <c r="BH3" s="41"/>
      <c r="BI3" s="41"/>
      <c r="BJ3" s="41"/>
      <c r="BK3" s="41"/>
      <c r="BL3" s="41"/>
      <c r="BM3" s="41"/>
      <c r="BN3" s="41"/>
      <c r="BO3" s="41">
        <v>17</v>
      </c>
      <c r="BP3" s="41"/>
      <c r="BQ3" s="41"/>
      <c r="BR3" s="41"/>
      <c r="BS3" s="41"/>
      <c r="BT3" s="41">
        <v>22</v>
      </c>
      <c r="BU3" s="41">
        <v>23</v>
      </c>
      <c r="BV3" s="470">
        <v>32</v>
      </c>
      <c r="BW3" s="41"/>
      <c r="BX3" s="41">
        <v>34</v>
      </c>
      <c r="BY3" s="41"/>
      <c r="BZ3" s="41"/>
      <c r="CA3" s="41"/>
      <c r="CB3" s="41"/>
      <c r="CC3" s="41"/>
      <c r="CD3" s="41"/>
      <c r="CE3" s="41"/>
      <c r="CF3" s="41"/>
      <c r="CG3" s="41"/>
      <c r="CH3" s="41">
        <v>47</v>
      </c>
      <c r="CI3" s="471"/>
    </row>
    <row r="4" spans="5:88" ht="11.25" customHeight="1" x14ac:dyDescent="0.4">
      <c r="F4" s="468"/>
      <c r="G4" s="468"/>
      <c r="H4" s="468"/>
      <c r="I4" s="468"/>
      <c r="J4" s="468"/>
      <c r="K4" s="468"/>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72"/>
      <c r="BA4" s="1437" t="s">
        <v>114</v>
      </c>
      <c r="BB4" s="1437"/>
      <c r="BC4" s="1437"/>
      <c r="BD4" s="1437"/>
      <c r="BE4" s="1437"/>
      <c r="BF4" s="1437"/>
      <c r="BG4" s="1437" t="s">
        <v>3</v>
      </c>
      <c r="BH4" s="1437"/>
      <c r="BI4" s="1437"/>
      <c r="BJ4" s="1437"/>
      <c r="BK4" s="1437"/>
      <c r="BL4" s="1437"/>
      <c r="BM4" s="1437"/>
      <c r="BN4" s="1437"/>
      <c r="BO4" s="1437" t="s">
        <v>4</v>
      </c>
      <c r="BP4" s="1437"/>
      <c r="BQ4" s="1437"/>
      <c r="BR4" s="1437"/>
      <c r="BS4" s="1437"/>
      <c r="BT4" s="1438" t="s">
        <v>5</v>
      </c>
      <c r="BU4" s="1438"/>
      <c r="BV4" s="1438" t="s">
        <v>115</v>
      </c>
      <c r="BW4" s="1438"/>
      <c r="BX4" s="1437" t="s">
        <v>6</v>
      </c>
      <c r="BY4" s="1437"/>
      <c r="BZ4" s="1437"/>
      <c r="CA4" s="1437"/>
      <c r="CB4" s="1437"/>
      <c r="CC4" s="1437"/>
      <c r="CD4" s="1437" t="s">
        <v>7</v>
      </c>
      <c r="CE4" s="1437"/>
      <c r="CF4" s="1437"/>
      <c r="CG4" s="1437"/>
      <c r="CH4" s="1437"/>
      <c r="CI4" s="473"/>
    </row>
    <row r="5" spans="5:88" ht="11.25" customHeight="1" x14ac:dyDescent="0.4">
      <c r="P5" s="472"/>
      <c r="Q5" s="472"/>
      <c r="R5" s="472"/>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69"/>
      <c r="AX5" s="469"/>
      <c r="AY5" s="469"/>
      <c r="AZ5" s="469"/>
      <c r="BA5" s="1439">
        <v>164102</v>
      </c>
      <c r="BB5" s="1439"/>
      <c r="BC5" s="1439"/>
      <c r="BD5" s="1439"/>
      <c r="BE5" s="1439"/>
      <c r="BF5" s="1439"/>
      <c r="BG5" s="1439">
        <f>'-41別2'!BG4</f>
        <v>0</v>
      </c>
      <c r="BH5" s="1439"/>
      <c r="BI5" s="1439"/>
      <c r="BJ5" s="1439"/>
      <c r="BK5" s="1439"/>
      <c r="BL5" s="1439"/>
      <c r="BM5" s="1439"/>
      <c r="BN5" s="1439"/>
      <c r="BO5" s="1439">
        <f>'-41別2'!BO4</f>
        <v>19001</v>
      </c>
      <c r="BP5" s="1439"/>
      <c r="BQ5" s="1439"/>
      <c r="BR5" s="1439"/>
      <c r="BS5" s="1439"/>
      <c r="BT5" s="1439"/>
      <c r="BU5" s="1439"/>
      <c r="BV5" s="1440" t="s">
        <v>116</v>
      </c>
      <c r="BW5" s="1440"/>
      <c r="BX5" s="1441"/>
      <c r="BY5" s="1441"/>
      <c r="BZ5" s="1441"/>
      <c r="CA5" s="1441"/>
      <c r="CB5" s="1441"/>
      <c r="CC5" s="1441"/>
      <c r="CD5" s="1442"/>
      <c r="CE5" s="1442"/>
      <c r="CF5" s="1442"/>
      <c r="CG5" s="1442"/>
      <c r="CH5" s="1442"/>
      <c r="CI5" s="474"/>
    </row>
    <row r="6" spans="5:88" ht="11.25" customHeight="1" x14ac:dyDescent="0.4">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1439"/>
      <c r="BB6" s="1439"/>
      <c r="BC6" s="1439"/>
      <c r="BD6" s="1439"/>
      <c r="BE6" s="1439"/>
      <c r="BF6" s="1439"/>
      <c r="BG6" s="1439"/>
      <c r="BH6" s="1439"/>
      <c r="BI6" s="1439"/>
      <c r="BJ6" s="1439"/>
      <c r="BK6" s="1439"/>
      <c r="BL6" s="1439"/>
      <c r="BM6" s="1439"/>
      <c r="BN6" s="1439"/>
      <c r="BO6" s="1439"/>
      <c r="BP6" s="1439"/>
      <c r="BQ6" s="1439"/>
      <c r="BR6" s="1439"/>
      <c r="BS6" s="1439"/>
      <c r="BT6" s="1439"/>
      <c r="BU6" s="1439"/>
      <c r="BV6" s="1440"/>
      <c r="BW6" s="1440"/>
      <c r="BX6" s="1441"/>
      <c r="BY6" s="1441"/>
      <c r="BZ6" s="1441"/>
      <c r="CA6" s="1441"/>
      <c r="CB6" s="1441"/>
      <c r="CC6" s="1441"/>
      <c r="CD6" s="1442"/>
      <c r="CE6" s="1442"/>
      <c r="CF6" s="1442"/>
      <c r="CG6" s="1442"/>
      <c r="CH6" s="1442"/>
      <c r="CI6" s="474"/>
    </row>
    <row r="7" spans="5:88" ht="6" customHeight="1" x14ac:dyDescent="0.4">
      <c r="S7" s="469"/>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5"/>
      <c r="AW7" s="475"/>
      <c r="AX7" s="475"/>
      <c r="AY7" s="475"/>
      <c r="AZ7" s="475"/>
      <c r="BA7" s="475"/>
      <c r="BB7" s="475"/>
      <c r="BC7" s="475"/>
      <c r="BD7" s="476"/>
      <c r="BE7" s="477"/>
      <c r="BF7" s="477"/>
      <c r="BG7" s="478"/>
      <c r="BH7" s="478"/>
      <c r="BI7" s="478"/>
      <c r="BJ7" s="478"/>
      <c r="BK7" s="478"/>
      <c r="BL7" s="478"/>
      <c r="BM7" s="478"/>
      <c r="BN7" s="478"/>
      <c r="BO7" s="478"/>
      <c r="BP7" s="478"/>
      <c r="BQ7" s="478"/>
      <c r="BR7" s="478"/>
      <c r="BS7" s="478"/>
      <c r="BT7" s="478"/>
      <c r="BU7" s="479"/>
      <c r="BV7" s="480"/>
      <c r="BW7" s="480"/>
      <c r="BX7" s="480"/>
      <c r="BY7" s="480"/>
      <c r="BZ7" s="480"/>
      <c r="CA7" s="480"/>
      <c r="CB7" s="480"/>
      <c r="CC7" s="481"/>
      <c r="CD7" s="481"/>
      <c r="CE7" s="481"/>
      <c r="CF7" s="481"/>
      <c r="CG7" s="481"/>
      <c r="CH7" s="1405"/>
      <c r="CI7" s="482"/>
    </row>
    <row r="8" spans="5:88" ht="6" customHeight="1" x14ac:dyDescent="0.4">
      <c r="S8" s="469"/>
      <c r="T8" s="483"/>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E8" s="484"/>
      <c r="BF8" s="484"/>
      <c r="BG8" s="480"/>
      <c r="BH8" s="478"/>
      <c r="BI8" s="478"/>
      <c r="BJ8" s="478"/>
      <c r="BK8" s="478"/>
      <c r="BL8" s="478"/>
      <c r="BM8" s="478"/>
      <c r="BN8" s="478"/>
      <c r="BO8" s="478"/>
      <c r="BP8" s="478"/>
      <c r="BQ8" s="478"/>
      <c r="BR8" s="478"/>
      <c r="BS8" s="478"/>
      <c r="BT8" s="478"/>
      <c r="BU8" s="478"/>
      <c r="BV8" s="478"/>
      <c r="BW8" s="478"/>
      <c r="BX8" s="478"/>
      <c r="BY8" s="478"/>
      <c r="BZ8" s="478"/>
      <c r="CA8" s="478"/>
      <c r="CB8" s="478"/>
      <c r="CC8" s="485"/>
      <c r="CD8" s="485"/>
      <c r="CE8" s="485"/>
      <c r="CF8" s="485"/>
      <c r="CG8" s="485"/>
      <c r="CH8" s="1406"/>
      <c r="CI8" s="482"/>
    </row>
    <row r="9" spans="5:88" ht="6" customHeight="1" x14ac:dyDescent="0.4">
      <c r="E9" s="73"/>
      <c r="F9" s="73"/>
      <c r="G9" s="73"/>
      <c r="H9" s="73"/>
      <c r="I9" s="73"/>
      <c r="J9" s="73"/>
      <c r="K9" s="73"/>
      <c r="L9" s="73"/>
      <c r="M9" s="73"/>
      <c r="N9" s="73"/>
      <c r="O9" s="73"/>
      <c r="P9" s="39"/>
      <c r="Q9" s="39"/>
      <c r="R9" s="39"/>
      <c r="S9" s="39"/>
      <c r="T9" s="40"/>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E9" s="484"/>
      <c r="BF9" s="484"/>
      <c r="BG9" s="486"/>
      <c r="BH9" s="41"/>
      <c r="BI9" s="41"/>
      <c r="BJ9" s="41"/>
      <c r="BK9" s="41"/>
      <c r="BL9" s="41"/>
      <c r="BM9" s="41"/>
      <c r="BN9" s="41"/>
      <c r="BP9" s="487"/>
      <c r="BT9" s="488"/>
      <c r="BU9" s="488"/>
      <c r="BV9" s="488"/>
      <c r="BW9" s="488"/>
      <c r="BX9" s="488"/>
      <c r="BY9" s="488"/>
      <c r="BZ9" s="488"/>
      <c r="CI9" s="471"/>
      <c r="CJ9" s="1407" t="s">
        <v>227</v>
      </c>
    </row>
    <row r="10" spans="5:88" ht="11.25" customHeight="1" x14ac:dyDescent="0.4">
      <c r="E10" s="73"/>
      <c r="F10" s="73"/>
      <c r="G10" s="73"/>
      <c r="H10" s="73"/>
      <c r="I10" s="73"/>
      <c r="J10" s="73"/>
      <c r="K10" s="73"/>
      <c r="L10" s="73"/>
      <c r="M10" s="73"/>
      <c r="N10" s="73"/>
      <c r="O10" s="73"/>
      <c r="P10" s="39"/>
      <c r="Q10" s="39"/>
      <c r="R10" s="39"/>
      <c r="S10" s="39"/>
      <c r="T10" s="40"/>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F10" s="41">
        <v>48</v>
      </c>
      <c r="BG10" s="1408"/>
      <c r="BH10" s="1409"/>
      <c r="BI10" s="1409"/>
      <c r="BJ10" s="1409"/>
      <c r="BK10" s="1409"/>
      <c r="BL10" s="1409"/>
      <c r="BM10" s="1409"/>
      <c r="BN10" s="1409"/>
      <c r="BO10" s="1414"/>
      <c r="BP10" s="41">
        <v>53</v>
      </c>
      <c r="BQ10" s="41"/>
      <c r="BR10" s="41"/>
      <c r="BT10" s="488"/>
      <c r="BU10" s="488"/>
      <c r="BV10" s="488"/>
      <c r="BW10" s="488"/>
      <c r="BX10" s="488"/>
      <c r="BY10" s="488"/>
      <c r="BZ10" s="488"/>
      <c r="CI10" s="471"/>
      <c r="CJ10" s="1407"/>
    </row>
    <row r="11" spans="5:88" ht="11.25" customHeight="1" x14ac:dyDescent="0.4">
      <c r="H11" s="489"/>
      <c r="I11" s="489"/>
      <c r="J11" s="73"/>
      <c r="K11" s="73"/>
      <c r="L11" s="74"/>
      <c r="P11" s="39"/>
      <c r="Q11" s="39"/>
      <c r="R11" s="39"/>
      <c r="S11" s="39"/>
      <c r="T11" s="40"/>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E11" s="484"/>
      <c r="BF11" s="484"/>
      <c r="BG11" s="1410"/>
      <c r="BH11" s="1411"/>
      <c r="BI11" s="1411"/>
      <c r="BJ11" s="1411"/>
      <c r="BK11" s="1411"/>
      <c r="BL11" s="1411"/>
      <c r="BM11" s="1411"/>
      <c r="BN11" s="1411"/>
      <c r="BO11" s="1415"/>
      <c r="BS11" s="146"/>
      <c r="BT11" s="146"/>
      <c r="BU11" s="146"/>
      <c r="BV11" s="146"/>
      <c r="BW11" s="146"/>
      <c r="BX11" s="146"/>
      <c r="BY11" s="146"/>
      <c r="BZ11" s="146"/>
      <c r="CA11" s="146"/>
      <c r="CI11" s="471"/>
      <c r="CJ11" s="1407"/>
    </row>
    <row r="12" spans="5:88" ht="11.25" customHeight="1" x14ac:dyDescent="0.15">
      <c r="H12" s="489"/>
      <c r="I12" s="489"/>
      <c r="J12" s="73"/>
      <c r="K12" s="73"/>
      <c r="L12" s="74"/>
      <c r="P12" s="39"/>
      <c r="Q12" s="39"/>
      <c r="R12" s="39"/>
      <c r="S12" s="39"/>
      <c r="T12" s="1420"/>
      <c r="U12" s="1420"/>
      <c r="V12" s="1420"/>
      <c r="W12" s="1421">
        <v>24</v>
      </c>
      <c r="X12" s="101"/>
      <c r="Y12" s="101"/>
      <c r="Z12" s="101"/>
      <c r="AA12" s="101"/>
      <c r="AB12" s="101"/>
      <c r="AC12" s="101"/>
      <c r="AD12" s="1421">
        <v>26</v>
      </c>
      <c r="AE12" s="41"/>
      <c r="AF12" s="1422"/>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E12" s="484"/>
      <c r="BF12" s="484"/>
      <c r="BG12" s="1412"/>
      <c r="BH12" s="1413"/>
      <c r="BI12" s="1413"/>
      <c r="BJ12" s="1413"/>
      <c r="BK12" s="1413"/>
      <c r="BL12" s="1413"/>
      <c r="BM12" s="1413"/>
      <c r="BN12" s="1413"/>
      <c r="BO12" s="1416"/>
      <c r="BS12" s="146"/>
      <c r="BT12" s="146"/>
      <c r="BU12" s="146"/>
      <c r="BV12" s="146"/>
      <c r="BW12" s="146"/>
      <c r="BX12" s="145">
        <v>54</v>
      </c>
      <c r="BY12" s="145"/>
      <c r="BZ12" s="145"/>
      <c r="CA12" s="145">
        <v>57</v>
      </c>
      <c r="CI12" s="471"/>
      <c r="CJ12" s="1407"/>
    </row>
    <row r="13" spans="5:88" ht="6" customHeight="1" x14ac:dyDescent="0.15">
      <c r="T13" s="1420"/>
      <c r="U13" s="1420"/>
      <c r="V13" s="1420"/>
      <c r="W13" s="1421"/>
      <c r="X13" s="101"/>
      <c r="Y13" s="101"/>
      <c r="Z13" s="101"/>
      <c r="AA13" s="101"/>
      <c r="AB13" s="101"/>
      <c r="AC13" s="101"/>
      <c r="AD13" s="1421"/>
      <c r="AE13" s="41"/>
      <c r="AF13" s="1422"/>
      <c r="BP13" s="1423"/>
      <c r="BQ13" s="1423"/>
      <c r="BR13" s="1423"/>
      <c r="BS13" s="1423"/>
      <c r="BT13" s="1423"/>
      <c r="BU13" s="1424"/>
      <c r="BV13" s="1424"/>
      <c r="BW13" s="1424"/>
      <c r="BX13" s="1417">
        <f>'-41別2'!BX10</f>
        <v>1</v>
      </c>
      <c r="BY13" s="1418"/>
      <c r="BZ13" s="1418"/>
      <c r="CA13" s="1419"/>
      <c r="CB13" s="1425"/>
      <c r="CC13" s="1426"/>
      <c r="CD13" s="1426"/>
      <c r="CE13" s="1426"/>
      <c r="CF13" s="1426"/>
      <c r="CG13" s="1426"/>
      <c r="CH13" s="1426"/>
      <c r="CI13" s="1426"/>
      <c r="CJ13" s="1407"/>
    </row>
    <row r="14" spans="5:88" ht="18" customHeight="1" x14ac:dyDescent="0.4">
      <c r="S14" s="39"/>
      <c r="T14" s="39"/>
      <c r="U14" s="39"/>
      <c r="V14" s="39"/>
      <c r="W14" s="1427">
        <f>'-41別2'!W11</f>
        <v>0</v>
      </c>
      <c r="X14" s="1428"/>
      <c r="Y14" s="1429"/>
      <c r="Z14" s="1433"/>
      <c r="AA14" s="1434"/>
      <c r="AB14" s="1434"/>
      <c r="AC14" s="1434"/>
      <c r="AD14" s="1427">
        <f>'-41別2'!AD11</f>
        <v>0</v>
      </c>
      <c r="AE14" s="1428"/>
      <c r="AF14" s="1429"/>
      <c r="AG14" s="39"/>
      <c r="AH14" s="39"/>
      <c r="AI14" s="39"/>
      <c r="AJ14" s="39"/>
      <c r="BP14" s="1423"/>
      <c r="BQ14" s="1423"/>
      <c r="BR14" s="1423"/>
      <c r="BS14" s="1423"/>
      <c r="BT14" s="1423"/>
      <c r="BU14" s="1424"/>
      <c r="BV14" s="1424"/>
      <c r="BW14" s="1424"/>
      <c r="BX14" s="1417"/>
      <c r="BY14" s="1418"/>
      <c r="BZ14" s="1418"/>
      <c r="CA14" s="1419"/>
      <c r="CB14" s="1425"/>
      <c r="CC14" s="1426"/>
      <c r="CD14" s="1426"/>
      <c r="CE14" s="1426"/>
      <c r="CF14" s="1426"/>
      <c r="CG14" s="1426"/>
      <c r="CH14" s="1426"/>
      <c r="CI14" s="1426"/>
      <c r="CJ14" s="1407"/>
    </row>
    <row r="15" spans="5:88" ht="18" customHeight="1" x14ac:dyDescent="0.4">
      <c r="S15" s="39"/>
      <c r="T15" s="39"/>
      <c r="U15" s="39"/>
      <c r="V15" s="39"/>
      <c r="W15" s="1430"/>
      <c r="X15" s="1431"/>
      <c r="Y15" s="1432"/>
      <c r="Z15" s="1433"/>
      <c r="AA15" s="1434"/>
      <c r="AB15" s="1434"/>
      <c r="AC15" s="1434"/>
      <c r="AD15" s="1430"/>
      <c r="AE15" s="1431"/>
      <c r="AF15" s="1432"/>
      <c r="AG15" s="490"/>
      <c r="AH15" s="491"/>
      <c r="AI15" s="491"/>
      <c r="AJ15" s="491"/>
      <c r="AK15" s="476"/>
      <c r="AL15" s="476"/>
      <c r="AM15" s="476"/>
      <c r="AN15" s="476"/>
      <c r="AO15" s="476"/>
      <c r="AP15" s="476"/>
      <c r="AQ15" s="476"/>
      <c r="AR15" s="476"/>
      <c r="AS15" s="476"/>
      <c r="AT15" s="476"/>
      <c r="AU15" s="476"/>
      <c r="AV15" s="476"/>
      <c r="AW15" s="476"/>
      <c r="AX15" s="476"/>
      <c r="AY15" s="476"/>
      <c r="AZ15" s="476"/>
      <c r="BA15" s="476"/>
      <c r="BB15" s="476"/>
      <c r="BC15" s="476"/>
      <c r="BD15" s="476"/>
      <c r="BE15" s="476"/>
      <c r="BF15" s="476"/>
      <c r="BG15" s="476"/>
      <c r="BH15" s="476"/>
      <c r="BI15" s="476"/>
      <c r="BJ15" s="476"/>
      <c r="BK15" s="476"/>
      <c r="BL15" s="476"/>
      <c r="BM15" s="476"/>
      <c r="BN15" s="476"/>
      <c r="BO15" s="476"/>
      <c r="BP15" s="476"/>
      <c r="BQ15" s="476"/>
      <c r="BR15" s="476"/>
      <c r="BS15" s="476"/>
      <c r="BT15" s="476"/>
      <c r="BU15" s="1424"/>
      <c r="BV15" s="1424"/>
      <c r="BW15" s="1424"/>
      <c r="BX15" s="1417">
        <f>'-41別2'!BX12</f>
        <v>1</v>
      </c>
      <c r="BY15" s="1418"/>
      <c r="BZ15" s="1418"/>
      <c r="CA15" s="1419"/>
      <c r="CB15" s="1425"/>
      <c r="CC15" s="1426"/>
      <c r="CD15" s="1426"/>
      <c r="CE15" s="1426"/>
      <c r="CF15" s="1426"/>
      <c r="CG15" s="1426"/>
      <c r="CH15" s="1426"/>
      <c r="CI15" s="1426"/>
      <c r="CJ15" s="1407"/>
    </row>
    <row r="16" spans="5:88" ht="6" customHeight="1" x14ac:dyDescent="0.4">
      <c r="S16" s="492"/>
      <c r="T16" s="492"/>
      <c r="U16" s="492"/>
      <c r="V16" s="492"/>
      <c r="W16" s="492"/>
      <c r="X16" s="492"/>
      <c r="Y16" s="492"/>
      <c r="Z16" s="492"/>
      <c r="AA16" s="492"/>
      <c r="AB16" s="492"/>
      <c r="AC16" s="492"/>
      <c r="AD16" s="492"/>
      <c r="AE16" s="492"/>
      <c r="AF16" s="492"/>
      <c r="AG16" s="492"/>
      <c r="AH16" s="492"/>
      <c r="AI16" s="492"/>
      <c r="AJ16" s="492"/>
      <c r="AK16" s="492"/>
      <c r="BX16" s="1417"/>
      <c r="BY16" s="1418"/>
      <c r="BZ16" s="1418"/>
      <c r="CA16" s="1419"/>
      <c r="CB16" s="1425"/>
      <c r="CC16" s="1426"/>
      <c r="CD16" s="1426"/>
      <c r="CE16" s="1426"/>
      <c r="CF16" s="1426"/>
      <c r="CG16" s="1426"/>
      <c r="CH16" s="1426"/>
      <c r="CI16" s="1426"/>
      <c r="CJ16" s="1407"/>
    </row>
    <row r="17" spans="4:88" ht="7.7" customHeight="1" x14ac:dyDescent="0.4">
      <c r="D17" s="493"/>
      <c r="E17" s="493"/>
      <c r="F17" s="493"/>
      <c r="G17" s="493"/>
      <c r="H17" s="493"/>
      <c r="I17" s="493"/>
      <c r="J17" s="493"/>
      <c r="K17" s="493"/>
      <c r="L17" s="493"/>
      <c r="M17" s="493"/>
      <c r="N17" s="493"/>
      <c r="O17" s="493"/>
      <c r="P17" s="493"/>
      <c r="Q17" s="493"/>
      <c r="R17" s="493"/>
      <c r="S17" s="493"/>
      <c r="T17" s="493"/>
      <c r="U17" s="494"/>
      <c r="V17" s="494"/>
      <c r="W17" s="494"/>
      <c r="X17" s="494"/>
      <c r="Y17" s="494"/>
      <c r="Z17" s="494"/>
      <c r="AA17" s="494"/>
      <c r="AB17" s="494"/>
      <c r="AC17" s="494"/>
      <c r="AD17" s="494"/>
      <c r="AE17" s="494"/>
      <c r="AF17" s="494"/>
      <c r="AG17" s="494"/>
      <c r="AH17" s="494"/>
      <c r="AI17" s="146"/>
      <c r="AJ17" s="75"/>
      <c r="AK17" s="75"/>
      <c r="AL17" s="75"/>
      <c r="AM17" s="75"/>
      <c r="AN17" s="75"/>
      <c r="AO17" s="75"/>
      <c r="AP17" s="75"/>
      <c r="AQ17" s="75"/>
      <c r="AR17" s="75"/>
      <c r="AS17" s="75"/>
      <c r="AT17" s="75"/>
      <c r="AU17" s="493"/>
      <c r="AV17" s="493"/>
      <c r="AW17" s="493"/>
      <c r="AX17" s="493"/>
      <c r="AY17" s="493"/>
      <c r="AZ17" s="493"/>
      <c r="BA17" s="493"/>
      <c r="BB17" s="493"/>
      <c r="BC17" s="493"/>
      <c r="BD17" s="493"/>
      <c r="BE17" s="493"/>
      <c r="BF17" s="493"/>
      <c r="BG17" s="493"/>
      <c r="BH17" s="75"/>
      <c r="BI17" s="76"/>
      <c r="BJ17" s="76"/>
      <c r="BK17" s="76"/>
      <c r="BL17" s="76"/>
      <c r="BM17" s="76"/>
      <c r="BN17" s="76"/>
      <c r="BO17" s="76"/>
      <c r="BP17" s="76"/>
      <c r="BQ17" s="76"/>
      <c r="BR17" s="76"/>
      <c r="BS17" s="75"/>
      <c r="BT17" s="75"/>
      <c r="BU17" s="146"/>
      <c r="BV17" s="75"/>
      <c r="BW17" s="75"/>
      <c r="BX17" s="1435">
        <v>28</v>
      </c>
      <c r="BY17" s="87"/>
      <c r="BZ17" s="87"/>
      <c r="CA17" s="1435">
        <v>31</v>
      </c>
      <c r="CB17" s="76"/>
      <c r="CC17" s="76"/>
      <c r="CD17" s="76"/>
      <c r="CE17" s="76"/>
      <c r="CF17" s="75"/>
      <c r="CG17" s="75"/>
      <c r="CH17" s="75"/>
      <c r="CI17" s="75"/>
      <c r="CJ17" s="1407"/>
    </row>
    <row r="18" spans="4:88" ht="7.7" customHeight="1" x14ac:dyDescent="0.4">
      <c r="D18" s="493"/>
      <c r="E18" s="493"/>
      <c r="F18" s="493"/>
      <c r="G18" s="493"/>
      <c r="H18" s="493"/>
      <c r="I18" s="493"/>
      <c r="J18" s="493"/>
      <c r="K18" s="76"/>
      <c r="L18" s="76"/>
      <c r="M18" s="76"/>
      <c r="N18" s="76"/>
      <c r="O18" s="76"/>
      <c r="P18" s="76"/>
      <c r="Q18" s="76"/>
      <c r="R18" s="76"/>
      <c r="S18" s="76"/>
      <c r="T18" s="76"/>
      <c r="U18" s="76"/>
      <c r="V18" s="76"/>
      <c r="W18" s="76"/>
      <c r="X18" s="76"/>
      <c r="Y18" s="76"/>
      <c r="Z18" s="76"/>
      <c r="AA18" s="76"/>
      <c r="AB18" s="76"/>
      <c r="AC18" s="76"/>
      <c r="AD18" s="76"/>
      <c r="AE18" s="494"/>
      <c r="AF18" s="494"/>
      <c r="AG18" s="494"/>
      <c r="AH18" s="494"/>
      <c r="AI18" s="146"/>
      <c r="AJ18" s="75"/>
      <c r="AK18" s="75"/>
      <c r="AL18" s="77"/>
      <c r="AM18" s="77"/>
      <c r="AN18" s="77"/>
      <c r="AO18" s="77"/>
      <c r="AP18" s="77"/>
      <c r="AQ18" s="77"/>
      <c r="AR18" s="77"/>
      <c r="AS18" s="77"/>
      <c r="AT18" s="77"/>
      <c r="AU18" s="77"/>
      <c r="AV18" s="77"/>
      <c r="AW18" s="77"/>
      <c r="AX18" s="493"/>
      <c r="AY18" s="493"/>
      <c r="AZ18" s="493"/>
      <c r="BA18" s="493"/>
      <c r="BB18" s="493"/>
      <c r="BC18" s="493"/>
      <c r="BD18" s="493"/>
      <c r="BE18" s="493"/>
      <c r="BF18" s="493"/>
      <c r="BG18" s="493"/>
      <c r="BH18" s="75"/>
      <c r="BI18" s="76"/>
      <c r="BJ18" s="76"/>
      <c r="BK18" s="76"/>
      <c r="BL18" s="76"/>
      <c r="BM18" s="76"/>
      <c r="BN18" s="76"/>
      <c r="BO18" s="76"/>
      <c r="BP18" s="76"/>
      <c r="BQ18" s="76"/>
      <c r="BR18" s="76"/>
      <c r="BS18" s="75"/>
      <c r="BT18" s="75"/>
      <c r="BU18" s="146"/>
      <c r="BV18" s="75"/>
      <c r="BW18" s="75"/>
      <c r="BX18" s="1435"/>
      <c r="BY18" s="87"/>
      <c r="BZ18" s="87"/>
      <c r="CA18" s="1435"/>
      <c r="CB18" s="76"/>
      <c r="CC18" s="76"/>
      <c r="CD18" s="76"/>
      <c r="CE18" s="76"/>
      <c r="CF18" s="75"/>
      <c r="CG18" s="75"/>
      <c r="CH18" s="75"/>
      <c r="CI18" s="75"/>
      <c r="CJ18" s="1407"/>
    </row>
    <row r="19" spans="4:88" ht="7.7" customHeight="1" x14ac:dyDescent="0.4">
      <c r="D19" s="493"/>
      <c r="E19" s="493"/>
      <c r="F19" s="493"/>
      <c r="G19" s="493"/>
      <c r="H19" s="493"/>
      <c r="I19" s="493"/>
      <c r="J19" s="493"/>
      <c r="K19" s="76"/>
      <c r="L19" s="76"/>
      <c r="M19" s="76"/>
      <c r="N19" s="76"/>
      <c r="O19" s="76"/>
      <c r="P19" s="76"/>
      <c r="Q19" s="76"/>
      <c r="R19" s="76"/>
      <c r="S19" s="76"/>
      <c r="T19" s="76"/>
      <c r="U19" s="76"/>
      <c r="V19" s="76"/>
      <c r="W19" s="76"/>
      <c r="X19" s="76"/>
      <c r="Y19" s="76"/>
      <c r="Z19" s="76"/>
      <c r="AA19" s="76"/>
      <c r="AB19" s="76"/>
      <c r="AC19" s="76"/>
      <c r="AD19" s="76"/>
      <c r="AE19" s="494"/>
      <c r="AF19" s="494"/>
      <c r="AG19" s="494"/>
      <c r="AH19" s="494"/>
      <c r="AI19" s="146"/>
      <c r="AJ19" s="75"/>
      <c r="AK19" s="75"/>
      <c r="AL19" s="77"/>
      <c r="AM19" s="77"/>
      <c r="AN19" s="77"/>
      <c r="AO19" s="77"/>
      <c r="AP19" s="77"/>
      <c r="AQ19" s="77"/>
      <c r="AR19" s="77"/>
      <c r="AS19" s="77"/>
      <c r="AT19" s="77"/>
      <c r="AU19" s="77"/>
      <c r="AV19" s="77"/>
      <c r="AW19" s="77"/>
      <c r="AX19" s="493"/>
      <c r="AY19" s="493"/>
      <c r="AZ19" s="493"/>
      <c r="BA19" s="493"/>
      <c r="BB19" s="493"/>
      <c r="BC19" s="493"/>
      <c r="BD19" s="493"/>
      <c r="BE19" s="493"/>
      <c r="BF19" s="493"/>
      <c r="BG19" s="493"/>
      <c r="BH19" s="75"/>
      <c r="BI19" s="76"/>
      <c r="BJ19" s="76"/>
      <c r="BK19" s="76"/>
      <c r="BL19" s="76"/>
      <c r="BM19" s="76"/>
      <c r="BN19" s="76"/>
      <c r="BO19" s="76"/>
      <c r="BP19" s="76"/>
      <c r="BQ19" s="76"/>
      <c r="BR19" s="76"/>
      <c r="BS19" s="75"/>
      <c r="BT19" s="75"/>
      <c r="BU19" s="146"/>
      <c r="BV19" s="75"/>
      <c r="BW19" s="75"/>
      <c r="BX19" s="76"/>
      <c r="BY19" s="76"/>
      <c r="BZ19" s="76"/>
      <c r="CA19" s="76"/>
      <c r="CB19" s="76"/>
      <c r="CC19" s="76"/>
      <c r="CD19" s="76"/>
      <c r="CE19" s="76"/>
      <c r="CF19" s="75"/>
      <c r="CG19" s="75"/>
      <c r="CH19" s="75"/>
      <c r="CI19" s="75"/>
      <c r="CJ19" s="1407"/>
    </row>
    <row r="20" spans="4:88" ht="7.7" customHeight="1" x14ac:dyDescent="0.4">
      <c r="D20" s="146"/>
      <c r="E20" s="146"/>
      <c r="F20" s="146"/>
      <c r="G20" s="146"/>
      <c r="H20" s="146"/>
      <c r="I20" s="495"/>
      <c r="J20" s="496"/>
      <c r="K20" s="76"/>
      <c r="L20" s="76"/>
      <c r="M20" s="76"/>
      <c r="N20" s="76"/>
      <c r="O20" s="76"/>
      <c r="P20" s="76"/>
      <c r="Q20" s="76"/>
      <c r="R20" s="76"/>
      <c r="S20" s="76"/>
      <c r="T20" s="76"/>
      <c r="U20" s="76"/>
      <c r="V20" s="76"/>
      <c r="W20" s="76"/>
      <c r="X20" s="76"/>
      <c r="Y20" s="76"/>
      <c r="Z20" s="76"/>
      <c r="AA20" s="76"/>
      <c r="AB20" s="76"/>
      <c r="AC20" s="76"/>
      <c r="AD20" s="76"/>
      <c r="AE20" s="497"/>
      <c r="AF20" s="497"/>
      <c r="AG20" s="497"/>
      <c r="AH20" s="498"/>
      <c r="AI20" s="499"/>
      <c r="AJ20" s="79"/>
      <c r="AK20" s="79"/>
      <c r="AL20" s="77"/>
      <c r="AM20" s="77"/>
      <c r="AN20" s="77"/>
      <c r="AO20" s="77"/>
      <c r="AP20" s="77"/>
      <c r="AQ20" s="77"/>
      <c r="AR20" s="77"/>
      <c r="AS20" s="77"/>
      <c r="AT20" s="77"/>
      <c r="AU20" s="77"/>
      <c r="AV20" s="77"/>
      <c r="AW20" s="77"/>
      <c r="AX20" s="146"/>
      <c r="AY20" s="495"/>
      <c r="AZ20" s="496"/>
      <c r="BA20" s="496"/>
      <c r="BB20" s="488"/>
      <c r="BC20" s="488"/>
      <c r="BD20" s="488"/>
      <c r="BE20" s="488"/>
      <c r="BF20" s="488"/>
      <c r="BG20" s="500"/>
      <c r="BH20" s="78"/>
      <c r="BI20" s="78"/>
      <c r="BJ20" s="78"/>
      <c r="BK20" s="78"/>
      <c r="BL20" s="78"/>
      <c r="BM20" s="78"/>
      <c r="BN20" s="78"/>
      <c r="BO20" s="78"/>
      <c r="BP20" s="78"/>
      <c r="BQ20" s="78"/>
      <c r="BR20" s="78"/>
      <c r="BS20" s="78"/>
      <c r="BT20" s="78"/>
      <c r="BU20" s="499"/>
      <c r="BV20" s="79"/>
      <c r="BW20" s="79"/>
      <c r="BX20" s="76"/>
      <c r="BY20" s="76"/>
      <c r="BZ20" s="76"/>
      <c r="CA20" s="76"/>
      <c r="CB20" s="76"/>
      <c r="CC20" s="76"/>
      <c r="CD20" s="76"/>
      <c r="CE20" s="76"/>
      <c r="CF20" s="79"/>
      <c r="CG20" s="79"/>
      <c r="CH20" s="79"/>
      <c r="CI20" s="79"/>
      <c r="CJ20" s="1407"/>
    </row>
    <row r="21" spans="4:88" ht="8.4499999999999993" customHeight="1" x14ac:dyDescent="0.4">
      <c r="D21" s="146"/>
      <c r="E21" s="146"/>
      <c r="F21" s="146"/>
      <c r="G21" s="146"/>
      <c r="I21" s="495"/>
      <c r="J21" s="496"/>
      <c r="K21" s="488"/>
      <c r="L21" s="488"/>
      <c r="M21" s="488"/>
      <c r="N21" s="488"/>
      <c r="O21" s="488"/>
      <c r="P21" s="488"/>
      <c r="Q21" s="488"/>
      <c r="R21" s="488"/>
      <c r="S21" s="496"/>
      <c r="U21" s="74"/>
      <c r="V21" s="494"/>
      <c r="W21" s="494"/>
      <c r="X21" s="494"/>
      <c r="Y21" s="494"/>
      <c r="Z21" s="494"/>
      <c r="AA21" s="494"/>
      <c r="AB21" s="494"/>
      <c r="AC21" s="494"/>
      <c r="AD21" s="497"/>
      <c r="AE21" s="497"/>
      <c r="AF21" s="497"/>
      <c r="AG21" s="497"/>
      <c r="AH21" s="498"/>
      <c r="AI21" s="499"/>
      <c r="AJ21" s="79"/>
      <c r="AK21" s="79"/>
      <c r="AL21" s="79"/>
      <c r="AM21" s="79"/>
      <c r="AN21" s="79"/>
      <c r="AO21" s="79"/>
      <c r="AP21" s="79"/>
      <c r="AQ21" s="79"/>
      <c r="AR21" s="79"/>
      <c r="AS21" s="79"/>
      <c r="AT21" s="79"/>
      <c r="AU21" s="501"/>
      <c r="AV21" s="146"/>
      <c r="AW21" s="146"/>
      <c r="AY21" s="495"/>
      <c r="AZ21" s="496"/>
      <c r="BA21" s="496"/>
      <c r="BB21" s="488"/>
      <c r="BC21" s="488"/>
      <c r="BD21" s="488"/>
      <c r="BE21" s="488"/>
      <c r="BF21" s="488"/>
      <c r="BG21" s="500"/>
      <c r="BH21" s="78"/>
      <c r="BI21" s="78"/>
      <c r="BJ21" s="78"/>
      <c r="BK21" s="78"/>
      <c r="BL21" s="78"/>
      <c r="BM21" s="78"/>
      <c r="BN21" s="78"/>
      <c r="BO21" s="78"/>
      <c r="BP21" s="78"/>
      <c r="BQ21" s="78"/>
      <c r="BR21" s="78"/>
      <c r="BS21" s="78"/>
      <c r="BT21" s="78"/>
      <c r="BU21" s="499"/>
      <c r="BV21" s="79"/>
      <c r="BW21" s="79"/>
      <c r="BX21" s="76"/>
      <c r="BY21" s="76"/>
      <c r="BZ21" s="76"/>
      <c r="CA21" s="76"/>
      <c r="CB21" s="76"/>
      <c r="CC21" s="76"/>
      <c r="CD21" s="76"/>
      <c r="CE21" s="76"/>
      <c r="CF21" s="79"/>
      <c r="CG21" s="79"/>
      <c r="CH21" s="79"/>
      <c r="CI21" s="79"/>
      <c r="CJ21" s="1407"/>
    </row>
    <row r="22" spans="4:88" ht="8.25" customHeight="1" x14ac:dyDescent="0.4">
      <c r="D22" s="498"/>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497"/>
      <c r="AK22" s="502"/>
      <c r="AL22" s="502"/>
      <c r="AM22" s="502"/>
      <c r="AN22" s="502"/>
      <c r="AO22" s="502"/>
      <c r="AP22" s="502"/>
      <c r="AQ22" s="502"/>
      <c r="AR22" s="502"/>
      <c r="AS22" s="502"/>
      <c r="AT22" s="502"/>
      <c r="AU22" s="502"/>
      <c r="AV22" s="503">
        <v>32</v>
      </c>
      <c r="AW22" s="503"/>
      <c r="AX22" s="503">
        <v>34</v>
      </c>
      <c r="AY22" s="503"/>
      <c r="AZ22" s="503"/>
      <c r="BA22" s="503"/>
      <c r="BB22" s="504"/>
      <c r="BC22" s="504"/>
      <c r="BD22" s="504"/>
      <c r="BE22" s="504"/>
      <c r="BF22" s="504"/>
      <c r="BG22" s="504"/>
      <c r="BH22" s="505">
        <v>44</v>
      </c>
      <c r="BI22" s="506"/>
      <c r="BJ22" s="504"/>
      <c r="BK22" s="504"/>
      <c r="BL22" s="504"/>
      <c r="BM22" s="504"/>
      <c r="BN22" s="504"/>
      <c r="BO22" s="504"/>
      <c r="BP22" s="1436">
        <v>57</v>
      </c>
      <c r="BQ22" s="1436"/>
      <c r="BR22" s="1436"/>
      <c r="BS22" s="1436"/>
      <c r="BT22" s="1436"/>
      <c r="CJ22" s="1407"/>
    </row>
    <row r="23" spans="4:88" ht="8.1" customHeight="1" x14ac:dyDescent="0.4">
      <c r="D23" s="502"/>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507"/>
      <c r="AU23" s="507"/>
      <c r="AV23" s="1383" t="s">
        <v>117</v>
      </c>
      <c r="AW23" s="1399"/>
      <c r="AX23" s="1389" t="str">
        <f>'-41別2'!AX21</f>
        <v/>
      </c>
      <c r="AY23" s="1390"/>
      <c r="AZ23" s="1390"/>
      <c r="BA23" s="1390"/>
      <c r="BB23" s="1390"/>
      <c r="BC23" s="1390"/>
      <c r="BD23" s="1390"/>
      <c r="BE23" s="1390"/>
      <c r="BF23" s="1390"/>
      <c r="BG23" s="508"/>
      <c r="BH23" s="1402">
        <f>'-41別2'!BH21</f>
        <v>0</v>
      </c>
      <c r="BI23" s="1394"/>
      <c r="BJ23" s="1394"/>
      <c r="BK23" s="1394"/>
      <c r="BL23" s="1394"/>
      <c r="BM23" s="1394"/>
      <c r="BN23" s="1394"/>
      <c r="BO23" s="1394"/>
      <c r="BP23" s="1394"/>
      <c r="BQ23" s="1394"/>
      <c r="BR23" s="1394"/>
      <c r="BS23" s="1394"/>
      <c r="BT23" s="1396"/>
      <c r="CJ23" s="1407"/>
    </row>
    <row r="24" spans="4:88" ht="8.1" customHeight="1" x14ac:dyDescent="0.4">
      <c r="D24" s="502"/>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499"/>
      <c r="AS24" s="499"/>
      <c r="AT24" s="507"/>
      <c r="AU24" s="507"/>
      <c r="AV24" s="1385"/>
      <c r="AW24" s="1400"/>
      <c r="AX24" s="1391"/>
      <c r="AY24" s="1287"/>
      <c r="AZ24" s="1287"/>
      <c r="BA24" s="1287"/>
      <c r="BB24" s="1287"/>
      <c r="BC24" s="1287"/>
      <c r="BD24" s="1287"/>
      <c r="BE24" s="1287"/>
      <c r="BF24" s="1287"/>
      <c r="BG24" s="509"/>
      <c r="BH24" s="1403"/>
      <c r="BI24" s="1302"/>
      <c r="BJ24" s="1302"/>
      <c r="BK24" s="1302"/>
      <c r="BL24" s="1302"/>
      <c r="BM24" s="1302"/>
      <c r="BN24" s="1302"/>
      <c r="BO24" s="1302"/>
      <c r="BP24" s="1302"/>
      <c r="BQ24" s="1302"/>
      <c r="BR24" s="1302"/>
      <c r="BS24" s="1302"/>
      <c r="BT24" s="1397"/>
      <c r="CJ24" s="1407"/>
    </row>
    <row r="25" spans="4:88" ht="8.1" customHeight="1" x14ac:dyDescent="0.4">
      <c r="D25" s="502"/>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507"/>
      <c r="AU25" s="507"/>
      <c r="AV25" s="1387"/>
      <c r="AW25" s="1401"/>
      <c r="AX25" s="1392"/>
      <c r="AY25" s="1393"/>
      <c r="AZ25" s="1393"/>
      <c r="BA25" s="1393"/>
      <c r="BB25" s="1393"/>
      <c r="BC25" s="1393"/>
      <c r="BD25" s="1393"/>
      <c r="BE25" s="1393"/>
      <c r="BF25" s="1393"/>
      <c r="BG25" s="510"/>
      <c r="BH25" s="1404"/>
      <c r="BI25" s="1395"/>
      <c r="BJ25" s="1395"/>
      <c r="BK25" s="1395"/>
      <c r="BL25" s="1395"/>
      <c r="BM25" s="1395"/>
      <c r="BN25" s="1395"/>
      <c r="BO25" s="1395"/>
      <c r="BP25" s="1395"/>
      <c r="BQ25" s="1395"/>
      <c r="BR25" s="1395"/>
      <c r="BS25" s="1395"/>
      <c r="BT25" s="1398"/>
      <c r="CJ25" s="1407"/>
    </row>
    <row r="26" spans="4:88" ht="8.1" customHeight="1" x14ac:dyDescent="0.4">
      <c r="D26" s="502"/>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499"/>
      <c r="AM26" s="499"/>
      <c r="AN26" s="499"/>
      <c r="AO26" s="499"/>
      <c r="AP26" s="499"/>
      <c r="AQ26" s="499"/>
      <c r="AR26" s="499"/>
      <c r="AS26" s="499"/>
      <c r="AT26" s="507"/>
      <c r="AU26" s="507"/>
      <c r="AV26" s="507"/>
      <c r="AW26" s="507"/>
      <c r="AY26" s="511"/>
      <c r="AZ26" s="511"/>
      <c r="BA26" s="511"/>
      <c r="BB26" s="511"/>
      <c r="BC26" s="511"/>
      <c r="BD26" s="512">
        <v>58</v>
      </c>
      <c r="BE26" s="1377" t="str">
        <f>'-41別2'!AX24</f>
        <v/>
      </c>
      <c r="BF26" s="1378"/>
      <c r="BG26" s="513"/>
      <c r="BH26" s="1368">
        <f>'-41別2'!BH24</f>
        <v>0</v>
      </c>
      <c r="BI26" s="1369"/>
      <c r="BJ26" s="1369"/>
      <c r="BK26" s="1369"/>
      <c r="BL26" s="1369"/>
      <c r="BM26" s="1369"/>
      <c r="BN26" s="1369"/>
      <c r="BO26" s="1369"/>
      <c r="BP26" s="1369"/>
      <c r="BQ26" s="1369"/>
      <c r="BR26" s="1369"/>
      <c r="BS26" s="1369"/>
      <c r="BT26" s="1374"/>
      <c r="BU26" s="41">
        <v>73</v>
      </c>
      <c r="CJ26" s="1407"/>
    </row>
    <row r="27" spans="4:88" ht="8.1" customHeight="1" x14ac:dyDescent="0.4">
      <c r="D27" s="502"/>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9"/>
      <c r="AN27" s="499"/>
      <c r="AO27" s="499"/>
      <c r="AP27" s="499"/>
      <c r="AQ27" s="499"/>
      <c r="AR27" s="499"/>
      <c r="AS27" s="499"/>
      <c r="AT27" s="507"/>
      <c r="AU27" s="507"/>
      <c r="AV27" s="507"/>
      <c r="AW27" s="507"/>
      <c r="AX27" s="511"/>
      <c r="AY27" s="511"/>
      <c r="AZ27" s="511"/>
      <c r="BA27" s="511"/>
      <c r="BB27" s="511"/>
      <c r="BC27" s="511"/>
      <c r="BD27" s="511"/>
      <c r="BE27" s="1379"/>
      <c r="BF27" s="1380"/>
      <c r="BG27" s="514"/>
      <c r="BH27" s="1370"/>
      <c r="BI27" s="1371"/>
      <c r="BJ27" s="1371"/>
      <c r="BK27" s="1371"/>
      <c r="BL27" s="1371"/>
      <c r="BM27" s="1371"/>
      <c r="BN27" s="1371"/>
      <c r="BO27" s="1371"/>
      <c r="BP27" s="1371"/>
      <c r="BQ27" s="1371"/>
      <c r="BR27" s="1371"/>
      <c r="BS27" s="1371"/>
      <c r="BT27" s="1375"/>
      <c r="CJ27" s="1407"/>
    </row>
    <row r="28" spans="4:88" ht="8.1" customHeight="1" x14ac:dyDescent="0.4">
      <c r="D28" s="502"/>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499"/>
      <c r="AL28" s="499"/>
      <c r="AM28" s="499"/>
      <c r="AN28" s="499"/>
      <c r="AO28" s="499"/>
      <c r="AP28" s="499"/>
      <c r="AQ28" s="499"/>
      <c r="AR28" s="499"/>
      <c r="AS28" s="499"/>
      <c r="AT28" s="507"/>
      <c r="AU28" s="507"/>
      <c r="AV28" s="507"/>
      <c r="AW28" s="507"/>
      <c r="AX28" s="511"/>
      <c r="AY28" s="511"/>
      <c r="AZ28" s="511"/>
      <c r="BA28" s="511"/>
      <c r="BB28" s="511"/>
      <c r="BC28" s="511"/>
      <c r="BD28" s="511"/>
      <c r="BE28" s="1381"/>
      <c r="BF28" s="1382"/>
      <c r="BG28" s="515"/>
      <c r="BH28" s="1372"/>
      <c r="BI28" s="1373"/>
      <c r="BJ28" s="1373"/>
      <c r="BK28" s="1373"/>
      <c r="BL28" s="1373"/>
      <c r="BM28" s="1373"/>
      <c r="BN28" s="1373"/>
      <c r="BO28" s="1373"/>
      <c r="BP28" s="1373"/>
      <c r="BQ28" s="1373"/>
      <c r="BR28" s="1373"/>
      <c r="BS28" s="1373"/>
      <c r="BT28" s="1376"/>
      <c r="CJ28" s="1407"/>
    </row>
    <row r="29" spans="4:88" ht="8.1" customHeight="1" x14ac:dyDescent="0.4">
      <c r="D29" s="502"/>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c r="AK29" s="499"/>
      <c r="AL29" s="499"/>
      <c r="AM29" s="499"/>
      <c r="AN29" s="499"/>
      <c r="AO29" s="499"/>
      <c r="AP29" s="499"/>
      <c r="AQ29" s="499"/>
      <c r="AR29" s="499"/>
      <c r="AS29" s="499"/>
      <c r="AT29" s="507"/>
      <c r="AU29" s="507"/>
      <c r="AV29" s="1383" t="s">
        <v>89</v>
      </c>
      <c r="AW29" s="1399"/>
      <c r="AX29" s="1389" t="str">
        <f>'-41別2'!AX27</f>
        <v/>
      </c>
      <c r="AY29" s="1390"/>
      <c r="AZ29" s="1390"/>
      <c r="BA29" s="1390"/>
      <c r="BB29" s="1390"/>
      <c r="BC29" s="1390"/>
      <c r="BD29" s="1390"/>
      <c r="BE29" s="1390"/>
      <c r="BF29" s="1390"/>
      <c r="BG29" s="508"/>
      <c r="BH29" s="1402">
        <f>'-41別2'!BH27</f>
        <v>0</v>
      </c>
      <c r="BI29" s="1394"/>
      <c r="BJ29" s="1394"/>
      <c r="BK29" s="1394"/>
      <c r="BL29" s="1394"/>
      <c r="BM29" s="1394"/>
      <c r="BN29" s="1394"/>
      <c r="BO29" s="1394"/>
      <c r="BP29" s="1394"/>
      <c r="BQ29" s="1394"/>
      <c r="BR29" s="1394"/>
      <c r="BS29" s="1394"/>
      <c r="BT29" s="1396"/>
      <c r="CJ29" s="1407"/>
    </row>
    <row r="30" spans="4:88" ht="8.1" customHeight="1" x14ac:dyDescent="0.4">
      <c r="D30" s="502"/>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499"/>
      <c r="AT30" s="507"/>
      <c r="AU30" s="507"/>
      <c r="AV30" s="1385"/>
      <c r="AW30" s="1400"/>
      <c r="AX30" s="1391"/>
      <c r="AY30" s="1287"/>
      <c r="AZ30" s="1287"/>
      <c r="BA30" s="1287"/>
      <c r="BB30" s="1287"/>
      <c r="BC30" s="1287"/>
      <c r="BD30" s="1287"/>
      <c r="BE30" s="1287"/>
      <c r="BF30" s="1287"/>
      <c r="BG30" s="509"/>
      <c r="BH30" s="1403"/>
      <c r="BI30" s="1302"/>
      <c r="BJ30" s="1302"/>
      <c r="BK30" s="1302"/>
      <c r="BL30" s="1302"/>
      <c r="BM30" s="1302"/>
      <c r="BN30" s="1302"/>
      <c r="BO30" s="1302"/>
      <c r="BP30" s="1302"/>
      <c r="BQ30" s="1302"/>
      <c r="BR30" s="1302"/>
      <c r="BS30" s="1302"/>
      <c r="BT30" s="1397"/>
      <c r="CJ30" s="1407"/>
    </row>
    <row r="31" spans="4:88" ht="8.1" customHeight="1" x14ac:dyDescent="0.4">
      <c r="D31" s="502"/>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499"/>
      <c r="AS31" s="499"/>
      <c r="AT31" s="507"/>
      <c r="AU31" s="507"/>
      <c r="AV31" s="1387"/>
      <c r="AW31" s="1401"/>
      <c r="AX31" s="1392"/>
      <c r="AY31" s="1393"/>
      <c r="AZ31" s="1393"/>
      <c r="BA31" s="1393"/>
      <c r="BB31" s="1393"/>
      <c r="BC31" s="1393"/>
      <c r="BD31" s="1393"/>
      <c r="BE31" s="1393"/>
      <c r="BF31" s="1393"/>
      <c r="BG31" s="510"/>
      <c r="BH31" s="1404"/>
      <c r="BI31" s="1395"/>
      <c r="BJ31" s="1395"/>
      <c r="BK31" s="1395"/>
      <c r="BL31" s="1395"/>
      <c r="BM31" s="1395"/>
      <c r="BN31" s="1395"/>
      <c r="BO31" s="1395"/>
      <c r="BP31" s="1395"/>
      <c r="BQ31" s="1395"/>
      <c r="BR31" s="1395"/>
      <c r="BS31" s="1395"/>
      <c r="BT31" s="1398"/>
      <c r="CJ31" s="1407"/>
    </row>
    <row r="32" spans="4:88" ht="8.1" customHeight="1" x14ac:dyDescent="0.4">
      <c r="D32" s="502"/>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c r="AR32" s="499"/>
      <c r="AS32" s="499"/>
      <c r="AT32" s="507"/>
      <c r="AU32" s="507"/>
      <c r="AV32" s="507"/>
      <c r="AW32" s="507"/>
      <c r="AX32" s="460"/>
      <c r="AY32" s="461"/>
      <c r="AZ32" s="461"/>
      <c r="BA32" s="461"/>
      <c r="BB32" s="461"/>
      <c r="BC32" s="461"/>
      <c r="BD32" s="461"/>
      <c r="BE32" s="1377" t="str">
        <f>'-41別2'!AX30</f>
        <v/>
      </c>
      <c r="BF32" s="1378"/>
      <c r="BG32" s="513"/>
      <c r="BH32" s="1368">
        <f>'-41別2'!BH30</f>
        <v>0</v>
      </c>
      <c r="BI32" s="1369"/>
      <c r="BJ32" s="1369"/>
      <c r="BK32" s="1369"/>
      <c r="BL32" s="1369"/>
      <c r="BM32" s="1369"/>
      <c r="BN32" s="1369"/>
      <c r="BO32" s="1369"/>
      <c r="BP32" s="1369"/>
      <c r="BQ32" s="1369"/>
      <c r="BR32" s="1369"/>
      <c r="BS32" s="1369"/>
      <c r="BT32" s="1374"/>
      <c r="CJ32" s="1407"/>
    </row>
    <row r="33" spans="4:88" ht="8.1" customHeight="1" x14ac:dyDescent="0.4">
      <c r="D33" s="502"/>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499"/>
      <c r="AQ33" s="499"/>
      <c r="AR33" s="499"/>
      <c r="AS33" s="499"/>
      <c r="AT33" s="507"/>
      <c r="AU33" s="507"/>
      <c r="AV33" s="507"/>
      <c r="AW33" s="507"/>
      <c r="AX33" s="461"/>
      <c r="AY33" s="461"/>
      <c r="AZ33" s="461"/>
      <c r="BA33" s="461"/>
      <c r="BB33" s="461"/>
      <c r="BC33" s="461"/>
      <c r="BD33" s="461"/>
      <c r="BE33" s="1379"/>
      <c r="BF33" s="1380"/>
      <c r="BG33" s="514"/>
      <c r="BH33" s="1370"/>
      <c r="BI33" s="1371"/>
      <c r="BJ33" s="1371"/>
      <c r="BK33" s="1371"/>
      <c r="BL33" s="1371"/>
      <c r="BM33" s="1371"/>
      <c r="BN33" s="1371"/>
      <c r="BO33" s="1371"/>
      <c r="BP33" s="1371"/>
      <c r="BQ33" s="1371"/>
      <c r="BR33" s="1371"/>
      <c r="BS33" s="1371"/>
      <c r="BT33" s="1375"/>
      <c r="CJ33" s="1407"/>
    </row>
    <row r="34" spans="4:88" ht="8.1" customHeight="1" x14ac:dyDescent="0.4">
      <c r="D34" s="502"/>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507"/>
      <c r="AU34" s="507"/>
      <c r="AV34" s="507"/>
      <c r="AW34" s="507"/>
      <c r="AX34" s="461"/>
      <c r="AY34" s="461"/>
      <c r="AZ34" s="461"/>
      <c r="BA34" s="461"/>
      <c r="BB34" s="461"/>
      <c r="BC34" s="461"/>
      <c r="BD34" s="461"/>
      <c r="BE34" s="1381"/>
      <c r="BF34" s="1382"/>
      <c r="BG34" s="515"/>
      <c r="BH34" s="1372"/>
      <c r="BI34" s="1373"/>
      <c r="BJ34" s="1373"/>
      <c r="BK34" s="1373"/>
      <c r="BL34" s="1373"/>
      <c r="BM34" s="1373"/>
      <c r="BN34" s="1373"/>
      <c r="BO34" s="1373"/>
      <c r="BP34" s="1373"/>
      <c r="BQ34" s="1373"/>
      <c r="BR34" s="1373"/>
      <c r="BS34" s="1373"/>
      <c r="BT34" s="1376"/>
      <c r="CJ34" s="1407"/>
    </row>
    <row r="35" spans="4:88" ht="8.1" customHeight="1" x14ac:dyDescent="0.4">
      <c r="D35" s="502"/>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507"/>
      <c r="AU35" s="507"/>
      <c r="AV35" s="1383" t="s">
        <v>90</v>
      </c>
      <c r="AW35" s="1399"/>
      <c r="AX35" s="1389" t="str">
        <f>'-41別2'!AX33</f>
        <v/>
      </c>
      <c r="AY35" s="1390"/>
      <c r="AZ35" s="1390"/>
      <c r="BA35" s="1390"/>
      <c r="BB35" s="1390"/>
      <c r="BC35" s="1390"/>
      <c r="BD35" s="1390"/>
      <c r="BE35" s="1390"/>
      <c r="BF35" s="1390"/>
      <c r="BG35" s="508"/>
      <c r="BH35" s="1402">
        <f>'-41別2'!BH33</f>
        <v>0</v>
      </c>
      <c r="BI35" s="1394"/>
      <c r="BJ35" s="1394"/>
      <c r="BK35" s="1394"/>
      <c r="BL35" s="1394"/>
      <c r="BM35" s="1394"/>
      <c r="BN35" s="1394"/>
      <c r="BO35" s="1394"/>
      <c r="BP35" s="1394"/>
      <c r="BQ35" s="1394"/>
      <c r="BR35" s="1394"/>
      <c r="BS35" s="1394"/>
      <c r="BT35" s="1396"/>
      <c r="CJ35" s="1407"/>
    </row>
    <row r="36" spans="4:88" ht="8.1" customHeight="1" x14ac:dyDescent="0.4">
      <c r="D36" s="502"/>
      <c r="E36" s="499"/>
      <c r="F36" s="499"/>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507"/>
      <c r="AU36" s="507"/>
      <c r="AV36" s="1385"/>
      <c r="AW36" s="1400"/>
      <c r="AX36" s="1391"/>
      <c r="AY36" s="1287"/>
      <c r="AZ36" s="1287"/>
      <c r="BA36" s="1287"/>
      <c r="BB36" s="1287"/>
      <c r="BC36" s="1287"/>
      <c r="BD36" s="1287"/>
      <c r="BE36" s="1287"/>
      <c r="BF36" s="1287"/>
      <c r="BG36" s="509"/>
      <c r="BH36" s="1403"/>
      <c r="BI36" s="1302"/>
      <c r="BJ36" s="1302"/>
      <c r="BK36" s="1302"/>
      <c r="BL36" s="1302"/>
      <c r="BM36" s="1302"/>
      <c r="BN36" s="1302"/>
      <c r="BO36" s="1302"/>
      <c r="BP36" s="1302"/>
      <c r="BQ36" s="1302"/>
      <c r="BR36" s="1302"/>
      <c r="BS36" s="1302"/>
      <c r="BT36" s="1397"/>
      <c r="CJ36" s="1407"/>
    </row>
    <row r="37" spans="4:88" ht="8.1" customHeight="1" x14ac:dyDescent="0.4">
      <c r="D37" s="502"/>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499"/>
      <c r="AQ37" s="499"/>
      <c r="AR37" s="499"/>
      <c r="AS37" s="499"/>
      <c r="AT37" s="507"/>
      <c r="AU37" s="507"/>
      <c r="AV37" s="1387"/>
      <c r="AW37" s="1401"/>
      <c r="AX37" s="1392"/>
      <c r="AY37" s="1393"/>
      <c r="AZ37" s="1393"/>
      <c r="BA37" s="1393"/>
      <c r="BB37" s="1393"/>
      <c r="BC37" s="1393"/>
      <c r="BD37" s="1393"/>
      <c r="BE37" s="1393"/>
      <c r="BF37" s="1393"/>
      <c r="BG37" s="510"/>
      <c r="BH37" s="1404"/>
      <c r="BI37" s="1395"/>
      <c r="BJ37" s="1395"/>
      <c r="BK37" s="1395"/>
      <c r="BL37" s="1395"/>
      <c r="BM37" s="1395"/>
      <c r="BN37" s="1395"/>
      <c r="BO37" s="1395"/>
      <c r="BP37" s="1395"/>
      <c r="BQ37" s="1395"/>
      <c r="BR37" s="1395"/>
      <c r="BS37" s="1395"/>
      <c r="BT37" s="1398"/>
      <c r="CJ37" s="1407"/>
    </row>
    <row r="38" spans="4:88" ht="8.1" customHeight="1" x14ac:dyDescent="0.4">
      <c r="D38" s="502"/>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9"/>
      <c r="AN38" s="499"/>
      <c r="AO38" s="499"/>
      <c r="AP38" s="499"/>
      <c r="AQ38" s="499"/>
      <c r="AR38" s="499"/>
      <c r="AS38" s="499"/>
      <c r="AT38" s="507"/>
      <c r="AU38" s="507"/>
      <c r="AV38" s="507"/>
      <c r="AW38" s="507"/>
      <c r="AX38" s="460"/>
      <c r="AY38" s="461"/>
      <c r="AZ38" s="461"/>
      <c r="BA38" s="461"/>
      <c r="BB38" s="461"/>
      <c r="BC38" s="461"/>
      <c r="BD38" s="461"/>
      <c r="BE38" s="1377" t="str">
        <f>'-41別2'!AX36</f>
        <v/>
      </c>
      <c r="BF38" s="1378"/>
      <c r="BG38" s="513"/>
      <c r="BH38" s="1368">
        <f>'-41別2'!BH36</f>
        <v>0</v>
      </c>
      <c r="BI38" s="1369"/>
      <c r="BJ38" s="1369"/>
      <c r="BK38" s="1369"/>
      <c r="BL38" s="1369"/>
      <c r="BM38" s="1369"/>
      <c r="BN38" s="1369"/>
      <c r="BO38" s="1369"/>
      <c r="BP38" s="1369"/>
      <c r="BQ38" s="1369"/>
      <c r="BR38" s="1369"/>
      <c r="BS38" s="1369"/>
      <c r="BT38" s="1374"/>
      <c r="CJ38" s="1407"/>
    </row>
    <row r="39" spans="4:88" ht="8.1" customHeight="1" x14ac:dyDescent="0.4">
      <c r="D39" s="502"/>
      <c r="E39" s="499"/>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507"/>
      <c r="AU39" s="507"/>
      <c r="AV39" s="507"/>
      <c r="AW39" s="507"/>
      <c r="AX39" s="461"/>
      <c r="AY39" s="461"/>
      <c r="AZ39" s="461"/>
      <c r="BA39" s="461"/>
      <c r="BB39" s="461"/>
      <c r="BC39" s="461"/>
      <c r="BD39" s="461"/>
      <c r="BE39" s="1379"/>
      <c r="BF39" s="1380"/>
      <c r="BG39" s="514"/>
      <c r="BH39" s="1370"/>
      <c r="BI39" s="1371"/>
      <c r="BJ39" s="1371"/>
      <c r="BK39" s="1371"/>
      <c r="BL39" s="1371"/>
      <c r="BM39" s="1371"/>
      <c r="BN39" s="1371"/>
      <c r="BO39" s="1371"/>
      <c r="BP39" s="1371"/>
      <c r="BQ39" s="1371"/>
      <c r="BR39" s="1371"/>
      <c r="BS39" s="1371"/>
      <c r="BT39" s="1375"/>
      <c r="CJ39" s="1407"/>
    </row>
    <row r="40" spans="4:88" ht="8.1" customHeight="1" x14ac:dyDescent="0.4">
      <c r="D40" s="502"/>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507"/>
      <c r="AU40" s="507"/>
      <c r="AV40" s="507"/>
      <c r="AW40" s="507"/>
      <c r="AX40" s="461"/>
      <c r="AY40" s="461"/>
      <c r="AZ40" s="461"/>
      <c r="BA40" s="461"/>
      <c r="BB40" s="461"/>
      <c r="BC40" s="461"/>
      <c r="BD40" s="461"/>
      <c r="BE40" s="1381"/>
      <c r="BF40" s="1382"/>
      <c r="BG40" s="515"/>
      <c r="BH40" s="1372"/>
      <c r="BI40" s="1373"/>
      <c r="BJ40" s="1373"/>
      <c r="BK40" s="1373"/>
      <c r="BL40" s="1373"/>
      <c r="BM40" s="1373"/>
      <c r="BN40" s="1373"/>
      <c r="BO40" s="1373"/>
      <c r="BP40" s="1373"/>
      <c r="BQ40" s="1373"/>
      <c r="BR40" s="1373"/>
      <c r="BS40" s="1373"/>
      <c r="BT40" s="1376"/>
      <c r="CJ40" s="1407"/>
    </row>
    <row r="41" spans="4:88" ht="8.1" customHeight="1" x14ac:dyDescent="0.4">
      <c r="D41" s="502"/>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499"/>
      <c r="AQ41" s="499"/>
      <c r="AR41" s="499"/>
      <c r="AS41" s="499"/>
      <c r="AT41" s="507"/>
      <c r="AU41" s="507"/>
      <c r="AV41" s="1383" t="s">
        <v>91</v>
      </c>
      <c r="AW41" s="1399"/>
      <c r="AX41" s="1389" t="str">
        <f>'-41別2'!AX39</f>
        <v/>
      </c>
      <c r="AY41" s="1390"/>
      <c r="AZ41" s="1390"/>
      <c r="BA41" s="1390"/>
      <c r="BB41" s="1390"/>
      <c r="BC41" s="1390"/>
      <c r="BD41" s="1390"/>
      <c r="BE41" s="1390"/>
      <c r="BF41" s="1390"/>
      <c r="BG41" s="508"/>
      <c r="BH41" s="1402">
        <f>'-41別2'!BH39</f>
        <v>0</v>
      </c>
      <c r="BI41" s="1394"/>
      <c r="BJ41" s="1394"/>
      <c r="BK41" s="1394"/>
      <c r="BL41" s="1394"/>
      <c r="BM41" s="1394"/>
      <c r="BN41" s="1394"/>
      <c r="BO41" s="1394"/>
      <c r="BP41" s="1394"/>
      <c r="BQ41" s="1394"/>
      <c r="BR41" s="1394"/>
      <c r="BS41" s="1394"/>
      <c r="BT41" s="1396"/>
      <c r="CJ41" s="1407"/>
    </row>
    <row r="42" spans="4:88" ht="8.1" customHeight="1" x14ac:dyDescent="0.4">
      <c r="D42" s="502"/>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507"/>
      <c r="AU42" s="507"/>
      <c r="AV42" s="1385"/>
      <c r="AW42" s="1400"/>
      <c r="AX42" s="1391"/>
      <c r="AY42" s="1287"/>
      <c r="AZ42" s="1287"/>
      <c r="BA42" s="1287"/>
      <c r="BB42" s="1287"/>
      <c r="BC42" s="1287"/>
      <c r="BD42" s="1287"/>
      <c r="BE42" s="1287"/>
      <c r="BF42" s="1287"/>
      <c r="BG42" s="509"/>
      <c r="BH42" s="1403"/>
      <c r="BI42" s="1302"/>
      <c r="BJ42" s="1302"/>
      <c r="BK42" s="1302"/>
      <c r="BL42" s="1302"/>
      <c r="BM42" s="1302"/>
      <c r="BN42" s="1302"/>
      <c r="BO42" s="1302"/>
      <c r="BP42" s="1302"/>
      <c r="BQ42" s="1302"/>
      <c r="BR42" s="1302"/>
      <c r="BS42" s="1302"/>
      <c r="BT42" s="1397"/>
      <c r="CJ42" s="1407"/>
    </row>
    <row r="43" spans="4:88" ht="8.1" customHeight="1" x14ac:dyDescent="0.4">
      <c r="D43" s="502"/>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507"/>
      <c r="AU43" s="507"/>
      <c r="AV43" s="1387"/>
      <c r="AW43" s="1401"/>
      <c r="AX43" s="1392"/>
      <c r="AY43" s="1393"/>
      <c r="AZ43" s="1393"/>
      <c r="BA43" s="1393"/>
      <c r="BB43" s="1393"/>
      <c r="BC43" s="1393"/>
      <c r="BD43" s="1393"/>
      <c r="BE43" s="1393"/>
      <c r="BF43" s="1393"/>
      <c r="BG43" s="510"/>
      <c r="BH43" s="1404"/>
      <c r="BI43" s="1395"/>
      <c r="BJ43" s="1395"/>
      <c r="BK43" s="1395"/>
      <c r="BL43" s="1395"/>
      <c r="BM43" s="1395"/>
      <c r="BN43" s="1395"/>
      <c r="BO43" s="1395"/>
      <c r="BP43" s="1395"/>
      <c r="BQ43" s="1395"/>
      <c r="BR43" s="1395"/>
      <c r="BS43" s="1395"/>
      <c r="BT43" s="1398"/>
      <c r="CJ43" s="1407"/>
    </row>
    <row r="44" spans="4:88" ht="8.1" customHeight="1" x14ac:dyDescent="0.4">
      <c r="D44" s="502"/>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c r="AR44" s="499"/>
      <c r="AS44" s="499"/>
      <c r="AT44" s="507"/>
      <c r="AU44" s="507"/>
      <c r="AV44" s="507"/>
      <c r="AW44" s="507"/>
      <c r="AX44" s="460"/>
      <c r="AY44" s="461"/>
      <c r="AZ44" s="461"/>
      <c r="BA44" s="461"/>
      <c r="BB44" s="461"/>
      <c r="BC44" s="461"/>
      <c r="BD44" s="461"/>
      <c r="BE44" s="1377" t="str">
        <f>'-41別2'!AX42</f>
        <v/>
      </c>
      <c r="BF44" s="1378"/>
      <c r="BG44" s="513"/>
      <c r="BH44" s="1368">
        <f>'-41別2'!BH42</f>
        <v>0</v>
      </c>
      <c r="BI44" s="1369"/>
      <c r="BJ44" s="1369"/>
      <c r="BK44" s="1369"/>
      <c r="BL44" s="1369"/>
      <c r="BM44" s="1369"/>
      <c r="BN44" s="1369"/>
      <c r="BO44" s="1369"/>
      <c r="BP44" s="1369"/>
      <c r="BQ44" s="1369"/>
      <c r="BR44" s="1369"/>
      <c r="BS44" s="1369"/>
      <c r="BT44" s="1374"/>
      <c r="CJ44" s="1407"/>
    </row>
    <row r="45" spans="4:88" ht="8.1" customHeight="1" x14ac:dyDescent="0.4">
      <c r="D45" s="502"/>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499"/>
      <c r="AR45" s="499"/>
      <c r="AS45" s="499"/>
      <c r="AT45" s="507"/>
      <c r="AU45" s="507"/>
      <c r="AV45" s="507"/>
      <c r="AW45" s="507"/>
      <c r="AX45" s="461"/>
      <c r="AY45" s="461"/>
      <c r="AZ45" s="461"/>
      <c r="BA45" s="461"/>
      <c r="BB45" s="461"/>
      <c r="BC45" s="461"/>
      <c r="BD45" s="461"/>
      <c r="BE45" s="1379"/>
      <c r="BF45" s="1380"/>
      <c r="BG45" s="514"/>
      <c r="BH45" s="1370"/>
      <c r="BI45" s="1371"/>
      <c r="BJ45" s="1371"/>
      <c r="BK45" s="1371"/>
      <c r="BL45" s="1371"/>
      <c r="BM45" s="1371"/>
      <c r="BN45" s="1371"/>
      <c r="BO45" s="1371"/>
      <c r="BP45" s="1371"/>
      <c r="BQ45" s="1371"/>
      <c r="BR45" s="1371"/>
      <c r="BS45" s="1371"/>
      <c r="BT45" s="1375"/>
      <c r="CJ45" s="1407"/>
    </row>
    <row r="46" spans="4:88" ht="8.1" customHeight="1" x14ac:dyDescent="0.4">
      <c r="D46" s="502"/>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499"/>
      <c r="AS46" s="499"/>
      <c r="AT46" s="507"/>
      <c r="AU46" s="507"/>
      <c r="AV46" s="507"/>
      <c r="AW46" s="507"/>
      <c r="AX46" s="461"/>
      <c r="AY46" s="461"/>
      <c r="AZ46" s="461"/>
      <c r="BA46" s="461"/>
      <c r="BB46" s="461"/>
      <c r="BC46" s="461"/>
      <c r="BD46" s="461"/>
      <c r="BE46" s="1381"/>
      <c r="BF46" s="1382"/>
      <c r="BG46" s="515"/>
      <c r="BH46" s="1372"/>
      <c r="BI46" s="1373"/>
      <c r="BJ46" s="1373"/>
      <c r="BK46" s="1373"/>
      <c r="BL46" s="1373"/>
      <c r="BM46" s="1373"/>
      <c r="BN46" s="1373"/>
      <c r="BO46" s="1373"/>
      <c r="BP46" s="1373"/>
      <c r="BQ46" s="1373"/>
      <c r="BR46" s="1373"/>
      <c r="BS46" s="1373"/>
      <c r="BT46" s="1376"/>
      <c r="CJ46" s="1407"/>
    </row>
    <row r="47" spans="4:88" ht="8.1" customHeight="1" x14ac:dyDescent="0.4">
      <c r="D47" s="502"/>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499"/>
      <c r="AO47" s="499"/>
      <c r="AP47" s="499"/>
      <c r="AQ47" s="499"/>
      <c r="AR47" s="499"/>
      <c r="AS47" s="499"/>
      <c r="AT47" s="507"/>
      <c r="AU47" s="507"/>
      <c r="AV47" s="1383" t="s">
        <v>92</v>
      </c>
      <c r="AW47" s="1399"/>
      <c r="AX47" s="1389" t="str">
        <f>'-41別2'!AX45</f>
        <v/>
      </c>
      <c r="AY47" s="1390"/>
      <c r="AZ47" s="1390"/>
      <c r="BA47" s="1390"/>
      <c r="BB47" s="1390"/>
      <c r="BC47" s="1390"/>
      <c r="BD47" s="1390"/>
      <c r="BE47" s="1390"/>
      <c r="BF47" s="1390"/>
      <c r="BG47" s="508"/>
      <c r="BH47" s="1402">
        <f>'-41別2'!BH45</f>
        <v>0</v>
      </c>
      <c r="BI47" s="1394"/>
      <c r="BJ47" s="1394"/>
      <c r="BK47" s="1394"/>
      <c r="BL47" s="1394"/>
      <c r="BM47" s="1394"/>
      <c r="BN47" s="1394"/>
      <c r="BO47" s="1394"/>
      <c r="BP47" s="1394"/>
      <c r="BQ47" s="1394"/>
      <c r="BR47" s="1394"/>
      <c r="BS47" s="1394"/>
      <c r="BT47" s="1396"/>
      <c r="CJ47" s="1407"/>
    </row>
    <row r="48" spans="4:88" ht="8.1" customHeight="1" x14ac:dyDescent="0.4">
      <c r="D48" s="502"/>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507"/>
      <c r="AU48" s="507"/>
      <c r="AV48" s="1385"/>
      <c r="AW48" s="1400"/>
      <c r="AX48" s="1391"/>
      <c r="AY48" s="1287"/>
      <c r="AZ48" s="1287"/>
      <c r="BA48" s="1287"/>
      <c r="BB48" s="1287"/>
      <c r="BC48" s="1287"/>
      <c r="BD48" s="1287"/>
      <c r="BE48" s="1287"/>
      <c r="BF48" s="1287"/>
      <c r="BG48" s="509"/>
      <c r="BH48" s="1403"/>
      <c r="BI48" s="1302"/>
      <c r="BJ48" s="1302"/>
      <c r="BK48" s="1302"/>
      <c r="BL48" s="1302"/>
      <c r="BM48" s="1302"/>
      <c r="BN48" s="1302"/>
      <c r="BO48" s="1302"/>
      <c r="BP48" s="1302"/>
      <c r="BQ48" s="1302"/>
      <c r="BR48" s="1302"/>
      <c r="BS48" s="1302"/>
      <c r="BT48" s="1397"/>
      <c r="CJ48" s="516"/>
    </row>
    <row r="49" spans="4:88" ht="8.1" customHeight="1" x14ac:dyDescent="0.4">
      <c r="D49" s="502"/>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507"/>
      <c r="AU49" s="507"/>
      <c r="AV49" s="1387"/>
      <c r="AW49" s="1401"/>
      <c r="AX49" s="1392"/>
      <c r="AY49" s="1393"/>
      <c r="AZ49" s="1393"/>
      <c r="BA49" s="1393"/>
      <c r="BB49" s="1393"/>
      <c r="BC49" s="1393"/>
      <c r="BD49" s="1393"/>
      <c r="BE49" s="1393"/>
      <c r="BF49" s="1393"/>
      <c r="BG49" s="510"/>
      <c r="BH49" s="1404"/>
      <c r="BI49" s="1395"/>
      <c r="BJ49" s="1395"/>
      <c r="BK49" s="1395"/>
      <c r="BL49" s="1395"/>
      <c r="BM49" s="1395"/>
      <c r="BN49" s="1395"/>
      <c r="BO49" s="1395"/>
      <c r="BP49" s="1395"/>
      <c r="BQ49" s="1395"/>
      <c r="BR49" s="1395"/>
      <c r="BS49" s="1395"/>
      <c r="BT49" s="1398"/>
      <c r="CJ49" s="516"/>
    </row>
    <row r="50" spans="4:88" ht="8.1" customHeight="1" x14ac:dyDescent="0.4">
      <c r="D50" s="502"/>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c r="AM50" s="499"/>
      <c r="AN50" s="499"/>
      <c r="AO50" s="499"/>
      <c r="AP50" s="499"/>
      <c r="AQ50" s="499"/>
      <c r="AR50" s="499"/>
      <c r="AS50" s="499"/>
      <c r="AT50" s="507"/>
      <c r="AU50" s="507"/>
      <c r="AV50" s="507"/>
      <c r="AW50" s="507"/>
      <c r="AX50" s="460"/>
      <c r="AY50" s="461"/>
      <c r="AZ50" s="461"/>
      <c r="BA50" s="461"/>
      <c r="BB50" s="461"/>
      <c r="BC50" s="461"/>
      <c r="BD50" s="461"/>
      <c r="BE50" s="1377" t="str">
        <f>'-41別2'!AX48</f>
        <v/>
      </c>
      <c r="BF50" s="1378"/>
      <c r="BG50" s="513"/>
      <c r="BH50" s="1368">
        <f>'-41別2'!BH48</f>
        <v>0</v>
      </c>
      <c r="BI50" s="1369"/>
      <c r="BJ50" s="1369"/>
      <c r="BK50" s="1369"/>
      <c r="BL50" s="1369"/>
      <c r="BM50" s="1369"/>
      <c r="BN50" s="1369"/>
      <c r="BO50" s="1369"/>
      <c r="BP50" s="1369"/>
      <c r="BQ50" s="1369"/>
      <c r="BR50" s="1369"/>
      <c r="BS50" s="1369"/>
      <c r="BT50" s="1374"/>
    </row>
    <row r="51" spans="4:88" ht="8.1" customHeight="1" x14ac:dyDescent="0.4">
      <c r="D51" s="502"/>
      <c r="E51" s="499"/>
      <c r="F51" s="499"/>
      <c r="G51" s="499"/>
      <c r="H51" s="499"/>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507"/>
      <c r="AU51" s="507"/>
      <c r="AV51" s="507"/>
      <c r="AW51" s="507"/>
      <c r="AX51" s="461"/>
      <c r="AY51" s="461"/>
      <c r="AZ51" s="461"/>
      <c r="BA51" s="461"/>
      <c r="BB51" s="461"/>
      <c r="BC51" s="461"/>
      <c r="BD51" s="461"/>
      <c r="BE51" s="1379"/>
      <c r="BF51" s="1380"/>
      <c r="BG51" s="514"/>
      <c r="BH51" s="1370"/>
      <c r="BI51" s="1371"/>
      <c r="BJ51" s="1371"/>
      <c r="BK51" s="1371"/>
      <c r="BL51" s="1371"/>
      <c r="BM51" s="1371"/>
      <c r="BN51" s="1371"/>
      <c r="BO51" s="1371"/>
      <c r="BP51" s="1371"/>
      <c r="BQ51" s="1371"/>
      <c r="BR51" s="1371"/>
      <c r="BS51" s="1371"/>
      <c r="BT51" s="1375"/>
    </row>
    <row r="52" spans="4:88" ht="8.1" customHeight="1" x14ac:dyDescent="0.4">
      <c r="D52" s="502"/>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499"/>
      <c r="AP52" s="499"/>
      <c r="AQ52" s="499"/>
      <c r="AR52" s="499"/>
      <c r="AS52" s="499"/>
      <c r="AT52" s="507"/>
      <c r="AU52" s="507"/>
      <c r="AV52" s="507"/>
      <c r="AW52" s="507"/>
      <c r="AX52" s="461"/>
      <c r="AY52" s="461"/>
      <c r="AZ52" s="461"/>
      <c r="BA52" s="461"/>
      <c r="BB52" s="461"/>
      <c r="BC52" s="461"/>
      <c r="BD52" s="461"/>
      <c r="BE52" s="1381"/>
      <c r="BF52" s="1382"/>
      <c r="BG52" s="515"/>
      <c r="BH52" s="1372"/>
      <c r="BI52" s="1373"/>
      <c r="BJ52" s="1373"/>
      <c r="BK52" s="1373"/>
      <c r="BL52" s="1373"/>
      <c r="BM52" s="1373"/>
      <c r="BN52" s="1373"/>
      <c r="BO52" s="1373"/>
      <c r="BP52" s="1373"/>
      <c r="BQ52" s="1373"/>
      <c r="BR52" s="1373"/>
      <c r="BS52" s="1373"/>
      <c r="BT52" s="1376"/>
    </row>
    <row r="53" spans="4:88" ht="8.1" customHeight="1" x14ac:dyDescent="0.4">
      <c r="D53" s="502"/>
      <c r="E53" s="499"/>
      <c r="F53" s="499"/>
      <c r="G53" s="499"/>
      <c r="H53" s="499"/>
      <c r="I53" s="499"/>
      <c r="J53" s="499"/>
      <c r="K53" s="499"/>
      <c r="L53" s="499"/>
      <c r="M53" s="499"/>
      <c r="N53" s="499"/>
      <c r="O53" s="499"/>
      <c r="P53" s="499"/>
      <c r="Q53" s="499"/>
      <c r="R53" s="499"/>
      <c r="S53" s="499"/>
      <c r="T53" s="499"/>
      <c r="U53" s="499"/>
      <c r="V53" s="499"/>
      <c r="W53" s="499"/>
      <c r="X53" s="499"/>
      <c r="Y53" s="499"/>
      <c r="Z53" s="499"/>
      <c r="AA53" s="499"/>
      <c r="AB53" s="499"/>
      <c r="AC53" s="499"/>
      <c r="AD53" s="499"/>
      <c r="AE53" s="499"/>
      <c r="AF53" s="499"/>
      <c r="AG53" s="499"/>
      <c r="AH53" s="499"/>
      <c r="AI53" s="499"/>
      <c r="AJ53" s="499"/>
      <c r="AK53" s="499"/>
      <c r="AL53" s="499"/>
      <c r="AM53" s="499"/>
      <c r="AN53" s="499"/>
      <c r="AO53" s="499"/>
      <c r="AP53" s="499"/>
      <c r="AQ53" s="499"/>
      <c r="AR53" s="499"/>
      <c r="AS53" s="499"/>
      <c r="AT53" s="507"/>
      <c r="AU53" s="507"/>
      <c r="AV53" s="1383" t="s">
        <v>93</v>
      </c>
      <c r="AW53" s="1399"/>
      <c r="AX53" s="1389" t="str">
        <f>'-41別2'!AX51</f>
        <v/>
      </c>
      <c r="AY53" s="1390"/>
      <c r="AZ53" s="1390"/>
      <c r="BA53" s="1390"/>
      <c r="BB53" s="1390"/>
      <c r="BC53" s="1390"/>
      <c r="BD53" s="1390"/>
      <c r="BE53" s="1390"/>
      <c r="BF53" s="1390"/>
      <c r="BG53" s="508"/>
      <c r="BH53" s="1402">
        <f>'-41別2'!BH51</f>
        <v>0</v>
      </c>
      <c r="BI53" s="1394"/>
      <c r="BJ53" s="1394"/>
      <c r="BK53" s="1394"/>
      <c r="BL53" s="1394"/>
      <c r="BM53" s="1394"/>
      <c r="BN53" s="1394"/>
      <c r="BO53" s="1394"/>
      <c r="BP53" s="1394"/>
      <c r="BQ53" s="1394"/>
      <c r="BR53" s="1394"/>
      <c r="BS53" s="1394"/>
      <c r="BT53" s="1396"/>
    </row>
    <row r="54" spans="4:88" ht="8.1" customHeight="1" x14ac:dyDescent="0.4">
      <c r="D54" s="502"/>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499"/>
      <c r="AR54" s="499"/>
      <c r="AS54" s="499"/>
      <c r="AT54" s="507"/>
      <c r="AU54" s="507"/>
      <c r="AV54" s="1385"/>
      <c r="AW54" s="1400"/>
      <c r="AX54" s="1391"/>
      <c r="AY54" s="1287"/>
      <c r="AZ54" s="1287"/>
      <c r="BA54" s="1287"/>
      <c r="BB54" s="1287"/>
      <c r="BC54" s="1287"/>
      <c r="BD54" s="1287"/>
      <c r="BE54" s="1287"/>
      <c r="BF54" s="1287"/>
      <c r="BG54" s="509"/>
      <c r="BH54" s="1403"/>
      <c r="BI54" s="1302"/>
      <c r="BJ54" s="1302"/>
      <c r="BK54" s="1302"/>
      <c r="BL54" s="1302"/>
      <c r="BM54" s="1302"/>
      <c r="BN54" s="1302"/>
      <c r="BO54" s="1302"/>
      <c r="BP54" s="1302"/>
      <c r="BQ54" s="1302"/>
      <c r="BR54" s="1302"/>
      <c r="BS54" s="1302"/>
      <c r="BT54" s="1397"/>
    </row>
    <row r="55" spans="4:88" ht="8.1" customHeight="1" x14ac:dyDescent="0.4">
      <c r="D55" s="502"/>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507"/>
      <c r="AU55" s="507"/>
      <c r="AV55" s="1387"/>
      <c r="AW55" s="1401"/>
      <c r="AX55" s="1392"/>
      <c r="AY55" s="1393"/>
      <c r="AZ55" s="1393"/>
      <c r="BA55" s="1393"/>
      <c r="BB55" s="1393"/>
      <c r="BC55" s="1393"/>
      <c r="BD55" s="1393"/>
      <c r="BE55" s="1393"/>
      <c r="BF55" s="1393"/>
      <c r="BG55" s="510"/>
      <c r="BH55" s="1404"/>
      <c r="BI55" s="1395"/>
      <c r="BJ55" s="1395"/>
      <c r="BK55" s="1395"/>
      <c r="BL55" s="1395"/>
      <c r="BM55" s="1395"/>
      <c r="BN55" s="1395"/>
      <c r="BO55" s="1395"/>
      <c r="BP55" s="1395"/>
      <c r="BQ55" s="1395"/>
      <c r="BR55" s="1395"/>
      <c r="BS55" s="1395"/>
      <c r="BT55" s="1398"/>
      <c r="CJ55" s="492"/>
    </row>
    <row r="56" spans="4:88" ht="8.1" customHeight="1" x14ac:dyDescent="0.4">
      <c r="D56" s="502"/>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507"/>
      <c r="AU56" s="507"/>
      <c r="AV56" s="507"/>
      <c r="AW56" s="507"/>
      <c r="AX56" s="460"/>
      <c r="AY56" s="461"/>
      <c r="AZ56" s="461"/>
      <c r="BA56" s="461"/>
      <c r="BB56" s="461"/>
      <c r="BC56" s="461"/>
      <c r="BD56" s="461"/>
      <c r="BE56" s="1377" t="str">
        <f>'-41別2'!AX54</f>
        <v/>
      </c>
      <c r="BF56" s="1378"/>
      <c r="BG56" s="513"/>
      <c r="BH56" s="1368">
        <f>'-41別2'!BH54</f>
        <v>0</v>
      </c>
      <c r="BI56" s="1369"/>
      <c r="BJ56" s="1369"/>
      <c r="BK56" s="1369"/>
      <c r="BL56" s="1369"/>
      <c r="BM56" s="1369"/>
      <c r="BN56" s="1369"/>
      <c r="BO56" s="1369"/>
      <c r="BP56" s="1369"/>
      <c r="BQ56" s="1369"/>
      <c r="BR56" s="1369"/>
      <c r="BS56" s="1369"/>
      <c r="BT56" s="1374"/>
      <c r="CJ56" s="492"/>
    </row>
    <row r="57" spans="4:88" ht="8.1" customHeight="1" x14ac:dyDescent="0.4">
      <c r="D57" s="502"/>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507"/>
      <c r="AU57" s="507"/>
      <c r="AV57" s="507"/>
      <c r="AW57" s="507"/>
      <c r="AX57" s="461"/>
      <c r="AY57" s="461"/>
      <c r="AZ57" s="461"/>
      <c r="BA57" s="461"/>
      <c r="BB57" s="461"/>
      <c r="BC57" s="461"/>
      <c r="BD57" s="461"/>
      <c r="BE57" s="1379"/>
      <c r="BF57" s="1380"/>
      <c r="BG57" s="514"/>
      <c r="BH57" s="1370"/>
      <c r="BI57" s="1371"/>
      <c r="BJ57" s="1371"/>
      <c r="BK57" s="1371"/>
      <c r="BL57" s="1371"/>
      <c r="BM57" s="1371"/>
      <c r="BN57" s="1371"/>
      <c r="BO57" s="1371"/>
      <c r="BP57" s="1371"/>
      <c r="BQ57" s="1371"/>
      <c r="BR57" s="1371"/>
      <c r="BS57" s="1371"/>
      <c r="BT57" s="1375"/>
    </row>
    <row r="58" spans="4:88" ht="8.1" customHeight="1" x14ac:dyDescent="0.4">
      <c r="D58" s="502"/>
      <c r="E58" s="499"/>
      <c r="F58" s="499"/>
      <c r="G58" s="499"/>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507"/>
      <c r="AU58" s="507"/>
      <c r="AV58" s="507"/>
      <c r="AW58" s="507"/>
      <c r="AX58" s="461"/>
      <c r="AY58" s="461"/>
      <c r="AZ58" s="461"/>
      <c r="BA58" s="461"/>
      <c r="BB58" s="461"/>
      <c r="BC58" s="461"/>
      <c r="BD58" s="461"/>
      <c r="BE58" s="1381"/>
      <c r="BF58" s="1382"/>
      <c r="BG58" s="515"/>
      <c r="BH58" s="1372"/>
      <c r="BI58" s="1373"/>
      <c r="BJ58" s="1373"/>
      <c r="BK58" s="1373"/>
      <c r="BL58" s="1373"/>
      <c r="BM58" s="1373"/>
      <c r="BN58" s="1373"/>
      <c r="BO58" s="1373"/>
      <c r="BP58" s="1373"/>
      <c r="BQ58" s="1373"/>
      <c r="BR58" s="1373"/>
      <c r="BS58" s="1373"/>
      <c r="BT58" s="1376"/>
    </row>
    <row r="59" spans="4:88" ht="8.1" customHeight="1" x14ac:dyDescent="0.4">
      <c r="D59" s="502"/>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507"/>
      <c r="AU59" s="507"/>
      <c r="AV59" s="1383" t="s">
        <v>94</v>
      </c>
      <c r="AW59" s="1399"/>
      <c r="AX59" s="1389" t="str">
        <f>'-41別2'!AX57</f>
        <v/>
      </c>
      <c r="AY59" s="1390"/>
      <c r="AZ59" s="1390"/>
      <c r="BA59" s="1390"/>
      <c r="BB59" s="1390"/>
      <c r="BC59" s="1390"/>
      <c r="BD59" s="1390"/>
      <c r="BE59" s="1390"/>
      <c r="BF59" s="1390"/>
      <c r="BG59" s="508"/>
      <c r="BH59" s="1402">
        <f>'-41別2'!BH57</f>
        <v>0</v>
      </c>
      <c r="BI59" s="1394"/>
      <c r="BJ59" s="1394"/>
      <c r="BK59" s="1394"/>
      <c r="BL59" s="1394"/>
      <c r="BM59" s="1394"/>
      <c r="BN59" s="1394"/>
      <c r="BO59" s="1394"/>
      <c r="BP59" s="1394"/>
      <c r="BQ59" s="1394"/>
      <c r="BR59" s="1394"/>
      <c r="BS59" s="1394"/>
      <c r="BT59" s="1396"/>
    </row>
    <row r="60" spans="4:88" ht="8.1" customHeight="1" x14ac:dyDescent="0.4">
      <c r="D60" s="502"/>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507"/>
      <c r="AU60" s="507"/>
      <c r="AV60" s="1385"/>
      <c r="AW60" s="1400"/>
      <c r="AX60" s="1391"/>
      <c r="AY60" s="1287"/>
      <c r="AZ60" s="1287"/>
      <c r="BA60" s="1287"/>
      <c r="BB60" s="1287"/>
      <c r="BC60" s="1287"/>
      <c r="BD60" s="1287"/>
      <c r="BE60" s="1287"/>
      <c r="BF60" s="1287"/>
      <c r="BG60" s="509"/>
      <c r="BH60" s="1403"/>
      <c r="BI60" s="1302"/>
      <c r="BJ60" s="1302"/>
      <c r="BK60" s="1302"/>
      <c r="BL60" s="1302"/>
      <c r="BM60" s="1302"/>
      <c r="BN60" s="1302"/>
      <c r="BO60" s="1302"/>
      <c r="BP60" s="1302"/>
      <c r="BQ60" s="1302"/>
      <c r="BR60" s="1302"/>
      <c r="BS60" s="1302"/>
      <c r="BT60" s="1397"/>
    </row>
    <row r="61" spans="4:88" ht="8.1" customHeight="1" x14ac:dyDescent="0.4">
      <c r="D61" s="502"/>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c r="AS61" s="499"/>
      <c r="AT61" s="507"/>
      <c r="AU61" s="507"/>
      <c r="AV61" s="1387"/>
      <c r="AW61" s="1401"/>
      <c r="AX61" s="1392"/>
      <c r="AY61" s="1393"/>
      <c r="AZ61" s="1393"/>
      <c r="BA61" s="1393"/>
      <c r="BB61" s="1393"/>
      <c r="BC61" s="1393"/>
      <c r="BD61" s="1393"/>
      <c r="BE61" s="1393"/>
      <c r="BF61" s="1393"/>
      <c r="BG61" s="510"/>
      <c r="BH61" s="1404"/>
      <c r="BI61" s="1395"/>
      <c r="BJ61" s="1395"/>
      <c r="BK61" s="1395"/>
      <c r="BL61" s="1395"/>
      <c r="BM61" s="1395"/>
      <c r="BN61" s="1395"/>
      <c r="BO61" s="1395"/>
      <c r="BP61" s="1395"/>
      <c r="BQ61" s="1395"/>
      <c r="BR61" s="1395"/>
      <c r="BS61" s="1395"/>
      <c r="BT61" s="1398"/>
    </row>
    <row r="62" spans="4:88" ht="8.1" customHeight="1" x14ac:dyDescent="0.4">
      <c r="D62" s="502"/>
      <c r="E62" s="499"/>
      <c r="F62" s="499"/>
      <c r="G62" s="499"/>
      <c r="H62" s="499"/>
      <c r="I62" s="499"/>
      <c r="J62" s="499"/>
      <c r="K62" s="499"/>
      <c r="L62" s="499"/>
      <c r="M62" s="499"/>
      <c r="N62" s="499"/>
      <c r="O62" s="499"/>
      <c r="P62" s="499"/>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c r="AN62" s="499"/>
      <c r="AO62" s="499"/>
      <c r="AP62" s="499"/>
      <c r="AQ62" s="499"/>
      <c r="AR62" s="499"/>
      <c r="AS62" s="499"/>
      <c r="AT62" s="507"/>
      <c r="AU62" s="507"/>
      <c r="AV62" s="507"/>
      <c r="AW62" s="507"/>
      <c r="AX62" s="460"/>
      <c r="AY62" s="461"/>
      <c r="AZ62" s="461"/>
      <c r="BA62" s="461"/>
      <c r="BB62" s="461"/>
      <c r="BC62" s="461"/>
      <c r="BD62" s="461"/>
      <c r="BE62" s="1377" t="str">
        <f>'-41別2'!AX60</f>
        <v/>
      </c>
      <c r="BF62" s="1378"/>
      <c r="BG62" s="513"/>
      <c r="BH62" s="1368">
        <f>'-41別2'!BH60</f>
        <v>0</v>
      </c>
      <c r="BI62" s="1369"/>
      <c r="BJ62" s="1369"/>
      <c r="BK62" s="1369"/>
      <c r="BL62" s="1369"/>
      <c r="BM62" s="1369"/>
      <c r="BN62" s="1369"/>
      <c r="BO62" s="1369"/>
      <c r="BP62" s="1369"/>
      <c r="BQ62" s="1369"/>
      <c r="BR62" s="1369"/>
      <c r="BS62" s="1369"/>
      <c r="BT62" s="1374"/>
    </row>
    <row r="63" spans="4:88" ht="8.1" customHeight="1" x14ac:dyDescent="0.4">
      <c r="D63" s="502"/>
      <c r="E63" s="499"/>
      <c r="F63" s="499"/>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c r="AN63" s="499"/>
      <c r="AO63" s="499"/>
      <c r="AP63" s="499"/>
      <c r="AQ63" s="499"/>
      <c r="AR63" s="499"/>
      <c r="AS63" s="499"/>
      <c r="AT63" s="507"/>
      <c r="AU63" s="507"/>
      <c r="AV63" s="507"/>
      <c r="AW63" s="507"/>
      <c r="AX63" s="461"/>
      <c r="AY63" s="461"/>
      <c r="AZ63" s="461"/>
      <c r="BA63" s="461"/>
      <c r="BB63" s="461"/>
      <c r="BC63" s="461"/>
      <c r="BD63" s="461"/>
      <c r="BE63" s="1379"/>
      <c r="BF63" s="1380"/>
      <c r="BG63" s="514"/>
      <c r="BH63" s="1370"/>
      <c r="BI63" s="1371"/>
      <c r="BJ63" s="1371"/>
      <c r="BK63" s="1371"/>
      <c r="BL63" s="1371"/>
      <c r="BM63" s="1371"/>
      <c r="BN63" s="1371"/>
      <c r="BO63" s="1371"/>
      <c r="BP63" s="1371"/>
      <c r="BQ63" s="1371"/>
      <c r="BR63" s="1371"/>
      <c r="BS63" s="1371"/>
      <c r="BT63" s="1375"/>
    </row>
    <row r="64" spans="4:88" ht="8.1" customHeight="1" x14ac:dyDescent="0.4">
      <c r="D64" s="502"/>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c r="AE64" s="499"/>
      <c r="AF64" s="499"/>
      <c r="AG64" s="499"/>
      <c r="AH64" s="499"/>
      <c r="AI64" s="499"/>
      <c r="AJ64" s="499"/>
      <c r="AK64" s="499"/>
      <c r="AL64" s="499"/>
      <c r="AM64" s="499"/>
      <c r="AN64" s="499"/>
      <c r="AO64" s="499"/>
      <c r="AP64" s="499"/>
      <c r="AQ64" s="499"/>
      <c r="AR64" s="499"/>
      <c r="AS64" s="499"/>
      <c r="AT64" s="507"/>
      <c r="AU64" s="507"/>
      <c r="AV64" s="507"/>
      <c r="AW64" s="507"/>
      <c r="AX64" s="461"/>
      <c r="AY64" s="461"/>
      <c r="AZ64" s="461"/>
      <c r="BA64" s="461"/>
      <c r="BB64" s="461"/>
      <c r="BC64" s="461"/>
      <c r="BD64" s="461"/>
      <c r="BE64" s="1381"/>
      <c r="BF64" s="1382"/>
      <c r="BG64" s="515"/>
      <c r="BH64" s="1372"/>
      <c r="BI64" s="1373"/>
      <c r="BJ64" s="1373"/>
      <c r="BK64" s="1373"/>
      <c r="BL64" s="1373"/>
      <c r="BM64" s="1373"/>
      <c r="BN64" s="1373"/>
      <c r="BO64" s="1373"/>
      <c r="BP64" s="1373"/>
      <c r="BQ64" s="1373"/>
      <c r="BR64" s="1373"/>
      <c r="BS64" s="1373"/>
      <c r="BT64" s="1376"/>
    </row>
    <row r="65" spans="4:88" ht="8.1" customHeight="1" x14ac:dyDescent="0.4">
      <c r="D65" s="502"/>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499"/>
      <c r="AM65" s="499"/>
      <c r="AN65" s="499"/>
      <c r="AO65" s="499"/>
      <c r="AP65" s="499"/>
      <c r="AQ65" s="499"/>
      <c r="AR65" s="499"/>
      <c r="AS65" s="499"/>
      <c r="AT65" s="507"/>
      <c r="AU65" s="507"/>
      <c r="AV65" s="1383" t="s">
        <v>95</v>
      </c>
      <c r="AW65" s="1399"/>
      <c r="AX65" s="1389" t="str">
        <f>'-41別2'!AX63</f>
        <v/>
      </c>
      <c r="AY65" s="1390"/>
      <c r="AZ65" s="1390"/>
      <c r="BA65" s="1390"/>
      <c r="BB65" s="1390"/>
      <c r="BC65" s="1390"/>
      <c r="BD65" s="1390"/>
      <c r="BE65" s="1390"/>
      <c r="BF65" s="1390"/>
      <c r="BG65" s="508"/>
      <c r="BH65" s="1402">
        <f>'-41別2'!BH63</f>
        <v>0</v>
      </c>
      <c r="BI65" s="1394"/>
      <c r="BJ65" s="1394"/>
      <c r="BK65" s="1394"/>
      <c r="BL65" s="1394"/>
      <c r="BM65" s="1394"/>
      <c r="BN65" s="1394"/>
      <c r="BO65" s="1394"/>
      <c r="BP65" s="1394"/>
      <c r="BQ65" s="1394"/>
      <c r="BR65" s="1394"/>
      <c r="BS65" s="1394"/>
      <c r="BT65" s="1396"/>
    </row>
    <row r="66" spans="4:88" ht="8.1" customHeight="1" x14ac:dyDescent="0.4">
      <c r="D66" s="502"/>
      <c r="E66" s="499"/>
      <c r="F66" s="499"/>
      <c r="G66" s="499"/>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99"/>
      <c r="AF66" s="499"/>
      <c r="AG66" s="499"/>
      <c r="AH66" s="499"/>
      <c r="AI66" s="499"/>
      <c r="AJ66" s="499"/>
      <c r="AK66" s="499"/>
      <c r="AL66" s="499"/>
      <c r="AM66" s="499"/>
      <c r="AN66" s="499"/>
      <c r="AO66" s="499"/>
      <c r="AP66" s="499"/>
      <c r="AQ66" s="499"/>
      <c r="AR66" s="499"/>
      <c r="AS66" s="499"/>
      <c r="AT66" s="507"/>
      <c r="AU66" s="507"/>
      <c r="AV66" s="1385"/>
      <c r="AW66" s="1400"/>
      <c r="AX66" s="1391"/>
      <c r="AY66" s="1287"/>
      <c r="AZ66" s="1287"/>
      <c r="BA66" s="1287"/>
      <c r="BB66" s="1287"/>
      <c r="BC66" s="1287"/>
      <c r="BD66" s="1287"/>
      <c r="BE66" s="1287"/>
      <c r="BF66" s="1287"/>
      <c r="BG66" s="509"/>
      <c r="BH66" s="1403"/>
      <c r="BI66" s="1302"/>
      <c r="BJ66" s="1302"/>
      <c r="BK66" s="1302"/>
      <c r="BL66" s="1302"/>
      <c r="BM66" s="1302"/>
      <c r="BN66" s="1302"/>
      <c r="BO66" s="1302"/>
      <c r="BP66" s="1302"/>
      <c r="BQ66" s="1302"/>
      <c r="BR66" s="1302"/>
      <c r="BS66" s="1302"/>
      <c r="BT66" s="1397"/>
    </row>
    <row r="67" spans="4:88" ht="8.1" customHeight="1" x14ac:dyDescent="0.4">
      <c r="D67" s="502"/>
      <c r="E67" s="499"/>
      <c r="F67" s="499"/>
      <c r="G67" s="499"/>
      <c r="H67" s="499"/>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c r="AN67" s="499"/>
      <c r="AO67" s="499"/>
      <c r="AP67" s="499"/>
      <c r="AQ67" s="499"/>
      <c r="AR67" s="499"/>
      <c r="AS67" s="499"/>
      <c r="AT67" s="507"/>
      <c r="AU67" s="507"/>
      <c r="AV67" s="1387"/>
      <c r="AW67" s="1401"/>
      <c r="AX67" s="1392"/>
      <c r="AY67" s="1393"/>
      <c r="AZ67" s="1393"/>
      <c r="BA67" s="1393"/>
      <c r="BB67" s="1393"/>
      <c r="BC67" s="1393"/>
      <c r="BD67" s="1393"/>
      <c r="BE67" s="1393"/>
      <c r="BF67" s="1393"/>
      <c r="BG67" s="510"/>
      <c r="BH67" s="1404"/>
      <c r="BI67" s="1395"/>
      <c r="BJ67" s="1395"/>
      <c r="BK67" s="1395"/>
      <c r="BL67" s="1395"/>
      <c r="BM67" s="1395"/>
      <c r="BN67" s="1395"/>
      <c r="BO67" s="1395"/>
      <c r="BP67" s="1395"/>
      <c r="BQ67" s="1395"/>
      <c r="BR67" s="1395"/>
      <c r="BS67" s="1395"/>
      <c r="BT67" s="1398"/>
      <c r="CJ67" s="492"/>
    </row>
    <row r="68" spans="4:88" ht="8.1" customHeight="1" x14ac:dyDescent="0.4">
      <c r="D68" s="502"/>
      <c r="E68" s="499"/>
      <c r="F68" s="499"/>
      <c r="G68" s="499"/>
      <c r="H68" s="499"/>
      <c r="I68" s="499"/>
      <c r="J68" s="499"/>
      <c r="K68" s="499"/>
      <c r="L68" s="499"/>
      <c r="M68" s="499"/>
      <c r="N68" s="499"/>
      <c r="O68" s="499"/>
      <c r="P68" s="499"/>
      <c r="Q68" s="499"/>
      <c r="R68" s="499"/>
      <c r="S68" s="499"/>
      <c r="T68" s="499"/>
      <c r="U68" s="499"/>
      <c r="V68" s="499"/>
      <c r="W68" s="499"/>
      <c r="X68" s="499"/>
      <c r="Y68" s="499"/>
      <c r="Z68" s="499"/>
      <c r="AA68" s="499"/>
      <c r="AB68" s="499"/>
      <c r="AC68" s="499"/>
      <c r="AD68" s="499"/>
      <c r="AE68" s="499"/>
      <c r="AF68" s="499"/>
      <c r="AG68" s="499"/>
      <c r="AH68" s="499"/>
      <c r="AI68" s="499"/>
      <c r="AJ68" s="499"/>
      <c r="AK68" s="499"/>
      <c r="AL68" s="499"/>
      <c r="AM68" s="499"/>
      <c r="AN68" s="499"/>
      <c r="AO68" s="499"/>
      <c r="AP68" s="499"/>
      <c r="AQ68" s="499"/>
      <c r="AR68" s="499"/>
      <c r="AS68" s="499"/>
      <c r="AT68" s="507"/>
      <c r="AU68" s="507"/>
      <c r="AV68" s="507"/>
      <c r="AW68" s="507"/>
      <c r="AX68" s="460"/>
      <c r="AY68" s="461"/>
      <c r="AZ68" s="461"/>
      <c r="BA68" s="461"/>
      <c r="BB68" s="461"/>
      <c r="BC68" s="461"/>
      <c r="BD68" s="461"/>
      <c r="BE68" s="1377" t="str">
        <f>'-41別2'!AX66</f>
        <v/>
      </c>
      <c r="BF68" s="1378"/>
      <c r="BG68" s="513"/>
      <c r="BH68" s="1368">
        <f>'-41別2'!BH66</f>
        <v>0</v>
      </c>
      <c r="BI68" s="1369"/>
      <c r="BJ68" s="1369"/>
      <c r="BK68" s="1369"/>
      <c r="BL68" s="1369"/>
      <c r="BM68" s="1369"/>
      <c r="BN68" s="1369"/>
      <c r="BO68" s="1369"/>
      <c r="BP68" s="1369"/>
      <c r="BQ68" s="1369"/>
      <c r="BR68" s="1369"/>
      <c r="BS68" s="1369"/>
      <c r="BT68" s="1374"/>
      <c r="CJ68" s="492"/>
    </row>
    <row r="69" spans="4:88" ht="8.1" customHeight="1" x14ac:dyDescent="0.4">
      <c r="D69" s="502"/>
      <c r="E69" s="499"/>
      <c r="F69" s="499"/>
      <c r="G69" s="499"/>
      <c r="H69" s="499"/>
      <c r="I69" s="499"/>
      <c r="J69" s="499"/>
      <c r="K69" s="499"/>
      <c r="L69" s="499"/>
      <c r="M69" s="499"/>
      <c r="N69" s="499"/>
      <c r="O69" s="499"/>
      <c r="P69" s="499"/>
      <c r="Q69" s="499"/>
      <c r="R69" s="499"/>
      <c r="S69" s="499"/>
      <c r="T69" s="499"/>
      <c r="U69" s="499"/>
      <c r="V69" s="499"/>
      <c r="W69" s="499"/>
      <c r="X69" s="499"/>
      <c r="Y69" s="499"/>
      <c r="Z69" s="499"/>
      <c r="AA69" s="499"/>
      <c r="AB69" s="499"/>
      <c r="AC69" s="499"/>
      <c r="AD69" s="499"/>
      <c r="AE69" s="499"/>
      <c r="AF69" s="499"/>
      <c r="AG69" s="499"/>
      <c r="AH69" s="499"/>
      <c r="AI69" s="499"/>
      <c r="AJ69" s="499"/>
      <c r="AK69" s="499"/>
      <c r="AL69" s="499"/>
      <c r="AM69" s="499"/>
      <c r="AN69" s="499"/>
      <c r="AO69" s="499"/>
      <c r="AP69" s="499"/>
      <c r="AQ69" s="499"/>
      <c r="AR69" s="499"/>
      <c r="AS69" s="499"/>
      <c r="AT69" s="507"/>
      <c r="AU69" s="507"/>
      <c r="AV69" s="507"/>
      <c r="AW69" s="507"/>
      <c r="AX69" s="461"/>
      <c r="AY69" s="461"/>
      <c r="AZ69" s="461"/>
      <c r="BA69" s="461"/>
      <c r="BB69" s="461"/>
      <c r="BC69" s="461"/>
      <c r="BD69" s="461"/>
      <c r="BE69" s="1379"/>
      <c r="BF69" s="1380"/>
      <c r="BG69" s="514"/>
      <c r="BH69" s="1370"/>
      <c r="BI69" s="1371"/>
      <c r="BJ69" s="1371"/>
      <c r="BK69" s="1371"/>
      <c r="BL69" s="1371"/>
      <c r="BM69" s="1371"/>
      <c r="BN69" s="1371"/>
      <c r="BO69" s="1371"/>
      <c r="BP69" s="1371"/>
      <c r="BQ69" s="1371"/>
      <c r="BR69" s="1371"/>
      <c r="BS69" s="1371"/>
      <c r="BT69" s="1375"/>
    </row>
    <row r="70" spans="4:88" ht="8.1" customHeight="1" x14ac:dyDescent="0.4">
      <c r="D70" s="502"/>
      <c r="E70" s="499"/>
      <c r="F70" s="499"/>
      <c r="G70" s="499"/>
      <c r="H70" s="499"/>
      <c r="I70" s="499"/>
      <c r="J70" s="499"/>
      <c r="K70" s="499"/>
      <c r="L70" s="499"/>
      <c r="M70" s="499"/>
      <c r="N70" s="499"/>
      <c r="O70" s="499"/>
      <c r="P70" s="499"/>
      <c r="Q70" s="499"/>
      <c r="R70" s="499"/>
      <c r="S70" s="499"/>
      <c r="T70" s="499"/>
      <c r="U70" s="499"/>
      <c r="V70" s="499"/>
      <c r="W70" s="499"/>
      <c r="X70" s="499"/>
      <c r="Y70" s="499"/>
      <c r="Z70" s="499"/>
      <c r="AA70" s="499"/>
      <c r="AB70" s="499"/>
      <c r="AC70" s="499"/>
      <c r="AD70" s="499"/>
      <c r="AE70" s="499"/>
      <c r="AF70" s="499"/>
      <c r="AG70" s="499"/>
      <c r="AH70" s="499"/>
      <c r="AI70" s="499"/>
      <c r="AJ70" s="499"/>
      <c r="AK70" s="499"/>
      <c r="AL70" s="499"/>
      <c r="AM70" s="499"/>
      <c r="AN70" s="499"/>
      <c r="AO70" s="499"/>
      <c r="AP70" s="499"/>
      <c r="AQ70" s="499"/>
      <c r="AR70" s="499"/>
      <c r="AS70" s="499"/>
      <c r="AT70" s="507"/>
      <c r="AU70" s="507"/>
      <c r="AV70" s="507"/>
      <c r="AW70" s="507"/>
      <c r="AX70" s="461"/>
      <c r="AY70" s="461"/>
      <c r="AZ70" s="461"/>
      <c r="BA70" s="461"/>
      <c r="BB70" s="461"/>
      <c r="BC70" s="461"/>
      <c r="BD70" s="461"/>
      <c r="BE70" s="1381"/>
      <c r="BF70" s="1382"/>
      <c r="BG70" s="515"/>
      <c r="BH70" s="1372"/>
      <c r="BI70" s="1373"/>
      <c r="BJ70" s="1373"/>
      <c r="BK70" s="1373"/>
      <c r="BL70" s="1373"/>
      <c r="BM70" s="1373"/>
      <c r="BN70" s="1373"/>
      <c r="BO70" s="1373"/>
      <c r="BP70" s="1373"/>
      <c r="BQ70" s="1373"/>
      <c r="BR70" s="1373"/>
      <c r="BS70" s="1373"/>
      <c r="BT70" s="1376"/>
    </row>
    <row r="71" spans="4:88" ht="8.1" customHeight="1" x14ac:dyDescent="0.4">
      <c r="D71" s="502"/>
      <c r="E71" s="499"/>
      <c r="F71" s="499"/>
      <c r="G71" s="499"/>
      <c r="H71" s="499"/>
      <c r="I71" s="499"/>
      <c r="J71" s="499"/>
      <c r="K71" s="499"/>
      <c r="L71" s="499"/>
      <c r="M71" s="499"/>
      <c r="N71" s="499"/>
      <c r="O71" s="499"/>
      <c r="P71" s="499"/>
      <c r="Q71" s="499"/>
      <c r="R71" s="499"/>
      <c r="S71" s="499"/>
      <c r="T71" s="499"/>
      <c r="U71" s="499"/>
      <c r="V71" s="499"/>
      <c r="W71" s="499"/>
      <c r="X71" s="499"/>
      <c r="Y71" s="499"/>
      <c r="Z71" s="499"/>
      <c r="AA71" s="499"/>
      <c r="AB71" s="499"/>
      <c r="AC71" s="499"/>
      <c r="AD71" s="499"/>
      <c r="AE71" s="499"/>
      <c r="AF71" s="499"/>
      <c r="AG71" s="499"/>
      <c r="AH71" s="499"/>
      <c r="AI71" s="499"/>
      <c r="AJ71" s="499"/>
      <c r="AK71" s="499"/>
      <c r="AL71" s="499"/>
      <c r="AM71" s="499"/>
      <c r="AN71" s="499"/>
      <c r="AO71" s="499"/>
      <c r="AP71" s="499"/>
      <c r="AQ71" s="499"/>
      <c r="AR71" s="499"/>
      <c r="AS71" s="499"/>
      <c r="AT71" s="507"/>
      <c r="AU71" s="507"/>
      <c r="AV71" s="1383" t="s">
        <v>96</v>
      </c>
      <c r="AW71" s="1399"/>
      <c r="AX71" s="1389" t="str">
        <f>'-41別2'!AX69</f>
        <v/>
      </c>
      <c r="AY71" s="1390"/>
      <c r="AZ71" s="1390"/>
      <c r="BA71" s="1390"/>
      <c r="BB71" s="1390"/>
      <c r="BC71" s="1390"/>
      <c r="BD71" s="1390"/>
      <c r="BE71" s="1390"/>
      <c r="BF71" s="1390"/>
      <c r="BG71" s="508"/>
      <c r="BH71" s="1402">
        <f>'-41別2'!BH69</f>
        <v>0</v>
      </c>
      <c r="BI71" s="1394"/>
      <c r="BJ71" s="1394"/>
      <c r="BK71" s="1394"/>
      <c r="BL71" s="1394"/>
      <c r="BM71" s="1394"/>
      <c r="BN71" s="1394"/>
      <c r="BO71" s="1394"/>
      <c r="BP71" s="1394"/>
      <c r="BQ71" s="1394"/>
      <c r="BR71" s="1394"/>
      <c r="BS71" s="1394"/>
      <c r="BT71" s="1396"/>
    </row>
    <row r="72" spans="4:88" ht="8.1" customHeight="1" x14ac:dyDescent="0.4">
      <c r="D72" s="502"/>
      <c r="E72" s="499"/>
      <c r="F72" s="499"/>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499"/>
      <c r="AL72" s="499"/>
      <c r="AM72" s="499"/>
      <c r="AN72" s="499"/>
      <c r="AO72" s="499"/>
      <c r="AP72" s="499"/>
      <c r="AQ72" s="499"/>
      <c r="AR72" s="499"/>
      <c r="AS72" s="499"/>
      <c r="AT72" s="507"/>
      <c r="AU72" s="507"/>
      <c r="AV72" s="1385"/>
      <c r="AW72" s="1400"/>
      <c r="AX72" s="1391"/>
      <c r="AY72" s="1287"/>
      <c r="AZ72" s="1287"/>
      <c r="BA72" s="1287"/>
      <c r="BB72" s="1287"/>
      <c r="BC72" s="1287"/>
      <c r="BD72" s="1287"/>
      <c r="BE72" s="1287"/>
      <c r="BF72" s="1287"/>
      <c r="BG72" s="509"/>
      <c r="BH72" s="1403"/>
      <c r="BI72" s="1302"/>
      <c r="BJ72" s="1302"/>
      <c r="BK72" s="1302"/>
      <c r="BL72" s="1302"/>
      <c r="BM72" s="1302"/>
      <c r="BN72" s="1302"/>
      <c r="BO72" s="1302"/>
      <c r="BP72" s="1302"/>
      <c r="BQ72" s="1302"/>
      <c r="BR72" s="1302"/>
      <c r="BS72" s="1302"/>
      <c r="BT72" s="1397"/>
    </row>
    <row r="73" spans="4:88" ht="8.1" customHeight="1" x14ac:dyDescent="0.4">
      <c r="D73" s="502"/>
      <c r="E73" s="499"/>
      <c r="F73" s="499"/>
      <c r="G73" s="499"/>
      <c r="H73" s="499"/>
      <c r="I73" s="499"/>
      <c r="J73" s="499"/>
      <c r="K73" s="499"/>
      <c r="L73" s="499"/>
      <c r="M73" s="499"/>
      <c r="N73" s="499"/>
      <c r="O73" s="499"/>
      <c r="P73" s="499"/>
      <c r="Q73" s="499"/>
      <c r="R73" s="499"/>
      <c r="S73" s="499"/>
      <c r="T73" s="499"/>
      <c r="U73" s="499"/>
      <c r="V73" s="499"/>
      <c r="W73" s="499"/>
      <c r="X73" s="499"/>
      <c r="Y73" s="499"/>
      <c r="Z73" s="499"/>
      <c r="AA73" s="499"/>
      <c r="AB73" s="499"/>
      <c r="AC73" s="499"/>
      <c r="AD73" s="499"/>
      <c r="AE73" s="499"/>
      <c r="AF73" s="499"/>
      <c r="AG73" s="499"/>
      <c r="AH73" s="499"/>
      <c r="AI73" s="499"/>
      <c r="AJ73" s="499"/>
      <c r="AK73" s="499"/>
      <c r="AL73" s="499"/>
      <c r="AM73" s="499"/>
      <c r="AN73" s="499"/>
      <c r="AO73" s="499"/>
      <c r="AP73" s="499"/>
      <c r="AQ73" s="499"/>
      <c r="AR73" s="499"/>
      <c r="AS73" s="499"/>
      <c r="AT73" s="507"/>
      <c r="AU73" s="507"/>
      <c r="AV73" s="1387"/>
      <c r="AW73" s="1401"/>
      <c r="AX73" s="1392"/>
      <c r="AY73" s="1393"/>
      <c r="AZ73" s="1393"/>
      <c r="BA73" s="1393"/>
      <c r="BB73" s="1393"/>
      <c r="BC73" s="1393"/>
      <c r="BD73" s="1393"/>
      <c r="BE73" s="1393"/>
      <c r="BF73" s="1393"/>
      <c r="BG73" s="510"/>
      <c r="BH73" s="1404"/>
      <c r="BI73" s="1395"/>
      <c r="BJ73" s="1395"/>
      <c r="BK73" s="1395"/>
      <c r="BL73" s="1395"/>
      <c r="BM73" s="1395"/>
      <c r="BN73" s="1395"/>
      <c r="BO73" s="1395"/>
      <c r="BP73" s="1395"/>
      <c r="BQ73" s="1395"/>
      <c r="BR73" s="1395"/>
      <c r="BS73" s="1395"/>
      <c r="BT73" s="1398"/>
      <c r="CJ73" s="492"/>
    </row>
    <row r="74" spans="4:88" ht="8.1" customHeight="1" x14ac:dyDescent="0.4">
      <c r="D74" s="502"/>
      <c r="E74" s="499"/>
      <c r="F74" s="499"/>
      <c r="G74" s="499"/>
      <c r="H74" s="499"/>
      <c r="I74" s="499"/>
      <c r="J74" s="499"/>
      <c r="K74" s="499"/>
      <c r="L74" s="499"/>
      <c r="M74" s="499"/>
      <c r="N74" s="499"/>
      <c r="O74" s="499"/>
      <c r="P74" s="499"/>
      <c r="Q74" s="499"/>
      <c r="R74" s="499"/>
      <c r="S74" s="499"/>
      <c r="T74" s="499"/>
      <c r="U74" s="499"/>
      <c r="V74" s="499"/>
      <c r="W74" s="499"/>
      <c r="X74" s="499"/>
      <c r="Y74" s="499"/>
      <c r="Z74" s="499"/>
      <c r="AA74" s="499"/>
      <c r="AB74" s="499"/>
      <c r="AC74" s="499"/>
      <c r="AD74" s="499"/>
      <c r="AE74" s="499"/>
      <c r="AF74" s="499"/>
      <c r="AG74" s="499"/>
      <c r="AH74" s="499"/>
      <c r="AI74" s="499"/>
      <c r="AJ74" s="499"/>
      <c r="AK74" s="499"/>
      <c r="AL74" s="499"/>
      <c r="AM74" s="499"/>
      <c r="AN74" s="499"/>
      <c r="AO74" s="499"/>
      <c r="AP74" s="499"/>
      <c r="AQ74" s="499"/>
      <c r="AR74" s="499"/>
      <c r="AS74" s="499"/>
      <c r="AT74" s="507"/>
      <c r="AU74" s="507"/>
      <c r="AV74" s="507"/>
      <c r="AW74" s="507"/>
      <c r="AX74" s="460"/>
      <c r="AY74" s="461"/>
      <c r="AZ74" s="461"/>
      <c r="BA74" s="461"/>
      <c r="BB74" s="461"/>
      <c r="BC74" s="461"/>
      <c r="BD74" s="461"/>
      <c r="BE74" s="1377" t="str">
        <f>'-41別2'!AX72</f>
        <v/>
      </c>
      <c r="BF74" s="1378"/>
      <c r="BG74" s="513"/>
      <c r="BH74" s="1368">
        <f>'-41別2'!BH72</f>
        <v>0</v>
      </c>
      <c r="BI74" s="1369"/>
      <c r="BJ74" s="1369"/>
      <c r="BK74" s="1369"/>
      <c r="BL74" s="1369"/>
      <c r="BM74" s="1369"/>
      <c r="BN74" s="1369"/>
      <c r="BO74" s="1369"/>
      <c r="BP74" s="1369"/>
      <c r="BQ74" s="1369"/>
      <c r="BR74" s="1369"/>
      <c r="BS74" s="1369"/>
      <c r="BT74" s="1374"/>
      <c r="CJ74" s="492"/>
    </row>
    <row r="75" spans="4:88" ht="8.1" customHeight="1" x14ac:dyDescent="0.4">
      <c r="D75" s="502"/>
      <c r="E75" s="499"/>
      <c r="F75" s="499"/>
      <c r="G75" s="499"/>
      <c r="H75" s="499"/>
      <c r="I75" s="499"/>
      <c r="J75" s="499"/>
      <c r="K75" s="499"/>
      <c r="L75" s="499"/>
      <c r="M75" s="499"/>
      <c r="N75" s="499"/>
      <c r="O75" s="499"/>
      <c r="P75" s="499"/>
      <c r="Q75" s="499"/>
      <c r="R75" s="499"/>
      <c r="S75" s="499"/>
      <c r="T75" s="499"/>
      <c r="U75" s="499"/>
      <c r="V75" s="499"/>
      <c r="W75" s="499"/>
      <c r="X75" s="499"/>
      <c r="Y75" s="499"/>
      <c r="Z75" s="499"/>
      <c r="AA75" s="499"/>
      <c r="AB75" s="499"/>
      <c r="AC75" s="499"/>
      <c r="AD75" s="499"/>
      <c r="AE75" s="499"/>
      <c r="AF75" s="499"/>
      <c r="AG75" s="499"/>
      <c r="AH75" s="499"/>
      <c r="AI75" s="499"/>
      <c r="AJ75" s="499"/>
      <c r="AK75" s="499"/>
      <c r="AL75" s="499"/>
      <c r="AM75" s="499"/>
      <c r="AN75" s="499"/>
      <c r="AO75" s="499"/>
      <c r="AP75" s="499"/>
      <c r="AQ75" s="499"/>
      <c r="AR75" s="499"/>
      <c r="AS75" s="499"/>
      <c r="AT75" s="507"/>
      <c r="AU75" s="507"/>
      <c r="AV75" s="507"/>
      <c r="AW75" s="507"/>
      <c r="AX75" s="461"/>
      <c r="AY75" s="461"/>
      <c r="AZ75" s="461"/>
      <c r="BA75" s="461"/>
      <c r="BB75" s="461"/>
      <c r="BC75" s="461"/>
      <c r="BD75" s="461"/>
      <c r="BE75" s="1379"/>
      <c r="BF75" s="1380"/>
      <c r="BG75" s="514"/>
      <c r="BH75" s="1370"/>
      <c r="BI75" s="1371"/>
      <c r="BJ75" s="1371"/>
      <c r="BK75" s="1371"/>
      <c r="BL75" s="1371"/>
      <c r="BM75" s="1371"/>
      <c r="BN75" s="1371"/>
      <c r="BO75" s="1371"/>
      <c r="BP75" s="1371"/>
      <c r="BQ75" s="1371"/>
      <c r="BR75" s="1371"/>
      <c r="BS75" s="1371"/>
      <c r="BT75" s="1375"/>
    </row>
    <row r="76" spans="4:88" ht="8.1" customHeight="1" x14ac:dyDescent="0.4">
      <c r="D76" s="502"/>
      <c r="E76" s="499"/>
      <c r="F76" s="499"/>
      <c r="G76" s="499"/>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507"/>
      <c r="AU76" s="507"/>
      <c r="AV76" s="507"/>
      <c r="AW76" s="507"/>
      <c r="AX76" s="461"/>
      <c r="AY76" s="461"/>
      <c r="AZ76" s="461"/>
      <c r="BA76" s="461"/>
      <c r="BB76" s="461"/>
      <c r="BC76" s="461"/>
      <c r="BD76" s="461"/>
      <c r="BE76" s="1381"/>
      <c r="BF76" s="1382"/>
      <c r="BG76" s="515"/>
      <c r="BH76" s="1372"/>
      <c r="BI76" s="1373"/>
      <c r="BJ76" s="1373"/>
      <c r="BK76" s="1373"/>
      <c r="BL76" s="1373"/>
      <c r="BM76" s="1373"/>
      <c r="BN76" s="1373"/>
      <c r="BO76" s="1373"/>
      <c r="BP76" s="1373"/>
      <c r="BQ76" s="1373"/>
      <c r="BR76" s="1373"/>
      <c r="BS76" s="1373"/>
      <c r="BT76" s="1376"/>
    </row>
    <row r="77" spans="4:88" ht="8.1" customHeight="1" x14ac:dyDescent="0.4">
      <c r="D77" s="502"/>
      <c r="E77" s="499"/>
      <c r="F77" s="499"/>
      <c r="G77" s="499"/>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507"/>
      <c r="AU77" s="507"/>
      <c r="AV77" s="1383" t="s">
        <v>97</v>
      </c>
      <c r="AW77" s="1399"/>
      <c r="AX77" s="1389" t="str">
        <f>'-41別2'!AX75</f>
        <v/>
      </c>
      <c r="AY77" s="1390"/>
      <c r="AZ77" s="1390"/>
      <c r="BA77" s="1390"/>
      <c r="BB77" s="1390"/>
      <c r="BC77" s="1390"/>
      <c r="BD77" s="1390"/>
      <c r="BE77" s="1390"/>
      <c r="BF77" s="1390"/>
      <c r="BG77" s="508"/>
      <c r="BH77" s="1402">
        <f>'-41別2'!BH75</f>
        <v>0</v>
      </c>
      <c r="BI77" s="1394"/>
      <c r="BJ77" s="1394"/>
      <c r="BK77" s="1394"/>
      <c r="BL77" s="1394"/>
      <c r="BM77" s="1394"/>
      <c r="BN77" s="1394"/>
      <c r="BO77" s="1394"/>
      <c r="BP77" s="1394"/>
      <c r="BQ77" s="1394"/>
      <c r="BR77" s="1394"/>
      <c r="BS77" s="1394"/>
      <c r="BT77" s="1396"/>
    </row>
    <row r="78" spans="4:88" ht="8.1" customHeight="1" x14ac:dyDescent="0.4">
      <c r="D78" s="502"/>
      <c r="E78" s="499"/>
      <c r="F78" s="499"/>
      <c r="G78" s="499"/>
      <c r="H78" s="499"/>
      <c r="I78" s="499"/>
      <c r="J78" s="499"/>
      <c r="K78" s="499"/>
      <c r="L78" s="499"/>
      <c r="M78" s="499"/>
      <c r="N78" s="499"/>
      <c r="O78" s="499"/>
      <c r="P78" s="499"/>
      <c r="Q78" s="499"/>
      <c r="R78" s="499"/>
      <c r="S78" s="499"/>
      <c r="T78" s="499"/>
      <c r="U78" s="499"/>
      <c r="V78" s="499"/>
      <c r="W78" s="499"/>
      <c r="X78" s="49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507"/>
      <c r="AU78" s="507"/>
      <c r="AV78" s="1385"/>
      <c r="AW78" s="1400"/>
      <c r="AX78" s="1391"/>
      <c r="AY78" s="1287"/>
      <c r="AZ78" s="1287"/>
      <c r="BA78" s="1287"/>
      <c r="BB78" s="1287"/>
      <c r="BC78" s="1287"/>
      <c r="BD78" s="1287"/>
      <c r="BE78" s="1287"/>
      <c r="BF78" s="1287"/>
      <c r="BG78" s="509"/>
      <c r="BH78" s="1403"/>
      <c r="BI78" s="1302"/>
      <c r="BJ78" s="1302"/>
      <c r="BK78" s="1302"/>
      <c r="BL78" s="1302"/>
      <c r="BM78" s="1302"/>
      <c r="BN78" s="1302"/>
      <c r="BO78" s="1302"/>
      <c r="BP78" s="1302"/>
      <c r="BQ78" s="1302"/>
      <c r="BR78" s="1302"/>
      <c r="BS78" s="1302"/>
      <c r="BT78" s="1397"/>
    </row>
    <row r="79" spans="4:88" ht="8.1" customHeight="1" x14ac:dyDescent="0.4">
      <c r="D79" s="502"/>
      <c r="E79" s="499"/>
      <c r="F79" s="499"/>
      <c r="G79" s="499"/>
      <c r="H79" s="499"/>
      <c r="I79" s="499"/>
      <c r="J79" s="499"/>
      <c r="K79" s="499"/>
      <c r="L79" s="499"/>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c r="AN79" s="499"/>
      <c r="AO79" s="499"/>
      <c r="AP79" s="499"/>
      <c r="AQ79" s="499"/>
      <c r="AR79" s="499"/>
      <c r="AS79" s="499"/>
      <c r="AT79" s="507"/>
      <c r="AU79" s="507"/>
      <c r="AV79" s="1387"/>
      <c r="AW79" s="1401"/>
      <c r="AX79" s="1392"/>
      <c r="AY79" s="1393"/>
      <c r="AZ79" s="1393"/>
      <c r="BA79" s="1393"/>
      <c r="BB79" s="1393"/>
      <c r="BC79" s="1393"/>
      <c r="BD79" s="1393"/>
      <c r="BE79" s="1393"/>
      <c r="BF79" s="1393"/>
      <c r="BG79" s="510"/>
      <c r="BH79" s="1404"/>
      <c r="BI79" s="1395"/>
      <c r="BJ79" s="1395"/>
      <c r="BK79" s="1395"/>
      <c r="BL79" s="1395"/>
      <c r="BM79" s="1395"/>
      <c r="BN79" s="1395"/>
      <c r="BO79" s="1395"/>
      <c r="BP79" s="1395"/>
      <c r="BQ79" s="1395"/>
      <c r="BR79" s="1395"/>
      <c r="BS79" s="1395"/>
      <c r="BT79" s="1398"/>
      <c r="CJ79" s="492"/>
    </row>
    <row r="80" spans="4:88" ht="8.1" customHeight="1" x14ac:dyDescent="0.4">
      <c r="D80" s="502"/>
      <c r="E80" s="499"/>
      <c r="F80" s="499"/>
      <c r="G80" s="499"/>
      <c r="H80" s="499"/>
      <c r="I80" s="499"/>
      <c r="J80" s="499"/>
      <c r="K80" s="499"/>
      <c r="L80" s="499"/>
      <c r="M80" s="499"/>
      <c r="N80" s="499"/>
      <c r="O80" s="499"/>
      <c r="P80" s="499"/>
      <c r="Q80" s="499"/>
      <c r="R80" s="499"/>
      <c r="S80" s="499"/>
      <c r="T80" s="499"/>
      <c r="U80" s="499"/>
      <c r="V80" s="499"/>
      <c r="W80" s="499"/>
      <c r="X80" s="499"/>
      <c r="Y80" s="499"/>
      <c r="Z80" s="499"/>
      <c r="AA80" s="499"/>
      <c r="AB80" s="499"/>
      <c r="AC80" s="499"/>
      <c r="AD80" s="499"/>
      <c r="AE80" s="499"/>
      <c r="AF80" s="499"/>
      <c r="AG80" s="499"/>
      <c r="AH80" s="499"/>
      <c r="AI80" s="499"/>
      <c r="AJ80" s="499"/>
      <c r="AK80" s="499"/>
      <c r="AL80" s="499"/>
      <c r="AM80" s="499"/>
      <c r="AN80" s="499"/>
      <c r="AO80" s="499"/>
      <c r="AP80" s="499"/>
      <c r="AQ80" s="499"/>
      <c r="AR80" s="499"/>
      <c r="AS80" s="499"/>
      <c r="AT80" s="507"/>
      <c r="AU80" s="507"/>
      <c r="AV80" s="507"/>
      <c r="AW80" s="507"/>
      <c r="AX80" s="460"/>
      <c r="AY80" s="461"/>
      <c r="AZ80" s="461"/>
      <c r="BA80" s="461"/>
      <c r="BB80" s="461"/>
      <c r="BC80" s="461"/>
      <c r="BD80" s="461"/>
      <c r="BE80" s="1377" t="str">
        <f>'-41別2'!AX78</f>
        <v/>
      </c>
      <c r="BF80" s="1378"/>
      <c r="BG80" s="513"/>
      <c r="BH80" s="1368">
        <f>'-41別2'!BH78</f>
        <v>0</v>
      </c>
      <c r="BI80" s="1369"/>
      <c r="BJ80" s="1369"/>
      <c r="BK80" s="1369"/>
      <c r="BL80" s="1369"/>
      <c r="BM80" s="1369"/>
      <c r="BN80" s="1369"/>
      <c r="BO80" s="1369"/>
      <c r="BP80" s="1369"/>
      <c r="BQ80" s="1369"/>
      <c r="BR80" s="1369"/>
      <c r="BS80" s="1369"/>
      <c r="BT80" s="1374"/>
      <c r="CJ80" s="492"/>
    </row>
    <row r="81" spans="4:72" ht="8.1" customHeight="1" x14ac:dyDescent="0.4">
      <c r="D81" s="502"/>
      <c r="E81" s="499"/>
      <c r="F81" s="499"/>
      <c r="G81" s="499"/>
      <c r="H81" s="499"/>
      <c r="I81" s="499"/>
      <c r="J81" s="499"/>
      <c r="K81" s="499"/>
      <c r="L81" s="499"/>
      <c r="M81" s="499"/>
      <c r="N81" s="499"/>
      <c r="O81" s="499"/>
      <c r="P81" s="499"/>
      <c r="Q81" s="499"/>
      <c r="R81" s="499"/>
      <c r="S81" s="499"/>
      <c r="T81" s="499"/>
      <c r="U81" s="499"/>
      <c r="V81" s="499"/>
      <c r="W81" s="499"/>
      <c r="X81" s="499"/>
      <c r="Y81" s="499"/>
      <c r="Z81" s="499"/>
      <c r="AA81" s="499"/>
      <c r="AB81" s="499"/>
      <c r="AC81" s="499"/>
      <c r="AD81" s="499"/>
      <c r="AE81" s="499"/>
      <c r="AF81" s="499"/>
      <c r="AG81" s="499"/>
      <c r="AH81" s="499"/>
      <c r="AI81" s="499"/>
      <c r="AJ81" s="499"/>
      <c r="AK81" s="499"/>
      <c r="AL81" s="499"/>
      <c r="AM81" s="499"/>
      <c r="AN81" s="499"/>
      <c r="AO81" s="499"/>
      <c r="AP81" s="499"/>
      <c r="AQ81" s="499"/>
      <c r="AR81" s="499"/>
      <c r="AS81" s="499"/>
      <c r="AT81" s="507"/>
      <c r="AU81" s="507"/>
      <c r="AV81" s="507"/>
      <c r="AW81" s="507"/>
      <c r="AX81" s="461"/>
      <c r="AY81" s="461"/>
      <c r="AZ81" s="461"/>
      <c r="BA81" s="461"/>
      <c r="BB81" s="461"/>
      <c r="BC81" s="461"/>
      <c r="BD81" s="461"/>
      <c r="BE81" s="1379"/>
      <c r="BF81" s="1380"/>
      <c r="BG81" s="514"/>
      <c r="BH81" s="1370"/>
      <c r="BI81" s="1371"/>
      <c r="BJ81" s="1371"/>
      <c r="BK81" s="1371"/>
      <c r="BL81" s="1371"/>
      <c r="BM81" s="1371"/>
      <c r="BN81" s="1371"/>
      <c r="BO81" s="1371"/>
      <c r="BP81" s="1371"/>
      <c r="BQ81" s="1371"/>
      <c r="BR81" s="1371"/>
      <c r="BS81" s="1371"/>
      <c r="BT81" s="1375"/>
    </row>
    <row r="82" spans="4:72" ht="8.1" customHeight="1" x14ac:dyDescent="0.4">
      <c r="D82" s="502"/>
      <c r="E82" s="499"/>
      <c r="F82" s="499"/>
      <c r="G82" s="499"/>
      <c r="H82" s="499"/>
      <c r="I82" s="499"/>
      <c r="J82" s="499"/>
      <c r="K82" s="499"/>
      <c r="L82" s="499"/>
      <c r="M82" s="499"/>
      <c r="N82" s="499"/>
      <c r="O82" s="499"/>
      <c r="P82" s="499"/>
      <c r="Q82" s="499"/>
      <c r="R82" s="499"/>
      <c r="S82" s="499"/>
      <c r="T82" s="499"/>
      <c r="U82" s="499"/>
      <c r="V82" s="499"/>
      <c r="W82" s="499"/>
      <c r="X82" s="499"/>
      <c r="Y82" s="499"/>
      <c r="Z82" s="499"/>
      <c r="AA82" s="499"/>
      <c r="AB82" s="499"/>
      <c r="AC82" s="499"/>
      <c r="AD82" s="499"/>
      <c r="AE82" s="499"/>
      <c r="AF82" s="499"/>
      <c r="AG82" s="499"/>
      <c r="AH82" s="499"/>
      <c r="AI82" s="499"/>
      <c r="AJ82" s="499"/>
      <c r="AK82" s="499"/>
      <c r="AL82" s="499"/>
      <c r="AM82" s="499"/>
      <c r="AN82" s="499"/>
      <c r="AO82" s="499"/>
      <c r="AP82" s="499"/>
      <c r="AQ82" s="499"/>
      <c r="AR82" s="499"/>
      <c r="AS82" s="499"/>
      <c r="AT82" s="507"/>
      <c r="AU82" s="507"/>
      <c r="AV82" s="507"/>
      <c r="AW82" s="507"/>
      <c r="AX82" s="461"/>
      <c r="AY82" s="461"/>
      <c r="AZ82" s="461"/>
      <c r="BA82" s="461"/>
      <c r="BB82" s="461"/>
      <c r="BC82" s="461"/>
      <c r="BD82" s="461"/>
      <c r="BE82" s="1381"/>
      <c r="BF82" s="1382"/>
      <c r="BG82" s="515"/>
      <c r="BH82" s="1372"/>
      <c r="BI82" s="1373"/>
      <c r="BJ82" s="1373"/>
      <c r="BK82" s="1373"/>
      <c r="BL82" s="1373"/>
      <c r="BM82" s="1373"/>
      <c r="BN82" s="1373"/>
      <c r="BO82" s="1373"/>
      <c r="BP82" s="1373"/>
      <c r="BQ82" s="1373"/>
      <c r="BR82" s="1373"/>
      <c r="BS82" s="1373"/>
      <c r="BT82" s="1376"/>
    </row>
    <row r="83" spans="4:72" ht="8.1" customHeight="1" x14ac:dyDescent="0.4">
      <c r="D83" s="502"/>
      <c r="E83" s="499"/>
      <c r="F83" s="499"/>
      <c r="G83" s="499"/>
      <c r="H83" s="499"/>
      <c r="I83" s="499"/>
      <c r="J83" s="499"/>
      <c r="K83" s="499"/>
      <c r="L83" s="499"/>
      <c r="M83" s="499"/>
      <c r="N83" s="499"/>
      <c r="O83" s="499"/>
      <c r="P83" s="499"/>
      <c r="Q83" s="499"/>
      <c r="R83" s="499"/>
      <c r="S83" s="499"/>
      <c r="T83" s="499"/>
      <c r="U83" s="499"/>
      <c r="V83" s="499"/>
      <c r="W83" s="499"/>
      <c r="X83" s="499"/>
      <c r="Y83" s="499"/>
      <c r="Z83" s="499"/>
      <c r="AA83" s="499"/>
      <c r="AB83" s="499"/>
      <c r="AC83" s="499"/>
      <c r="AD83" s="499"/>
      <c r="AE83" s="499"/>
      <c r="AF83" s="499"/>
      <c r="AG83" s="499"/>
      <c r="AH83" s="499"/>
      <c r="AI83" s="499"/>
      <c r="AJ83" s="499"/>
      <c r="AK83" s="499"/>
      <c r="AL83" s="499"/>
      <c r="AM83" s="499"/>
      <c r="AN83" s="499"/>
      <c r="AO83" s="499"/>
      <c r="AP83" s="499"/>
      <c r="AQ83" s="499"/>
      <c r="AR83" s="499"/>
      <c r="AS83" s="499"/>
      <c r="AT83" s="507"/>
      <c r="AU83" s="507"/>
      <c r="AV83" s="1383" t="s">
        <v>98</v>
      </c>
      <c r="AW83" s="1399"/>
      <c r="AX83" s="1389" t="str">
        <f>'-41別2'!AX81</f>
        <v/>
      </c>
      <c r="AY83" s="1390"/>
      <c r="AZ83" s="1390"/>
      <c r="BA83" s="1390"/>
      <c r="BB83" s="1390"/>
      <c r="BC83" s="1390"/>
      <c r="BD83" s="1390"/>
      <c r="BE83" s="1390"/>
      <c r="BF83" s="1390"/>
      <c r="BG83" s="508"/>
      <c r="BH83" s="1402">
        <f>'-41別2'!BH81</f>
        <v>0</v>
      </c>
      <c r="BI83" s="1394"/>
      <c r="BJ83" s="1394"/>
      <c r="BK83" s="1394"/>
      <c r="BL83" s="1394"/>
      <c r="BM83" s="1394"/>
      <c r="BN83" s="1394"/>
      <c r="BO83" s="1394"/>
      <c r="BP83" s="1394"/>
      <c r="BQ83" s="1394"/>
      <c r="BR83" s="1394"/>
      <c r="BS83" s="1394"/>
      <c r="BT83" s="1396"/>
    </row>
    <row r="84" spans="4:72" ht="8.1" customHeight="1" x14ac:dyDescent="0.4">
      <c r="D84" s="502"/>
      <c r="E84" s="499"/>
      <c r="F84" s="499"/>
      <c r="G84" s="499"/>
      <c r="H84" s="499"/>
      <c r="I84" s="499"/>
      <c r="J84" s="499"/>
      <c r="K84" s="499"/>
      <c r="L84" s="499"/>
      <c r="M84" s="499"/>
      <c r="N84" s="499"/>
      <c r="O84" s="499"/>
      <c r="P84" s="499"/>
      <c r="Q84" s="499"/>
      <c r="R84" s="499"/>
      <c r="S84" s="499"/>
      <c r="T84" s="499"/>
      <c r="U84" s="499"/>
      <c r="V84" s="499"/>
      <c r="W84" s="499"/>
      <c r="X84" s="499"/>
      <c r="Y84" s="499"/>
      <c r="Z84" s="499"/>
      <c r="AA84" s="499"/>
      <c r="AB84" s="499"/>
      <c r="AC84" s="499"/>
      <c r="AD84" s="499"/>
      <c r="AE84" s="499"/>
      <c r="AF84" s="499"/>
      <c r="AG84" s="499"/>
      <c r="AH84" s="499"/>
      <c r="AI84" s="499"/>
      <c r="AJ84" s="499"/>
      <c r="AK84" s="499"/>
      <c r="AL84" s="499"/>
      <c r="AM84" s="499"/>
      <c r="AN84" s="499"/>
      <c r="AO84" s="499"/>
      <c r="AP84" s="499"/>
      <c r="AQ84" s="499"/>
      <c r="AR84" s="499"/>
      <c r="AS84" s="499"/>
      <c r="AT84" s="507"/>
      <c r="AU84" s="507"/>
      <c r="AV84" s="1385"/>
      <c r="AW84" s="1400"/>
      <c r="AX84" s="1391"/>
      <c r="AY84" s="1287"/>
      <c r="AZ84" s="1287"/>
      <c r="BA84" s="1287"/>
      <c r="BB84" s="1287"/>
      <c r="BC84" s="1287"/>
      <c r="BD84" s="1287"/>
      <c r="BE84" s="1287"/>
      <c r="BF84" s="1287"/>
      <c r="BG84" s="509"/>
      <c r="BH84" s="1403"/>
      <c r="BI84" s="1302"/>
      <c r="BJ84" s="1302"/>
      <c r="BK84" s="1302"/>
      <c r="BL84" s="1302"/>
      <c r="BM84" s="1302"/>
      <c r="BN84" s="1302"/>
      <c r="BO84" s="1302"/>
      <c r="BP84" s="1302"/>
      <c r="BQ84" s="1302"/>
      <c r="BR84" s="1302"/>
      <c r="BS84" s="1302"/>
      <c r="BT84" s="1397"/>
    </row>
    <row r="85" spans="4:72" ht="8.1" customHeight="1" x14ac:dyDescent="0.4">
      <c r="D85" s="502"/>
      <c r="E85" s="499"/>
      <c r="F85" s="499"/>
      <c r="G85" s="499"/>
      <c r="H85" s="499"/>
      <c r="I85" s="499"/>
      <c r="J85" s="499"/>
      <c r="K85" s="499"/>
      <c r="L85" s="499"/>
      <c r="M85" s="499"/>
      <c r="N85" s="499"/>
      <c r="O85" s="499"/>
      <c r="P85" s="499"/>
      <c r="Q85" s="499"/>
      <c r="R85" s="499"/>
      <c r="S85" s="499"/>
      <c r="T85" s="499"/>
      <c r="U85" s="499"/>
      <c r="V85" s="499"/>
      <c r="W85" s="499"/>
      <c r="X85" s="499"/>
      <c r="Y85" s="499"/>
      <c r="Z85" s="499"/>
      <c r="AA85" s="499"/>
      <c r="AB85" s="499"/>
      <c r="AC85" s="499"/>
      <c r="AD85" s="499"/>
      <c r="AE85" s="499"/>
      <c r="AF85" s="499"/>
      <c r="AG85" s="499"/>
      <c r="AH85" s="499"/>
      <c r="AI85" s="499"/>
      <c r="AJ85" s="499"/>
      <c r="AK85" s="499"/>
      <c r="AL85" s="499"/>
      <c r="AM85" s="499"/>
      <c r="AN85" s="499"/>
      <c r="AO85" s="499"/>
      <c r="AP85" s="499"/>
      <c r="AQ85" s="499"/>
      <c r="AR85" s="499"/>
      <c r="AS85" s="499"/>
      <c r="AT85" s="507"/>
      <c r="AU85" s="507"/>
      <c r="AV85" s="1387"/>
      <c r="AW85" s="1401"/>
      <c r="AX85" s="1392"/>
      <c r="AY85" s="1393"/>
      <c r="AZ85" s="1393"/>
      <c r="BA85" s="1393"/>
      <c r="BB85" s="1393"/>
      <c r="BC85" s="1393"/>
      <c r="BD85" s="1393"/>
      <c r="BE85" s="1393"/>
      <c r="BF85" s="1393"/>
      <c r="BG85" s="510"/>
      <c r="BH85" s="1404"/>
      <c r="BI85" s="1395"/>
      <c r="BJ85" s="1395"/>
      <c r="BK85" s="1395"/>
      <c r="BL85" s="1395"/>
      <c r="BM85" s="1395"/>
      <c r="BN85" s="1395"/>
      <c r="BO85" s="1395"/>
      <c r="BP85" s="1395"/>
      <c r="BQ85" s="1395"/>
      <c r="BR85" s="1395"/>
      <c r="BS85" s="1395"/>
      <c r="BT85" s="1398"/>
    </row>
    <row r="86" spans="4:72" ht="8.1" customHeight="1" x14ac:dyDescent="0.4">
      <c r="D86" s="502"/>
      <c r="E86" s="499"/>
      <c r="F86" s="499"/>
      <c r="G86" s="499"/>
      <c r="H86" s="499"/>
      <c r="I86" s="499"/>
      <c r="J86" s="499"/>
      <c r="K86" s="499"/>
      <c r="L86" s="499"/>
      <c r="M86" s="499"/>
      <c r="N86" s="499"/>
      <c r="O86" s="499"/>
      <c r="P86" s="499"/>
      <c r="Q86" s="499"/>
      <c r="R86" s="499"/>
      <c r="S86" s="499"/>
      <c r="T86" s="499"/>
      <c r="U86" s="499"/>
      <c r="V86" s="499"/>
      <c r="W86" s="499"/>
      <c r="X86" s="499"/>
      <c r="Y86" s="499"/>
      <c r="Z86" s="499"/>
      <c r="AA86" s="499"/>
      <c r="AB86" s="499"/>
      <c r="AC86" s="499"/>
      <c r="AD86" s="499"/>
      <c r="AE86" s="499"/>
      <c r="AF86" s="499"/>
      <c r="AG86" s="499"/>
      <c r="AH86" s="499"/>
      <c r="AI86" s="499"/>
      <c r="AJ86" s="499"/>
      <c r="AK86" s="499"/>
      <c r="AL86" s="499"/>
      <c r="AM86" s="499"/>
      <c r="AN86" s="499"/>
      <c r="AO86" s="499"/>
      <c r="AP86" s="499"/>
      <c r="AQ86" s="499"/>
      <c r="AR86" s="499"/>
      <c r="AS86" s="499"/>
      <c r="AT86" s="507"/>
      <c r="AU86" s="507"/>
      <c r="AV86" s="507"/>
      <c r="AW86" s="507"/>
      <c r="AX86" s="460"/>
      <c r="AY86" s="461"/>
      <c r="AZ86" s="461"/>
      <c r="BA86" s="461"/>
      <c r="BB86" s="461"/>
      <c r="BC86" s="461"/>
      <c r="BD86" s="461"/>
      <c r="BE86" s="1377" t="str">
        <f>'-41別2'!AX84</f>
        <v/>
      </c>
      <c r="BF86" s="1378"/>
      <c r="BG86" s="513"/>
      <c r="BH86" s="1368">
        <f>'-41別2'!BH84</f>
        <v>0</v>
      </c>
      <c r="BI86" s="1369"/>
      <c r="BJ86" s="1369"/>
      <c r="BK86" s="1369"/>
      <c r="BL86" s="1369"/>
      <c r="BM86" s="1369"/>
      <c r="BN86" s="1369"/>
      <c r="BO86" s="1369"/>
      <c r="BP86" s="1369"/>
      <c r="BQ86" s="1369"/>
      <c r="BR86" s="1369"/>
      <c r="BS86" s="1369"/>
      <c r="BT86" s="1374"/>
    </row>
    <row r="87" spans="4:72" ht="8.1" customHeight="1" x14ac:dyDescent="0.4">
      <c r="D87" s="502"/>
      <c r="E87" s="499"/>
      <c r="F87" s="499"/>
      <c r="G87" s="499"/>
      <c r="H87" s="499"/>
      <c r="I87" s="499"/>
      <c r="J87" s="499"/>
      <c r="K87" s="499"/>
      <c r="L87" s="499"/>
      <c r="M87" s="499"/>
      <c r="N87" s="499"/>
      <c r="O87" s="499"/>
      <c r="P87" s="499"/>
      <c r="Q87" s="499"/>
      <c r="R87" s="499"/>
      <c r="S87" s="499"/>
      <c r="T87" s="499"/>
      <c r="U87" s="499"/>
      <c r="V87" s="499"/>
      <c r="W87" s="499"/>
      <c r="X87" s="499"/>
      <c r="Y87" s="499"/>
      <c r="Z87" s="499"/>
      <c r="AA87" s="499"/>
      <c r="AB87" s="499"/>
      <c r="AC87" s="499"/>
      <c r="AD87" s="499"/>
      <c r="AE87" s="499"/>
      <c r="AF87" s="499"/>
      <c r="AG87" s="499"/>
      <c r="AH87" s="499"/>
      <c r="AI87" s="499"/>
      <c r="AJ87" s="499"/>
      <c r="AK87" s="499"/>
      <c r="AL87" s="499"/>
      <c r="AM87" s="499"/>
      <c r="AN87" s="499"/>
      <c r="AO87" s="499"/>
      <c r="AP87" s="499"/>
      <c r="AQ87" s="499"/>
      <c r="AR87" s="499"/>
      <c r="AS87" s="499"/>
      <c r="AT87" s="507"/>
      <c r="AU87" s="507"/>
      <c r="AV87" s="507"/>
      <c r="AW87" s="507"/>
      <c r="AX87" s="461"/>
      <c r="AY87" s="461"/>
      <c r="AZ87" s="461"/>
      <c r="BA87" s="461"/>
      <c r="BB87" s="461"/>
      <c r="BC87" s="461"/>
      <c r="BD87" s="461"/>
      <c r="BE87" s="1379"/>
      <c r="BF87" s="1380"/>
      <c r="BG87" s="514"/>
      <c r="BH87" s="1370"/>
      <c r="BI87" s="1371"/>
      <c r="BJ87" s="1371"/>
      <c r="BK87" s="1371"/>
      <c r="BL87" s="1371"/>
      <c r="BM87" s="1371"/>
      <c r="BN87" s="1371"/>
      <c r="BO87" s="1371"/>
      <c r="BP87" s="1371"/>
      <c r="BQ87" s="1371"/>
      <c r="BR87" s="1371"/>
      <c r="BS87" s="1371"/>
      <c r="BT87" s="1375"/>
    </row>
    <row r="88" spans="4:72" ht="8.1" customHeight="1" x14ac:dyDescent="0.4">
      <c r="D88" s="502"/>
      <c r="E88" s="499"/>
      <c r="F88" s="499"/>
      <c r="G88" s="499"/>
      <c r="H88" s="499"/>
      <c r="I88" s="499"/>
      <c r="J88" s="499"/>
      <c r="K88" s="499"/>
      <c r="L88" s="499"/>
      <c r="M88" s="499"/>
      <c r="N88" s="499"/>
      <c r="O88" s="499"/>
      <c r="P88" s="499"/>
      <c r="Q88" s="499"/>
      <c r="R88" s="499"/>
      <c r="S88" s="499"/>
      <c r="T88" s="499"/>
      <c r="U88" s="499"/>
      <c r="V88" s="499"/>
      <c r="W88" s="499"/>
      <c r="X88" s="499"/>
      <c r="Y88" s="499"/>
      <c r="Z88" s="499"/>
      <c r="AA88" s="499"/>
      <c r="AB88" s="499"/>
      <c r="AC88" s="499"/>
      <c r="AD88" s="499"/>
      <c r="AE88" s="499"/>
      <c r="AF88" s="499"/>
      <c r="AG88" s="499"/>
      <c r="AH88" s="499"/>
      <c r="AI88" s="499"/>
      <c r="AJ88" s="499"/>
      <c r="AK88" s="499"/>
      <c r="AL88" s="499"/>
      <c r="AM88" s="499"/>
      <c r="AN88" s="499"/>
      <c r="AO88" s="499"/>
      <c r="AP88" s="499"/>
      <c r="AQ88" s="499"/>
      <c r="AR88" s="499"/>
      <c r="AS88" s="499"/>
      <c r="AT88" s="507"/>
      <c r="AU88" s="507"/>
      <c r="AV88" s="507"/>
      <c r="AW88" s="507"/>
      <c r="AX88" s="461"/>
      <c r="AY88" s="461"/>
      <c r="AZ88" s="461"/>
      <c r="BA88" s="461"/>
      <c r="BB88" s="461"/>
      <c r="BC88" s="461"/>
      <c r="BD88" s="461"/>
      <c r="BE88" s="1381"/>
      <c r="BF88" s="1382"/>
      <c r="BG88" s="515"/>
      <c r="BH88" s="1372"/>
      <c r="BI88" s="1373"/>
      <c r="BJ88" s="1373"/>
      <c r="BK88" s="1373"/>
      <c r="BL88" s="1373"/>
      <c r="BM88" s="1373"/>
      <c r="BN88" s="1373"/>
      <c r="BO88" s="1373"/>
      <c r="BP88" s="1373"/>
      <c r="BQ88" s="1373"/>
      <c r="BR88" s="1373"/>
      <c r="BS88" s="1373"/>
      <c r="BT88" s="1376"/>
    </row>
    <row r="89" spans="4:72" ht="8.1" customHeight="1" x14ac:dyDescent="0.4">
      <c r="D89" s="499"/>
      <c r="E89" s="499"/>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499"/>
      <c r="AE89" s="499"/>
      <c r="AF89" s="499"/>
      <c r="AG89" s="499"/>
      <c r="AH89" s="499"/>
      <c r="AI89" s="499"/>
      <c r="AJ89" s="499"/>
      <c r="AK89" s="499"/>
      <c r="AL89" s="499"/>
      <c r="AM89" s="499"/>
      <c r="AN89" s="499"/>
      <c r="AO89" s="499"/>
      <c r="AP89" s="499"/>
      <c r="AQ89" s="499"/>
      <c r="AR89" s="499"/>
      <c r="AS89" s="499"/>
      <c r="AT89" s="507"/>
      <c r="AU89" s="507"/>
      <c r="AV89" s="1383" t="s">
        <v>99</v>
      </c>
      <c r="AW89" s="1384"/>
      <c r="AX89" s="1389">
        <v>9999999999</v>
      </c>
      <c r="AY89" s="1390"/>
      <c r="AZ89" s="1390"/>
      <c r="BA89" s="1390"/>
      <c r="BB89" s="1390"/>
      <c r="BC89" s="1390"/>
      <c r="BD89" s="1390"/>
      <c r="BE89" s="1390"/>
      <c r="BF89" s="1390"/>
      <c r="BG89" s="82"/>
      <c r="BH89" s="1394">
        <f>'-41別2'!BH87</f>
        <v>0</v>
      </c>
      <c r="BI89" s="1394"/>
      <c r="BJ89" s="1394"/>
      <c r="BK89" s="1394"/>
      <c r="BL89" s="1394"/>
      <c r="BM89" s="1394"/>
      <c r="BN89" s="1394"/>
      <c r="BO89" s="1394"/>
      <c r="BP89" s="1394"/>
      <c r="BQ89" s="1394"/>
      <c r="BR89" s="1394"/>
      <c r="BS89" s="1394"/>
      <c r="BT89" s="1396"/>
    </row>
    <row r="90" spans="4:72" ht="8.1" customHeight="1" x14ac:dyDescent="0.4">
      <c r="D90" s="499"/>
      <c r="E90" s="499"/>
      <c r="F90" s="499"/>
      <c r="G90" s="499"/>
      <c r="H90" s="499"/>
      <c r="I90" s="499"/>
      <c r="J90" s="499"/>
      <c r="K90" s="499"/>
      <c r="L90" s="499"/>
      <c r="M90" s="499"/>
      <c r="N90" s="499"/>
      <c r="O90" s="499"/>
      <c r="P90" s="499"/>
      <c r="Q90" s="499"/>
      <c r="R90" s="499"/>
      <c r="S90" s="499"/>
      <c r="T90" s="499"/>
      <c r="U90" s="499"/>
      <c r="V90" s="499"/>
      <c r="W90" s="499"/>
      <c r="X90" s="499"/>
      <c r="Y90" s="499"/>
      <c r="Z90" s="499"/>
      <c r="AA90" s="499"/>
      <c r="AB90" s="499"/>
      <c r="AC90" s="499"/>
      <c r="AD90" s="499"/>
      <c r="AE90" s="499"/>
      <c r="AF90" s="499"/>
      <c r="AG90" s="499"/>
      <c r="AH90" s="499"/>
      <c r="AI90" s="499"/>
      <c r="AJ90" s="499"/>
      <c r="AK90" s="499"/>
      <c r="AL90" s="499"/>
      <c r="AM90" s="499"/>
      <c r="AN90" s="499"/>
      <c r="AO90" s="499"/>
      <c r="AP90" s="499"/>
      <c r="AQ90" s="499"/>
      <c r="AR90" s="499"/>
      <c r="AS90" s="499"/>
      <c r="AT90" s="507"/>
      <c r="AU90" s="507"/>
      <c r="AV90" s="1385"/>
      <c r="AW90" s="1386"/>
      <c r="AX90" s="1391"/>
      <c r="AY90" s="1287"/>
      <c r="AZ90" s="1287"/>
      <c r="BA90" s="1287"/>
      <c r="BB90" s="1287"/>
      <c r="BC90" s="1287"/>
      <c r="BD90" s="1287"/>
      <c r="BE90" s="1287"/>
      <c r="BF90" s="1287"/>
      <c r="BG90" s="80"/>
      <c r="BH90" s="1302"/>
      <c r="BI90" s="1302"/>
      <c r="BJ90" s="1302"/>
      <c r="BK90" s="1302"/>
      <c r="BL90" s="1302"/>
      <c r="BM90" s="1302"/>
      <c r="BN90" s="1302"/>
      <c r="BO90" s="1302"/>
      <c r="BP90" s="1302"/>
      <c r="BQ90" s="1302"/>
      <c r="BR90" s="1302"/>
      <c r="BS90" s="1302"/>
      <c r="BT90" s="1397"/>
    </row>
    <row r="91" spans="4:72" ht="8.1" customHeight="1" x14ac:dyDescent="0.4">
      <c r="D91" s="499"/>
      <c r="E91" s="499"/>
      <c r="F91" s="499"/>
      <c r="G91" s="499"/>
      <c r="H91" s="499"/>
      <c r="I91" s="499"/>
      <c r="J91" s="499"/>
      <c r="K91" s="499"/>
      <c r="L91" s="499"/>
      <c r="M91" s="499"/>
      <c r="N91" s="499"/>
      <c r="O91" s="499"/>
      <c r="P91" s="499"/>
      <c r="Q91" s="499"/>
      <c r="R91" s="499"/>
      <c r="S91" s="499"/>
      <c r="T91" s="499"/>
      <c r="U91" s="499"/>
      <c r="V91" s="499"/>
      <c r="W91" s="499"/>
      <c r="X91" s="499"/>
      <c r="Y91" s="499"/>
      <c r="Z91" s="499"/>
      <c r="AA91" s="499"/>
      <c r="AB91" s="499"/>
      <c r="AC91" s="499"/>
      <c r="AD91" s="499"/>
      <c r="AE91" s="499"/>
      <c r="AF91" s="499"/>
      <c r="AG91" s="499"/>
      <c r="AH91" s="499"/>
      <c r="AI91" s="499"/>
      <c r="AJ91" s="499"/>
      <c r="AK91" s="499"/>
      <c r="AL91" s="499"/>
      <c r="AM91" s="499"/>
      <c r="AN91" s="499"/>
      <c r="AO91" s="499"/>
      <c r="AP91" s="499"/>
      <c r="AQ91" s="499"/>
      <c r="AR91" s="499"/>
      <c r="AS91" s="499"/>
      <c r="AT91" s="507"/>
      <c r="AU91" s="507"/>
      <c r="AV91" s="1387"/>
      <c r="AW91" s="1388"/>
      <c r="AX91" s="1392"/>
      <c r="AY91" s="1393"/>
      <c r="AZ91" s="1393"/>
      <c r="BA91" s="1393"/>
      <c r="BB91" s="1393"/>
      <c r="BC91" s="1393"/>
      <c r="BD91" s="1393"/>
      <c r="BE91" s="1393"/>
      <c r="BF91" s="1393"/>
      <c r="BG91" s="81"/>
      <c r="BH91" s="1395"/>
      <c r="BI91" s="1395"/>
      <c r="BJ91" s="1395"/>
      <c r="BK91" s="1395"/>
      <c r="BL91" s="1395"/>
      <c r="BM91" s="1395"/>
      <c r="BN91" s="1395"/>
      <c r="BO91" s="1395"/>
      <c r="BP91" s="1395"/>
      <c r="BQ91" s="1395"/>
      <c r="BR91" s="1395"/>
      <c r="BS91" s="1395"/>
      <c r="BT91" s="1398"/>
    </row>
    <row r="92" spans="4:72" ht="8.1" customHeight="1" x14ac:dyDescent="0.4">
      <c r="D92" s="499"/>
      <c r="E92" s="499"/>
      <c r="F92" s="499"/>
      <c r="G92" s="499"/>
      <c r="H92" s="499"/>
      <c r="I92" s="499"/>
      <c r="J92" s="499"/>
      <c r="K92" s="499"/>
      <c r="L92" s="499"/>
      <c r="M92" s="499"/>
      <c r="N92" s="499"/>
      <c r="O92" s="499"/>
      <c r="P92" s="499"/>
      <c r="Q92" s="499"/>
      <c r="R92" s="499"/>
      <c r="S92" s="499"/>
      <c r="T92" s="499"/>
      <c r="U92" s="499"/>
      <c r="V92" s="499"/>
      <c r="W92" s="499"/>
      <c r="X92" s="499"/>
      <c r="Y92" s="499"/>
      <c r="Z92" s="499"/>
      <c r="AA92" s="499"/>
      <c r="AB92" s="499"/>
      <c r="AC92" s="499"/>
      <c r="AD92" s="499"/>
      <c r="AE92" s="499"/>
      <c r="AF92" s="499"/>
      <c r="AG92" s="499"/>
      <c r="AH92" s="499"/>
      <c r="AI92" s="499"/>
      <c r="AJ92" s="499"/>
      <c r="AK92" s="499"/>
      <c r="AL92" s="499"/>
      <c r="AM92" s="499"/>
      <c r="AN92" s="499"/>
      <c r="AO92" s="499"/>
      <c r="AP92" s="499"/>
      <c r="AQ92" s="499"/>
      <c r="AR92" s="499"/>
      <c r="AS92" s="499"/>
      <c r="AT92" s="507"/>
      <c r="AU92" s="507"/>
      <c r="AV92" s="507"/>
      <c r="AW92" s="507"/>
      <c r="AX92" s="104"/>
      <c r="AY92" s="104"/>
      <c r="AZ92" s="104"/>
      <c r="BA92" s="104"/>
      <c r="BB92" s="104"/>
      <c r="BC92" s="104"/>
      <c r="BD92" s="104"/>
      <c r="BE92" s="1362">
        <v>99</v>
      </c>
      <c r="BF92" s="1363"/>
      <c r="BG92" s="83"/>
      <c r="BH92" s="1368">
        <f>'-41別2'!BH90</f>
        <v>0</v>
      </c>
      <c r="BI92" s="1369"/>
      <c r="BJ92" s="1369"/>
      <c r="BK92" s="1369"/>
      <c r="BL92" s="1369"/>
      <c r="BM92" s="1369"/>
      <c r="BN92" s="1369"/>
      <c r="BO92" s="1369"/>
      <c r="BP92" s="1369"/>
      <c r="BQ92" s="1369"/>
      <c r="BR92" s="1369"/>
      <c r="BS92" s="1369"/>
      <c r="BT92" s="1374"/>
    </row>
    <row r="93" spans="4:72" ht="8.1" customHeight="1" x14ac:dyDescent="0.4">
      <c r="D93" s="499"/>
      <c r="E93" s="499"/>
      <c r="F93" s="499"/>
      <c r="G93" s="499"/>
      <c r="H93" s="499"/>
      <c r="I93" s="499"/>
      <c r="J93" s="499"/>
      <c r="K93" s="499"/>
      <c r="L93" s="499"/>
      <c r="M93" s="499"/>
      <c r="N93" s="499"/>
      <c r="O93" s="499"/>
      <c r="P93" s="499"/>
      <c r="Q93" s="499"/>
      <c r="R93" s="499"/>
      <c r="S93" s="499"/>
      <c r="T93" s="499"/>
      <c r="U93" s="499"/>
      <c r="V93" s="499"/>
      <c r="W93" s="499"/>
      <c r="X93" s="499"/>
      <c r="Y93" s="499"/>
      <c r="Z93" s="499"/>
      <c r="AA93" s="499"/>
      <c r="AB93" s="499"/>
      <c r="AC93" s="499"/>
      <c r="AD93" s="499"/>
      <c r="AE93" s="499"/>
      <c r="AF93" s="499"/>
      <c r="AG93" s="499"/>
      <c r="AH93" s="499"/>
      <c r="AI93" s="499"/>
      <c r="AJ93" s="499"/>
      <c r="AK93" s="499"/>
      <c r="AL93" s="499"/>
      <c r="AM93" s="499"/>
      <c r="AN93" s="499"/>
      <c r="AO93" s="499"/>
      <c r="AP93" s="499"/>
      <c r="AQ93" s="499"/>
      <c r="AR93" s="499"/>
      <c r="AS93" s="499"/>
      <c r="AT93" s="507"/>
      <c r="AU93" s="507"/>
      <c r="AV93" s="507"/>
      <c r="AW93" s="507"/>
      <c r="AX93" s="104"/>
      <c r="AY93" s="104"/>
      <c r="AZ93" s="104"/>
      <c r="BA93" s="104"/>
      <c r="BB93" s="104"/>
      <c r="BC93" s="104"/>
      <c r="BD93" s="104"/>
      <c r="BE93" s="1364"/>
      <c r="BF93" s="1365"/>
      <c r="BG93" s="84"/>
      <c r="BH93" s="1370"/>
      <c r="BI93" s="1371"/>
      <c r="BJ93" s="1371"/>
      <c r="BK93" s="1371"/>
      <c r="BL93" s="1371"/>
      <c r="BM93" s="1371"/>
      <c r="BN93" s="1371"/>
      <c r="BO93" s="1371"/>
      <c r="BP93" s="1371"/>
      <c r="BQ93" s="1371"/>
      <c r="BR93" s="1371"/>
      <c r="BS93" s="1371"/>
      <c r="BT93" s="1375"/>
    </row>
    <row r="94" spans="4:72" ht="8.1" customHeight="1" x14ac:dyDescent="0.4">
      <c r="D94" s="499"/>
      <c r="E94" s="499"/>
      <c r="F94" s="499"/>
      <c r="G94" s="499"/>
      <c r="H94" s="499"/>
      <c r="I94" s="499"/>
      <c r="J94" s="499"/>
      <c r="K94" s="499"/>
      <c r="L94" s="499"/>
      <c r="M94" s="499"/>
      <c r="N94" s="499"/>
      <c r="O94" s="499"/>
      <c r="P94" s="499"/>
      <c r="Q94" s="499"/>
      <c r="R94" s="499"/>
      <c r="S94" s="499"/>
      <c r="T94" s="499"/>
      <c r="U94" s="499"/>
      <c r="V94" s="499"/>
      <c r="W94" s="499"/>
      <c r="X94" s="499"/>
      <c r="Y94" s="499"/>
      <c r="Z94" s="499"/>
      <c r="AA94" s="499"/>
      <c r="AB94" s="499"/>
      <c r="AC94" s="499"/>
      <c r="AD94" s="499"/>
      <c r="AE94" s="499"/>
      <c r="AF94" s="499"/>
      <c r="AG94" s="499"/>
      <c r="AH94" s="499"/>
      <c r="AI94" s="499"/>
      <c r="AJ94" s="499"/>
      <c r="AK94" s="499"/>
      <c r="AL94" s="499"/>
      <c r="AM94" s="499"/>
      <c r="AN94" s="499"/>
      <c r="AO94" s="499"/>
      <c r="AP94" s="499"/>
      <c r="AQ94" s="499"/>
      <c r="AR94" s="499"/>
      <c r="AS94" s="499"/>
      <c r="AT94" s="507"/>
      <c r="AU94" s="507"/>
      <c r="AV94" s="507"/>
      <c r="AW94" s="507"/>
      <c r="AX94" s="104"/>
      <c r="AY94" s="104"/>
      <c r="AZ94" s="104"/>
      <c r="BA94" s="104"/>
      <c r="BB94" s="104"/>
      <c r="BC94" s="104"/>
      <c r="BD94" s="104"/>
      <c r="BE94" s="1366"/>
      <c r="BF94" s="1367"/>
      <c r="BG94" s="85"/>
      <c r="BH94" s="1372"/>
      <c r="BI94" s="1373"/>
      <c r="BJ94" s="1373"/>
      <c r="BK94" s="1373"/>
      <c r="BL94" s="1373"/>
      <c r="BM94" s="1373"/>
      <c r="BN94" s="1373"/>
      <c r="BO94" s="1373"/>
      <c r="BP94" s="1373"/>
      <c r="BQ94" s="1373"/>
      <c r="BR94" s="1373"/>
      <c r="BS94" s="1373"/>
      <c r="BT94" s="1376"/>
    </row>
    <row r="95" spans="4:72" ht="8.1" customHeight="1" x14ac:dyDescent="0.4">
      <c r="AT95" s="517"/>
      <c r="AU95" s="517"/>
      <c r="AV95" s="517"/>
      <c r="AW95" s="517"/>
    </row>
    <row r="96" spans="4:72" ht="8.1" customHeight="1" x14ac:dyDescent="0.4"/>
    <row r="97" ht="8.1" customHeight="1" x14ac:dyDescent="0.4"/>
    <row r="98" ht="8.1" customHeight="1" x14ac:dyDescent="0.4"/>
    <row r="99" ht="8.1" customHeight="1" x14ac:dyDescent="0.4"/>
    <row r="100" ht="8.1" customHeight="1" x14ac:dyDescent="0.4"/>
    <row r="101" ht="8.1" customHeight="1" x14ac:dyDescent="0.4"/>
    <row r="102" ht="8.1" customHeight="1" x14ac:dyDescent="0.4"/>
  </sheetData>
  <sheetProtection sheet="1" objects="1" scenarios="1"/>
  <mergeCells count="119">
    <mergeCell ref="BO4:BS4"/>
    <mergeCell ref="BT4:BU4"/>
    <mergeCell ref="BV4:BW4"/>
    <mergeCell ref="BX4:CC4"/>
    <mergeCell ref="CD4:CH4"/>
    <mergeCell ref="BA5:BF6"/>
    <mergeCell ref="BG5:BN6"/>
    <mergeCell ref="BO5:BS6"/>
    <mergeCell ref="BT5:BU6"/>
    <mergeCell ref="BV5:BW6"/>
    <mergeCell ref="BX5:CC6"/>
    <mergeCell ref="CD5:CH6"/>
    <mergeCell ref="BA4:BF4"/>
    <mergeCell ref="BG4:BN4"/>
    <mergeCell ref="CH7:CH8"/>
    <mergeCell ref="CJ9:CJ47"/>
    <mergeCell ref="BG10:BI12"/>
    <mergeCell ref="BJ10:BL12"/>
    <mergeCell ref="BM10:BO12"/>
    <mergeCell ref="BX13:CA14"/>
    <mergeCell ref="T12:V13"/>
    <mergeCell ref="W12:W13"/>
    <mergeCell ref="AD12:AD13"/>
    <mergeCell ref="AF12:AF13"/>
    <mergeCell ref="BP13:BT14"/>
    <mergeCell ref="BU13:BW14"/>
    <mergeCell ref="CB13:CI16"/>
    <mergeCell ref="W14:Y15"/>
    <mergeCell ref="Z14:AC15"/>
    <mergeCell ref="AD14:AF15"/>
    <mergeCell ref="BU15:BW15"/>
    <mergeCell ref="BX15:CA16"/>
    <mergeCell ref="BX17:BX18"/>
    <mergeCell ref="CA17:CA18"/>
    <mergeCell ref="BP22:BT22"/>
    <mergeCell ref="AV23:AW25"/>
    <mergeCell ref="AX23:BF25"/>
    <mergeCell ref="BH23:BS25"/>
    <mergeCell ref="BT23:BT25"/>
    <mergeCell ref="BE26:BF28"/>
    <mergeCell ref="BH26:BS28"/>
    <mergeCell ref="BT26:BT28"/>
    <mergeCell ref="AV29:AW31"/>
    <mergeCell ref="AX29:BF31"/>
    <mergeCell ref="BH29:BS31"/>
    <mergeCell ref="BT29:BT31"/>
    <mergeCell ref="BE32:BF34"/>
    <mergeCell ref="BH32:BS34"/>
    <mergeCell ref="BT32:BT34"/>
    <mergeCell ref="AV35:AW37"/>
    <mergeCell ref="AX35:BF37"/>
    <mergeCell ref="BH35:BS37"/>
    <mergeCell ref="BT35:BT37"/>
    <mergeCell ref="BE38:BF40"/>
    <mergeCell ref="BH38:BS40"/>
    <mergeCell ref="BT38:BT40"/>
    <mergeCell ref="AV41:AW43"/>
    <mergeCell ref="AX41:BF43"/>
    <mergeCell ref="BH41:BS43"/>
    <mergeCell ref="BT41:BT43"/>
    <mergeCell ref="BE44:BF46"/>
    <mergeCell ref="BH44:BS46"/>
    <mergeCell ref="BT44:BT46"/>
    <mergeCell ref="AV47:AW49"/>
    <mergeCell ref="AX47:BF49"/>
    <mergeCell ref="BH47:BS49"/>
    <mergeCell ref="BT47:BT49"/>
    <mergeCell ref="BE50:BF52"/>
    <mergeCell ref="BH50:BS52"/>
    <mergeCell ref="BT50:BT52"/>
    <mergeCell ref="AV53:AW55"/>
    <mergeCell ref="AX53:BF55"/>
    <mergeCell ref="BH53:BS55"/>
    <mergeCell ref="BT53:BT55"/>
    <mergeCell ref="BE56:BF58"/>
    <mergeCell ref="BH56:BS58"/>
    <mergeCell ref="BT56:BT58"/>
    <mergeCell ref="AV59:AW61"/>
    <mergeCell ref="AX59:BF61"/>
    <mergeCell ref="BH59:BS61"/>
    <mergeCell ref="BT59:BT61"/>
    <mergeCell ref="BE62:BF64"/>
    <mergeCell ref="BH62:BS64"/>
    <mergeCell ref="BT62:BT64"/>
    <mergeCell ref="AV65:AW67"/>
    <mergeCell ref="AX65:BF67"/>
    <mergeCell ref="BH65:BS67"/>
    <mergeCell ref="BT65:BT67"/>
    <mergeCell ref="BE68:BF70"/>
    <mergeCell ref="BH68:BS70"/>
    <mergeCell ref="BT68:BT70"/>
    <mergeCell ref="BE80:BF82"/>
    <mergeCell ref="BH80:BS82"/>
    <mergeCell ref="BT80:BT82"/>
    <mergeCell ref="AV83:AW85"/>
    <mergeCell ref="AX83:BF85"/>
    <mergeCell ref="BH83:BS85"/>
    <mergeCell ref="AV71:AW73"/>
    <mergeCell ref="AX71:BF73"/>
    <mergeCell ref="BH71:BS73"/>
    <mergeCell ref="BT71:BT73"/>
    <mergeCell ref="BT83:BT85"/>
    <mergeCell ref="BE74:BF76"/>
    <mergeCell ref="BH74:BS76"/>
    <mergeCell ref="BT74:BT76"/>
    <mergeCell ref="AV77:AW79"/>
    <mergeCell ref="AX77:BF79"/>
    <mergeCell ref="BH77:BS79"/>
    <mergeCell ref="BT77:BT79"/>
    <mergeCell ref="BE92:BF94"/>
    <mergeCell ref="BH92:BS94"/>
    <mergeCell ref="BT92:BT94"/>
    <mergeCell ref="BE86:BF88"/>
    <mergeCell ref="BH86:BS88"/>
    <mergeCell ref="BT86:BT88"/>
    <mergeCell ref="AV89:AW91"/>
    <mergeCell ref="AX89:BF91"/>
    <mergeCell ref="BH89:BS91"/>
    <mergeCell ref="BT89:BT91"/>
  </mergeCells>
  <phoneticPr fontId="9"/>
  <printOptions horizontalCentered="1" verticalCentered="1"/>
  <pageMargins left="0.31496062992125984" right="0" top="0.15748031496062992" bottom="0.15748031496062992" header="0.31496062992125984" footer="0.31496062992125984"/>
  <pageSetup paperSize="9" scale="7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pageSetUpPr fitToPage="1"/>
  </sheetPr>
  <dimension ref="D2:CJ102"/>
  <sheetViews>
    <sheetView showZeros="0" view="pageBreakPreview" zoomScale="85" zoomScaleNormal="100" zoomScaleSheetLayoutView="85" workbookViewId="0">
      <selection activeCell="BG5" sqref="BG5:BN6"/>
    </sheetView>
  </sheetViews>
  <sheetFormatPr defaultRowHeight="13.5" x14ac:dyDescent="0.4"/>
  <cols>
    <col min="1" max="2" width="1.75" style="406" customWidth="1"/>
    <col min="3" max="86" width="2" style="406" customWidth="1"/>
    <col min="87" max="87" width="1" style="406" customWidth="1"/>
    <col min="88" max="88" width="3" style="406" bestFit="1" customWidth="1"/>
    <col min="89" max="90" width="2" style="406" customWidth="1"/>
    <col min="91" max="91" width="2.75" style="406" customWidth="1"/>
    <col min="92" max="107" width="2" style="406" customWidth="1"/>
    <col min="108" max="16384" width="9" style="406"/>
  </cols>
  <sheetData>
    <row r="2" spans="5:88" ht="6" customHeight="1" x14ac:dyDescent="0.4">
      <c r="BV2" s="407"/>
      <c r="BW2" s="408"/>
      <c r="BX2" s="408"/>
      <c r="BY2" s="408"/>
      <c r="BZ2" s="408"/>
      <c r="CA2" s="408"/>
      <c r="CB2" s="408"/>
      <c r="CC2" s="408"/>
      <c r="CD2" s="408"/>
      <c r="CE2" s="408"/>
      <c r="CF2" s="408"/>
      <c r="CG2" s="408"/>
      <c r="CH2" s="408"/>
      <c r="CI2" s="409"/>
    </row>
    <row r="3" spans="5:88" ht="11.25" customHeight="1" x14ac:dyDescent="0.4">
      <c r="F3" s="410"/>
      <c r="G3" s="410"/>
      <c r="H3" s="410"/>
      <c r="I3" s="410"/>
      <c r="J3" s="410"/>
      <c r="K3" s="410"/>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BA3" s="99">
        <v>1</v>
      </c>
      <c r="BB3" s="99"/>
      <c r="BC3" s="99"/>
      <c r="BD3" s="99"/>
      <c r="BE3" s="99"/>
      <c r="BF3" s="99"/>
      <c r="BG3" s="99">
        <v>7</v>
      </c>
      <c r="BH3" s="99"/>
      <c r="BI3" s="99"/>
      <c r="BJ3" s="99"/>
      <c r="BK3" s="99"/>
      <c r="BL3" s="99"/>
      <c r="BM3" s="99"/>
      <c r="BN3" s="99"/>
      <c r="BO3" s="99">
        <v>17</v>
      </c>
      <c r="BP3" s="99"/>
      <c r="BQ3" s="99"/>
      <c r="BR3" s="99"/>
      <c r="BS3" s="99"/>
      <c r="BT3" s="99">
        <v>22</v>
      </c>
      <c r="BU3" s="99">
        <v>23</v>
      </c>
      <c r="BV3" s="412">
        <v>32</v>
      </c>
      <c r="BW3" s="99"/>
      <c r="BX3" s="99">
        <v>34</v>
      </c>
      <c r="BY3" s="99"/>
      <c r="BZ3" s="99"/>
      <c r="CA3" s="99"/>
      <c r="CB3" s="99"/>
      <c r="CC3" s="99"/>
      <c r="CD3" s="99"/>
      <c r="CE3" s="99"/>
      <c r="CF3" s="99"/>
      <c r="CG3" s="99"/>
      <c r="CH3" s="99">
        <v>47</v>
      </c>
      <c r="CI3" s="518"/>
    </row>
    <row r="4" spans="5:88" ht="11.25" customHeight="1" x14ac:dyDescent="0.4">
      <c r="F4" s="410"/>
      <c r="G4" s="410"/>
      <c r="H4" s="410"/>
      <c r="I4" s="410"/>
      <c r="J4" s="410"/>
      <c r="K4" s="410"/>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4"/>
      <c r="BA4" s="1355" t="s">
        <v>114</v>
      </c>
      <c r="BB4" s="1355"/>
      <c r="BC4" s="1355"/>
      <c r="BD4" s="1355"/>
      <c r="BE4" s="1355"/>
      <c r="BF4" s="1355"/>
      <c r="BG4" s="1355" t="s">
        <v>3</v>
      </c>
      <c r="BH4" s="1355"/>
      <c r="BI4" s="1355"/>
      <c r="BJ4" s="1355"/>
      <c r="BK4" s="1355"/>
      <c r="BL4" s="1355"/>
      <c r="BM4" s="1355"/>
      <c r="BN4" s="1355"/>
      <c r="BO4" s="1355" t="s">
        <v>4</v>
      </c>
      <c r="BP4" s="1355"/>
      <c r="BQ4" s="1355"/>
      <c r="BR4" s="1355"/>
      <c r="BS4" s="1355"/>
      <c r="BT4" s="1358" t="s">
        <v>5</v>
      </c>
      <c r="BU4" s="1358"/>
      <c r="BV4" s="1358" t="s">
        <v>115</v>
      </c>
      <c r="BW4" s="1358"/>
      <c r="BX4" s="1355" t="s">
        <v>6</v>
      </c>
      <c r="BY4" s="1355"/>
      <c r="BZ4" s="1355"/>
      <c r="CA4" s="1355"/>
      <c r="CB4" s="1355"/>
      <c r="CC4" s="1355"/>
      <c r="CD4" s="1355" t="s">
        <v>7</v>
      </c>
      <c r="CE4" s="1355"/>
      <c r="CF4" s="1355"/>
      <c r="CG4" s="1355"/>
      <c r="CH4" s="1355"/>
      <c r="CI4" s="415"/>
    </row>
    <row r="5" spans="5:88" ht="11.25" customHeight="1" x14ac:dyDescent="0.4">
      <c r="P5" s="414"/>
      <c r="Q5" s="414"/>
      <c r="R5" s="414"/>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1356">
        <v>164105</v>
      </c>
      <c r="BB5" s="1356"/>
      <c r="BC5" s="1356"/>
      <c r="BD5" s="1356"/>
      <c r="BE5" s="1356"/>
      <c r="BF5" s="1356"/>
      <c r="BG5" s="1356">
        <f>'-41別5'!BG4</f>
        <v>0</v>
      </c>
      <c r="BH5" s="1356"/>
      <c r="BI5" s="1356"/>
      <c r="BJ5" s="1356"/>
      <c r="BK5" s="1356"/>
      <c r="BL5" s="1356"/>
      <c r="BM5" s="1356"/>
      <c r="BN5" s="1356"/>
      <c r="BO5" s="1356">
        <f>'-41別5'!BO4</f>
        <v>19001</v>
      </c>
      <c r="BP5" s="1356"/>
      <c r="BQ5" s="1356"/>
      <c r="BR5" s="1356"/>
      <c r="BS5" s="1356"/>
      <c r="BT5" s="1356"/>
      <c r="BU5" s="1356"/>
      <c r="BV5" s="1360" t="s">
        <v>116</v>
      </c>
      <c r="BW5" s="1360"/>
      <c r="BX5" s="1443"/>
      <c r="BY5" s="1443"/>
      <c r="BZ5" s="1443"/>
      <c r="CA5" s="1443"/>
      <c r="CB5" s="1443"/>
      <c r="CC5" s="1443"/>
      <c r="CD5" s="1444"/>
      <c r="CE5" s="1444"/>
      <c r="CF5" s="1444"/>
      <c r="CG5" s="1444"/>
      <c r="CH5" s="1444"/>
      <c r="CI5" s="416"/>
    </row>
    <row r="6" spans="5:88" ht="11.25" customHeight="1" x14ac:dyDescent="0.4">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1"/>
      <c r="AY6" s="411"/>
      <c r="AZ6" s="411"/>
      <c r="BA6" s="1356"/>
      <c r="BB6" s="1356"/>
      <c r="BC6" s="1356"/>
      <c r="BD6" s="1356"/>
      <c r="BE6" s="1356"/>
      <c r="BF6" s="1356"/>
      <c r="BG6" s="1356"/>
      <c r="BH6" s="1356"/>
      <c r="BI6" s="1356"/>
      <c r="BJ6" s="1356"/>
      <c r="BK6" s="1356"/>
      <c r="BL6" s="1356"/>
      <c r="BM6" s="1356"/>
      <c r="BN6" s="1356"/>
      <c r="BO6" s="1356"/>
      <c r="BP6" s="1356"/>
      <c r="BQ6" s="1356"/>
      <c r="BR6" s="1356"/>
      <c r="BS6" s="1356"/>
      <c r="BT6" s="1356"/>
      <c r="BU6" s="1356"/>
      <c r="BV6" s="1360"/>
      <c r="BW6" s="1360"/>
      <c r="BX6" s="1443"/>
      <c r="BY6" s="1443"/>
      <c r="BZ6" s="1443"/>
      <c r="CA6" s="1443"/>
      <c r="CB6" s="1443"/>
      <c r="CC6" s="1443"/>
      <c r="CD6" s="1444"/>
      <c r="CE6" s="1444"/>
      <c r="CF6" s="1444"/>
      <c r="CG6" s="1444"/>
      <c r="CH6" s="1444"/>
      <c r="CI6" s="416"/>
    </row>
    <row r="7" spans="5:88" ht="6" customHeight="1" x14ac:dyDescent="0.4">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1"/>
      <c r="AY7" s="411"/>
      <c r="AZ7" s="411"/>
      <c r="BA7" s="411"/>
      <c r="BB7" s="411"/>
      <c r="BC7" s="411"/>
      <c r="BE7" s="417"/>
      <c r="BF7" s="417"/>
      <c r="BG7" s="418"/>
      <c r="BH7" s="418"/>
      <c r="BI7" s="418"/>
      <c r="BJ7" s="418"/>
      <c r="BK7" s="418"/>
      <c r="BL7" s="418"/>
      <c r="BM7" s="418"/>
      <c r="BN7" s="418"/>
      <c r="BO7" s="418"/>
      <c r="BP7" s="418"/>
      <c r="BQ7" s="418"/>
      <c r="BR7" s="418"/>
      <c r="BS7" s="418"/>
      <c r="BT7" s="418"/>
      <c r="BU7" s="419"/>
      <c r="BV7" s="418"/>
      <c r="BW7" s="418"/>
      <c r="BX7" s="418"/>
      <c r="BY7" s="418"/>
      <c r="BZ7" s="418"/>
      <c r="CA7" s="418"/>
      <c r="CB7" s="418"/>
      <c r="CC7" s="420"/>
      <c r="CD7" s="420"/>
      <c r="CE7" s="420"/>
      <c r="CF7" s="420"/>
      <c r="CG7" s="420"/>
      <c r="CH7" s="1353"/>
      <c r="CI7" s="421"/>
    </row>
    <row r="8" spans="5:88" ht="6" customHeight="1" x14ac:dyDescent="0.4">
      <c r="S8" s="411"/>
      <c r="T8" s="422"/>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08"/>
      <c r="BE8" s="424"/>
      <c r="BF8" s="424"/>
      <c r="BG8" s="425"/>
      <c r="BH8" s="425"/>
      <c r="BI8" s="425"/>
      <c r="BJ8" s="425"/>
      <c r="BK8" s="425"/>
      <c r="BL8" s="425"/>
      <c r="BM8" s="425"/>
      <c r="BN8" s="425"/>
      <c r="BO8" s="425"/>
      <c r="BP8" s="425"/>
      <c r="BQ8" s="425"/>
      <c r="BR8" s="425"/>
      <c r="BS8" s="425"/>
      <c r="BT8" s="425"/>
      <c r="BU8" s="418"/>
      <c r="BV8" s="418"/>
      <c r="BW8" s="418"/>
      <c r="BX8" s="418"/>
      <c r="BY8" s="418"/>
      <c r="BZ8" s="418"/>
      <c r="CA8" s="418"/>
      <c r="CB8" s="418"/>
      <c r="CC8" s="420"/>
      <c r="CD8" s="420"/>
      <c r="CE8" s="420"/>
      <c r="CF8" s="420"/>
      <c r="CG8" s="420"/>
      <c r="CH8" s="1353"/>
      <c r="CI8" s="421"/>
    </row>
    <row r="9" spans="5:88" ht="6" customHeight="1" x14ac:dyDescent="0.4">
      <c r="E9" s="52"/>
      <c r="F9" s="52"/>
      <c r="G9" s="52"/>
      <c r="H9" s="52"/>
      <c r="I9" s="52"/>
      <c r="J9" s="52"/>
      <c r="K9" s="52"/>
      <c r="L9" s="52"/>
      <c r="M9" s="52"/>
      <c r="N9" s="52"/>
      <c r="O9" s="52"/>
      <c r="P9" s="51"/>
      <c r="Q9" s="51"/>
      <c r="R9" s="51"/>
      <c r="S9" s="51"/>
      <c r="T9" s="55"/>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E9" s="417"/>
      <c r="BF9" s="417"/>
      <c r="BG9" s="426"/>
      <c r="BH9" s="427"/>
      <c r="BI9" s="427"/>
      <c r="BJ9" s="427"/>
      <c r="BK9" s="427"/>
      <c r="BL9" s="427"/>
      <c r="BM9" s="427"/>
      <c r="BN9" s="427"/>
      <c r="BO9" s="408"/>
      <c r="BP9" s="428"/>
      <c r="BQ9" s="408"/>
      <c r="BR9" s="408"/>
      <c r="BS9" s="408"/>
      <c r="BT9" s="429"/>
      <c r="BU9" s="429"/>
      <c r="BV9" s="429"/>
      <c r="BW9" s="429"/>
      <c r="BX9" s="429"/>
      <c r="BY9" s="429"/>
      <c r="BZ9" s="429"/>
      <c r="CA9" s="408"/>
      <c r="CB9" s="408"/>
      <c r="CC9" s="408"/>
      <c r="CD9" s="408"/>
      <c r="CE9" s="408"/>
      <c r="CF9" s="408"/>
      <c r="CG9" s="408"/>
      <c r="CI9" s="413"/>
      <c r="CJ9" s="1319" t="s">
        <v>226</v>
      </c>
    </row>
    <row r="10" spans="5:88" ht="11.25" customHeight="1" x14ac:dyDescent="0.4">
      <c r="E10" s="52"/>
      <c r="F10" s="52"/>
      <c r="G10" s="52"/>
      <c r="H10" s="52"/>
      <c r="I10" s="52"/>
      <c r="J10" s="52"/>
      <c r="K10" s="52"/>
      <c r="L10" s="52"/>
      <c r="M10" s="52"/>
      <c r="N10" s="52"/>
      <c r="O10" s="52"/>
      <c r="P10" s="51"/>
      <c r="Q10" s="51"/>
      <c r="R10" s="51"/>
      <c r="S10" s="51"/>
      <c r="T10" s="55"/>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F10" s="99">
        <v>48</v>
      </c>
      <c r="BG10" s="1320"/>
      <c r="BH10" s="1321"/>
      <c r="BI10" s="1321"/>
      <c r="BJ10" s="1321"/>
      <c r="BK10" s="1321"/>
      <c r="BL10" s="1321"/>
      <c r="BM10" s="1321"/>
      <c r="BN10" s="1321"/>
      <c r="BO10" s="1326"/>
      <c r="BP10" s="99">
        <v>53</v>
      </c>
      <c r="BQ10" s="99"/>
      <c r="BR10" s="99"/>
      <c r="BT10" s="430"/>
      <c r="BU10" s="430"/>
      <c r="BV10" s="430"/>
      <c r="BW10" s="430"/>
      <c r="BX10" s="430"/>
      <c r="BY10" s="430"/>
      <c r="BZ10" s="430"/>
      <c r="CI10" s="413"/>
      <c r="CJ10" s="1319"/>
    </row>
    <row r="11" spans="5:88" ht="11.25" customHeight="1" x14ac:dyDescent="0.4">
      <c r="H11" s="431"/>
      <c r="I11" s="431"/>
      <c r="J11" s="52"/>
      <c r="K11" s="52"/>
      <c r="L11" s="53"/>
      <c r="P11" s="51"/>
      <c r="Q11" s="51"/>
      <c r="R11" s="51"/>
      <c r="S11" s="51"/>
      <c r="T11" s="55"/>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E11" s="417"/>
      <c r="BF11" s="417"/>
      <c r="BG11" s="1322"/>
      <c r="BH11" s="1323"/>
      <c r="BI11" s="1323"/>
      <c r="BJ11" s="1323"/>
      <c r="BK11" s="1323"/>
      <c r="BL11" s="1323"/>
      <c r="BM11" s="1323"/>
      <c r="BN11" s="1323"/>
      <c r="BO11" s="1327"/>
      <c r="BS11" s="144"/>
      <c r="BT11" s="144"/>
      <c r="BU11" s="144"/>
      <c r="BV11" s="144"/>
      <c r="BW11" s="144"/>
      <c r="BX11" s="144"/>
      <c r="BY11" s="144"/>
      <c r="BZ11" s="144"/>
      <c r="CA11" s="144"/>
      <c r="CI11" s="413"/>
      <c r="CJ11" s="1319"/>
    </row>
    <row r="12" spans="5:88" ht="11.25" customHeight="1" x14ac:dyDescent="0.15">
      <c r="H12" s="431"/>
      <c r="I12" s="431"/>
      <c r="J12" s="52"/>
      <c r="K12" s="52"/>
      <c r="L12" s="53"/>
      <c r="P12" s="51"/>
      <c r="Q12" s="51"/>
      <c r="R12" s="51"/>
      <c r="S12" s="51"/>
      <c r="T12" s="1361"/>
      <c r="U12" s="1361"/>
      <c r="V12" s="1361"/>
      <c r="W12" s="1349">
        <v>24</v>
      </c>
      <c r="X12" s="143"/>
      <c r="Y12" s="143"/>
      <c r="Z12" s="143"/>
      <c r="AA12" s="143"/>
      <c r="AB12" s="143"/>
      <c r="AC12" s="143"/>
      <c r="AD12" s="1349">
        <v>26</v>
      </c>
      <c r="AE12" s="51"/>
      <c r="AF12" s="1350"/>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E12" s="417"/>
      <c r="BF12" s="417"/>
      <c r="BG12" s="1324"/>
      <c r="BH12" s="1325"/>
      <c r="BI12" s="1325"/>
      <c r="BJ12" s="1325"/>
      <c r="BK12" s="1325"/>
      <c r="BL12" s="1325"/>
      <c r="BM12" s="1325"/>
      <c r="BN12" s="1325"/>
      <c r="BO12" s="1328"/>
      <c r="BS12" s="144"/>
      <c r="BT12" s="144"/>
      <c r="BU12" s="144"/>
      <c r="BV12" s="144"/>
      <c r="BW12" s="144"/>
      <c r="BX12" s="96">
        <v>54</v>
      </c>
      <c r="BY12" s="96"/>
      <c r="BZ12" s="96"/>
      <c r="CA12" s="96">
        <v>57</v>
      </c>
      <c r="CI12" s="413"/>
      <c r="CJ12" s="1319"/>
    </row>
    <row r="13" spans="5:88" ht="6" customHeight="1" x14ac:dyDescent="0.15">
      <c r="T13" s="1361"/>
      <c r="U13" s="1361"/>
      <c r="V13" s="1361"/>
      <c r="W13" s="1349"/>
      <c r="X13" s="143"/>
      <c r="Y13" s="143"/>
      <c r="Z13" s="143"/>
      <c r="AA13" s="143"/>
      <c r="AB13" s="143"/>
      <c r="AC13" s="143"/>
      <c r="AD13" s="1352"/>
      <c r="AF13" s="1351"/>
      <c r="BP13" s="1354"/>
      <c r="BQ13" s="1354"/>
      <c r="BR13" s="1354"/>
      <c r="BS13" s="1354"/>
      <c r="BT13" s="1354"/>
      <c r="BU13" s="1333"/>
      <c r="BV13" s="1333"/>
      <c r="BW13" s="1333"/>
      <c r="BX13" s="1329">
        <f>'-41別5'!BX10</f>
        <v>1</v>
      </c>
      <c r="BY13" s="1330"/>
      <c r="BZ13" s="1330"/>
      <c r="CA13" s="1331"/>
      <c r="CB13" s="1348"/>
      <c r="CC13" s="1348"/>
      <c r="CD13" s="1348"/>
      <c r="CE13" s="1348"/>
      <c r="CF13" s="1348"/>
      <c r="CG13" s="1348"/>
      <c r="CH13" s="1348"/>
      <c r="CI13" s="1348"/>
      <c r="CJ13" s="1319"/>
    </row>
    <row r="14" spans="5:88" ht="18" customHeight="1" x14ac:dyDescent="0.4">
      <c r="S14" s="51"/>
      <c r="T14" s="51"/>
      <c r="U14" s="51"/>
      <c r="V14" s="51"/>
      <c r="W14" s="1340">
        <f>'-41別5'!W11</f>
        <v>0</v>
      </c>
      <c r="X14" s="1341"/>
      <c r="Y14" s="1342"/>
      <c r="Z14" s="1346"/>
      <c r="AA14" s="1346"/>
      <c r="AB14" s="1346"/>
      <c r="AC14" s="1347"/>
      <c r="AD14" s="1340">
        <f>'-41別5'!AD11</f>
        <v>0</v>
      </c>
      <c r="AE14" s="1341"/>
      <c r="AF14" s="1342"/>
      <c r="AG14" s="51"/>
      <c r="AH14" s="51"/>
      <c r="AI14" s="51"/>
      <c r="AJ14" s="51"/>
      <c r="BP14" s="1354"/>
      <c r="BQ14" s="1354"/>
      <c r="BR14" s="1354"/>
      <c r="BS14" s="1354"/>
      <c r="BT14" s="1354"/>
      <c r="BU14" s="1333"/>
      <c r="BV14" s="1333"/>
      <c r="BW14" s="1333"/>
      <c r="BX14" s="1329"/>
      <c r="BY14" s="1330"/>
      <c r="BZ14" s="1330"/>
      <c r="CA14" s="1331"/>
      <c r="CB14" s="1348"/>
      <c r="CC14" s="1348"/>
      <c r="CD14" s="1348"/>
      <c r="CE14" s="1348"/>
      <c r="CF14" s="1348"/>
      <c r="CG14" s="1348"/>
      <c r="CH14" s="1348"/>
      <c r="CI14" s="1348"/>
      <c r="CJ14" s="1319"/>
    </row>
    <row r="15" spans="5:88" ht="18" customHeight="1" x14ac:dyDescent="0.4">
      <c r="S15" s="51"/>
      <c r="T15" s="51"/>
      <c r="U15" s="51"/>
      <c r="V15" s="51"/>
      <c r="W15" s="1343"/>
      <c r="X15" s="1344"/>
      <c r="Y15" s="1345"/>
      <c r="Z15" s="1346"/>
      <c r="AA15" s="1346"/>
      <c r="AB15" s="1346"/>
      <c r="AC15" s="1347"/>
      <c r="AD15" s="1343"/>
      <c r="AE15" s="1344"/>
      <c r="AF15" s="1345"/>
      <c r="AG15" s="433"/>
      <c r="AH15" s="434"/>
      <c r="AI15" s="434"/>
      <c r="AJ15" s="434"/>
      <c r="AK15" s="435"/>
      <c r="AL15" s="435"/>
      <c r="AM15" s="435"/>
      <c r="AN15" s="435"/>
      <c r="AO15" s="435"/>
      <c r="AP15" s="435"/>
      <c r="AQ15" s="435"/>
      <c r="AR15" s="435"/>
      <c r="AS15" s="435"/>
      <c r="AT15" s="435"/>
      <c r="AU15" s="435"/>
      <c r="AV15" s="435"/>
      <c r="AW15" s="435"/>
      <c r="AX15" s="435"/>
      <c r="AY15" s="435"/>
      <c r="AZ15" s="435"/>
      <c r="BA15" s="435"/>
      <c r="BB15" s="435"/>
      <c r="BC15" s="435"/>
      <c r="BD15" s="435"/>
      <c r="BE15" s="435"/>
      <c r="BF15" s="435"/>
      <c r="BG15" s="435"/>
      <c r="BH15" s="435"/>
      <c r="BI15" s="435"/>
      <c r="BJ15" s="435"/>
      <c r="BK15" s="435"/>
      <c r="BL15" s="435"/>
      <c r="BM15" s="435"/>
      <c r="BN15" s="435"/>
      <c r="BO15" s="435"/>
      <c r="BP15" s="435"/>
      <c r="BQ15" s="435"/>
      <c r="BR15" s="435"/>
      <c r="BS15" s="435"/>
      <c r="BT15" s="435"/>
      <c r="BU15" s="1333"/>
      <c r="BV15" s="1333"/>
      <c r="BW15" s="1333"/>
      <c r="BX15" s="1329">
        <f>'-41別5'!BX12</f>
        <v>1</v>
      </c>
      <c r="BY15" s="1330"/>
      <c r="BZ15" s="1330"/>
      <c r="CA15" s="1331"/>
      <c r="CB15" s="1348"/>
      <c r="CC15" s="1348"/>
      <c r="CD15" s="1348"/>
      <c r="CE15" s="1348"/>
      <c r="CF15" s="1348"/>
      <c r="CG15" s="1348"/>
      <c r="CH15" s="1348"/>
      <c r="CI15" s="1348"/>
      <c r="CJ15" s="1319"/>
    </row>
    <row r="16" spans="5:88" ht="6" customHeight="1" x14ac:dyDescent="0.4">
      <c r="S16" s="436"/>
      <c r="T16" s="436"/>
      <c r="U16" s="436"/>
      <c r="V16" s="436"/>
      <c r="W16" s="436"/>
      <c r="X16" s="436"/>
      <c r="Y16" s="436"/>
      <c r="Z16" s="436"/>
      <c r="AA16" s="436"/>
      <c r="AB16" s="436"/>
      <c r="AC16" s="436"/>
      <c r="AD16" s="436"/>
      <c r="AE16" s="436"/>
      <c r="AF16" s="436"/>
      <c r="AG16" s="436"/>
      <c r="AH16" s="436"/>
      <c r="AI16" s="436"/>
      <c r="AJ16" s="436"/>
      <c r="AK16" s="436"/>
      <c r="BX16" s="1329"/>
      <c r="BY16" s="1330"/>
      <c r="BZ16" s="1330"/>
      <c r="CA16" s="1331"/>
      <c r="CB16" s="1348"/>
      <c r="CC16" s="1348"/>
      <c r="CD16" s="1348"/>
      <c r="CE16" s="1348"/>
      <c r="CF16" s="1348"/>
      <c r="CG16" s="1348"/>
      <c r="CH16" s="1348"/>
      <c r="CI16" s="1348"/>
      <c r="CJ16" s="1319"/>
    </row>
    <row r="17" spans="4:88" ht="7.7" customHeight="1" x14ac:dyDescent="0.4">
      <c r="D17" s="437"/>
      <c r="E17" s="437"/>
      <c r="F17" s="437"/>
      <c r="G17" s="437"/>
      <c r="H17" s="437"/>
      <c r="I17" s="437"/>
      <c r="J17" s="437"/>
      <c r="K17" s="437"/>
      <c r="L17" s="437"/>
      <c r="M17" s="437"/>
      <c r="N17" s="437"/>
      <c r="O17" s="437"/>
      <c r="P17" s="437"/>
      <c r="Q17" s="437"/>
      <c r="R17" s="437"/>
      <c r="S17" s="437"/>
      <c r="T17" s="437"/>
      <c r="U17" s="438"/>
      <c r="V17" s="438"/>
      <c r="W17" s="438"/>
      <c r="X17" s="438"/>
      <c r="Y17" s="438"/>
      <c r="Z17" s="438"/>
      <c r="AA17" s="438"/>
      <c r="AB17" s="438"/>
      <c r="AC17" s="438"/>
      <c r="AD17" s="438"/>
      <c r="AE17" s="438"/>
      <c r="AF17" s="438"/>
      <c r="AG17" s="438"/>
      <c r="AH17" s="438"/>
      <c r="AI17" s="144"/>
      <c r="AJ17" s="50"/>
      <c r="AK17" s="50"/>
      <c r="AL17" s="50"/>
      <c r="AM17" s="50"/>
      <c r="AN17" s="50"/>
      <c r="AO17" s="50"/>
      <c r="AP17" s="50"/>
      <c r="AQ17" s="50"/>
      <c r="AR17" s="50"/>
      <c r="AS17" s="50"/>
      <c r="AT17" s="50"/>
      <c r="AU17" s="437"/>
      <c r="AV17" s="437"/>
      <c r="AW17" s="437"/>
      <c r="AX17" s="437"/>
      <c r="AY17" s="437"/>
      <c r="AZ17" s="437"/>
      <c r="BA17" s="437"/>
      <c r="BB17" s="437"/>
      <c r="BC17" s="437"/>
      <c r="BD17" s="437"/>
      <c r="BE17" s="437"/>
      <c r="BF17" s="437"/>
      <c r="BG17" s="437"/>
      <c r="BH17" s="50"/>
      <c r="BI17" s="56"/>
      <c r="BJ17" s="56"/>
      <c r="BK17" s="56"/>
      <c r="BL17" s="56"/>
      <c r="BM17" s="56"/>
      <c r="BN17" s="56"/>
      <c r="BO17" s="56"/>
      <c r="BP17" s="56"/>
      <c r="BQ17" s="56"/>
      <c r="BR17" s="56"/>
      <c r="BS17" s="50"/>
      <c r="BT17" s="50"/>
      <c r="BU17" s="144"/>
      <c r="BV17" s="50"/>
      <c r="BW17" s="50"/>
      <c r="BX17" s="1308">
        <v>28</v>
      </c>
      <c r="BY17" s="97"/>
      <c r="BZ17" s="97"/>
      <c r="CA17" s="1308">
        <v>31</v>
      </c>
      <c r="CB17" s="56"/>
      <c r="CC17" s="56"/>
      <c r="CD17" s="56"/>
      <c r="CE17" s="56"/>
      <c r="CF17" s="50"/>
      <c r="CG17" s="50"/>
      <c r="CH17" s="50"/>
      <c r="CI17" s="50"/>
      <c r="CJ17" s="1319"/>
    </row>
    <row r="18" spans="4:88" ht="7.7" customHeight="1" x14ac:dyDescent="0.4">
      <c r="D18" s="437"/>
      <c r="E18" s="437"/>
      <c r="F18" s="437"/>
      <c r="G18" s="437"/>
      <c r="H18" s="437"/>
      <c r="I18" s="437"/>
      <c r="J18" s="437"/>
      <c r="K18" s="56"/>
      <c r="L18" s="56"/>
      <c r="M18" s="56"/>
      <c r="N18" s="56"/>
      <c r="O18" s="56"/>
      <c r="P18" s="56"/>
      <c r="Q18" s="56"/>
      <c r="R18" s="56"/>
      <c r="S18" s="56"/>
      <c r="T18" s="56"/>
      <c r="U18" s="56"/>
      <c r="V18" s="56"/>
      <c r="W18" s="56"/>
      <c r="X18" s="56"/>
      <c r="Y18" s="56"/>
      <c r="Z18" s="56"/>
      <c r="AA18" s="56"/>
      <c r="AB18" s="56"/>
      <c r="AC18" s="56"/>
      <c r="AD18" s="56"/>
      <c r="AE18" s="438"/>
      <c r="AF18" s="438"/>
      <c r="AG18" s="438"/>
      <c r="AH18" s="438"/>
      <c r="AI18" s="144"/>
      <c r="AJ18" s="50"/>
      <c r="AK18" s="50"/>
      <c r="AL18" s="57"/>
      <c r="AM18" s="57"/>
      <c r="AN18" s="57"/>
      <c r="AO18" s="57"/>
      <c r="AP18" s="57"/>
      <c r="AQ18" s="57"/>
      <c r="AR18" s="57"/>
      <c r="AS18" s="57"/>
      <c r="AT18" s="57"/>
      <c r="AU18" s="57"/>
      <c r="AV18" s="57"/>
      <c r="AW18" s="57"/>
      <c r="AX18" s="437"/>
      <c r="AY18" s="437"/>
      <c r="AZ18" s="437"/>
      <c r="BA18" s="437"/>
      <c r="BB18" s="437"/>
      <c r="BC18" s="437"/>
      <c r="BD18" s="437"/>
      <c r="BE18" s="437"/>
      <c r="BF18" s="437"/>
      <c r="BG18" s="437"/>
      <c r="BH18" s="50"/>
      <c r="BI18" s="56"/>
      <c r="BJ18" s="56"/>
      <c r="BK18" s="56"/>
      <c r="BL18" s="56"/>
      <c r="BM18" s="56"/>
      <c r="BN18" s="56"/>
      <c r="BO18" s="56"/>
      <c r="BP18" s="56"/>
      <c r="BQ18" s="56"/>
      <c r="BR18" s="56"/>
      <c r="BS18" s="50"/>
      <c r="BT18" s="50"/>
      <c r="BU18" s="144"/>
      <c r="BV18" s="50"/>
      <c r="BW18" s="50"/>
      <c r="BX18" s="1309"/>
      <c r="BY18" s="97"/>
      <c r="BZ18" s="97"/>
      <c r="CA18" s="1309"/>
      <c r="CB18" s="56"/>
      <c r="CC18" s="56"/>
      <c r="CD18" s="56"/>
      <c r="CE18" s="56"/>
      <c r="CF18" s="50"/>
      <c r="CG18" s="50"/>
      <c r="CH18" s="50"/>
      <c r="CI18" s="50"/>
      <c r="CJ18" s="1319"/>
    </row>
    <row r="19" spans="4:88" ht="7.7" customHeight="1" x14ac:dyDescent="0.4">
      <c r="D19" s="437"/>
      <c r="E19" s="437"/>
      <c r="F19" s="437"/>
      <c r="G19" s="437"/>
      <c r="H19" s="437"/>
      <c r="I19" s="437"/>
      <c r="J19" s="437"/>
      <c r="K19" s="56"/>
      <c r="L19" s="56"/>
      <c r="M19" s="56"/>
      <c r="N19" s="56"/>
      <c r="O19" s="56"/>
      <c r="P19" s="56"/>
      <c r="Q19" s="56"/>
      <c r="R19" s="56"/>
      <c r="S19" s="56"/>
      <c r="T19" s="56"/>
      <c r="U19" s="56"/>
      <c r="V19" s="56"/>
      <c r="W19" s="56"/>
      <c r="X19" s="56"/>
      <c r="Y19" s="56"/>
      <c r="Z19" s="56"/>
      <c r="AA19" s="56"/>
      <c r="AB19" s="56"/>
      <c r="AC19" s="56"/>
      <c r="AD19" s="56"/>
      <c r="AE19" s="438"/>
      <c r="AF19" s="438"/>
      <c r="AG19" s="438"/>
      <c r="AH19" s="438"/>
      <c r="AI19" s="144"/>
      <c r="AJ19" s="50"/>
      <c r="AK19" s="50"/>
      <c r="AL19" s="57"/>
      <c r="AM19" s="57"/>
      <c r="AN19" s="57"/>
      <c r="AO19" s="57"/>
      <c r="AP19" s="57"/>
      <c r="AQ19" s="57"/>
      <c r="AR19" s="57"/>
      <c r="AS19" s="57"/>
      <c r="AT19" s="57"/>
      <c r="AU19" s="57"/>
      <c r="AV19" s="57"/>
      <c r="AW19" s="57"/>
      <c r="AX19" s="437"/>
      <c r="AY19" s="437"/>
      <c r="AZ19" s="437"/>
      <c r="BA19" s="437"/>
      <c r="BB19" s="437"/>
      <c r="BC19" s="437"/>
      <c r="BD19" s="437"/>
      <c r="BE19" s="437"/>
      <c r="BF19" s="437"/>
      <c r="BG19" s="437"/>
      <c r="BH19" s="50"/>
      <c r="BI19" s="56"/>
      <c r="BJ19" s="56"/>
      <c r="BK19" s="56"/>
      <c r="BL19" s="56"/>
      <c r="BM19" s="56"/>
      <c r="BN19" s="56"/>
      <c r="BO19" s="56"/>
      <c r="BP19" s="56"/>
      <c r="BQ19" s="56"/>
      <c r="BR19" s="56"/>
      <c r="BS19" s="50"/>
      <c r="BT19" s="50"/>
      <c r="BU19" s="144"/>
      <c r="BV19" s="50"/>
      <c r="BW19" s="50"/>
      <c r="BX19" s="56"/>
      <c r="BY19" s="56"/>
      <c r="BZ19" s="56"/>
      <c r="CA19" s="56"/>
      <c r="CB19" s="56"/>
      <c r="CC19" s="56"/>
      <c r="CD19" s="56"/>
      <c r="CE19" s="56"/>
      <c r="CF19" s="50"/>
      <c r="CG19" s="50"/>
      <c r="CH19" s="50"/>
      <c r="CI19" s="50"/>
      <c r="CJ19" s="1319"/>
    </row>
    <row r="20" spans="4:88" ht="7.7" customHeight="1" x14ac:dyDescent="0.4">
      <c r="D20" s="144"/>
      <c r="E20" s="144"/>
      <c r="F20" s="144"/>
      <c r="G20" s="144"/>
      <c r="H20" s="144"/>
      <c r="I20" s="439"/>
      <c r="J20" s="440"/>
      <c r="K20" s="56"/>
      <c r="L20" s="56"/>
      <c r="M20" s="56"/>
      <c r="N20" s="56"/>
      <c r="O20" s="56"/>
      <c r="P20" s="56"/>
      <c r="Q20" s="56"/>
      <c r="R20" s="56"/>
      <c r="S20" s="56"/>
      <c r="T20" s="56"/>
      <c r="U20" s="56"/>
      <c r="V20" s="56"/>
      <c r="W20" s="56"/>
      <c r="X20" s="56"/>
      <c r="Y20" s="56"/>
      <c r="Z20" s="56"/>
      <c r="AA20" s="56"/>
      <c r="AB20" s="56"/>
      <c r="AC20" s="56"/>
      <c r="AD20" s="56"/>
      <c r="AE20" s="441"/>
      <c r="AF20" s="441"/>
      <c r="AG20" s="441"/>
      <c r="AH20" s="442"/>
      <c r="AI20" s="443"/>
      <c r="AJ20" s="54"/>
      <c r="AK20" s="54"/>
      <c r="AL20" s="57"/>
      <c r="AM20" s="57"/>
      <c r="AN20" s="57"/>
      <c r="AO20" s="57"/>
      <c r="AP20" s="57"/>
      <c r="AQ20" s="57"/>
      <c r="AR20" s="57"/>
      <c r="AS20" s="57"/>
      <c r="AT20" s="57"/>
      <c r="AU20" s="57"/>
      <c r="AV20" s="57"/>
      <c r="AW20" s="57"/>
      <c r="AX20" s="144"/>
      <c r="AY20" s="439"/>
      <c r="AZ20" s="440"/>
      <c r="BA20" s="440"/>
      <c r="BB20" s="430"/>
      <c r="BC20" s="430"/>
      <c r="BD20" s="430"/>
      <c r="BE20" s="430"/>
      <c r="BF20" s="430"/>
      <c r="BG20" s="444"/>
      <c r="BH20" s="58"/>
      <c r="BI20" s="58"/>
      <c r="BJ20" s="58"/>
      <c r="BK20" s="58"/>
      <c r="BL20" s="58"/>
      <c r="BM20" s="58"/>
      <c r="BN20" s="58"/>
      <c r="BO20" s="58"/>
      <c r="BP20" s="58"/>
      <c r="BQ20" s="58"/>
      <c r="BR20" s="58"/>
      <c r="BS20" s="58"/>
      <c r="BT20" s="58"/>
      <c r="BU20" s="443"/>
      <c r="BV20" s="54"/>
      <c r="BW20" s="54"/>
      <c r="BX20" s="56"/>
      <c r="BY20" s="56"/>
      <c r="BZ20" s="56"/>
      <c r="CA20" s="56"/>
      <c r="CB20" s="56"/>
      <c r="CC20" s="56"/>
      <c r="CD20" s="56"/>
      <c r="CE20" s="56"/>
      <c r="CF20" s="54"/>
      <c r="CG20" s="54"/>
      <c r="CH20" s="54"/>
      <c r="CI20" s="54"/>
      <c r="CJ20" s="1319"/>
    </row>
    <row r="21" spans="4:88" ht="8.4499999999999993" customHeight="1" x14ac:dyDescent="0.4">
      <c r="D21" s="144"/>
      <c r="E21" s="144"/>
      <c r="F21" s="144"/>
      <c r="G21" s="144"/>
      <c r="I21" s="439"/>
      <c r="J21" s="440"/>
      <c r="K21" s="430"/>
      <c r="L21" s="430"/>
      <c r="M21" s="430"/>
      <c r="N21" s="430"/>
      <c r="O21" s="430"/>
      <c r="P21" s="430"/>
      <c r="Q21" s="430"/>
      <c r="R21" s="430"/>
      <c r="S21" s="440"/>
      <c r="U21" s="53"/>
      <c r="V21" s="438"/>
      <c r="W21" s="438"/>
      <c r="X21" s="438"/>
      <c r="Y21" s="438"/>
      <c r="Z21" s="438"/>
      <c r="AA21" s="438"/>
      <c r="AB21" s="438"/>
      <c r="AC21" s="438"/>
      <c r="AD21" s="441"/>
      <c r="AE21" s="441"/>
      <c r="AF21" s="441"/>
      <c r="AG21" s="441"/>
      <c r="AH21" s="442"/>
      <c r="AI21" s="443"/>
      <c r="AJ21" s="54"/>
      <c r="AK21" s="54"/>
      <c r="AL21" s="54"/>
      <c r="AM21" s="54"/>
      <c r="AN21" s="54"/>
      <c r="AO21" s="54"/>
      <c r="AP21" s="54"/>
      <c r="AQ21" s="54"/>
      <c r="AR21" s="54"/>
      <c r="AS21" s="54"/>
      <c r="AT21" s="54"/>
      <c r="AU21" s="445"/>
      <c r="AV21" s="96"/>
      <c r="AW21" s="96"/>
      <c r="AX21" s="99"/>
      <c r="AY21" s="519"/>
      <c r="AZ21" s="96"/>
      <c r="BA21" s="96"/>
      <c r="BB21" s="520"/>
      <c r="BC21" s="520"/>
      <c r="BD21" s="520"/>
      <c r="BE21" s="520"/>
      <c r="BF21" s="520"/>
      <c r="BG21" s="448"/>
      <c r="BH21" s="98"/>
      <c r="BI21" s="98"/>
      <c r="BJ21" s="98"/>
      <c r="BK21" s="98"/>
      <c r="BL21" s="98"/>
      <c r="BM21" s="98"/>
      <c r="BN21" s="98"/>
      <c r="BO21" s="98"/>
      <c r="BP21" s="98"/>
      <c r="BQ21" s="98"/>
      <c r="BR21" s="98"/>
      <c r="BS21" s="98"/>
      <c r="BT21" s="98"/>
      <c r="BU21" s="443"/>
      <c r="BV21" s="54"/>
      <c r="BW21" s="54"/>
      <c r="BX21" s="56"/>
      <c r="BY21" s="56"/>
      <c r="BZ21" s="56"/>
      <c r="CA21" s="56"/>
      <c r="CB21" s="56"/>
      <c r="CC21" s="56"/>
      <c r="CD21" s="56"/>
      <c r="CE21" s="56"/>
      <c r="CF21" s="54"/>
      <c r="CG21" s="54"/>
      <c r="CH21" s="54"/>
      <c r="CI21" s="54"/>
      <c r="CJ21" s="1319"/>
    </row>
    <row r="22" spans="4:88" ht="8.25" customHeight="1" x14ac:dyDescent="0.4">
      <c r="D22" s="442"/>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1"/>
      <c r="AK22" s="446"/>
      <c r="AL22" s="446"/>
      <c r="AM22" s="446"/>
      <c r="AN22" s="446"/>
      <c r="AO22" s="446"/>
      <c r="AP22" s="446"/>
      <c r="AQ22" s="446"/>
      <c r="AR22" s="446"/>
      <c r="AS22" s="446"/>
      <c r="AT22" s="446"/>
      <c r="AU22" s="446"/>
      <c r="AV22" s="447">
        <v>32</v>
      </c>
      <c r="AW22" s="447"/>
      <c r="AX22" s="447">
        <v>34</v>
      </c>
      <c r="AY22" s="447"/>
      <c r="AZ22" s="447"/>
      <c r="BA22" s="447"/>
      <c r="BB22" s="448"/>
      <c r="BC22" s="448"/>
      <c r="BD22" s="448"/>
      <c r="BE22" s="448"/>
      <c r="BF22" s="448"/>
      <c r="BG22" s="448"/>
      <c r="BH22" s="449">
        <v>44</v>
      </c>
      <c r="BI22" s="450"/>
      <c r="BJ22" s="448"/>
      <c r="BK22" s="448"/>
      <c r="BL22" s="448"/>
      <c r="BM22" s="448"/>
      <c r="BN22" s="448"/>
      <c r="BO22" s="448"/>
      <c r="BP22" s="1332">
        <v>57</v>
      </c>
      <c r="BQ22" s="1332"/>
      <c r="BR22" s="1332"/>
      <c r="BS22" s="1332"/>
      <c r="BT22" s="1332"/>
      <c r="CJ22" s="1319"/>
    </row>
    <row r="23" spans="4:88" ht="8.1" customHeight="1" x14ac:dyDescent="0.4">
      <c r="D23" s="446"/>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51"/>
      <c r="AU23" s="451"/>
      <c r="AV23" s="1272" t="s">
        <v>117</v>
      </c>
      <c r="AW23" s="1316"/>
      <c r="AX23" s="1285" t="str">
        <f>'-41別5'!AX21</f>
        <v/>
      </c>
      <c r="AY23" s="1285"/>
      <c r="AZ23" s="1285"/>
      <c r="BA23" s="1285"/>
      <c r="BB23" s="1285"/>
      <c r="BC23" s="1285"/>
      <c r="BD23" s="1285"/>
      <c r="BE23" s="1285"/>
      <c r="BF23" s="1285"/>
      <c r="BG23" s="452"/>
      <c r="BH23" s="1299">
        <f>'-41別5'!BH21</f>
        <v>0</v>
      </c>
      <c r="BI23" s="1300"/>
      <c r="BJ23" s="1300"/>
      <c r="BK23" s="1300"/>
      <c r="BL23" s="1300"/>
      <c r="BM23" s="1300"/>
      <c r="BN23" s="1300"/>
      <c r="BO23" s="1300"/>
      <c r="BP23" s="1300"/>
      <c r="BQ23" s="1300"/>
      <c r="BR23" s="1300"/>
      <c r="BS23" s="1300"/>
      <c r="BT23" s="1305"/>
      <c r="CJ23" s="1319"/>
    </row>
    <row r="24" spans="4:88" ht="8.1" customHeight="1" x14ac:dyDescent="0.4">
      <c r="D24" s="446"/>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51"/>
      <c r="AU24" s="451"/>
      <c r="AV24" s="1274"/>
      <c r="AW24" s="1317"/>
      <c r="AX24" s="1287"/>
      <c r="AY24" s="1287"/>
      <c r="AZ24" s="1287"/>
      <c r="BA24" s="1287"/>
      <c r="BB24" s="1287"/>
      <c r="BC24" s="1287"/>
      <c r="BD24" s="1287"/>
      <c r="BE24" s="1287"/>
      <c r="BF24" s="1287"/>
      <c r="BG24" s="453"/>
      <c r="BH24" s="1301"/>
      <c r="BI24" s="1302"/>
      <c r="BJ24" s="1302"/>
      <c r="BK24" s="1302"/>
      <c r="BL24" s="1302"/>
      <c r="BM24" s="1302"/>
      <c r="BN24" s="1302"/>
      <c r="BO24" s="1302"/>
      <c r="BP24" s="1302"/>
      <c r="BQ24" s="1302"/>
      <c r="BR24" s="1302"/>
      <c r="BS24" s="1302"/>
      <c r="BT24" s="1306"/>
      <c r="CJ24" s="1319"/>
    </row>
    <row r="25" spans="4:88" ht="8.1" customHeight="1" x14ac:dyDescent="0.4">
      <c r="D25" s="446"/>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51"/>
      <c r="AU25" s="451"/>
      <c r="AV25" s="1276"/>
      <c r="AW25" s="1318"/>
      <c r="AX25" s="1289"/>
      <c r="AY25" s="1289"/>
      <c r="AZ25" s="1289"/>
      <c r="BA25" s="1289"/>
      <c r="BB25" s="1289"/>
      <c r="BC25" s="1289"/>
      <c r="BD25" s="1289"/>
      <c r="BE25" s="1289"/>
      <c r="BF25" s="1289"/>
      <c r="BG25" s="454"/>
      <c r="BH25" s="1303"/>
      <c r="BI25" s="1304"/>
      <c r="BJ25" s="1304"/>
      <c r="BK25" s="1304"/>
      <c r="BL25" s="1304"/>
      <c r="BM25" s="1304"/>
      <c r="BN25" s="1304"/>
      <c r="BO25" s="1304"/>
      <c r="BP25" s="1304"/>
      <c r="BQ25" s="1304"/>
      <c r="BR25" s="1304"/>
      <c r="BS25" s="1304"/>
      <c r="BT25" s="1307"/>
      <c r="CJ25" s="1319"/>
    </row>
    <row r="26" spans="4:88" ht="8.1" customHeight="1" x14ac:dyDescent="0.4">
      <c r="D26" s="446"/>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51"/>
      <c r="AU26" s="451"/>
      <c r="AV26" s="451"/>
      <c r="AW26" s="451"/>
      <c r="AY26" s="455"/>
      <c r="AZ26" s="455"/>
      <c r="BA26" s="455"/>
      <c r="BB26" s="455"/>
      <c r="BC26" s="455"/>
      <c r="BD26" s="456">
        <v>58</v>
      </c>
      <c r="BE26" s="1310" t="str">
        <f>'-41別5'!AX24</f>
        <v/>
      </c>
      <c r="BF26" s="1311"/>
      <c r="BG26" s="457"/>
      <c r="BH26" s="1290">
        <f>'-41別5'!BH24</f>
        <v>0</v>
      </c>
      <c r="BI26" s="1291"/>
      <c r="BJ26" s="1291"/>
      <c r="BK26" s="1291"/>
      <c r="BL26" s="1291"/>
      <c r="BM26" s="1291"/>
      <c r="BN26" s="1291"/>
      <c r="BO26" s="1291"/>
      <c r="BP26" s="1291"/>
      <c r="BQ26" s="1291"/>
      <c r="BR26" s="1291"/>
      <c r="BS26" s="1291"/>
      <c r="BT26" s="1296"/>
      <c r="BU26" s="99">
        <v>73</v>
      </c>
      <c r="CJ26" s="1319"/>
    </row>
    <row r="27" spans="4:88" ht="8.1" customHeight="1" x14ac:dyDescent="0.4">
      <c r="D27" s="446"/>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51"/>
      <c r="AU27" s="451"/>
      <c r="AV27" s="451"/>
      <c r="AW27" s="451"/>
      <c r="AX27" s="455"/>
      <c r="AY27" s="455"/>
      <c r="AZ27" s="455"/>
      <c r="BA27" s="455"/>
      <c r="BB27" s="455"/>
      <c r="BC27" s="455"/>
      <c r="BD27" s="455"/>
      <c r="BE27" s="1312"/>
      <c r="BF27" s="1313"/>
      <c r="BG27" s="458"/>
      <c r="BH27" s="1292"/>
      <c r="BI27" s="1293"/>
      <c r="BJ27" s="1293"/>
      <c r="BK27" s="1293"/>
      <c r="BL27" s="1293"/>
      <c r="BM27" s="1293"/>
      <c r="BN27" s="1293"/>
      <c r="BO27" s="1293"/>
      <c r="BP27" s="1293"/>
      <c r="BQ27" s="1293"/>
      <c r="BR27" s="1293"/>
      <c r="BS27" s="1293"/>
      <c r="BT27" s="1297"/>
      <c r="CJ27" s="1319"/>
    </row>
    <row r="28" spans="4:88" ht="8.1" customHeight="1" x14ac:dyDescent="0.4">
      <c r="D28" s="446"/>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51"/>
      <c r="AU28" s="451"/>
      <c r="AV28" s="451"/>
      <c r="AW28" s="451"/>
      <c r="AX28" s="455"/>
      <c r="AY28" s="455"/>
      <c r="AZ28" s="455"/>
      <c r="BA28" s="455"/>
      <c r="BB28" s="455"/>
      <c r="BC28" s="455"/>
      <c r="BD28" s="455"/>
      <c r="BE28" s="1314"/>
      <c r="BF28" s="1315"/>
      <c r="BG28" s="459"/>
      <c r="BH28" s="1294"/>
      <c r="BI28" s="1295"/>
      <c r="BJ28" s="1295"/>
      <c r="BK28" s="1295"/>
      <c r="BL28" s="1295"/>
      <c r="BM28" s="1295"/>
      <c r="BN28" s="1295"/>
      <c r="BO28" s="1295"/>
      <c r="BP28" s="1295"/>
      <c r="BQ28" s="1295"/>
      <c r="BR28" s="1295"/>
      <c r="BS28" s="1295"/>
      <c r="BT28" s="1298"/>
      <c r="CJ28" s="1319"/>
    </row>
    <row r="29" spans="4:88" ht="8.1" customHeight="1" x14ac:dyDescent="0.4">
      <c r="D29" s="446"/>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51"/>
      <c r="AU29" s="451"/>
      <c r="AV29" s="1272" t="s">
        <v>89</v>
      </c>
      <c r="AW29" s="1316"/>
      <c r="AX29" s="1285" t="str">
        <f>'-41別5'!AX27</f>
        <v/>
      </c>
      <c r="AY29" s="1285"/>
      <c r="AZ29" s="1285"/>
      <c r="BA29" s="1285"/>
      <c r="BB29" s="1285"/>
      <c r="BC29" s="1285"/>
      <c r="BD29" s="1285"/>
      <c r="BE29" s="1285"/>
      <c r="BF29" s="1285"/>
      <c r="BG29" s="452"/>
      <c r="BH29" s="1299">
        <f>'-41別5'!BH27</f>
        <v>0</v>
      </c>
      <c r="BI29" s="1300"/>
      <c r="BJ29" s="1300"/>
      <c r="BK29" s="1300"/>
      <c r="BL29" s="1300"/>
      <c r="BM29" s="1300"/>
      <c r="BN29" s="1300"/>
      <c r="BO29" s="1300"/>
      <c r="BP29" s="1300"/>
      <c r="BQ29" s="1300"/>
      <c r="BR29" s="1300"/>
      <c r="BS29" s="1300"/>
      <c r="BT29" s="1305"/>
      <c r="CJ29" s="1319"/>
    </row>
    <row r="30" spans="4:88" ht="8.1" customHeight="1" x14ac:dyDescent="0.4">
      <c r="D30" s="446"/>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51"/>
      <c r="AU30" s="451"/>
      <c r="AV30" s="1274"/>
      <c r="AW30" s="1317"/>
      <c r="AX30" s="1287"/>
      <c r="AY30" s="1287"/>
      <c r="AZ30" s="1287"/>
      <c r="BA30" s="1287"/>
      <c r="BB30" s="1287"/>
      <c r="BC30" s="1287"/>
      <c r="BD30" s="1287"/>
      <c r="BE30" s="1287"/>
      <c r="BF30" s="1287"/>
      <c r="BG30" s="453"/>
      <c r="BH30" s="1301"/>
      <c r="BI30" s="1302"/>
      <c r="BJ30" s="1302"/>
      <c r="BK30" s="1302"/>
      <c r="BL30" s="1302"/>
      <c r="BM30" s="1302"/>
      <c r="BN30" s="1302"/>
      <c r="BO30" s="1302"/>
      <c r="BP30" s="1302"/>
      <c r="BQ30" s="1302"/>
      <c r="BR30" s="1302"/>
      <c r="BS30" s="1302"/>
      <c r="BT30" s="1306"/>
      <c r="CJ30" s="1319"/>
    </row>
    <row r="31" spans="4:88" ht="8.1" customHeight="1" x14ac:dyDescent="0.4">
      <c r="D31" s="446"/>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51"/>
      <c r="AU31" s="451"/>
      <c r="AV31" s="1276"/>
      <c r="AW31" s="1318"/>
      <c r="AX31" s="1289"/>
      <c r="AY31" s="1289"/>
      <c r="AZ31" s="1289"/>
      <c r="BA31" s="1289"/>
      <c r="BB31" s="1289"/>
      <c r="BC31" s="1289"/>
      <c r="BD31" s="1289"/>
      <c r="BE31" s="1289"/>
      <c r="BF31" s="1289"/>
      <c r="BG31" s="454"/>
      <c r="BH31" s="1303"/>
      <c r="BI31" s="1304"/>
      <c r="BJ31" s="1304"/>
      <c r="BK31" s="1304"/>
      <c r="BL31" s="1304"/>
      <c r="BM31" s="1304"/>
      <c r="BN31" s="1304"/>
      <c r="BO31" s="1304"/>
      <c r="BP31" s="1304"/>
      <c r="BQ31" s="1304"/>
      <c r="BR31" s="1304"/>
      <c r="BS31" s="1304"/>
      <c r="BT31" s="1307"/>
      <c r="CJ31" s="1319"/>
    </row>
    <row r="32" spans="4:88" ht="8.1" customHeight="1" x14ac:dyDescent="0.4">
      <c r="D32" s="446"/>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51"/>
      <c r="AU32" s="451"/>
      <c r="AV32" s="451"/>
      <c r="AW32" s="451"/>
      <c r="AX32" s="460"/>
      <c r="AY32" s="461"/>
      <c r="AZ32" s="461"/>
      <c r="BA32" s="461"/>
      <c r="BB32" s="461"/>
      <c r="BC32" s="461"/>
      <c r="BD32" s="461"/>
      <c r="BE32" s="1310" t="str">
        <f>'-41別5'!AX30</f>
        <v/>
      </c>
      <c r="BF32" s="1311"/>
      <c r="BG32" s="457"/>
      <c r="BH32" s="1290">
        <f>'-41別5'!BH30</f>
        <v>0</v>
      </c>
      <c r="BI32" s="1291"/>
      <c r="BJ32" s="1291"/>
      <c r="BK32" s="1291"/>
      <c r="BL32" s="1291"/>
      <c r="BM32" s="1291"/>
      <c r="BN32" s="1291"/>
      <c r="BO32" s="1291"/>
      <c r="BP32" s="1291"/>
      <c r="BQ32" s="1291"/>
      <c r="BR32" s="1291"/>
      <c r="BS32" s="1291"/>
      <c r="BT32" s="1296"/>
      <c r="CJ32" s="1319"/>
    </row>
    <row r="33" spans="4:88" ht="8.1" customHeight="1" x14ac:dyDescent="0.4">
      <c r="D33" s="446"/>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51"/>
      <c r="AU33" s="451"/>
      <c r="AV33" s="451"/>
      <c r="AW33" s="451"/>
      <c r="AX33" s="461"/>
      <c r="AY33" s="461"/>
      <c r="AZ33" s="461"/>
      <c r="BA33" s="461"/>
      <c r="BB33" s="461"/>
      <c r="BC33" s="461"/>
      <c r="BD33" s="461"/>
      <c r="BE33" s="1312"/>
      <c r="BF33" s="1313"/>
      <c r="BG33" s="458"/>
      <c r="BH33" s="1292"/>
      <c r="BI33" s="1293"/>
      <c r="BJ33" s="1293"/>
      <c r="BK33" s="1293"/>
      <c r="BL33" s="1293"/>
      <c r="BM33" s="1293"/>
      <c r="BN33" s="1293"/>
      <c r="BO33" s="1293"/>
      <c r="BP33" s="1293"/>
      <c r="BQ33" s="1293"/>
      <c r="BR33" s="1293"/>
      <c r="BS33" s="1293"/>
      <c r="BT33" s="1297"/>
      <c r="CJ33" s="1319"/>
    </row>
    <row r="34" spans="4:88" ht="8.1" customHeight="1" x14ac:dyDescent="0.4">
      <c r="D34" s="446"/>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51"/>
      <c r="AU34" s="451"/>
      <c r="AV34" s="451"/>
      <c r="AW34" s="451"/>
      <c r="AX34" s="461"/>
      <c r="AY34" s="461"/>
      <c r="AZ34" s="461"/>
      <c r="BA34" s="461"/>
      <c r="BB34" s="461"/>
      <c r="BC34" s="461"/>
      <c r="BD34" s="461"/>
      <c r="BE34" s="1314"/>
      <c r="BF34" s="1315"/>
      <c r="BG34" s="459"/>
      <c r="BH34" s="1294"/>
      <c r="BI34" s="1295"/>
      <c r="BJ34" s="1295"/>
      <c r="BK34" s="1295"/>
      <c r="BL34" s="1295"/>
      <c r="BM34" s="1295"/>
      <c r="BN34" s="1295"/>
      <c r="BO34" s="1295"/>
      <c r="BP34" s="1295"/>
      <c r="BQ34" s="1295"/>
      <c r="BR34" s="1295"/>
      <c r="BS34" s="1295"/>
      <c r="BT34" s="1298"/>
      <c r="CJ34" s="1319"/>
    </row>
    <row r="35" spans="4:88" ht="8.1" customHeight="1" x14ac:dyDescent="0.4">
      <c r="D35" s="446"/>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51"/>
      <c r="AU35" s="451"/>
      <c r="AV35" s="1272" t="s">
        <v>90</v>
      </c>
      <c r="AW35" s="1316"/>
      <c r="AX35" s="1285" t="str">
        <f>'-41別5'!AX33</f>
        <v/>
      </c>
      <c r="AY35" s="1285"/>
      <c r="AZ35" s="1285"/>
      <c r="BA35" s="1285"/>
      <c r="BB35" s="1285"/>
      <c r="BC35" s="1285"/>
      <c r="BD35" s="1285"/>
      <c r="BE35" s="1285"/>
      <c r="BF35" s="1285"/>
      <c r="BG35" s="452"/>
      <c r="BH35" s="1299">
        <f>'-41別5'!BH33</f>
        <v>0</v>
      </c>
      <c r="BI35" s="1300"/>
      <c r="BJ35" s="1300"/>
      <c r="BK35" s="1300"/>
      <c r="BL35" s="1300"/>
      <c r="BM35" s="1300"/>
      <c r="BN35" s="1300"/>
      <c r="BO35" s="1300"/>
      <c r="BP35" s="1300"/>
      <c r="BQ35" s="1300"/>
      <c r="BR35" s="1300"/>
      <c r="BS35" s="1300"/>
      <c r="BT35" s="1305"/>
      <c r="CJ35" s="1319"/>
    </row>
    <row r="36" spans="4:88" ht="8.1" customHeight="1" x14ac:dyDescent="0.4">
      <c r="D36" s="446"/>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51"/>
      <c r="AU36" s="451"/>
      <c r="AV36" s="1274"/>
      <c r="AW36" s="1317"/>
      <c r="AX36" s="1287"/>
      <c r="AY36" s="1287"/>
      <c r="AZ36" s="1287"/>
      <c r="BA36" s="1287"/>
      <c r="BB36" s="1287"/>
      <c r="BC36" s="1287"/>
      <c r="BD36" s="1287"/>
      <c r="BE36" s="1287"/>
      <c r="BF36" s="1287"/>
      <c r="BG36" s="453"/>
      <c r="BH36" s="1301"/>
      <c r="BI36" s="1302"/>
      <c r="BJ36" s="1302"/>
      <c r="BK36" s="1302"/>
      <c r="BL36" s="1302"/>
      <c r="BM36" s="1302"/>
      <c r="BN36" s="1302"/>
      <c r="BO36" s="1302"/>
      <c r="BP36" s="1302"/>
      <c r="BQ36" s="1302"/>
      <c r="BR36" s="1302"/>
      <c r="BS36" s="1302"/>
      <c r="BT36" s="1306"/>
      <c r="CJ36" s="1319"/>
    </row>
    <row r="37" spans="4:88" ht="8.1" customHeight="1" x14ac:dyDescent="0.4">
      <c r="D37" s="446"/>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51"/>
      <c r="AU37" s="451"/>
      <c r="AV37" s="1276"/>
      <c r="AW37" s="1318"/>
      <c r="AX37" s="1289"/>
      <c r="AY37" s="1289"/>
      <c r="AZ37" s="1289"/>
      <c r="BA37" s="1289"/>
      <c r="BB37" s="1289"/>
      <c r="BC37" s="1289"/>
      <c r="BD37" s="1289"/>
      <c r="BE37" s="1289"/>
      <c r="BF37" s="1289"/>
      <c r="BG37" s="454"/>
      <c r="BH37" s="1303"/>
      <c r="BI37" s="1304"/>
      <c r="BJ37" s="1304"/>
      <c r="BK37" s="1304"/>
      <c r="BL37" s="1304"/>
      <c r="BM37" s="1304"/>
      <c r="BN37" s="1304"/>
      <c r="BO37" s="1304"/>
      <c r="BP37" s="1304"/>
      <c r="BQ37" s="1304"/>
      <c r="BR37" s="1304"/>
      <c r="BS37" s="1304"/>
      <c r="BT37" s="1307"/>
      <c r="CJ37" s="1319"/>
    </row>
    <row r="38" spans="4:88" ht="8.1" customHeight="1" x14ac:dyDescent="0.4">
      <c r="D38" s="446"/>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51"/>
      <c r="AU38" s="451"/>
      <c r="AV38" s="451"/>
      <c r="AW38" s="451"/>
      <c r="AX38" s="460"/>
      <c r="AY38" s="461"/>
      <c r="AZ38" s="461"/>
      <c r="BA38" s="461"/>
      <c r="BB38" s="461"/>
      <c r="BC38" s="461"/>
      <c r="BD38" s="461"/>
      <c r="BE38" s="1310" t="str">
        <f>'-41別5'!AX36</f>
        <v/>
      </c>
      <c r="BF38" s="1311"/>
      <c r="BG38" s="457"/>
      <c r="BH38" s="1290">
        <f>'-41別5'!BH36</f>
        <v>0</v>
      </c>
      <c r="BI38" s="1291"/>
      <c r="BJ38" s="1291"/>
      <c r="BK38" s="1291"/>
      <c r="BL38" s="1291"/>
      <c r="BM38" s="1291"/>
      <c r="BN38" s="1291"/>
      <c r="BO38" s="1291"/>
      <c r="BP38" s="1291"/>
      <c r="BQ38" s="1291"/>
      <c r="BR38" s="1291"/>
      <c r="BS38" s="1291"/>
      <c r="BT38" s="1296"/>
      <c r="CJ38" s="1319"/>
    </row>
    <row r="39" spans="4:88" ht="8.1" customHeight="1" x14ac:dyDescent="0.4">
      <c r="D39" s="446"/>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51"/>
      <c r="AU39" s="451"/>
      <c r="AV39" s="451"/>
      <c r="AW39" s="451"/>
      <c r="AX39" s="461"/>
      <c r="AY39" s="461"/>
      <c r="AZ39" s="461"/>
      <c r="BA39" s="461"/>
      <c r="BB39" s="461"/>
      <c r="BC39" s="461"/>
      <c r="BD39" s="461"/>
      <c r="BE39" s="1312"/>
      <c r="BF39" s="1313"/>
      <c r="BG39" s="458"/>
      <c r="BH39" s="1292"/>
      <c r="BI39" s="1293"/>
      <c r="BJ39" s="1293"/>
      <c r="BK39" s="1293"/>
      <c r="BL39" s="1293"/>
      <c r="BM39" s="1293"/>
      <c r="BN39" s="1293"/>
      <c r="BO39" s="1293"/>
      <c r="BP39" s="1293"/>
      <c r="BQ39" s="1293"/>
      <c r="BR39" s="1293"/>
      <c r="BS39" s="1293"/>
      <c r="BT39" s="1297"/>
      <c r="CJ39" s="1319"/>
    </row>
    <row r="40" spans="4:88" ht="8.1" customHeight="1" x14ac:dyDescent="0.4">
      <c r="D40" s="446"/>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51"/>
      <c r="AU40" s="451"/>
      <c r="AV40" s="451"/>
      <c r="AW40" s="451"/>
      <c r="AX40" s="461"/>
      <c r="AY40" s="461"/>
      <c r="AZ40" s="461"/>
      <c r="BA40" s="461"/>
      <c r="BB40" s="461"/>
      <c r="BC40" s="461"/>
      <c r="BD40" s="461"/>
      <c r="BE40" s="1314"/>
      <c r="BF40" s="1315"/>
      <c r="BG40" s="459"/>
      <c r="BH40" s="1294"/>
      <c r="BI40" s="1295"/>
      <c r="BJ40" s="1295"/>
      <c r="BK40" s="1295"/>
      <c r="BL40" s="1295"/>
      <c r="BM40" s="1295"/>
      <c r="BN40" s="1295"/>
      <c r="BO40" s="1295"/>
      <c r="BP40" s="1295"/>
      <c r="BQ40" s="1295"/>
      <c r="BR40" s="1295"/>
      <c r="BS40" s="1295"/>
      <c r="BT40" s="1298"/>
      <c r="CJ40" s="1319"/>
    </row>
    <row r="41" spans="4:88" ht="8.1" customHeight="1" x14ac:dyDescent="0.4">
      <c r="D41" s="446"/>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51"/>
      <c r="AU41" s="451"/>
      <c r="AV41" s="1272" t="s">
        <v>91</v>
      </c>
      <c r="AW41" s="1316"/>
      <c r="AX41" s="1285" t="str">
        <f>'-41別5'!AX39</f>
        <v/>
      </c>
      <c r="AY41" s="1285"/>
      <c r="AZ41" s="1285"/>
      <c r="BA41" s="1285"/>
      <c r="BB41" s="1285"/>
      <c r="BC41" s="1285"/>
      <c r="BD41" s="1285"/>
      <c r="BE41" s="1285"/>
      <c r="BF41" s="1285"/>
      <c r="BG41" s="452"/>
      <c r="BH41" s="1299">
        <f>'-41別5'!BH39</f>
        <v>0</v>
      </c>
      <c r="BI41" s="1300"/>
      <c r="BJ41" s="1300"/>
      <c r="BK41" s="1300"/>
      <c r="BL41" s="1300"/>
      <c r="BM41" s="1300"/>
      <c r="BN41" s="1300"/>
      <c r="BO41" s="1300"/>
      <c r="BP41" s="1300"/>
      <c r="BQ41" s="1300"/>
      <c r="BR41" s="1300"/>
      <c r="BS41" s="1300"/>
      <c r="BT41" s="1305"/>
      <c r="CJ41" s="1319"/>
    </row>
    <row r="42" spans="4:88" ht="8.1" customHeight="1" x14ac:dyDescent="0.4">
      <c r="D42" s="446"/>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3"/>
      <c r="AN42" s="443"/>
      <c r="AO42" s="443"/>
      <c r="AP42" s="443"/>
      <c r="AQ42" s="443"/>
      <c r="AR42" s="443"/>
      <c r="AS42" s="443"/>
      <c r="AT42" s="451"/>
      <c r="AU42" s="451"/>
      <c r="AV42" s="1274"/>
      <c r="AW42" s="1317"/>
      <c r="AX42" s="1287"/>
      <c r="AY42" s="1287"/>
      <c r="AZ42" s="1287"/>
      <c r="BA42" s="1287"/>
      <c r="BB42" s="1287"/>
      <c r="BC42" s="1287"/>
      <c r="BD42" s="1287"/>
      <c r="BE42" s="1287"/>
      <c r="BF42" s="1287"/>
      <c r="BG42" s="453"/>
      <c r="BH42" s="1301"/>
      <c r="BI42" s="1302"/>
      <c r="BJ42" s="1302"/>
      <c r="BK42" s="1302"/>
      <c r="BL42" s="1302"/>
      <c r="BM42" s="1302"/>
      <c r="BN42" s="1302"/>
      <c r="BO42" s="1302"/>
      <c r="BP42" s="1302"/>
      <c r="BQ42" s="1302"/>
      <c r="BR42" s="1302"/>
      <c r="BS42" s="1302"/>
      <c r="BT42" s="1306"/>
      <c r="CJ42" s="1319"/>
    </row>
    <row r="43" spans="4:88" ht="8.1" customHeight="1" x14ac:dyDescent="0.4">
      <c r="D43" s="446"/>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51"/>
      <c r="AU43" s="451"/>
      <c r="AV43" s="1276"/>
      <c r="AW43" s="1318"/>
      <c r="AX43" s="1289"/>
      <c r="AY43" s="1289"/>
      <c r="AZ43" s="1289"/>
      <c r="BA43" s="1289"/>
      <c r="BB43" s="1289"/>
      <c r="BC43" s="1289"/>
      <c r="BD43" s="1289"/>
      <c r="BE43" s="1289"/>
      <c r="BF43" s="1289"/>
      <c r="BG43" s="454"/>
      <c r="BH43" s="1303"/>
      <c r="BI43" s="1304"/>
      <c r="BJ43" s="1304"/>
      <c r="BK43" s="1304"/>
      <c r="BL43" s="1304"/>
      <c r="BM43" s="1304"/>
      <c r="BN43" s="1304"/>
      <c r="BO43" s="1304"/>
      <c r="BP43" s="1304"/>
      <c r="BQ43" s="1304"/>
      <c r="BR43" s="1304"/>
      <c r="BS43" s="1304"/>
      <c r="BT43" s="1307"/>
      <c r="CJ43" s="1319"/>
    </row>
    <row r="44" spans="4:88" ht="8.1" customHeight="1" x14ac:dyDescent="0.4">
      <c r="D44" s="446"/>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51"/>
      <c r="AU44" s="451"/>
      <c r="AV44" s="451"/>
      <c r="AW44" s="451"/>
      <c r="AX44" s="460"/>
      <c r="AY44" s="461"/>
      <c r="AZ44" s="461"/>
      <c r="BA44" s="461"/>
      <c r="BB44" s="461"/>
      <c r="BC44" s="461"/>
      <c r="BD44" s="461"/>
      <c r="BE44" s="1310" t="str">
        <f>'-41別5'!AX42</f>
        <v/>
      </c>
      <c r="BF44" s="1311"/>
      <c r="BG44" s="457"/>
      <c r="BH44" s="1290">
        <f>'-41別5'!BH42</f>
        <v>0</v>
      </c>
      <c r="BI44" s="1291"/>
      <c r="BJ44" s="1291"/>
      <c r="BK44" s="1291"/>
      <c r="BL44" s="1291"/>
      <c r="BM44" s="1291"/>
      <c r="BN44" s="1291"/>
      <c r="BO44" s="1291"/>
      <c r="BP44" s="1291"/>
      <c r="BQ44" s="1291"/>
      <c r="BR44" s="1291"/>
      <c r="BS44" s="1291"/>
      <c r="BT44" s="1296"/>
      <c r="CJ44" s="1319"/>
    </row>
    <row r="45" spans="4:88" ht="8.1" customHeight="1" x14ac:dyDescent="0.4">
      <c r="D45" s="446"/>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51"/>
      <c r="AU45" s="451"/>
      <c r="AV45" s="451"/>
      <c r="AW45" s="451"/>
      <c r="AX45" s="461"/>
      <c r="AY45" s="461"/>
      <c r="AZ45" s="461"/>
      <c r="BA45" s="461"/>
      <c r="BB45" s="461"/>
      <c r="BC45" s="461"/>
      <c r="BD45" s="461"/>
      <c r="BE45" s="1312"/>
      <c r="BF45" s="1313"/>
      <c r="BG45" s="458"/>
      <c r="BH45" s="1292"/>
      <c r="BI45" s="1293"/>
      <c r="BJ45" s="1293"/>
      <c r="BK45" s="1293"/>
      <c r="BL45" s="1293"/>
      <c r="BM45" s="1293"/>
      <c r="BN45" s="1293"/>
      <c r="BO45" s="1293"/>
      <c r="BP45" s="1293"/>
      <c r="BQ45" s="1293"/>
      <c r="BR45" s="1293"/>
      <c r="BS45" s="1293"/>
      <c r="BT45" s="1297"/>
      <c r="CJ45" s="1319"/>
    </row>
    <row r="46" spans="4:88" ht="8.1" customHeight="1" x14ac:dyDescent="0.4">
      <c r="D46" s="446"/>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51"/>
      <c r="AU46" s="451"/>
      <c r="AV46" s="451"/>
      <c r="AW46" s="451"/>
      <c r="AX46" s="461"/>
      <c r="AY46" s="461"/>
      <c r="AZ46" s="461"/>
      <c r="BA46" s="461"/>
      <c r="BB46" s="461"/>
      <c r="BC46" s="461"/>
      <c r="BD46" s="461"/>
      <c r="BE46" s="1314"/>
      <c r="BF46" s="1315"/>
      <c r="BG46" s="459"/>
      <c r="BH46" s="1294"/>
      <c r="BI46" s="1295"/>
      <c r="BJ46" s="1295"/>
      <c r="BK46" s="1295"/>
      <c r="BL46" s="1295"/>
      <c r="BM46" s="1295"/>
      <c r="BN46" s="1295"/>
      <c r="BO46" s="1295"/>
      <c r="BP46" s="1295"/>
      <c r="BQ46" s="1295"/>
      <c r="BR46" s="1295"/>
      <c r="BS46" s="1295"/>
      <c r="BT46" s="1298"/>
      <c r="CJ46" s="1319"/>
    </row>
    <row r="47" spans="4:88" ht="8.1" customHeight="1" x14ac:dyDescent="0.4">
      <c r="D47" s="446"/>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51"/>
      <c r="AU47" s="451"/>
      <c r="AV47" s="1272" t="s">
        <v>92</v>
      </c>
      <c r="AW47" s="1316"/>
      <c r="AX47" s="1285" t="str">
        <f>'-41別5'!AX45</f>
        <v/>
      </c>
      <c r="AY47" s="1285"/>
      <c r="AZ47" s="1285"/>
      <c r="BA47" s="1285"/>
      <c r="BB47" s="1285"/>
      <c r="BC47" s="1285"/>
      <c r="BD47" s="1285"/>
      <c r="BE47" s="1285"/>
      <c r="BF47" s="1285"/>
      <c r="BG47" s="452"/>
      <c r="BH47" s="1299">
        <f>'-41別5'!BH45</f>
        <v>0</v>
      </c>
      <c r="BI47" s="1300"/>
      <c r="BJ47" s="1300"/>
      <c r="BK47" s="1300"/>
      <c r="BL47" s="1300"/>
      <c r="BM47" s="1300"/>
      <c r="BN47" s="1300"/>
      <c r="BO47" s="1300"/>
      <c r="BP47" s="1300"/>
      <c r="BQ47" s="1300"/>
      <c r="BR47" s="1300"/>
      <c r="BS47" s="1300"/>
      <c r="BT47" s="1305"/>
      <c r="CJ47" s="1319"/>
    </row>
    <row r="48" spans="4:88" ht="8.1" customHeight="1" x14ac:dyDescent="0.4">
      <c r="D48" s="446"/>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51"/>
      <c r="AU48" s="451"/>
      <c r="AV48" s="1274"/>
      <c r="AW48" s="1317"/>
      <c r="AX48" s="1287"/>
      <c r="AY48" s="1287"/>
      <c r="AZ48" s="1287"/>
      <c r="BA48" s="1287"/>
      <c r="BB48" s="1287"/>
      <c r="BC48" s="1287"/>
      <c r="BD48" s="1287"/>
      <c r="BE48" s="1287"/>
      <c r="BF48" s="1287"/>
      <c r="BG48" s="453"/>
      <c r="BH48" s="1301"/>
      <c r="BI48" s="1302"/>
      <c r="BJ48" s="1302"/>
      <c r="BK48" s="1302"/>
      <c r="BL48" s="1302"/>
      <c r="BM48" s="1302"/>
      <c r="BN48" s="1302"/>
      <c r="BO48" s="1302"/>
      <c r="BP48" s="1302"/>
      <c r="BQ48" s="1302"/>
      <c r="BR48" s="1302"/>
      <c r="BS48" s="1302"/>
      <c r="BT48" s="1306"/>
      <c r="CJ48" s="462"/>
    </row>
    <row r="49" spans="4:88" ht="8.1" customHeight="1" x14ac:dyDescent="0.4">
      <c r="D49" s="446"/>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51"/>
      <c r="AU49" s="451"/>
      <c r="AV49" s="1276"/>
      <c r="AW49" s="1318"/>
      <c r="AX49" s="1289"/>
      <c r="AY49" s="1289"/>
      <c r="AZ49" s="1289"/>
      <c r="BA49" s="1289"/>
      <c r="BB49" s="1289"/>
      <c r="BC49" s="1289"/>
      <c r="BD49" s="1289"/>
      <c r="BE49" s="1289"/>
      <c r="BF49" s="1289"/>
      <c r="BG49" s="454"/>
      <c r="BH49" s="1303"/>
      <c r="BI49" s="1304"/>
      <c r="BJ49" s="1304"/>
      <c r="BK49" s="1304"/>
      <c r="BL49" s="1304"/>
      <c r="BM49" s="1304"/>
      <c r="BN49" s="1304"/>
      <c r="BO49" s="1304"/>
      <c r="BP49" s="1304"/>
      <c r="BQ49" s="1304"/>
      <c r="BR49" s="1304"/>
      <c r="BS49" s="1304"/>
      <c r="BT49" s="1307"/>
      <c r="CJ49" s="462"/>
    </row>
    <row r="50" spans="4:88" ht="8.1" customHeight="1" x14ac:dyDescent="0.4">
      <c r="D50" s="446"/>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51"/>
      <c r="AU50" s="451"/>
      <c r="AV50" s="451"/>
      <c r="AW50" s="451"/>
      <c r="AX50" s="460"/>
      <c r="AY50" s="461"/>
      <c r="AZ50" s="461"/>
      <c r="BA50" s="461"/>
      <c r="BB50" s="461"/>
      <c r="BC50" s="461"/>
      <c r="BD50" s="461"/>
      <c r="BE50" s="1310" t="str">
        <f>'-41別5'!AX48</f>
        <v/>
      </c>
      <c r="BF50" s="1311"/>
      <c r="BG50" s="457"/>
      <c r="BH50" s="1290">
        <f>'-41別5'!BH48</f>
        <v>0</v>
      </c>
      <c r="BI50" s="1291"/>
      <c r="BJ50" s="1291"/>
      <c r="BK50" s="1291"/>
      <c r="BL50" s="1291"/>
      <c r="BM50" s="1291"/>
      <c r="BN50" s="1291"/>
      <c r="BO50" s="1291"/>
      <c r="BP50" s="1291"/>
      <c r="BQ50" s="1291"/>
      <c r="BR50" s="1291"/>
      <c r="BS50" s="1291"/>
      <c r="BT50" s="1296"/>
    </row>
    <row r="51" spans="4:88" ht="8.1" customHeight="1" x14ac:dyDescent="0.4">
      <c r="D51" s="446"/>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51"/>
      <c r="AU51" s="451"/>
      <c r="AV51" s="451"/>
      <c r="AW51" s="451"/>
      <c r="AX51" s="461"/>
      <c r="AY51" s="461"/>
      <c r="AZ51" s="461"/>
      <c r="BA51" s="461"/>
      <c r="BB51" s="461"/>
      <c r="BC51" s="461"/>
      <c r="BD51" s="461"/>
      <c r="BE51" s="1312"/>
      <c r="BF51" s="1313"/>
      <c r="BG51" s="458"/>
      <c r="BH51" s="1292"/>
      <c r="BI51" s="1293"/>
      <c r="BJ51" s="1293"/>
      <c r="BK51" s="1293"/>
      <c r="BL51" s="1293"/>
      <c r="BM51" s="1293"/>
      <c r="BN51" s="1293"/>
      <c r="BO51" s="1293"/>
      <c r="BP51" s="1293"/>
      <c r="BQ51" s="1293"/>
      <c r="BR51" s="1293"/>
      <c r="BS51" s="1293"/>
      <c r="BT51" s="1297"/>
    </row>
    <row r="52" spans="4:88" ht="8.1" customHeight="1" x14ac:dyDescent="0.4">
      <c r="D52" s="446"/>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51"/>
      <c r="AU52" s="451"/>
      <c r="AV52" s="451"/>
      <c r="AW52" s="451"/>
      <c r="AX52" s="461"/>
      <c r="AY52" s="461"/>
      <c r="AZ52" s="461"/>
      <c r="BA52" s="461"/>
      <c r="BB52" s="461"/>
      <c r="BC52" s="461"/>
      <c r="BD52" s="461"/>
      <c r="BE52" s="1314"/>
      <c r="BF52" s="1315"/>
      <c r="BG52" s="459"/>
      <c r="BH52" s="1294"/>
      <c r="BI52" s="1295"/>
      <c r="BJ52" s="1295"/>
      <c r="BK52" s="1295"/>
      <c r="BL52" s="1295"/>
      <c r="BM52" s="1295"/>
      <c r="BN52" s="1295"/>
      <c r="BO52" s="1295"/>
      <c r="BP52" s="1295"/>
      <c r="BQ52" s="1295"/>
      <c r="BR52" s="1295"/>
      <c r="BS52" s="1295"/>
      <c r="BT52" s="1298"/>
    </row>
    <row r="53" spans="4:88" ht="8.1" customHeight="1" x14ac:dyDescent="0.4">
      <c r="D53" s="446"/>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51"/>
      <c r="AU53" s="451"/>
      <c r="AV53" s="1272" t="s">
        <v>93</v>
      </c>
      <c r="AW53" s="1316"/>
      <c r="AX53" s="1285" t="str">
        <f>'-41別5'!AX51</f>
        <v/>
      </c>
      <c r="AY53" s="1285"/>
      <c r="AZ53" s="1285"/>
      <c r="BA53" s="1285"/>
      <c r="BB53" s="1285"/>
      <c r="BC53" s="1285"/>
      <c r="BD53" s="1285"/>
      <c r="BE53" s="1285"/>
      <c r="BF53" s="1285"/>
      <c r="BG53" s="452"/>
      <c r="BH53" s="1299">
        <f>'-41別5'!BH51</f>
        <v>0</v>
      </c>
      <c r="BI53" s="1300"/>
      <c r="BJ53" s="1300"/>
      <c r="BK53" s="1300"/>
      <c r="BL53" s="1300"/>
      <c r="BM53" s="1300"/>
      <c r="BN53" s="1300"/>
      <c r="BO53" s="1300"/>
      <c r="BP53" s="1300"/>
      <c r="BQ53" s="1300"/>
      <c r="BR53" s="1300"/>
      <c r="BS53" s="1300"/>
      <c r="BT53" s="1305"/>
    </row>
    <row r="54" spans="4:88" ht="8.1" customHeight="1" x14ac:dyDescent="0.4">
      <c r="D54" s="446"/>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51"/>
      <c r="AU54" s="451"/>
      <c r="AV54" s="1274"/>
      <c r="AW54" s="1317"/>
      <c r="AX54" s="1287"/>
      <c r="AY54" s="1287"/>
      <c r="AZ54" s="1287"/>
      <c r="BA54" s="1287"/>
      <c r="BB54" s="1287"/>
      <c r="BC54" s="1287"/>
      <c r="BD54" s="1287"/>
      <c r="BE54" s="1287"/>
      <c r="BF54" s="1287"/>
      <c r="BG54" s="453"/>
      <c r="BH54" s="1301"/>
      <c r="BI54" s="1302"/>
      <c r="BJ54" s="1302"/>
      <c r="BK54" s="1302"/>
      <c r="BL54" s="1302"/>
      <c r="BM54" s="1302"/>
      <c r="BN54" s="1302"/>
      <c r="BO54" s="1302"/>
      <c r="BP54" s="1302"/>
      <c r="BQ54" s="1302"/>
      <c r="BR54" s="1302"/>
      <c r="BS54" s="1302"/>
      <c r="BT54" s="1306"/>
    </row>
    <row r="55" spans="4:88" ht="8.1" customHeight="1" x14ac:dyDescent="0.4">
      <c r="D55" s="446"/>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51"/>
      <c r="AU55" s="451"/>
      <c r="AV55" s="1276"/>
      <c r="AW55" s="1318"/>
      <c r="AX55" s="1289"/>
      <c r="AY55" s="1289"/>
      <c r="AZ55" s="1289"/>
      <c r="BA55" s="1289"/>
      <c r="BB55" s="1289"/>
      <c r="BC55" s="1289"/>
      <c r="BD55" s="1289"/>
      <c r="BE55" s="1289"/>
      <c r="BF55" s="1289"/>
      <c r="BG55" s="454"/>
      <c r="BH55" s="1303"/>
      <c r="BI55" s="1304"/>
      <c r="BJ55" s="1304"/>
      <c r="BK55" s="1304"/>
      <c r="BL55" s="1304"/>
      <c r="BM55" s="1304"/>
      <c r="BN55" s="1304"/>
      <c r="BO55" s="1304"/>
      <c r="BP55" s="1304"/>
      <c r="BQ55" s="1304"/>
      <c r="BR55" s="1304"/>
      <c r="BS55" s="1304"/>
      <c r="BT55" s="1307"/>
      <c r="CJ55" s="436"/>
    </row>
    <row r="56" spans="4:88" ht="8.1" customHeight="1" x14ac:dyDescent="0.4">
      <c r="D56" s="446"/>
      <c r="E56" s="443"/>
      <c r="F56" s="443"/>
      <c r="G56" s="443"/>
      <c r="H56" s="443"/>
      <c r="I56" s="443"/>
      <c r="J56" s="443"/>
      <c r="K56" s="443"/>
      <c r="L56" s="443"/>
      <c r="M56" s="443"/>
      <c r="N56" s="443"/>
      <c r="O56" s="443"/>
      <c r="P56" s="443"/>
      <c r="Q56" s="443"/>
      <c r="R56" s="443"/>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51"/>
      <c r="AU56" s="451"/>
      <c r="AV56" s="451"/>
      <c r="AW56" s="451"/>
      <c r="AX56" s="460"/>
      <c r="AY56" s="461"/>
      <c r="AZ56" s="461"/>
      <c r="BA56" s="461"/>
      <c r="BB56" s="461"/>
      <c r="BC56" s="461"/>
      <c r="BD56" s="461"/>
      <c r="BE56" s="1310" t="str">
        <f>'-41別5'!AX54</f>
        <v/>
      </c>
      <c r="BF56" s="1311"/>
      <c r="BG56" s="457"/>
      <c r="BH56" s="1290">
        <f>'-41別5'!BH54</f>
        <v>0</v>
      </c>
      <c r="BI56" s="1291"/>
      <c r="BJ56" s="1291"/>
      <c r="BK56" s="1291"/>
      <c r="BL56" s="1291"/>
      <c r="BM56" s="1291"/>
      <c r="BN56" s="1291"/>
      <c r="BO56" s="1291"/>
      <c r="BP56" s="1291"/>
      <c r="BQ56" s="1291"/>
      <c r="BR56" s="1291"/>
      <c r="BS56" s="1291"/>
      <c r="BT56" s="1296"/>
      <c r="CJ56" s="436"/>
    </row>
    <row r="57" spans="4:88" ht="8.1" customHeight="1" x14ac:dyDescent="0.4">
      <c r="D57" s="446"/>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51"/>
      <c r="AU57" s="451"/>
      <c r="AV57" s="451"/>
      <c r="AW57" s="451"/>
      <c r="AX57" s="461"/>
      <c r="AY57" s="461"/>
      <c r="AZ57" s="461"/>
      <c r="BA57" s="461"/>
      <c r="BB57" s="461"/>
      <c r="BC57" s="461"/>
      <c r="BD57" s="461"/>
      <c r="BE57" s="1312"/>
      <c r="BF57" s="1313"/>
      <c r="BG57" s="458"/>
      <c r="BH57" s="1292"/>
      <c r="BI57" s="1293"/>
      <c r="BJ57" s="1293"/>
      <c r="BK57" s="1293"/>
      <c r="BL57" s="1293"/>
      <c r="BM57" s="1293"/>
      <c r="BN57" s="1293"/>
      <c r="BO57" s="1293"/>
      <c r="BP57" s="1293"/>
      <c r="BQ57" s="1293"/>
      <c r="BR57" s="1293"/>
      <c r="BS57" s="1293"/>
      <c r="BT57" s="1297"/>
    </row>
    <row r="58" spans="4:88" ht="8.1" customHeight="1" x14ac:dyDescent="0.4">
      <c r="D58" s="446"/>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51"/>
      <c r="AU58" s="451"/>
      <c r="AV58" s="451"/>
      <c r="AW58" s="451"/>
      <c r="AX58" s="461"/>
      <c r="AY58" s="461"/>
      <c r="AZ58" s="461"/>
      <c r="BA58" s="461"/>
      <c r="BB58" s="461"/>
      <c r="BC58" s="461"/>
      <c r="BD58" s="461"/>
      <c r="BE58" s="1314"/>
      <c r="BF58" s="1315"/>
      <c r="BG58" s="459"/>
      <c r="BH58" s="1294"/>
      <c r="BI58" s="1295"/>
      <c r="BJ58" s="1295"/>
      <c r="BK58" s="1295"/>
      <c r="BL58" s="1295"/>
      <c r="BM58" s="1295"/>
      <c r="BN58" s="1295"/>
      <c r="BO58" s="1295"/>
      <c r="BP58" s="1295"/>
      <c r="BQ58" s="1295"/>
      <c r="BR58" s="1295"/>
      <c r="BS58" s="1295"/>
      <c r="BT58" s="1298"/>
    </row>
    <row r="59" spans="4:88" ht="8.1" customHeight="1" x14ac:dyDescent="0.4">
      <c r="D59" s="446"/>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51"/>
      <c r="AU59" s="451"/>
      <c r="AV59" s="1272" t="s">
        <v>94</v>
      </c>
      <c r="AW59" s="1316"/>
      <c r="AX59" s="1285" t="str">
        <f>'-41別5'!AX57</f>
        <v/>
      </c>
      <c r="AY59" s="1285"/>
      <c r="AZ59" s="1285"/>
      <c r="BA59" s="1285"/>
      <c r="BB59" s="1285"/>
      <c r="BC59" s="1285"/>
      <c r="BD59" s="1285"/>
      <c r="BE59" s="1285"/>
      <c r="BF59" s="1285"/>
      <c r="BG59" s="452"/>
      <c r="BH59" s="1299">
        <f>'-41別5'!BH57</f>
        <v>0</v>
      </c>
      <c r="BI59" s="1300"/>
      <c r="BJ59" s="1300"/>
      <c r="BK59" s="1300"/>
      <c r="BL59" s="1300"/>
      <c r="BM59" s="1300"/>
      <c r="BN59" s="1300"/>
      <c r="BO59" s="1300"/>
      <c r="BP59" s="1300"/>
      <c r="BQ59" s="1300"/>
      <c r="BR59" s="1300"/>
      <c r="BS59" s="1300"/>
      <c r="BT59" s="1305"/>
    </row>
    <row r="60" spans="4:88" ht="8.1" customHeight="1" x14ac:dyDescent="0.4">
      <c r="D60" s="446"/>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51"/>
      <c r="AU60" s="451"/>
      <c r="AV60" s="1274"/>
      <c r="AW60" s="1317"/>
      <c r="AX60" s="1287"/>
      <c r="AY60" s="1287"/>
      <c r="AZ60" s="1287"/>
      <c r="BA60" s="1287"/>
      <c r="BB60" s="1287"/>
      <c r="BC60" s="1287"/>
      <c r="BD60" s="1287"/>
      <c r="BE60" s="1287"/>
      <c r="BF60" s="1287"/>
      <c r="BG60" s="453"/>
      <c r="BH60" s="1301"/>
      <c r="BI60" s="1302"/>
      <c r="BJ60" s="1302"/>
      <c r="BK60" s="1302"/>
      <c r="BL60" s="1302"/>
      <c r="BM60" s="1302"/>
      <c r="BN60" s="1302"/>
      <c r="BO60" s="1302"/>
      <c r="BP60" s="1302"/>
      <c r="BQ60" s="1302"/>
      <c r="BR60" s="1302"/>
      <c r="BS60" s="1302"/>
      <c r="BT60" s="1306"/>
    </row>
    <row r="61" spans="4:88" ht="8.1" customHeight="1" x14ac:dyDescent="0.4">
      <c r="D61" s="446"/>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51"/>
      <c r="AU61" s="451"/>
      <c r="AV61" s="1276"/>
      <c r="AW61" s="1318"/>
      <c r="AX61" s="1289"/>
      <c r="AY61" s="1289"/>
      <c r="AZ61" s="1289"/>
      <c r="BA61" s="1289"/>
      <c r="BB61" s="1289"/>
      <c r="BC61" s="1289"/>
      <c r="BD61" s="1289"/>
      <c r="BE61" s="1289"/>
      <c r="BF61" s="1289"/>
      <c r="BG61" s="454"/>
      <c r="BH61" s="1303"/>
      <c r="BI61" s="1304"/>
      <c r="BJ61" s="1304"/>
      <c r="BK61" s="1304"/>
      <c r="BL61" s="1304"/>
      <c r="BM61" s="1304"/>
      <c r="BN61" s="1304"/>
      <c r="BO61" s="1304"/>
      <c r="BP61" s="1304"/>
      <c r="BQ61" s="1304"/>
      <c r="BR61" s="1304"/>
      <c r="BS61" s="1304"/>
      <c r="BT61" s="1307"/>
    </row>
    <row r="62" spans="4:88" ht="8.1" customHeight="1" x14ac:dyDescent="0.4">
      <c r="D62" s="446"/>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51"/>
      <c r="AU62" s="451"/>
      <c r="AV62" s="451"/>
      <c r="AW62" s="451"/>
      <c r="AX62" s="460"/>
      <c r="AY62" s="461"/>
      <c r="AZ62" s="461"/>
      <c r="BA62" s="461"/>
      <c r="BB62" s="461"/>
      <c r="BC62" s="461"/>
      <c r="BD62" s="461"/>
      <c r="BE62" s="1310" t="str">
        <f>'-41別5'!AX60</f>
        <v/>
      </c>
      <c r="BF62" s="1311"/>
      <c r="BG62" s="457"/>
      <c r="BH62" s="1290">
        <f>'-41別5'!BH60</f>
        <v>0</v>
      </c>
      <c r="BI62" s="1291"/>
      <c r="BJ62" s="1291"/>
      <c r="BK62" s="1291"/>
      <c r="BL62" s="1291"/>
      <c r="BM62" s="1291"/>
      <c r="BN62" s="1291"/>
      <c r="BO62" s="1291"/>
      <c r="BP62" s="1291"/>
      <c r="BQ62" s="1291"/>
      <c r="BR62" s="1291"/>
      <c r="BS62" s="1291"/>
      <c r="BT62" s="1296"/>
    </row>
    <row r="63" spans="4:88" ht="8.1" customHeight="1" x14ac:dyDescent="0.4">
      <c r="D63" s="446"/>
      <c r="E63" s="443"/>
      <c r="F63" s="443"/>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51"/>
      <c r="AU63" s="451"/>
      <c r="AV63" s="451"/>
      <c r="AW63" s="451"/>
      <c r="AX63" s="461"/>
      <c r="AY63" s="461"/>
      <c r="AZ63" s="461"/>
      <c r="BA63" s="461"/>
      <c r="BB63" s="461"/>
      <c r="BC63" s="461"/>
      <c r="BD63" s="461"/>
      <c r="BE63" s="1312"/>
      <c r="BF63" s="1313"/>
      <c r="BG63" s="458"/>
      <c r="BH63" s="1292"/>
      <c r="BI63" s="1293"/>
      <c r="BJ63" s="1293"/>
      <c r="BK63" s="1293"/>
      <c r="BL63" s="1293"/>
      <c r="BM63" s="1293"/>
      <c r="BN63" s="1293"/>
      <c r="BO63" s="1293"/>
      <c r="BP63" s="1293"/>
      <c r="BQ63" s="1293"/>
      <c r="BR63" s="1293"/>
      <c r="BS63" s="1293"/>
      <c r="BT63" s="1297"/>
    </row>
    <row r="64" spans="4:88" ht="8.1" customHeight="1" x14ac:dyDescent="0.4">
      <c r="D64" s="446"/>
      <c r="E64" s="443"/>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3"/>
      <c r="AP64" s="443"/>
      <c r="AQ64" s="443"/>
      <c r="AR64" s="443"/>
      <c r="AS64" s="443"/>
      <c r="AT64" s="451"/>
      <c r="AU64" s="451"/>
      <c r="AV64" s="451"/>
      <c r="AW64" s="451"/>
      <c r="AX64" s="461"/>
      <c r="AY64" s="461"/>
      <c r="AZ64" s="461"/>
      <c r="BA64" s="461"/>
      <c r="BB64" s="461"/>
      <c r="BC64" s="461"/>
      <c r="BD64" s="461"/>
      <c r="BE64" s="1314"/>
      <c r="BF64" s="1315"/>
      <c r="BG64" s="459"/>
      <c r="BH64" s="1294"/>
      <c r="BI64" s="1295"/>
      <c r="BJ64" s="1295"/>
      <c r="BK64" s="1295"/>
      <c r="BL64" s="1295"/>
      <c r="BM64" s="1295"/>
      <c r="BN64" s="1295"/>
      <c r="BO64" s="1295"/>
      <c r="BP64" s="1295"/>
      <c r="BQ64" s="1295"/>
      <c r="BR64" s="1295"/>
      <c r="BS64" s="1295"/>
      <c r="BT64" s="1298"/>
    </row>
    <row r="65" spans="4:88" ht="8.1" customHeight="1" x14ac:dyDescent="0.4">
      <c r="D65" s="446"/>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51"/>
      <c r="AU65" s="451"/>
      <c r="AV65" s="1272" t="s">
        <v>95</v>
      </c>
      <c r="AW65" s="1316"/>
      <c r="AX65" s="1285" t="str">
        <f>'-41別5'!AX63</f>
        <v/>
      </c>
      <c r="AY65" s="1285"/>
      <c r="AZ65" s="1285"/>
      <c r="BA65" s="1285"/>
      <c r="BB65" s="1285"/>
      <c r="BC65" s="1285"/>
      <c r="BD65" s="1285"/>
      <c r="BE65" s="1285"/>
      <c r="BF65" s="1285"/>
      <c r="BG65" s="452"/>
      <c r="BH65" s="1299">
        <f>'-41別5'!BH63</f>
        <v>0</v>
      </c>
      <c r="BI65" s="1300"/>
      <c r="BJ65" s="1300"/>
      <c r="BK65" s="1300"/>
      <c r="BL65" s="1300"/>
      <c r="BM65" s="1300"/>
      <c r="BN65" s="1300"/>
      <c r="BO65" s="1300"/>
      <c r="BP65" s="1300"/>
      <c r="BQ65" s="1300"/>
      <c r="BR65" s="1300"/>
      <c r="BS65" s="1300"/>
      <c r="BT65" s="1305"/>
    </row>
    <row r="66" spans="4:88" ht="8.1" customHeight="1" x14ac:dyDescent="0.4">
      <c r="D66" s="446"/>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51"/>
      <c r="AU66" s="451"/>
      <c r="AV66" s="1274"/>
      <c r="AW66" s="1317"/>
      <c r="AX66" s="1287"/>
      <c r="AY66" s="1287"/>
      <c r="AZ66" s="1287"/>
      <c r="BA66" s="1287"/>
      <c r="BB66" s="1287"/>
      <c r="BC66" s="1287"/>
      <c r="BD66" s="1287"/>
      <c r="BE66" s="1287"/>
      <c r="BF66" s="1287"/>
      <c r="BG66" s="453"/>
      <c r="BH66" s="1301"/>
      <c r="BI66" s="1302"/>
      <c r="BJ66" s="1302"/>
      <c r="BK66" s="1302"/>
      <c r="BL66" s="1302"/>
      <c r="BM66" s="1302"/>
      <c r="BN66" s="1302"/>
      <c r="BO66" s="1302"/>
      <c r="BP66" s="1302"/>
      <c r="BQ66" s="1302"/>
      <c r="BR66" s="1302"/>
      <c r="BS66" s="1302"/>
      <c r="BT66" s="1306"/>
    </row>
    <row r="67" spans="4:88" ht="8.1" customHeight="1" x14ac:dyDescent="0.4">
      <c r="D67" s="446"/>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51"/>
      <c r="AU67" s="451"/>
      <c r="AV67" s="1276"/>
      <c r="AW67" s="1318"/>
      <c r="AX67" s="1289"/>
      <c r="AY67" s="1289"/>
      <c r="AZ67" s="1289"/>
      <c r="BA67" s="1289"/>
      <c r="BB67" s="1289"/>
      <c r="BC67" s="1289"/>
      <c r="BD67" s="1289"/>
      <c r="BE67" s="1289"/>
      <c r="BF67" s="1289"/>
      <c r="BG67" s="454"/>
      <c r="BH67" s="1303"/>
      <c r="BI67" s="1304"/>
      <c r="BJ67" s="1304"/>
      <c r="BK67" s="1304"/>
      <c r="BL67" s="1304"/>
      <c r="BM67" s="1304"/>
      <c r="BN67" s="1304"/>
      <c r="BO67" s="1304"/>
      <c r="BP67" s="1304"/>
      <c r="BQ67" s="1304"/>
      <c r="BR67" s="1304"/>
      <c r="BS67" s="1304"/>
      <c r="BT67" s="1307"/>
      <c r="CJ67" s="436"/>
    </row>
    <row r="68" spans="4:88" ht="8.1" customHeight="1" x14ac:dyDescent="0.4">
      <c r="D68" s="446"/>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3"/>
      <c r="AM68" s="443"/>
      <c r="AN68" s="443"/>
      <c r="AO68" s="443"/>
      <c r="AP68" s="443"/>
      <c r="AQ68" s="443"/>
      <c r="AR68" s="443"/>
      <c r="AS68" s="443"/>
      <c r="AT68" s="451"/>
      <c r="AU68" s="451"/>
      <c r="AV68" s="451"/>
      <c r="AW68" s="451"/>
      <c r="AX68" s="460"/>
      <c r="AY68" s="461"/>
      <c r="AZ68" s="461"/>
      <c r="BA68" s="461"/>
      <c r="BB68" s="461"/>
      <c r="BC68" s="461"/>
      <c r="BD68" s="461"/>
      <c r="BE68" s="1310" t="str">
        <f>'-41別5'!AX66</f>
        <v/>
      </c>
      <c r="BF68" s="1311"/>
      <c r="BG68" s="457"/>
      <c r="BH68" s="1290">
        <f>'-41別5'!BH66</f>
        <v>0</v>
      </c>
      <c r="BI68" s="1291"/>
      <c r="BJ68" s="1291"/>
      <c r="BK68" s="1291"/>
      <c r="BL68" s="1291"/>
      <c r="BM68" s="1291"/>
      <c r="BN68" s="1291"/>
      <c r="BO68" s="1291"/>
      <c r="BP68" s="1291"/>
      <c r="BQ68" s="1291"/>
      <c r="BR68" s="1291"/>
      <c r="BS68" s="1291"/>
      <c r="BT68" s="1296"/>
      <c r="CJ68" s="436"/>
    </row>
    <row r="69" spans="4:88" ht="8.1" customHeight="1" x14ac:dyDescent="0.4">
      <c r="D69" s="446"/>
      <c r="E69" s="443"/>
      <c r="F69" s="443"/>
      <c r="G69" s="443"/>
      <c r="H69" s="443"/>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c r="AJ69" s="443"/>
      <c r="AK69" s="443"/>
      <c r="AL69" s="443"/>
      <c r="AM69" s="443"/>
      <c r="AN69" s="443"/>
      <c r="AO69" s="443"/>
      <c r="AP69" s="443"/>
      <c r="AQ69" s="443"/>
      <c r="AR69" s="443"/>
      <c r="AS69" s="443"/>
      <c r="AT69" s="451"/>
      <c r="AU69" s="451"/>
      <c r="AV69" s="451"/>
      <c r="AW69" s="451"/>
      <c r="AX69" s="461"/>
      <c r="AY69" s="461"/>
      <c r="AZ69" s="461"/>
      <c r="BA69" s="461"/>
      <c r="BB69" s="461"/>
      <c r="BC69" s="461"/>
      <c r="BD69" s="461"/>
      <c r="BE69" s="1312"/>
      <c r="BF69" s="1313"/>
      <c r="BG69" s="458"/>
      <c r="BH69" s="1292"/>
      <c r="BI69" s="1293"/>
      <c r="BJ69" s="1293"/>
      <c r="BK69" s="1293"/>
      <c r="BL69" s="1293"/>
      <c r="BM69" s="1293"/>
      <c r="BN69" s="1293"/>
      <c r="BO69" s="1293"/>
      <c r="BP69" s="1293"/>
      <c r="BQ69" s="1293"/>
      <c r="BR69" s="1293"/>
      <c r="BS69" s="1293"/>
      <c r="BT69" s="1297"/>
    </row>
    <row r="70" spans="4:88" ht="8.1" customHeight="1" x14ac:dyDescent="0.4">
      <c r="D70" s="446"/>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51"/>
      <c r="AU70" s="451"/>
      <c r="AV70" s="451"/>
      <c r="AW70" s="451"/>
      <c r="AX70" s="461"/>
      <c r="AY70" s="461"/>
      <c r="AZ70" s="461"/>
      <c r="BA70" s="461"/>
      <c r="BB70" s="461"/>
      <c r="BC70" s="461"/>
      <c r="BD70" s="461"/>
      <c r="BE70" s="1314"/>
      <c r="BF70" s="1315"/>
      <c r="BG70" s="459"/>
      <c r="BH70" s="1294"/>
      <c r="BI70" s="1295"/>
      <c r="BJ70" s="1295"/>
      <c r="BK70" s="1295"/>
      <c r="BL70" s="1295"/>
      <c r="BM70" s="1295"/>
      <c r="BN70" s="1295"/>
      <c r="BO70" s="1295"/>
      <c r="BP70" s="1295"/>
      <c r="BQ70" s="1295"/>
      <c r="BR70" s="1295"/>
      <c r="BS70" s="1295"/>
      <c r="BT70" s="1298"/>
    </row>
    <row r="71" spans="4:88" ht="8.1" customHeight="1" x14ac:dyDescent="0.4">
      <c r="D71" s="446"/>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51"/>
      <c r="AU71" s="451"/>
      <c r="AV71" s="1272" t="s">
        <v>96</v>
      </c>
      <c r="AW71" s="1316"/>
      <c r="AX71" s="1285" t="str">
        <f>'-41別5'!AX69</f>
        <v/>
      </c>
      <c r="AY71" s="1285"/>
      <c r="AZ71" s="1285"/>
      <c r="BA71" s="1285"/>
      <c r="BB71" s="1285"/>
      <c r="BC71" s="1285"/>
      <c r="BD71" s="1285"/>
      <c r="BE71" s="1285"/>
      <c r="BF71" s="1285"/>
      <c r="BG71" s="452"/>
      <c r="BH71" s="1299">
        <f>'-41別5'!BH69</f>
        <v>0</v>
      </c>
      <c r="BI71" s="1300"/>
      <c r="BJ71" s="1300"/>
      <c r="BK71" s="1300"/>
      <c r="BL71" s="1300"/>
      <c r="BM71" s="1300"/>
      <c r="BN71" s="1300"/>
      <c r="BO71" s="1300"/>
      <c r="BP71" s="1300"/>
      <c r="BQ71" s="1300"/>
      <c r="BR71" s="1300"/>
      <c r="BS71" s="1300"/>
      <c r="BT71" s="1305"/>
    </row>
    <row r="72" spans="4:88" ht="8.1" customHeight="1" x14ac:dyDescent="0.4">
      <c r="D72" s="446"/>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51"/>
      <c r="AU72" s="451"/>
      <c r="AV72" s="1274"/>
      <c r="AW72" s="1317"/>
      <c r="AX72" s="1287"/>
      <c r="AY72" s="1287"/>
      <c r="AZ72" s="1287"/>
      <c r="BA72" s="1287"/>
      <c r="BB72" s="1287"/>
      <c r="BC72" s="1287"/>
      <c r="BD72" s="1287"/>
      <c r="BE72" s="1287"/>
      <c r="BF72" s="1287"/>
      <c r="BG72" s="453"/>
      <c r="BH72" s="1301"/>
      <c r="BI72" s="1302"/>
      <c r="BJ72" s="1302"/>
      <c r="BK72" s="1302"/>
      <c r="BL72" s="1302"/>
      <c r="BM72" s="1302"/>
      <c r="BN72" s="1302"/>
      <c r="BO72" s="1302"/>
      <c r="BP72" s="1302"/>
      <c r="BQ72" s="1302"/>
      <c r="BR72" s="1302"/>
      <c r="BS72" s="1302"/>
      <c r="BT72" s="1306"/>
    </row>
    <row r="73" spans="4:88" ht="8.1" customHeight="1" x14ac:dyDescent="0.4">
      <c r="D73" s="446"/>
      <c r="E73" s="443"/>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51"/>
      <c r="AU73" s="451"/>
      <c r="AV73" s="1276"/>
      <c r="AW73" s="1318"/>
      <c r="AX73" s="1289"/>
      <c r="AY73" s="1289"/>
      <c r="AZ73" s="1289"/>
      <c r="BA73" s="1289"/>
      <c r="BB73" s="1289"/>
      <c r="BC73" s="1289"/>
      <c r="BD73" s="1289"/>
      <c r="BE73" s="1289"/>
      <c r="BF73" s="1289"/>
      <c r="BG73" s="454"/>
      <c r="BH73" s="1303"/>
      <c r="BI73" s="1304"/>
      <c r="BJ73" s="1304"/>
      <c r="BK73" s="1304"/>
      <c r="BL73" s="1304"/>
      <c r="BM73" s="1304"/>
      <c r="BN73" s="1304"/>
      <c r="BO73" s="1304"/>
      <c r="BP73" s="1304"/>
      <c r="BQ73" s="1304"/>
      <c r="BR73" s="1304"/>
      <c r="BS73" s="1304"/>
      <c r="BT73" s="1307"/>
      <c r="CJ73" s="436"/>
    </row>
    <row r="74" spans="4:88" ht="8.1" customHeight="1" x14ac:dyDescent="0.4">
      <c r="D74" s="446"/>
      <c r="E74" s="443"/>
      <c r="F74" s="443"/>
      <c r="G74" s="443"/>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51"/>
      <c r="AU74" s="451"/>
      <c r="AV74" s="451"/>
      <c r="AW74" s="451"/>
      <c r="AX74" s="460"/>
      <c r="AY74" s="461"/>
      <c r="AZ74" s="461"/>
      <c r="BA74" s="461"/>
      <c r="BB74" s="461"/>
      <c r="BC74" s="461"/>
      <c r="BD74" s="461"/>
      <c r="BE74" s="1310" t="str">
        <f>'-41別5'!AX72</f>
        <v/>
      </c>
      <c r="BF74" s="1311"/>
      <c r="BG74" s="457"/>
      <c r="BH74" s="1290">
        <f>'-41別5'!BH72</f>
        <v>0</v>
      </c>
      <c r="BI74" s="1291"/>
      <c r="BJ74" s="1291"/>
      <c r="BK74" s="1291"/>
      <c r="BL74" s="1291"/>
      <c r="BM74" s="1291"/>
      <c r="BN74" s="1291"/>
      <c r="BO74" s="1291"/>
      <c r="BP74" s="1291"/>
      <c r="BQ74" s="1291"/>
      <c r="BR74" s="1291"/>
      <c r="BS74" s="1291"/>
      <c r="BT74" s="1296"/>
      <c r="CJ74" s="436"/>
    </row>
    <row r="75" spans="4:88" ht="8.1" customHeight="1" x14ac:dyDescent="0.4">
      <c r="D75" s="446"/>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51"/>
      <c r="AU75" s="451"/>
      <c r="AV75" s="451"/>
      <c r="AW75" s="451"/>
      <c r="AX75" s="461"/>
      <c r="AY75" s="461"/>
      <c r="AZ75" s="461"/>
      <c r="BA75" s="461"/>
      <c r="BB75" s="461"/>
      <c r="BC75" s="461"/>
      <c r="BD75" s="461"/>
      <c r="BE75" s="1312"/>
      <c r="BF75" s="1313"/>
      <c r="BG75" s="458"/>
      <c r="BH75" s="1292"/>
      <c r="BI75" s="1293"/>
      <c r="BJ75" s="1293"/>
      <c r="BK75" s="1293"/>
      <c r="BL75" s="1293"/>
      <c r="BM75" s="1293"/>
      <c r="BN75" s="1293"/>
      <c r="BO75" s="1293"/>
      <c r="BP75" s="1293"/>
      <c r="BQ75" s="1293"/>
      <c r="BR75" s="1293"/>
      <c r="BS75" s="1293"/>
      <c r="BT75" s="1297"/>
    </row>
    <row r="76" spans="4:88" ht="8.1" customHeight="1" x14ac:dyDescent="0.4">
      <c r="D76" s="446"/>
      <c r="E76" s="443"/>
      <c r="F76" s="443"/>
      <c r="G76" s="443"/>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51"/>
      <c r="AU76" s="451"/>
      <c r="AV76" s="451"/>
      <c r="AW76" s="451"/>
      <c r="AX76" s="461"/>
      <c r="AY76" s="461"/>
      <c r="AZ76" s="461"/>
      <c r="BA76" s="461"/>
      <c r="BB76" s="461"/>
      <c r="BC76" s="461"/>
      <c r="BD76" s="461"/>
      <c r="BE76" s="1314"/>
      <c r="BF76" s="1315"/>
      <c r="BG76" s="459"/>
      <c r="BH76" s="1294"/>
      <c r="BI76" s="1295"/>
      <c r="BJ76" s="1295"/>
      <c r="BK76" s="1295"/>
      <c r="BL76" s="1295"/>
      <c r="BM76" s="1295"/>
      <c r="BN76" s="1295"/>
      <c r="BO76" s="1295"/>
      <c r="BP76" s="1295"/>
      <c r="BQ76" s="1295"/>
      <c r="BR76" s="1295"/>
      <c r="BS76" s="1295"/>
      <c r="BT76" s="1298"/>
    </row>
    <row r="77" spans="4:88" ht="8.1" customHeight="1" x14ac:dyDescent="0.4">
      <c r="D77" s="446"/>
      <c r="E77" s="443"/>
      <c r="F77" s="443"/>
      <c r="G77" s="443"/>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51"/>
      <c r="AU77" s="451"/>
      <c r="AV77" s="1272" t="s">
        <v>97</v>
      </c>
      <c r="AW77" s="1316"/>
      <c r="AX77" s="1285" t="str">
        <f>'-41別5'!AX75</f>
        <v/>
      </c>
      <c r="AY77" s="1285"/>
      <c r="AZ77" s="1285"/>
      <c r="BA77" s="1285"/>
      <c r="BB77" s="1285"/>
      <c r="BC77" s="1285"/>
      <c r="BD77" s="1285"/>
      <c r="BE77" s="1285"/>
      <c r="BF77" s="1285"/>
      <c r="BG77" s="452"/>
      <c r="BH77" s="1299">
        <f>'-41別5'!BH75</f>
        <v>0</v>
      </c>
      <c r="BI77" s="1300"/>
      <c r="BJ77" s="1300"/>
      <c r="BK77" s="1300"/>
      <c r="BL77" s="1300"/>
      <c r="BM77" s="1300"/>
      <c r="BN77" s="1300"/>
      <c r="BO77" s="1300"/>
      <c r="BP77" s="1300"/>
      <c r="BQ77" s="1300"/>
      <c r="BR77" s="1300"/>
      <c r="BS77" s="1300"/>
      <c r="BT77" s="1305"/>
    </row>
    <row r="78" spans="4:88" ht="8.1" customHeight="1" x14ac:dyDescent="0.4">
      <c r="D78" s="446"/>
      <c r="E78" s="443"/>
      <c r="F78" s="443"/>
      <c r="G78" s="443"/>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51"/>
      <c r="AU78" s="451"/>
      <c r="AV78" s="1274"/>
      <c r="AW78" s="1317"/>
      <c r="AX78" s="1287"/>
      <c r="AY78" s="1287"/>
      <c r="AZ78" s="1287"/>
      <c r="BA78" s="1287"/>
      <c r="BB78" s="1287"/>
      <c r="BC78" s="1287"/>
      <c r="BD78" s="1287"/>
      <c r="BE78" s="1287"/>
      <c r="BF78" s="1287"/>
      <c r="BG78" s="453"/>
      <c r="BH78" s="1301"/>
      <c r="BI78" s="1302"/>
      <c r="BJ78" s="1302"/>
      <c r="BK78" s="1302"/>
      <c r="BL78" s="1302"/>
      <c r="BM78" s="1302"/>
      <c r="BN78" s="1302"/>
      <c r="BO78" s="1302"/>
      <c r="BP78" s="1302"/>
      <c r="BQ78" s="1302"/>
      <c r="BR78" s="1302"/>
      <c r="BS78" s="1302"/>
      <c r="BT78" s="1306"/>
    </row>
    <row r="79" spans="4:88" ht="8.1" customHeight="1" x14ac:dyDescent="0.4">
      <c r="D79" s="446"/>
      <c r="E79" s="443"/>
      <c r="F79" s="443"/>
      <c r="G79" s="443"/>
      <c r="H79" s="443"/>
      <c r="I79" s="443"/>
      <c r="J79" s="443"/>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443"/>
      <c r="AS79" s="443"/>
      <c r="AT79" s="451"/>
      <c r="AU79" s="451"/>
      <c r="AV79" s="1276"/>
      <c r="AW79" s="1318"/>
      <c r="AX79" s="1289"/>
      <c r="AY79" s="1289"/>
      <c r="AZ79" s="1289"/>
      <c r="BA79" s="1289"/>
      <c r="BB79" s="1289"/>
      <c r="BC79" s="1289"/>
      <c r="BD79" s="1289"/>
      <c r="BE79" s="1289"/>
      <c r="BF79" s="1289"/>
      <c r="BG79" s="454"/>
      <c r="BH79" s="1303"/>
      <c r="BI79" s="1304"/>
      <c r="BJ79" s="1304"/>
      <c r="BK79" s="1304"/>
      <c r="BL79" s="1304"/>
      <c r="BM79" s="1304"/>
      <c r="BN79" s="1304"/>
      <c r="BO79" s="1304"/>
      <c r="BP79" s="1304"/>
      <c r="BQ79" s="1304"/>
      <c r="BR79" s="1304"/>
      <c r="BS79" s="1304"/>
      <c r="BT79" s="1307"/>
      <c r="CJ79" s="436"/>
    </row>
    <row r="80" spans="4:88" ht="8.1" customHeight="1" x14ac:dyDescent="0.4">
      <c r="D80" s="446"/>
      <c r="E80" s="443"/>
      <c r="F80" s="443"/>
      <c r="G80" s="443"/>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51"/>
      <c r="AU80" s="451"/>
      <c r="AV80" s="451"/>
      <c r="AW80" s="451"/>
      <c r="AX80" s="460"/>
      <c r="AY80" s="461"/>
      <c r="AZ80" s="461"/>
      <c r="BA80" s="461"/>
      <c r="BB80" s="461"/>
      <c r="BC80" s="461"/>
      <c r="BD80" s="461"/>
      <c r="BE80" s="1310" t="str">
        <f>'-41別5'!AX78</f>
        <v/>
      </c>
      <c r="BF80" s="1311"/>
      <c r="BG80" s="457"/>
      <c r="BH80" s="1290">
        <f>'-41別5'!BH78</f>
        <v>0</v>
      </c>
      <c r="BI80" s="1291"/>
      <c r="BJ80" s="1291"/>
      <c r="BK80" s="1291"/>
      <c r="BL80" s="1291"/>
      <c r="BM80" s="1291"/>
      <c r="BN80" s="1291"/>
      <c r="BO80" s="1291"/>
      <c r="BP80" s="1291"/>
      <c r="BQ80" s="1291"/>
      <c r="BR80" s="1291"/>
      <c r="BS80" s="1291"/>
      <c r="BT80" s="1296"/>
      <c r="CJ80" s="436"/>
    </row>
    <row r="81" spans="4:72" ht="8.1" customHeight="1" x14ac:dyDescent="0.4">
      <c r="D81" s="446"/>
      <c r="E81" s="443"/>
      <c r="F81" s="443"/>
      <c r="G81" s="443"/>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3"/>
      <c r="AS81" s="443"/>
      <c r="AT81" s="451"/>
      <c r="AU81" s="451"/>
      <c r="AV81" s="451"/>
      <c r="AW81" s="451"/>
      <c r="AX81" s="461"/>
      <c r="AY81" s="461"/>
      <c r="AZ81" s="461"/>
      <c r="BA81" s="461"/>
      <c r="BB81" s="461"/>
      <c r="BC81" s="461"/>
      <c r="BD81" s="461"/>
      <c r="BE81" s="1312"/>
      <c r="BF81" s="1313"/>
      <c r="BG81" s="458"/>
      <c r="BH81" s="1292"/>
      <c r="BI81" s="1293"/>
      <c r="BJ81" s="1293"/>
      <c r="BK81" s="1293"/>
      <c r="BL81" s="1293"/>
      <c r="BM81" s="1293"/>
      <c r="BN81" s="1293"/>
      <c r="BO81" s="1293"/>
      <c r="BP81" s="1293"/>
      <c r="BQ81" s="1293"/>
      <c r="BR81" s="1293"/>
      <c r="BS81" s="1293"/>
      <c r="BT81" s="1297"/>
    </row>
    <row r="82" spans="4:72" ht="8.1" customHeight="1" x14ac:dyDescent="0.4">
      <c r="D82" s="446"/>
      <c r="E82" s="443"/>
      <c r="F82" s="443"/>
      <c r="G82" s="443"/>
      <c r="H82" s="443"/>
      <c r="I82" s="443"/>
      <c r="J82" s="443"/>
      <c r="K82" s="443"/>
      <c r="L82" s="443"/>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3"/>
      <c r="AM82" s="443"/>
      <c r="AN82" s="443"/>
      <c r="AO82" s="443"/>
      <c r="AP82" s="443"/>
      <c r="AQ82" s="443"/>
      <c r="AR82" s="443"/>
      <c r="AS82" s="443"/>
      <c r="AT82" s="451"/>
      <c r="AU82" s="451"/>
      <c r="AV82" s="451"/>
      <c r="AW82" s="451"/>
      <c r="AX82" s="461"/>
      <c r="AY82" s="461"/>
      <c r="AZ82" s="461"/>
      <c r="BA82" s="461"/>
      <c r="BB82" s="461"/>
      <c r="BC82" s="461"/>
      <c r="BD82" s="461"/>
      <c r="BE82" s="1314"/>
      <c r="BF82" s="1315"/>
      <c r="BG82" s="459"/>
      <c r="BH82" s="1294"/>
      <c r="BI82" s="1295"/>
      <c r="BJ82" s="1295"/>
      <c r="BK82" s="1295"/>
      <c r="BL82" s="1295"/>
      <c r="BM82" s="1295"/>
      <c r="BN82" s="1295"/>
      <c r="BO82" s="1295"/>
      <c r="BP82" s="1295"/>
      <c r="BQ82" s="1295"/>
      <c r="BR82" s="1295"/>
      <c r="BS82" s="1295"/>
      <c r="BT82" s="1298"/>
    </row>
    <row r="83" spans="4:72" ht="8.1" customHeight="1" x14ac:dyDescent="0.4">
      <c r="D83" s="446"/>
      <c r="E83" s="443"/>
      <c r="F83" s="443"/>
      <c r="G83" s="443"/>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3"/>
      <c r="AR83" s="443"/>
      <c r="AS83" s="443"/>
      <c r="AT83" s="451"/>
      <c r="AU83" s="451"/>
      <c r="AV83" s="1272" t="s">
        <v>98</v>
      </c>
      <c r="AW83" s="1316"/>
      <c r="AX83" s="1285" t="str">
        <f>'-41別5'!AX81</f>
        <v/>
      </c>
      <c r="AY83" s="1285"/>
      <c r="AZ83" s="1285"/>
      <c r="BA83" s="1285"/>
      <c r="BB83" s="1285"/>
      <c r="BC83" s="1285"/>
      <c r="BD83" s="1285"/>
      <c r="BE83" s="1285"/>
      <c r="BF83" s="1285"/>
      <c r="BG83" s="452"/>
      <c r="BH83" s="1299">
        <f>'-41別5'!BH81</f>
        <v>0</v>
      </c>
      <c r="BI83" s="1300"/>
      <c r="BJ83" s="1300"/>
      <c r="BK83" s="1300"/>
      <c r="BL83" s="1300"/>
      <c r="BM83" s="1300"/>
      <c r="BN83" s="1300"/>
      <c r="BO83" s="1300"/>
      <c r="BP83" s="1300"/>
      <c r="BQ83" s="1300"/>
      <c r="BR83" s="1300"/>
      <c r="BS83" s="1300"/>
      <c r="BT83" s="1305"/>
    </row>
    <row r="84" spans="4:72" ht="8.1" customHeight="1" x14ac:dyDescent="0.4">
      <c r="D84" s="446"/>
      <c r="E84" s="443"/>
      <c r="F84" s="443"/>
      <c r="G84" s="443"/>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c r="AO84" s="443"/>
      <c r="AP84" s="443"/>
      <c r="AQ84" s="443"/>
      <c r="AR84" s="443"/>
      <c r="AS84" s="443"/>
      <c r="AT84" s="451"/>
      <c r="AU84" s="451"/>
      <c r="AV84" s="1274"/>
      <c r="AW84" s="1317"/>
      <c r="AX84" s="1287"/>
      <c r="AY84" s="1287"/>
      <c r="AZ84" s="1287"/>
      <c r="BA84" s="1287"/>
      <c r="BB84" s="1287"/>
      <c r="BC84" s="1287"/>
      <c r="BD84" s="1287"/>
      <c r="BE84" s="1287"/>
      <c r="BF84" s="1287"/>
      <c r="BG84" s="453"/>
      <c r="BH84" s="1301"/>
      <c r="BI84" s="1302"/>
      <c r="BJ84" s="1302"/>
      <c r="BK84" s="1302"/>
      <c r="BL84" s="1302"/>
      <c r="BM84" s="1302"/>
      <c r="BN84" s="1302"/>
      <c r="BO84" s="1302"/>
      <c r="BP84" s="1302"/>
      <c r="BQ84" s="1302"/>
      <c r="BR84" s="1302"/>
      <c r="BS84" s="1302"/>
      <c r="BT84" s="1306"/>
    </row>
    <row r="85" spans="4:72" ht="8.1" customHeight="1" x14ac:dyDescent="0.4">
      <c r="D85" s="446"/>
      <c r="E85" s="443"/>
      <c r="F85" s="443"/>
      <c r="G85" s="443"/>
      <c r="H85" s="443"/>
      <c r="I85" s="443"/>
      <c r="J85" s="443"/>
      <c r="K85" s="443"/>
      <c r="L85" s="443"/>
      <c r="M85" s="443"/>
      <c r="N85" s="443"/>
      <c r="O85" s="443"/>
      <c r="P85" s="443"/>
      <c r="Q85" s="443"/>
      <c r="R85" s="443"/>
      <c r="S85" s="443"/>
      <c r="T85" s="443"/>
      <c r="U85" s="443"/>
      <c r="V85" s="443"/>
      <c r="W85" s="443"/>
      <c r="X85" s="443"/>
      <c r="Y85" s="443"/>
      <c r="Z85" s="443"/>
      <c r="AA85" s="443"/>
      <c r="AB85" s="443"/>
      <c r="AC85" s="443"/>
      <c r="AD85" s="443"/>
      <c r="AE85" s="443"/>
      <c r="AF85" s="443"/>
      <c r="AG85" s="443"/>
      <c r="AH85" s="443"/>
      <c r="AI85" s="443"/>
      <c r="AJ85" s="443"/>
      <c r="AK85" s="443"/>
      <c r="AL85" s="443"/>
      <c r="AM85" s="443"/>
      <c r="AN85" s="443"/>
      <c r="AO85" s="443"/>
      <c r="AP85" s="443"/>
      <c r="AQ85" s="443"/>
      <c r="AR85" s="443"/>
      <c r="AS85" s="443"/>
      <c r="AT85" s="451"/>
      <c r="AU85" s="451"/>
      <c r="AV85" s="1276"/>
      <c r="AW85" s="1318"/>
      <c r="AX85" s="1289"/>
      <c r="AY85" s="1289"/>
      <c r="AZ85" s="1289"/>
      <c r="BA85" s="1289"/>
      <c r="BB85" s="1289"/>
      <c r="BC85" s="1289"/>
      <c r="BD85" s="1289"/>
      <c r="BE85" s="1289"/>
      <c r="BF85" s="1289"/>
      <c r="BG85" s="454"/>
      <c r="BH85" s="1303"/>
      <c r="BI85" s="1304"/>
      <c r="BJ85" s="1304"/>
      <c r="BK85" s="1304"/>
      <c r="BL85" s="1304"/>
      <c r="BM85" s="1304"/>
      <c r="BN85" s="1304"/>
      <c r="BO85" s="1304"/>
      <c r="BP85" s="1304"/>
      <c r="BQ85" s="1304"/>
      <c r="BR85" s="1304"/>
      <c r="BS85" s="1304"/>
      <c r="BT85" s="1307"/>
    </row>
    <row r="86" spans="4:72" ht="8.1" customHeight="1" x14ac:dyDescent="0.4">
      <c r="D86" s="446"/>
      <c r="E86" s="443"/>
      <c r="F86" s="443"/>
      <c r="G86" s="443"/>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443"/>
      <c r="AK86" s="443"/>
      <c r="AL86" s="443"/>
      <c r="AM86" s="443"/>
      <c r="AN86" s="443"/>
      <c r="AO86" s="443"/>
      <c r="AP86" s="443"/>
      <c r="AQ86" s="443"/>
      <c r="AR86" s="443"/>
      <c r="AS86" s="443"/>
      <c r="AT86" s="451"/>
      <c r="AU86" s="451"/>
      <c r="AV86" s="451"/>
      <c r="AW86" s="451"/>
      <c r="AX86" s="460"/>
      <c r="AY86" s="461"/>
      <c r="AZ86" s="461"/>
      <c r="BA86" s="461"/>
      <c r="BB86" s="461"/>
      <c r="BC86" s="461"/>
      <c r="BD86" s="461"/>
      <c r="BE86" s="1310" t="str">
        <f>'-41別5'!AX84</f>
        <v/>
      </c>
      <c r="BF86" s="1311"/>
      <c r="BG86" s="457"/>
      <c r="BH86" s="1290">
        <f>'-41別5'!BH84</f>
        <v>0</v>
      </c>
      <c r="BI86" s="1291"/>
      <c r="BJ86" s="1291"/>
      <c r="BK86" s="1291"/>
      <c r="BL86" s="1291"/>
      <c r="BM86" s="1291"/>
      <c r="BN86" s="1291"/>
      <c r="BO86" s="1291"/>
      <c r="BP86" s="1291"/>
      <c r="BQ86" s="1291"/>
      <c r="BR86" s="1291"/>
      <c r="BS86" s="1291"/>
      <c r="BT86" s="1296"/>
    </row>
    <row r="87" spans="4:72" ht="8.1" customHeight="1" x14ac:dyDescent="0.4">
      <c r="D87" s="446"/>
      <c r="E87" s="443"/>
      <c r="F87" s="443"/>
      <c r="G87" s="443"/>
      <c r="H87" s="443"/>
      <c r="I87" s="443"/>
      <c r="J87" s="443"/>
      <c r="K87" s="443"/>
      <c r="L87" s="443"/>
      <c r="M87" s="443"/>
      <c r="N87" s="443"/>
      <c r="O87" s="443"/>
      <c r="P87" s="443"/>
      <c r="Q87" s="443"/>
      <c r="R87" s="443"/>
      <c r="S87" s="443"/>
      <c r="T87" s="443"/>
      <c r="U87" s="443"/>
      <c r="V87" s="443"/>
      <c r="W87" s="443"/>
      <c r="X87" s="443"/>
      <c r="Y87" s="443"/>
      <c r="Z87" s="443"/>
      <c r="AA87" s="443"/>
      <c r="AB87" s="443"/>
      <c r="AC87" s="443"/>
      <c r="AD87" s="443"/>
      <c r="AE87" s="443"/>
      <c r="AF87" s="443"/>
      <c r="AG87" s="443"/>
      <c r="AH87" s="443"/>
      <c r="AI87" s="443"/>
      <c r="AJ87" s="443"/>
      <c r="AK87" s="443"/>
      <c r="AL87" s="443"/>
      <c r="AM87" s="443"/>
      <c r="AN87" s="443"/>
      <c r="AO87" s="443"/>
      <c r="AP87" s="443"/>
      <c r="AQ87" s="443"/>
      <c r="AR87" s="443"/>
      <c r="AS87" s="443"/>
      <c r="AT87" s="451"/>
      <c r="AU87" s="451"/>
      <c r="AV87" s="451"/>
      <c r="AW87" s="451"/>
      <c r="AX87" s="461"/>
      <c r="AY87" s="461"/>
      <c r="AZ87" s="461"/>
      <c r="BA87" s="461"/>
      <c r="BB87" s="461"/>
      <c r="BC87" s="461"/>
      <c r="BD87" s="461"/>
      <c r="BE87" s="1312"/>
      <c r="BF87" s="1313"/>
      <c r="BG87" s="458"/>
      <c r="BH87" s="1292"/>
      <c r="BI87" s="1293"/>
      <c r="BJ87" s="1293"/>
      <c r="BK87" s="1293"/>
      <c r="BL87" s="1293"/>
      <c r="BM87" s="1293"/>
      <c r="BN87" s="1293"/>
      <c r="BO87" s="1293"/>
      <c r="BP87" s="1293"/>
      <c r="BQ87" s="1293"/>
      <c r="BR87" s="1293"/>
      <c r="BS87" s="1293"/>
      <c r="BT87" s="1297"/>
    </row>
    <row r="88" spans="4:72" ht="8.1" customHeight="1" x14ac:dyDescent="0.4">
      <c r="D88" s="446"/>
      <c r="E88" s="443"/>
      <c r="F88" s="443"/>
      <c r="G88" s="443"/>
      <c r="H88" s="443"/>
      <c r="I88" s="443"/>
      <c r="J88" s="443"/>
      <c r="K88" s="443"/>
      <c r="L88" s="443"/>
      <c r="M88" s="443"/>
      <c r="N88" s="443"/>
      <c r="O88" s="443"/>
      <c r="P88" s="443"/>
      <c r="Q88" s="443"/>
      <c r="R88" s="443"/>
      <c r="S88" s="443"/>
      <c r="T88" s="443"/>
      <c r="U88" s="443"/>
      <c r="V88" s="443"/>
      <c r="W88" s="443"/>
      <c r="X88" s="443"/>
      <c r="Y88" s="443"/>
      <c r="Z88" s="443"/>
      <c r="AA88" s="443"/>
      <c r="AB88" s="443"/>
      <c r="AC88" s="443"/>
      <c r="AD88" s="443"/>
      <c r="AE88" s="443"/>
      <c r="AF88" s="443"/>
      <c r="AG88" s="443"/>
      <c r="AH88" s="443"/>
      <c r="AI88" s="443"/>
      <c r="AJ88" s="443"/>
      <c r="AK88" s="443"/>
      <c r="AL88" s="443"/>
      <c r="AM88" s="443"/>
      <c r="AN88" s="443"/>
      <c r="AO88" s="443"/>
      <c r="AP88" s="443"/>
      <c r="AQ88" s="443"/>
      <c r="AR88" s="443"/>
      <c r="AS88" s="443"/>
      <c r="AT88" s="451"/>
      <c r="AU88" s="451"/>
      <c r="AV88" s="451"/>
      <c r="AW88" s="451"/>
      <c r="AX88" s="461"/>
      <c r="AY88" s="461"/>
      <c r="AZ88" s="461"/>
      <c r="BA88" s="461"/>
      <c r="BB88" s="461"/>
      <c r="BC88" s="461"/>
      <c r="BD88" s="461"/>
      <c r="BE88" s="1314"/>
      <c r="BF88" s="1315"/>
      <c r="BG88" s="459"/>
      <c r="BH88" s="1294"/>
      <c r="BI88" s="1295"/>
      <c r="BJ88" s="1295"/>
      <c r="BK88" s="1295"/>
      <c r="BL88" s="1295"/>
      <c r="BM88" s="1295"/>
      <c r="BN88" s="1295"/>
      <c r="BO88" s="1295"/>
      <c r="BP88" s="1295"/>
      <c r="BQ88" s="1295"/>
      <c r="BR88" s="1295"/>
      <c r="BS88" s="1295"/>
      <c r="BT88" s="1298"/>
    </row>
    <row r="89" spans="4:72" ht="8.1" customHeight="1" x14ac:dyDescent="0.4">
      <c r="D89" s="443"/>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443"/>
      <c r="AI89" s="443"/>
      <c r="AJ89" s="443"/>
      <c r="AK89" s="443"/>
      <c r="AL89" s="443"/>
      <c r="AM89" s="443"/>
      <c r="AN89" s="443"/>
      <c r="AO89" s="443"/>
      <c r="AP89" s="443"/>
      <c r="AQ89" s="443"/>
      <c r="AR89" s="443"/>
      <c r="AS89" s="443"/>
      <c r="AT89" s="451"/>
      <c r="AU89" s="451"/>
      <c r="AV89" s="1272" t="s">
        <v>99</v>
      </c>
      <c r="AW89" s="1273"/>
      <c r="AX89" s="1284">
        <v>9999999999</v>
      </c>
      <c r="AY89" s="1285"/>
      <c r="AZ89" s="1285"/>
      <c r="BA89" s="1285"/>
      <c r="BB89" s="1285"/>
      <c r="BC89" s="1285"/>
      <c r="BD89" s="1285"/>
      <c r="BE89" s="1285"/>
      <c r="BF89" s="1285"/>
      <c r="BG89" s="59"/>
      <c r="BH89" s="1299">
        <f>'-41別5'!BH87</f>
        <v>0</v>
      </c>
      <c r="BI89" s="1300"/>
      <c r="BJ89" s="1300"/>
      <c r="BK89" s="1300"/>
      <c r="BL89" s="1300"/>
      <c r="BM89" s="1300"/>
      <c r="BN89" s="1300"/>
      <c r="BO89" s="1300"/>
      <c r="BP89" s="1300"/>
      <c r="BQ89" s="1300"/>
      <c r="BR89" s="1300"/>
      <c r="BS89" s="1300"/>
      <c r="BT89" s="1305"/>
    </row>
    <row r="90" spans="4:72" ht="8.1" customHeight="1" x14ac:dyDescent="0.4">
      <c r="D90" s="443"/>
      <c r="E90" s="443"/>
      <c r="F90" s="443"/>
      <c r="G90" s="443"/>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51"/>
      <c r="AU90" s="451"/>
      <c r="AV90" s="1274"/>
      <c r="AW90" s="1275"/>
      <c r="AX90" s="1286"/>
      <c r="AY90" s="1287"/>
      <c r="AZ90" s="1287"/>
      <c r="BA90" s="1287"/>
      <c r="BB90" s="1287"/>
      <c r="BC90" s="1287"/>
      <c r="BD90" s="1287"/>
      <c r="BE90" s="1287"/>
      <c r="BF90" s="1287"/>
      <c r="BG90" s="60"/>
      <c r="BH90" s="1301"/>
      <c r="BI90" s="1302"/>
      <c r="BJ90" s="1302"/>
      <c r="BK90" s="1302"/>
      <c r="BL90" s="1302"/>
      <c r="BM90" s="1302"/>
      <c r="BN90" s="1302"/>
      <c r="BO90" s="1302"/>
      <c r="BP90" s="1302"/>
      <c r="BQ90" s="1302"/>
      <c r="BR90" s="1302"/>
      <c r="BS90" s="1302"/>
      <c r="BT90" s="1306"/>
    </row>
    <row r="91" spans="4:72" ht="8.1" customHeight="1" x14ac:dyDescent="0.4">
      <c r="D91" s="443"/>
      <c r="E91" s="443"/>
      <c r="F91" s="443"/>
      <c r="G91" s="443"/>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3"/>
      <c r="AL91" s="443"/>
      <c r="AM91" s="443"/>
      <c r="AN91" s="443"/>
      <c r="AO91" s="443"/>
      <c r="AP91" s="443"/>
      <c r="AQ91" s="443"/>
      <c r="AR91" s="443"/>
      <c r="AS91" s="443"/>
      <c r="AT91" s="451"/>
      <c r="AU91" s="451"/>
      <c r="AV91" s="1276"/>
      <c r="AW91" s="1277"/>
      <c r="AX91" s="1288"/>
      <c r="AY91" s="1289"/>
      <c r="AZ91" s="1289"/>
      <c r="BA91" s="1289"/>
      <c r="BB91" s="1289"/>
      <c r="BC91" s="1289"/>
      <c r="BD91" s="1289"/>
      <c r="BE91" s="1289"/>
      <c r="BF91" s="1289"/>
      <c r="BG91" s="61"/>
      <c r="BH91" s="1303"/>
      <c r="BI91" s="1304"/>
      <c r="BJ91" s="1304"/>
      <c r="BK91" s="1304"/>
      <c r="BL91" s="1304"/>
      <c r="BM91" s="1304"/>
      <c r="BN91" s="1304"/>
      <c r="BO91" s="1304"/>
      <c r="BP91" s="1304"/>
      <c r="BQ91" s="1304"/>
      <c r="BR91" s="1304"/>
      <c r="BS91" s="1304"/>
      <c r="BT91" s="1307"/>
    </row>
    <row r="92" spans="4:72" ht="8.1" customHeight="1" x14ac:dyDescent="0.4">
      <c r="D92" s="443"/>
      <c r="E92" s="443"/>
      <c r="F92" s="443"/>
      <c r="G92" s="443"/>
      <c r="H92" s="443"/>
      <c r="I92" s="443"/>
      <c r="J92" s="443"/>
      <c r="K92" s="443"/>
      <c r="L92" s="443"/>
      <c r="M92" s="443"/>
      <c r="N92" s="443"/>
      <c r="O92" s="443"/>
      <c r="P92" s="443"/>
      <c r="Q92" s="443"/>
      <c r="R92" s="443"/>
      <c r="S92" s="443"/>
      <c r="T92" s="443"/>
      <c r="U92" s="443"/>
      <c r="V92" s="443"/>
      <c r="W92" s="443"/>
      <c r="X92" s="443"/>
      <c r="Y92" s="443"/>
      <c r="Z92" s="443"/>
      <c r="AA92" s="443"/>
      <c r="AB92" s="443"/>
      <c r="AC92" s="443"/>
      <c r="AD92" s="443"/>
      <c r="AE92" s="443"/>
      <c r="AF92" s="443"/>
      <c r="AG92" s="443"/>
      <c r="AH92" s="443"/>
      <c r="AI92" s="443"/>
      <c r="AJ92" s="443"/>
      <c r="AK92" s="443"/>
      <c r="AL92" s="443"/>
      <c r="AM92" s="443"/>
      <c r="AN92" s="443"/>
      <c r="AO92" s="443"/>
      <c r="AP92" s="443"/>
      <c r="AQ92" s="443"/>
      <c r="AR92" s="443"/>
      <c r="AS92" s="443"/>
      <c r="AT92" s="451"/>
      <c r="AU92" s="451"/>
      <c r="AV92" s="451"/>
      <c r="AW92" s="451"/>
      <c r="AX92" s="104"/>
      <c r="AY92" s="104"/>
      <c r="AZ92" s="104"/>
      <c r="BA92" s="104"/>
      <c r="BB92" s="104"/>
      <c r="BC92" s="104"/>
      <c r="BD92" s="104"/>
      <c r="BE92" s="1278">
        <v>99</v>
      </c>
      <c r="BF92" s="1279"/>
      <c r="BG92" s="62"/>
      <c r="BH92" s="1290">
        <f>'-41別5'!BH90</f>
        <v>0</v>
      </c>
      <c r="BI92" s="1291"/>
      <c r="BJ92" s="1291"/>
      <c r="BK92" s="1291"/>
      <c r="BL92" s="1291"/>
      <c r="BM92" s="1291"/>
      <c r="BN92" s="1291"/>
      <c r="BO92" s="1291"/>
      <c r="BP92" s="1291"/>
      <c r="BQ92" s="1291"/>
      <c r="BR92" s="1291"/>
      <c r="BS92" s="1291"/>
      <c r="BT92" s="1296"/>
    </row>
    <row r="93" spans="4:72" ht="8.1" customHeight="1" x14ac:dyDescent="0.4">
      <c r="D93" s="443"/>
      <c r="E93" s="443"/>
      <c r="F93" s="443"/>
      <c r="G93" s="443"/>
      <c r="H93" s="443"/>
      <c r="I93" s="443"/>
      <c r="J93" s="443"/>
      <c r="K93" s="443"/>
      <c r="L93" s="443"/>
      <c r="M93" s="443"/>
      <c r="N93" s="443"/>
      <c r="O93" s="443"/>
      <c r="P93" s="443"/>
      <c r="Q93" s="443"/>
      <c r="R93" s="443"/>
      <c r="S93" s="443"/>
      <c r="T93" s="443"/>
      <c r="U93" s="443"/>
      <c r="V93" s="443"/>
      <c r="W93" s="443"/>
      <c r="X93" s="443"/>
      <c r="Y93" s="443"/>
      <c r="Z93" s="443"/>
      <c r="AA93" s="443"/>
      <c r="AB93" s="443"/>
      <c r="AC93" s="443"/>
      <c r="AD93" s="443"/>
      <c r="AE93" s="443"/>
      <c r="AF93" s="443"/>
      <c r="AG93" s="443"/>
      <c r="AH93" s="443"/>
      <c r="AI93" s="443"/>
      <c r="AJ93" s="443"/>
      <c r="AK93" s="443"/>
      <c r="AL93" s="443"/>
      <c r="AM93" s="443"/>
      <c r="AN93" s="443"/>
      <c r="AO93" s="443"/>
      <c r="AP93" s="443"/>
      <c r="AQ93" s="443"/>
      <c r="AR93" s="443"/>
      <c r="AS93" s="443"/>
      <c r="AT93" s="451"/>
      <c r="AU93" s="451"/>
      <c r="AV93" s="451"/>
      <c r="AW93" s="451"/>
      <c r="AX93" s="104"/>
      <c r="AY93" s="104"/>
      <c r="AZ93" s="104"/>
      <c r="BA93" s="104"/>
      <c r="BB93" s="104"/>
      <c r="BC93" s="104"/>
      <c r="BD93" s="104"/>
      <c r="BE93" s="1280"/>
      <c r="BF93" s="1281"/>
      <c r="BG93" s="63"/>
      <c r="BH93" s="1292"/>
      <c r="BI93" s="1293"/>
      <c r="BJ93" s="1293"/>
      <c r="BK93" s="1293"/>
      <c r="BL93" s="1293"/>
      <c r="BM93" s="1293"/>
      <c r="BN93" s="1293"/>
      <c r="BO93" s="1293"/>
      <c r="BP93" s="1293"/>
      <c r="BQ93" s="1293"/>
      <c r="BR93" s="1293"/>
      <c r="BS93" s="1293"/>
      <c r="BT93" s="1297"/>
    </row>
    <row r="94" spans="4:72" ht="8.1" customHeight="1" x14ac:dyDescent="0.4">
      <c r="D94" s="443"/>
      <c r="E94" s="443"/>
      <c r="F94" s="443"/>
      <c r="G94" s="443"/>
      <c r="H94" s="443"/>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443"/>
      <c r="AL94" s="443"/>
      <c r="AM94" s="443"/>
      <c r="AN94" s="443"/>
      <c r="AO94" s="443"/>
      <c r="AP94" s="443"/>
      <c r="AQ94" s="443"/>
      <c r="AR94" s="443"/>
      <c r="AS94" s="443"/>
      <c r="AT94" s="451"/>
      <c r="AU94" s="451"/>
      <c r="AV94" s="451"/>
      <c r="AW94" s="451"/>
      <c r="AX94" s="104"/>
      <c r="AY94" s="104"/>
      <c r="AZ94" s="104"/>
      <c r="BA94" s="104"/>
      <c r="BB94" s="104"/>
      <c r="BC94" s="104"/>
      <c r="BD94" s="104"/>
      <c r="BE94" s="1282"/>
      <c r="BF94" s="1283"/>
      <c r="BG94" s="64"/>
      <c r="BH94" s="1294"/>
      <c r="BI94" s="1295"/>
      <c r="BJ94" s="1295"/>
      <c r="BK94" s="1295"/>
      <c r="BL94" s="1295"/>
      <c r="BM94" s="1295"/>
      <c r="BN94" s="1295"/>
      <c r="BO94" s="1295"/>
      <c r="BP94" s="1295"/>
      <c r="BQ94" s="1295"/>
      <c r="BR94" s="1295"/>
      <c r="BS94" s="1295"/>
      <c r="BT94" s="1298"/>
    </row>
    <row r="95" spans="4:72" ht="8.1" customHeight="1" x14ac:dyDescent="0.4">
      <c r="AT95" s="463"/>
      <c r="AU95" s="463"/>
      <c r="AV95" s="463"/>
      <c r="AW95" s="463"/>
    </row>
    <row r="96" spans="4:72" ht="8.1" customHeight="1" x14ac:dyDescent="0.4"/>
    <row r="97" ht="8.1" customHeight="1" x14ac:dyDescent="0.4"/>
    <row r="98" ht="8.1" customHeight="1" x14ac:dyDescent="0.4"/>
    <row r="99" ht="8.1" customHeight="1" x14ac:dyDescent="0.4"/>
    <row r="100" ht="8.1" customHeight="1" x14ac:dyDescent="0.4"/>
    <row r="101" ht="8.1" customHeight="1" x14ac:dyDescent="0.4"/>
    <row r="102" ht="8.1" customHeight="1" x14ac:dyDescent="0.4"/>
  </sheetData>
  <sheetProtection sheet="1" objects="1" scenarios="1"/>
  <mergeCells count="119">
    <mergeCell ref="BE92:BF94"/>
    <mergeCell ref="BH92:BS94"/>
    <mergeCell ref="BT92:BT94"/>
    <mergeCell ref="BE86:BF88"/>
    <mergeCell ref="BH86:BS88"/>
    <mergeCell ref="BT86:BT88"/>
    <mergeCell ref="AV89:AW91"/>
    <mergeCell ref="AX89:BF91"/>
    <mergeCell ref="BH89:BS91"/>
    <mergeCell ref="BT89:BT91"/>
    <mergeCell ref="BE80:BF82"/>
    <mergeCell ref="BH80:BS82"/>
    <mergeCell ref="BT80:BT82"/>
    <mergeCell ref="AV83:AW85"/>
    <mergeCell ref="AX83:BF85"/>
    <mergeCell ref="BH83:BS85"/>
    <mergeCell ref="BT83:BT85"/>
    <mergeCell ref="BE74:BF76"/>
    <mergeCell ref="BH74:BS76"/>
    <mergeCell ref="BT74:BT76"/>
    <mergeCell ref="AV77:AW79"/>
    <mergeCell ref="AX77:BF79"/>
    <mergeCell ref="BH77:BS79"/>
    <mergeCell ref="BT77:BT79"/>
    <mergeCell ref="BE68:BF70"/>
    <mergeCell ref="BH68:BS70"/>
    <mergeCell ref="BT68:BT70"/>
    <mergeCell ref="AV71:AW73"/>
    <mergeCell ref="AX71:BF73"/>
    <mergeCell ref="BH71:BS73"/>
    <mergeCell ref="BT71:BT73"/>
    <mergeCell ref="BE62:BF64"/>
    <mergeCell ref="BH62:BS64"/>
    <mergeCell ref="BT62:BT64"/>
    <mergeCell ref="AV65:AW67"/>
    <mergeCell ref="AX65:BF67"/>
    <mergeCell ref="BH65:BS67"/>
    <mergeCell ref="BT65:BT67"/>
    <mergeCell ref="BE56:BF58"/>
    <mergeCell ref="BH56:BS58"/>
    <mergeCell ref="BT56:BT58"/>
    <mergeCell ref="AV59:AW61"/>
    <mergeCell ref="AX59:BF61"/>
    <mergeCell ref="BH59:BS61"/>
    <mergeCell ref="BT59:BT61"/>
    <mergeCell ref="BE50:BF52"/>
    <mergeCell ref="BH50:BS52"/>
    <mergeCell ref="BT50:BT52"/>
    <mergeCell ref="AV53:AW55"/>
    <mergeCell ref="AX53:BF55"/>
    <mergeCell ref="BH53:BS55"/>
    <mergeCell ref="BT53:BT55"/>
    <mergeCell ref="BE44:BF46"/>
    <mergeCell ref="BH44:BS46"/>
    <mergeCell ref="BT44:BT46"/>
    <mergeCell ref="AV47:AW49"/>
    <mergeCell ref="AX47:BF49"/>
    <mergeCell ref="BH47:BS49"/>
    <mergeCell ref="BT47:BT49"/>
    <mergeCell ref="BE38:BF40"/>
    <mergeCell ref="BH38:BS40"/>
    <mergeCell ref="BT38:BT40"/>
    <mergeCell ref="AV41:AW43"/>
    <mergeCell ref="AX41:BF43"/>
    <mergeCell ref="BH41:BS43"/>
    <mergeCell ref="BT41:BT43"/>
    <mergeCell ref="BE32:BF34"/>
    <mergeCell ref="BH32:BS34"/>
    <mergeCell ref="BT32:BT34"/>
    <mergeCell ref="AV35:AW37"/>
    <mergeCell ref="AX35:BF37"/>
    <mergeCell ref="BH35:BS37"/>
    <mergeCell ref="BT35:BT37"/>
    <mergeCell ref="BE26:BF28"/>
    <mergeCell ref="BH26:BS28"/>
    <mergeCell ref="BT26:BT28"/>
    <mergeCell ref="AV29:AW31"/>
    <mergeCell ref="AX29:BF31"/>
    <mergeCell ref="BH29:BS31"/>
    <mergeCell ref="BT29:BT31"/>
    <mergeCell ref="AV23:AW25"/>
    <mergeCell ref="AX23:BF25"/>
    <mergeCell ref="BH23:BS25"/>
    <mergeCell ref="BT23:BT25"/>
    <mergeCell ref="CB13:CI16"/>
    <mergeCell ref="W14:Y15"/>
    <mergeCell ref="Z14:AC15"/>
    <mergeCell ref="AD14:AF15"/>
    <mergeCell ref="BU15:BW15"/>
    <mergeCell ref="BX15:CA16"/>
    <mergeCell ref="T12:V13"/>
    <mergeCell ref="W12:W13"/>
    <mergeCell ref="AD12:AD13"/>
    <mergeCell ref="AF12:AF13"/>
    <mergeCell ref="BP13:BT14"/>
    <mergeCell ref="BU13:BW14"/>
    <mergeCell ref="BX5:CC6"/>
    <mergeCell ref="CD5:CH6"/>
    <mergeCell ref="BA4:BF4"/>
    <mergeCell ref="BG4:BN4"/>
    <mergeCell ref="CH7:CH8"/>
    <mergeCell ref="BA5:BF6"/>
    <mergeCell ref="CJ9:CJ47"/>
    <mergeCell ref="BG10:BI12"/>
    <mergeCell ref="BJ10:BL12"/>
    <mergeCell ref="BM10:BO12"/>
    <mergeCell ref="BX13:CA14"/>
    <mergeCell ref="BO4:BS4"/>
    <mergeCell ref="BT4:BU4"/>
    <mergeCell ref="BV4:BW4"/>
    <mergeCell ref="BX4:CC4"/>
    <mergeCell ref="CD4:CH4"/>
    <mergeCell ref="BG5:BN6"/>
    <mergeCell ref="BO5:BS6"/>
    <mergeCell ref="BT5:BU6"/>
    <mergeCell ref="BV5:BW6"/>
    <mergeCell ref="BX17:BX18"/>
    <mergeCell ref="CA17:CA18"/>
    <mergeCell ref="BP22:BT22"/>
  </mergeCells>
  <phoneticPr fontId="10"/>
  <printOptions horizontalCentered="1" verticalCentered="1"/>
  <pageMargins left="0.31496062992125984" right="0" top="0.15748031496062992" bottom="0.15748031496062992" header="0.31496062992125984" footer="0.31496062992125984"/>
  <pageSetup paperSize="9" scale="7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F0"/>
    <pageSetUpPr fitToPage="1"/>
  </sheetPr>
  <dimension ref="D2:CJ102"/>
  <sheetViews>
    <sheetView showZeros="0" view="pageBreakPreview" zoomScale="85" zoomScaleNormal="100" zoomScaleSheetLayoutView="85" workbookViewId="0">
      <selection activeCell="BG5" sqref="BG5:BN6"/>
    </sheetView>
  </sheetViews>
  <sheetFormatPr defaultRowHeight="13.5" x14ac:dyDescent="0.4"/>
  <cols>
    <col min="1" max="2" width="1.75" style="406" customWidth="1"/>
    <col min="3" max="86" width="2" style="406" customWidth="1"/>
    <col min="87" max="87" width="1" style="406" customWidth="1"/>
    <col min="88" max="88" width="3" style="406" bestFit="1" customWidth="1"/>
    <col min="89" max="90" width="2" style="406" customWidth="1"/>
    <col min="91" max="91" width="2.75" style="406" customWidth="1"/>
    <col min="92" max="107" width="2" style="406" customWidth="1"/>
    <col min="108" max="16384" width="9" style="406"/>
  </cols>
  <sheetData>
    <row r="2" spans="5:88" ht="6" customHeight="1" x14ac:dyDescent="0.4">
      <c r="BV2" s="407"/>
      <c r="BW2" s="408"/>
      <c r="BX2" s="408"/>
      <c r="BY2" s="408"/>
      <c r="BZ2" s="408"/>
      <c r="CA2" s="408"/>
      <c r="CB2" s="408"/>
      <c r="CC2" s="408"/>
      <c r="CD2" s="408"/>
      <c r="CE2" s="408"/>
      <c r="CF2" s="408"/>
      <c r="CG2" s="408"/>
      <c r="CH2" s="408"/>
      <c r="CI2" s="409"/>
    </row>
    <row r="3" spans="5:88" ht="11.25" customHeight="1" x14ac:dyDescent="0.4">
      <c r="F3" s="410"/>
      <c r="G3" s="410"/>
      <c r="H3" s="410"/>
      <c r="I3" s="410"/>
      <c r="J3" s="410"/>
      <c r="K3" s="410"/>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BA3" s="99">
        <v>1</v>
      </c>
      <c r="BB3" s="99"/>
      <c r="BC3" s="99"/>
      <c r="BD3" s="99"/>
      <c r="BE3" s="99"/>
      <c r="BF3" s="99"/>
      <c r="BG3" s="99">
        <v>7</v>
      </c>
      <c r="BH3" s="99"/>
      <c r="BI3" s="99"/>
      <c r="BJ3" s="99"/>
      <c r="BK3" s="99"/>
      <c r="BL3" s="99"/>
      <c r="BM3" s="99"/>
      <c r="BN3" s="99"/>
      <c r="BO3" s="99">
        <v>17</v>
      </c>
      <c r="BP3" s="99"/>
      <c r="BQ3" s="99"/>
      <c r="BR3" s="99"/>
      <c r="BS3" s="99"/>
      <c r="BT3" s="99">
        <v>22</v>
      </c>
      <c r="BU3" s="99">
        <v>23</v>
      </c>
      <c r="BV3" s="412">
        <v>32</v>
      </c>
      <c r="BW3" s="99"/>
      <c r="BX3" s="99">
        <v>34</v>
      </c>
      <c r="BY3" s="99"/>
      <c r="BZ3" s="99"/>
      <c r="CA3" s="99"/>
      <c r="CB3" s="99"/>
      <c r="CC3" s="99"/>
      <c r="CD3" s="99"/>
      <c r="CE3" s="99"/>
      <c r="CF3" s="99"/>
      <c r="CG3" s="99"/>
      <c r="CH3" s="99">
        <v>47</v>
      </c>
      <c r="CI3" s="413"/>
    </row>
    <row r="4" spans="5:88" ht="11.25" customHeight="1" x14ac:dyDescent="0.4">
      <c r="F4" s="410"/>
      <c r="G4" s="410"/>
      <c r="H4" s="410"/>
      <c r="I4" s="410"/>
      <c r="J4" s="410"/>
      <c r="K4" s="410"/>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4"/>
      <c r="BA4" s="1355" t="s">
        <v>114</v>
      </c>
      <c r="BB4" s="1355"/>
      <c r="BC4" s="1355"/>
      <c r="BD4" s="1355"/>
      <c r="BE4" s="1355"/>
      <c r="BF4" s="1355"/>
      <c r="BG4" s="1355" t="s">
        <v>3</v>
      </c>
      <c r="BH4" s="1355"/>
      <c r="BI4" s="1355"/>
      <c r="BJ4" s="1355"/>
      <c r="BK4" s="1355"/>
      <c r="BL4" s="1355"/>
      <c r="BM4" s="1355"/>
      <c r="BN4" s="1355"/>
      <c r="BO4" s="1355" t="s">
        <v>4</v>
      </c>
      <c r="BP4" s="1355"/>
      <c r="BQ4" s="1355"/>
      <c r="BR4" s="1355"/>
      <c r="BS4" s="1355"/>
      <c r="BT4" s="1358" t="s">
        <v>5</v>
      </c>
      <c r="BU4" s="1358"/>
      <c r="BV4" s="1358" t="s">
        <v>115</v>
      </c>
      <c r="BW4" s="1358"/>
      <c r="BX4" s="1355" t="s">
        <v>6</v>
      </c>
      <c r="BY4" s="1355"/>
      <c r="BZ4" s="1355"/>
      <c r="CA4" s="1355"/>
      <c r="CB4" s="1355"/>
      <c r="CC4" s="1355"/>
      <c r="CD4" s="1355" t="s">
        <v>7</v>
      </c>
      <c r="CE4" s="1355"/>
      <c r="CF4" s="1355"/>
      <c r="CG4" s="1355"/>
      <c r="CH4" s="1355"/>
      <c r="CI4" s="415"/>
    </row>
    <row r="5" spans="5:88" ht="11.25" customHeight="1" x14ac:dyDescent="0.4">
      <c r="P5" s="414"/>
      <c r="Q5" s="414"/>
      <c r="R5" s="414"/>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1356">
        <f>'-41別5 入力用'!BA5:BF6</f>
        <v>164105</v>
      </c>
      <c r="BB5" s="1356"/>
      <c r="BC5" s="1356"/>
      <c r="BD5" s="1356"/>
      <c r="BE5" s="1356"/>
      <c r="BF5" s="1356"/>
      <c r="BG5" s="1356">
        <f>'-41別5 (2)'!BG4</f>
        <v>0</v>
      </c>
      <c r="BH5" s="1356"/>
      <c r="BI5" s="1356"/>
      <c r="BJ5" s="1356"/>
      <c r="BK5" s="1356"/>
      <c r="BL5" s="1356"/>
      <c r="BM5" s="1356"/>
      <c r="BN5" s="1356"/>
      <c r="BO5" s="1356">
        <f>'-41別5 (2)'!BO4</f>
        <v>19001</v>
      </c>
      <c r="BP5" s="1356"/>
      <c r="BQ5" s="1356"/>
      <c r="BR5" s="1356"/>
      <c r="BS5" s="1356"/>
      <c r="BT5" s="1356"/>
      <c r="BU5" s="1356"/>
      <c r="BV5" s="1360" t="str">
        <f>'-41別5 入力用'!BV5</f>
        <v>00</v>
      </c>
      <c r="BW5" s="1454"/>
      <c r="BX5" s="1443"/>
      <c r="BY5" s="1443"/>
      <c r="BZ5" s="1443"/>
      <c r="CA5" s="1443"/>
      <c r="CB5" s="1443"/>
      <c r="CC5" s="1443"/>
      <c r="CD5" s="1444"/>
      <c r="CE5" s="1444"/>
      <c r="CF5" s="1444"/>
      <c r="CG5" s="1444"/>
      <c r="CH5" s="1444"/>
      <c r="CI5" s="416"/>
    </row>
    <row r="6" spans="5:88" ht="11.25" customHeight="1" x14ac:dyDescent="0.4">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1"/>
      <c r="AY6" s="411"/>
      <c r="AZ6" s="411"/>
      <c r="BA6" s="1356"/>
      <c r="BB6" s="1356"/>
      <c r="BC6" s="1356"/>
      <c r="BD6" s="1356"/>
      <c r="BE6" s="1356"/>
      <c r="BF6" s="1356"/>
      <c r="BG6" s="1356"/>
      <c r="BH6" s="1356"/>
      <c r="BI6" s="1356"/>
      <c r="BJ6" s="1356"/>
      <c r="BK6" s="1356"/>
      <c r="BL6" s="1356"/>
      <c r="BM6" s="1356"/>
      <c r="BN6" s="1356"/>
      <c r="BO6" s="1356"/>
      <c r="BP6" s="1356"/>
      <c r="BQ6" s="1356"/>
      <c r="BR6" s="1356"/>
      <c r="BS6" s="1356"/>
      <c r="BT6" s="1356"/>
      <c r="BU6" s="1356"/>
      <c r="BV6" s="1454"/>
      <c r="BW6" s="1454"/>
      <c r="BX6" s="1443"/>
      <c r="BY6" s="1443"/>
      <c r="BZ6" s="1443"/>
      <c r="CA6" s="1443"/>
      <c r="CB6" s="1443"/>
      <c r="CC6" s="1443"/>
      <c r="CD6" s="1444"/>
      <c r="CE6" s="1444"/>
      <c r="CF6" s="1444"/>
      <c r="CG6" s="1444"/>
      <c r="CH6" s="1444"/>
      <c r="CI6" s="416"/>
    </row>
    <row r="7" spans="5:88" ht="6" customHeight="1" x14ac:dyDescent="0.4">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1"/>
      <c r="AY7" s="411"/>
      <c r="AZ7" s="411"/>
      <c r="BA7" s="411"/>
      <c r="BB7" s="411"/>
      <c r="BC7" s="411"/>
      <c r="BE7" s="417"/>
      <c r="BF7" s="417"/>
      <c r="BG7" s="418"/>
      <c r="BH7" s="418"/>
      <c r="BI7" s="418"/>
      <c r="BJ7" s="418"/>
      <c r="BK7" s="418"/>
      <c r="BL7" s="418"/>
      <c r="BM7" s="418"/>
      <c r="BN7" s="418"/>
      <c r="BO7" s="418"/>
      <c r="BP7" s="418"/>
      <c r="BQ7" s="418"/>
      <c r="BR7" s="418"/>
      <c r="BS7" s="418"/>
      <c r="BT7" s="418"/>
      <c r="BU7" s="419"/>
      <c r="BV7" s="418"/>
      <c r="BW7" s="418"/>
      <c r="BX7" s="418"/>
      <c r="BY7" s="418"/>
      <c r="BZ7" s="418"/>
      <c r="CA7" s="418"/>
      <c r="CB7" s="418"/>
      <c r="CC7" s="420"/>
      <c r="CD7" s="420"/>
      <c r="CE7" s="420"/>
      <c r="CF7" s="420"/>
      <c r="CG7" s="420"/>
      <c r="CH7" s="1353"/>
      <c r="CI7" s="421"/>
    </row>
    <row r="8" spans="5:88" ht="6" customHeight="1" x14ac:dyDescent="0.4">
      <c r="S8" s="411"/>
      <c r="T8" s="422"/>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08"/>
      <c r="BE8" s="424"/>
      <c r="BF8" s="424"/>
      <c r="BG8" s="425"/>
      <c r="BH8" s="425"/>
      <c r="BI8" s="425"/>
      <c r="BJ8" s="425"/>
      <c r="BK8" s="425"/>
      <c r="BL8" s="425"/>
      <c r="BM8" s="425"/>
      <c r="BN8" s="425"/>
      <c r="BO8" s="425"/>
      <c r="BP8" s="425"/>
      <c r="BQ8" s="425"/>
      <c r="BR8" s="425"/>
      <c r="BS8" s="425"/>
      <c r="BT8" s="425"/>
      <c r="BU8" s="418"/>
      <c r="BV8" s="418"/>
      <c r="BW8" s="418"/>
      <c r="BX8" s="418"/>
      <c r="BY8" s="418"/>
      <c r="BZ8" s="418"/>
      <c r="CA8" s="418"/>
      <c r="CB8" s="418"/>
      <c r="CC8" s="420"/>
      <c r="CD8" s="420"/>
      <c r="CE8" s="420"/>
      <c r="CF8" s="420"/>
      <c r="CG8" s="420"/>
      <c r="CH8" s="1353"/>
      <c r="CI8" s="421"/>
    </row>
    <row r="9" spans="5:88" ht="6" customHeight="1" x14ac:dyDescent="0.4">
      <c r="E9" s="52"/>
      <c r="F9" s="52"/>
      <c r="G9" s="52"/>
      <c r="H9" s="52"/>
      <c r="I9" s="52"/>
      <c r="J9" s="52"/>
      <c r="K9" s="52"/>
      <c r="L9" s="52"/>
      <c r="M9" s="52"/>
      <c r="N9" s="52"/>
      <c r="O9" s="52"/>
      <c r="P9" s="51"/>
      <c r="Q9" s="51"/>
      <c r="R9" s="51"/>
      <c r="S9" s="51"/>
      <c r="T9" s="55"/>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E9" s="417"/>
      <c r="BF9" s="417"/>
      <c r="BG9" s="426"/>
      <c r="BH9" s="427"/>
      <c r="BI9" s="427"/>
      <c r="BJ9" s="427"/>
      <c r="BK9" s="427"/>
      <c r="BL9" s="427"/>
      <c r="BM9" s="427"/>
      <c r="BN9" s="427"/>
      <c r="BO9" s="408"/>
      <c r="BP9" s="428"/>
      <c r="BQ9" s="408"/>
      <c r="BR9" s="408"/>
      <c r="BS9" s="408"/>
      <c r="BT9" s="429"/>
      <c r="BU9" s="429"/>
      <c r="BV9" s="429"/>
      <c r="BW9" s="429"/>
      <c r="BX9" s="429"/>
      <c r="BY9" s="429"/>
      <c r="BZ9" s="429"/>
      <c r="CA9" s="408"/>
      <c r="CB9" s="408"/>
      <c r="CC9" s="408"/>
      <c r="CD9" s="408"/>
      <c r="CE9" s="408"/>
      <c r="CF9" s="408"/>
      <c r="CG9" s="408"/>
      <c r="CI9" s="413"/>
      <c r="CJ9" s="1319" t="s">
        <v>226</v>
      </c>
    </row>
    <row r="10" spans="5:88" ht="11.25" customHeight="1" x14ac:dyDescent="0.4">
      <c r="E10" s="52"/>
      <c r="F10" s="52"/>
      <c r="G10" s="52"/>
      <c r="H10" s="52"/>
      <c r="I10" s="52"/>
      <c r="J10" s="52"/>
      <c r="K10" s="52"/>
      <c r="L10" s="52"/>
      <c r="M10" s="52"/>
      <c r="N10" s="52"/>
      <c r="O10" s="52"/>
      <c r="P10" s="51"/>
      <c r="Q10" s="51"/>
      <c r="R10" s="51"/>
      <c r="S10" s="51"/>
      <c r="T10" s="55"/>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F10" s="99">
        <v>48</v>
      </c>
      <c r="BG10" s="1445"/>
      <c r="BH10" s="1446"/>
      <c r="BI10" s="1446"/>
      <c r="BJ10" s="1446"/>
      <c r="BK10" s="1446"/>
      <c r="BL10" s="1446"/>
      <c r="BM10" s="1446"/>
      <c r="BN10" s="1446"/>
      <c r="BO10" s="1451"/>
      <c r="BP10" s="99">
        <v>53</v>
      </c>
      <c r="BQ10" s="99"/>
      <c r="BR10" s="99"/>
      <c r="BT10" s="430"/>
      <c r="BU10" s="430"/>
      <c r="BV10" s="430"/>
      <c r="BW10" s="430"/>
      <c r="BX10" s="430"/>
      <c r="BY10" s="430"/>
      <c r="BZ10" s="430"/>
      <c r="CI10" s="413"/>
      <c r="CJ10" s="1319"/>
    </row>
    <row r="11" spans="5:88" ht="11.25" customHeight="1" x14ac:dyDescent="0.4">
      <c r="H11" s="431"/>
      <c r="I11" s="431"/>
      <c r="J11" s="52"/>
      <c r="K11" s="52"/>
      <c r="L11" s="53"/>
      <c r="P11" s="51"/>
      <c r="Q11" s="51"/>
      <c r="R11" s="51"/>
      <c r="S11" s="51"/>
      <c r="T11" s="55"/>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E11" s="417"/>
      <c r="BF11" s="417"/>
      <c r="BG11" s="1447"/>
      <c r="BH11" s="1448"/>
      <c r="BI11" s="1448"/>
      <c r="BJ11" s="1448"/>
      <c r="BK11" s="1448"/>
      <c r="BL11" s="1448"/>
      <c r="BM11" s="1448"/>
      <c r="BN11" s="1448"/>
      <c r="BO11" s="1452"/>
      <c r="BS11" s="144"/>
      <c r="BT11" s="144"/>
      <c r="BU11" s="144"/>
      <c r="BV11" s="144"/>
      <c r="BW11" s="144"/>
      <c r="BX11" s="144"/>
      <c r="BY11" s="144"/>
      <c r="BZ11" s="144"/>
      <c r="CA11" s="144"/>
      <c r="CI11" s="413"/>
      <c r="CJ11" s="1319"/>
    </row>
    <row r="12" spans="5:88" ht="11.25" customHeight="1" x14ac:dyDescent="0.15">
      <c r="H12" s="431"/>
      <c r="I12" s="431"/>
      <c r="J12" s="52"/>
      <c r="K12" s="52"/>
      <c r="L12" s="53"/>
      <c r="P12" s="51"/>
      <c r="Q12" s="51"/>
      <c r="R12" s="51"/>
      <c r="S12" s="51"/>
      <c r="T12" s="1361"/>
      <c r="U12" s="1361"/>
      <c r="V12" s="1361"/>
      <c r="W12" s="1349">
        <v>24</v>
      </c>
      <c r="X12" s="100"/>
      <c r="Y12" s="100"/>
      <c r="Z12" s="100"/>
      <c r="AA12" s="100"/>
      <c r="AB12" s="100"/>
      <c r="AC12" s="100"/>
      <c r="AD12" s="1349">
        <v>26</v>
      </c>
      <c r="AE12" s="99"/>
      <c r="AF12" s="1350"/>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E12" s="417"/>
      <c r="BF12" s="417"/>
      <c r="BG12" s="1449"/>
      <c r="BH12" s="1450"/>
      <c r="BI12" s="1450"/>
      <c r="BJ12" s="1450"/>
      <c r="BK12" s="1450"/>
      <c r="BL12" s="1450"/>
      <c r="BM12" s="1450"/>
      <c r="BN12" s="1450"/>
      <c r="BO12" s="1453"/>
      <c r="BS12" s="144"/>
      <c r="BT12" s="144"/>
      <c r="BU12" s="144"/>
      <c r="BV12" s="144"/>
      <c r="BW12" s="144"/>
      <c r="BX12" s="96">
        <v>54</v>
      </c>
      <c r="BY12" s="96"/>
      <c r="BZ12" s="96"/>
      <c r="CA12" s="96">
        <v>57</v>
      </c>
      <c r="CI12" s="413"/>
      <c r="CJ12" s="1319"/>
    </row>
    <row r="13" spans="5:88" ht="6" customHeight="1" x14ac:dyDescent="0.15">
      <c r="T13" s="1361"/>
      <c r="U13" s="1361"/>
      <c r="V13" s="1361"/>
      <c r="W13" s="1349"/>
      <c r="X13" s="100"/>
      <c r="Y13" s="100"/>
      <c r="Z13" s="100"/>
      <c r="AA13" s="100"/>
      <c r="AB13" s="100"/>
      <c r="AC13" s="100"/>
      <c r="AD13" s="1352"/>
      <c r="AE13" s="99"/>
      <c r="AF13" s="1351"/>
      <c r="BP13" s="1354"/>
      <c r="BQ13" s="1354"/>
      <c r="BR13" s="1354"/>
      <c r="BS13" s="1354"/>
      <c r="BT13" s="1354"/>
      <c r="BU13" s="1333"/>
      <c r="BV13" s="1333"/>
      <c r="BW13" s="1333"/>
      <c r="BX13" s="1329">
        <f>'-41別5 (2)'!BX10</f>
        <v>0</v>
      </c>
      <c r="BY13" s="1330"/>
      <c r="BZ13" s="1330"/>
      <c r="CA13" s="1331"/>
      <c r="CB13" s="1348"/>
      <c r="CC13" s="1348"/>
      <c r="CD13" s="1348"/>
      <c r="CE13" s="1348"/>
      <c r="CF13" s="1348"/>
      <c r="CG13" s="1348"/>
      <c r="CH13" s="1348"/>
      <c r="CI13" s="1348"/>
      <c r="CJ13" s="1319"/>
    </row>
    <row r="14" spans="5:88" ht="18" customHeight="1" x14ac:dyDescent="0.4">
      <c r="S14" s="51"/>
      <c r="T14" s="51"/>
      <c r="U14" s="51"/>
      <c r="V14" s="51"/>
      <c r="W14" s="1340">
        <f>'-41別5 (2)'!W11</f>
        <v>0</v>
      </c>
      <c r="X14" s="1341"/>
      <c r="Y14" s="1342"/>
      <c r="Z14" s="1346"/>
      <c r="AA14" s="1346"/>
      <c r="AB14" s="1346"/>
      <c r="AC14" s="1347"/>
      <c r="AD14" s="1340">
        <f>'-41別5 (2)'!AD11</f>
        <v>0</v>
      </c>
      <c r="AE14" s="1341"/>
      <c r="AF14" s="1342"/>
      <c r="AG14" s="51"/>
      <c r="AH14" s="51"/>
      <c r="AI14" s="51"/>
      <c r="AJ14" s="51"/>
      <c r="BP14" s="1354"/>
      <c r="BQ14" s="1354"/>
      <c r="BR14" s="1354"/>
      <c r="BS14" s="1354"/>
      <c r="BT14" s="1354"/>
      <c r="BU14" s="1333"/>
      <c r="BV14" s="1333"/>
      <c r="BW14" s="1333"/>
      <c r="BX14" s="1329"/>
      <c r="BY14" s="1330"/>
      <c r="BZ14" s="1330"/>
      <c r="CA14" s="1331"/>
      <c r="CB14" s="1348"/>
      <c r="CC14" s="1348"/>
      <c r="CD14" s="1348"/>
      <c r="CE14" s="1348"/>
      <c r="CF14" s="1348"/>
      <c r="CG14" s="1348"/>
      <c r="CH14" s="1348"/>
      <c r="CI14" s="1348"/>
      <c r="CJ14" s="1319"/>
    </row>
    <row r="15" spans="5:88" ht="18" customHeight="1" x14ac:dyDescent="0.4">
      <c r="S15" s="51"/>
      <c r="T15" s="51"/>
      <c r="U15" s="51"/>
      <c r="V15" s="51"/>
      <c r="W15" s="1343"/>
      <c r="X15" s="1344"/>
      <c r="Y15" s="1345"/>
      <c r="Z15" s="1346"/>
      <c r="AA15" s="1346"/>
      <c r="AB15" s="1346"/>
      <c r="AC15" s="1347"/>
      <c r="AD15" s="1343"/>
      <c r="AE15" s="1344"/>
      <c r="AF15" s="1345"/>
      <c r="AG15" s="433"/>
      <c r="AH15" s="434"/>
      <c r="AI15" s="434"/>
      <c r="AJ15" s="434"/>
      <c r="AK15" s="435"/>
      <c r="AL15" s="435"/>
      <c r="AM15" s="435"/>
      <c r="AN15" s="435"/>
      <c r="AO15" s="435"/>
      <c r="AP15" s="435"/>
      <c r="AQ15" s="435"/>
      <c r="AR15" s="435"/>
      <c r="AS15" s="435"/>
      <c r="AT15" s="435"/>
      <c r="AU15" s="435"/>
      <c r="AV15" s="435"/>
      <c r="AW15" s="435"/>
      <c r="AX15" s="435"/>
      <c r="AY15" s="435"/>
      <c r="AZ15" s="435"/>
      <c r="BA15" s="435"/>
      <c r="BB15" s="435"/>
      <c r="BC15" s="435"/>
      <c r="BD15" s="435"/>
      <c r="BE15" s="435"/>
      <c r="BF15" s="435"/>
      <c r="BG15" s="435"/>
      <c r="BH15" s="435"/>
      <c r="BI15" s="435"/>
      <c r="BJ15" s="435"/>
      <c r="BK15" s="435"/>
      <c r="BL15" s="435"/>
      <c r="BM15" s="435"/>
      <c r="BN15" s="435"/>
      <c r="BO15" s="435"/>
      <c r="BP15" s="435"/>
      <c r="BQ15" s="435"/>
      <c r="BR15" s="435"/>
      <c r="BS15" s="435"/>
      <c r="BT15" s="435"/>
      <c r="BU15" s="1333"/>
      <c r="BV15" s="1333"/>
      <c r="BW15" s="1333"/>
      <c r="BX15" s="1329">
        <f>'-41別5 (2)'!BX12</f>
        <v>0</v>
      </c>
      <c r="BY15" s="1330"/>
      <c r="BZ15" s="1330"/>
      <c r="CA15" s="1331"/>
      <c r="CB15" s="1348"/>
      <c r="CC15" s="1348"/>
      <c r="CD15" s="1348"/>
      <c r="CE15" s="1348"/>
      <c r="CF15" s="1348"/>
      <c r="CG15" s="1348"/>
      <c r="CH15" s="1348"/>
      <c r="CI15" s="1348"/>
      <c r="CJ15" s="1319"/>
    </row>
    <row r="16" spans="5:88" ht="6" customHeight="1" x14ac:dyDescent="0.4">
      <c r="S16" s="436"/>
      <c r="T16" s="436"/>
      <c r="U16" s="436"/>
      <c r="V16" s="436"/>
      <c r="W16" s="436"/>
      <c r="X16" s="436"/>
      <c r="Y16" s="436"/>
      <c r="Z16" s="436"/>
      <c r="AA16" s="436"/>
      <c r="AB16" s="436"/>
      <c r="AC16" s="436"/>
      <c r="AD16" s="436"/>
      <c r="AE16" s="436"/>
      <c r="AF16" s="436"/>
      <c r="AG16" s="436"/>
      <c r="AH16" s="436"/>
      <c r="AI16" s="436"/>
      <c r="AJ16" s="436"/>
      <c r="AK16" s="436"/>
      <c r="BX16" s="1329"/>
      <c r="BY16" s="1330"/>
      <c r="BZ16" s="1330"/>
      <c r="CA16" s="1331"/>
      <c r="CB16" s="1348"/>
      <c r="CC16" s="1348"/>
      <c r="CD16" s="1348"/>
      <c r="CE16" s="1348"/>
      <c r="CF16" s="1348"/>
      <c r="CG16" s="1348"/>
      <c r="CH16" s="1348"/>
      <c r="CI16" s="1348"/>
      <c r="CJ16" s="1319"/>
    </row>
    <row r="17" spans="4:88" ht="7.7" customHeight="1" x14ac:dyDescent="0.4">
      <c r="D17" s="437"/>
      <c r="E17" s="437"/>
      <c r="F17" s="437"/>
      <c r="G17" s="437"/>
      <c r="H17" s="437"/>
      <c r="I17" s="437"/>
      <c r="J17" s="437"/>
      <c r="K17" s="437"/>
      <c r="L17" s="437"/>
      <c r="M17" s="437"/>
      <c r="N17" s="437"/>
      <c r="O17" s="437"/>
      <c r="P17" s="437"/>
      <c r="Q17" s="437"/>
      <c r="R17" s="437"/>
      <c r="S17" s="437"/>
      <c r="T17" s="437"/>
      <c r="U17" s="438"/>
      <c r="V17" s="438"/>
      <c r="W17" s="438"/>
      <c r="X17" s="438"/>
      <c r="Y17" s="438"/>
      <c r="Z17" s="438"/>
      <c r="AA17" s="438"/>
      <c r="AB17" s="438"/>
      <c r="AC17" s="438"/>
      <c r="AD17" s="438"/>
      <c r="AE17" s="438"/>
      <c r="AF17" s="438"/>
      <c r="AG17" s="438"/>
      <c r="AH17" s="438"/>
      <c r="AI17" s="144"/>
      <c r="AJ17" s="50"/>
      <c r="AK17" s="50"/>
      <c r="AL17" s="50"/>
      <c r="AM17" s="50"/>
      <c r="AN17" s="50"/>
      <c r="AO17" s="50"/>
      <c r="AP17" s="50"/>
      <c r="AQ17" s="50"/>
      <c r="AR17" s="50"/>
      <c r="AS17" s="50"/>
      <c r="AT17" s="50"/>
      <c r="AU17" s="437"/>
      <c r="AV17" s="437"/>
      <c r="AW17" s="437"/>
      <c r="AX17" s="437"/>
      <c r="AY17" s="437"/>
      <c r="AZ17" s="437"/>
      <c r="BA17" s="437"/>
      <c r="BB17" s="437"/>
      <c r="BC17" s="437"/>
      <c r="BD17" s="437"/>
      <c r="BE17" s="437"/>
      <c r="BF17" s="437"/>
      <c r="BG17" s="437"/>
      <c r="BH17" s="50"/>
      <c r="BI17" s="56"/>
      <c r="BJ17" s="56"/>
      <c r="BK17" s="56"/>
      <c r="BL17" s="56"/>
      <c r="BM17" s="56"/>
      <c r="BN17" s="56"/>
      <c r="BO17" s="56"/>
      <c r="BP17" s="56"/>
      <c r="BQ17" s="56"/>
      <c r="BR17" s="56"/>
      <c r="BS17" s="50"/>
      <c r="BT17" s="50"/>
      <c r="BU17" s="144"/>
      <c r="BV17" s="50"/>
      <c r="BW17" s="50"/>
      <c r="BX17" s="1308">
        <v>28</v>
      </c>
      <c r="BY17" s="97"/>
      <c r="BZ17" s="97"/>
      <c r="CA17" s="1308">
        <v>31</v>
      </c>
      <c r="CB17" s="56"/>
      <c r="CC17" s="56"/>
      <c r="CD17" s="56"/>
      <c r="CE17" s="56"/>
      <c r="CF17" s="50"/>
      <c r="CG17" s="50"/>
      <c r="CH17" s="50"/>
      <c r="CI17" s="50"/>
      <c r="CJ17" s="1319"/>
    </row>
    <row r="18" spans="4:88" ht="7.7" customHeight="1" x14ac:dyDescent="0.4">
      <c r="D18" s="437"/>
      <c r="E18" s="437"/>
      <c r="F18" s="437"/>
      <c r="G18" s="437"/>
      <c r="H18" s="437"/>
      <c r="I18" s="437"/>
      <c r="J18" s="437"/>
      <c r="K18" s="56"/>
      <c r="L18" s="56"/>
      <c r="M18" s="56"/>
      <c r="N18" s="56"/>
      <c r="O18" s="56"/>
      <c r="P18" s="56"/>
      <c r="Q18" s="56"/>
      <c r="R18" s="56"/>
      <c r="S18" s="56"/>
      <c r="T18" s="56"/>
      <c r="U18" s="56"/>
      <c r="V18" s="56"/>
      <c r="W18" s="56"/>
      <c r="X18" s="56"/>
      <c r="Y18" s="56"/>
      <c r="Z18" s="56"/>
      <c r="AA18" s="56"/>
      <c r="AB18" s="56"/>
      <c r="AC18" s="56"/>
      <c r="AD18" s="56"/>
      <c r="AE18" s="438"/>
      <c r="AF18" s="438"/>
      <c r="AG18" s="438"/>
      <c r="AH18" s="438"/>
      <c r="AI18" s="144"/>
      <c r="AJ18" s="50"/>
      <c r="AK18" s="50"/>
      <c r="AL18" s="57"/>
      <c r="AM18" s="57"/>
      <c r="AN18" s="57"/>
      <c r="AO18" s="57"/>
      <c r="AP18" s="57"/>
      <c r="AQ18" s="57"/>
      <c r="AR18" s="57"/>
      <c r="AS18" s="57"/>
      <c r="AT18" s="57"/>
      <c r="AU18" s="57"/>
      <c r="AV18" s="57"/>
      <c r="AW18" s="57"/>
      <c r="AX18" s="437"/>
      <c r="AY18" s="437"/>
      <c r="AZ18" s="437"/>
      <c r="BA18" s="437"/>
      <c r="BB18" s="437"/>
      <c r="BC18" s="437"/>
      <c r="BD18" s="437"/>
      <c r="BE18" s="437"/>
      <c r="BF18" s="437"/>
      <c r="BG18" s="437"/>
      <c r="BH18" s="50"/>
      <c r="BI18" s="56"/>
      <c r="BJ18" s="56"/>
      <c r="BK18" s="56"/>
      <c r="BL18" s="56"/>
      <c r="BM18" s="56"/>
      <c r="BN18" s="56"/>
      <c r="BO18" s="56"/>
      <c r="BP18" s="56"/>
      <c r="BQ18" s="56"/>
      <c r="BR18" s="56"/>
      <c r="BS18" s="50"/>
      <c r="BT18" s="50"/>
      <c r="BU18" s="144"/>
      <c r="BV18" s="50"/>
      <c r="BW18" s="50"/>
      <c r="BX18" s="1309"/>
      <c r="BY18" s="97"/>
      <c r="BZ18" s="97"/>
      <c r="CA18" s="1309"/>
      <c r="CB18" s="56"/>
      <c r="CC18" s="56"/>
      <c r="CD18" s="56"/>
      <c r="CE18" s="56"/>
      <c r="CF18" s="50"/>
      <c r="CG18" s="50"/>
      <c r="CH18" s="50"/>
      <c r="CI18" s="50"/>
      <c r="CJ18" s="1319"/>
    </row>
    <row r="19" spans="4:88" ht="7.7" customHeight="1" x14ac:dyDescent="0.4">
      <c r="D19" s="437"/>
      <c r="E19" s="437"/>
      <c r="F19" s="437"/>
      <c r="G19" s="437"/>
      <c r="H19" s="437"/>
      <c r="I19" s="437"/>
      <c r="J19" s="437"/>
      <c r="K19" s="56"/>
      <c r="L19" s="56"/>
      <c r="M19" s="56"/>
      <c r="N19" s="56"/>
      <c r="O19" s="56"/>
      <c r="P19" s="56"/>
      <c r="Q19" s="56"/>
      <c r="R19" s="56"/>
      <c r="S19" s="56"/>
      <c r="T19" s="56"/>
      <c r="U19" s="56"/>
      <c r="V19" s="56"/>
      <c r="W19" s="56"/>
      <c r="X19" s="56"/>
      <c r="Y19" s="56"/>
      <c r="Z19" s="56"/>
      <c r="AA19" s="56"/>
      <c r="AB19" s="56"/>
      <c r="AC19" s="56"/>
      <c r="AD19" s="56"/>
      <c r="AE19" s="438"/>
      <c r="AF19" s="438"/>
      <c r="AG19" s="438"/>
      <c r="AH19" s="438"/>
      <c r="AI19" s="144"/>
      <c r="AJ19" s="50"/>
      <c r="AK19" s="50"/>
      <c r="AL19" s="57"/>
      <c r="AM19" s="57"/>
      <c r="AN19" s="57"/>
      <c r="AO19" s="57"/>
      <c r="AP19" s="57"/>
      <c r="AQ19" s="57"/>
      <c r="AR19" s="57"/>
      <c r="AS19" s="57"/>
      <c r="AT19" s="57"/>
      <c r="AU19" s="57"/>
      <c r="AV19" s="57"/>
      <c r="AW19" s="57"/>
      <c r="AX19" s="437"/>
      <c r="AY19" s="437"/>
      <c r="AZ19" s="437"/>
      <c r="BA19" s="437"/>
      <c r="BB19" s="437"/>
      <c r="BC19" s="437"/>
      <c r="BD19" s="437"/>
      <c r="BE19" s="437"/>
      <c r="BF19" s="437"/>
      <c r="BG19" s="437"/>
      <c r="BH19" s="50"/>
      <c r="BI19" s="56"/>
      <c r="BJ19" s="56"/>
      <c r="BK19" s="56"/>
      <c r="BL19" s="56"/>
      <c r="BM19" s="56"/>
      <c r="BN19" s="56"/>
      <c r="BO19" s="56"/>
      <c r="BP19" s="56"/>
      <c r="BQ19" s="56"/>
      <c r="BR19" s="56"/>
      <c r="BS19" s="50"/>
      <c r="BT19" s="50"/>
      <c r="BU19" s="144"/>
      <c r="BV19" s="50"/>
      <c r="BW19" s="50"/>
      <c r="BX19" s="56"/>
      <c r="BY19" s="56"/>
      <c r="BZ19" s="56"/>
      <c r="CA19" s="56"/>
      <c r="CB19" s="56"/>
      <c r="CC19" s="56"/>
      <c r="CD19" s="56"/>
      <c r="CE19" s="56"/>
      <c r="CF19" s="50"/>
      <c r="CG19" s="50"/>
      <c r="CH19" s="50"/>
      <c r="CI19" s="50"/>
      <c r="CJ19" s="1319"/>
    </row>
    <row r="20" spans="4:88" ht="7.7" customHeight="1" x14ac:dyDescent="0.4">
      <c r="D20" s="144"/>
      <c r="E20" s="144"/>
      <c r="F20" s="144"/>
      <c r="G20" s="144"/>
      <c r="H20" s="144"/>
      <c r="I20" s="439"/>
      <c r="J20" s="440"/>
      <c r="K20" s="56"/>
      <c r="L20" s="56"/>
      <c r="M20" s="56"/>
      <c r="N20" s="56"/>
      <c r="O20" s="56"/>
      <c r="P20" s="56"/>
      <c r="Q20" s="56"/>
      <c r="R20" s="56"/>
      <c r="S20" s="56"/>
      <c r="T20" s="56"/>
      <c r="U20" s="56"/>
      <c r="V20" s="56"/>
      <c r="W20" s="56"/>
      <c r="X20" s="56"/>
      <c r="Y20" s="56"/>
      <c r="Z20" s="56"/>
      <c r="AA20" s="56"/>
      <c r="AB20" s="56"/>
      <c r="AC20" s="56"/>
      <c r="AD20" s="56"/>
      <c r="AE20" s="441"/>
      <c r="AF20" s="441"/>
      <c r="AG20" s="441"/>
      <c r="AH20" s="442"/>
      <c r="AI20" s="443"/>
      <c r="AJ20" s="54"/>
      <c r="AK20" s="54"/>
      <c r="AL20" s="57"/>
      <c r="AM20" s="57"/>
      <c r="AN20" s="57"/>
      <c r="AO20" s="57"/>
      <c r="AP20" s="57"/>
      <c r="AQ20" s="57"/>
      <c r="AR20" s="57"/>
      <c r="AS20" s="57"/>
      <c r="AT20" s="57"/>
      <c r="AU20" s="57"/>
      <c r="AV20" s="57"/>
      <c r="AW20" s="57"/>
      <c r="AX20" s="144"/>
      <c r="AY20" s="439"/>
      <c r="AZ20" s="440"/>
      <c r="BA20" s="440"/>
      <c r="BB20" s="430"/>
      <c r="BC20" s="430"/>
      <c r="BD20" s="430"/>
      <c r="BE20" s="430"/>
      <c r="BF20" s="430"/>
      <c r="BG20" s="444"/>
      <c r="BH20" s="58"/>
      <c r="BI20" s="58"/>
      <c r="BJ20" s="58"/>
      <c r="BK20" s="58"/>
      <c r="BL20" s="58"/>
      <c r="BM20" s="58"/>
      <c r="BN20" s="58"/>
      <c r="BO20" s="58"/>
      <c r="BP20" s="58"/>
      <c r="BQ20" s="58"/>
      <c r="BR20" s="58"/>
      <c r="BS20" s="58"/>
      <c r="BT20" s="58"/>
      <c r="BU20" s="443"/>
      <c r="BV20" s="54"/>
      <c r="BW20" s="54"/>
      <c r="BX20" s="56"/>
      <c r="BY20" s="56"/>
      <c r="BZ20" s="56"/>
      <c r="CA20" s="56"/>
      <c r="CB20" s="56"/>
      <c r="CC20" s="56"/>
      <c r="CD20" s="56"/>
      <c r="CE20" s="56"/>
      <c r="CF20" s="54"/>
      <c r="CG20" s="54"/>
      <c r="CH20" s="54"/>
      <c r="CI20" s="54"/>
      <c r="CJ20" s="1319"/>
    </row>
    <row r="21" spans="4:88" ht="8.4499999999999993" customHeight="1" x14ac:dyDescent="0.4">
      <c r="D21" s="144"/>
      <c r="E21" s="144"/>
      <c r="F21" s="144"/>
      <c r="G21" s="144"/>
      <c r="I21" s="439"/>
      <c r="J21" s="440"/>
      <c r="K21" s="430"/>
      <c r="L21" s="430"/>
      <c r="M21" s="430"/>
      <c r="N21" s="430"/>
      <c r="O21" s="430"/>
      <c r="P21" s="430"/>
      <c r="Q21" s="430"/>
      <c r="R21" s="430"/>
      <c r="S21" s="440"/>
      <c r="U21" s="53"/>
      <c r="V21" s="438"/>
      <c r="W21" s="438"/>
      <c r="X21" s="438"/>
      <c r="Y21" s="438"/>
      <c r="Z21" s="438"/>
      <c r="AA21" s="438"/>
      <c r="AB21" s="438"/>
      <c r="AC21" s="438"/>
      <c r="AD21" s="441"/>
      <c r="AE21" s="441"/>
      <c r="AF21" s="441"/>
      <c r="AG21" s="441"/>
      <c r="AH21" s="442"/>
      <c r="AI21" s="443"/>
      <c r="AJ21" s="54"/>
      <c r="AK21" s="54"/>
      <c r="AL21" s="54"/>
      <c r="AM21" s="54"/>
      <c r="AN21" s="54"/>
      <c r="AO21" s="54"/>
      <c r="AP21" s="54"/>
      <c r="AQ21" s="54"/>
      <c r="AR21" s="54"/>
      <c r="AS21" s="54"/>
      <c r="AT21" s="54"/>
      <c r="AU21" s="445"/>
      <c r="AV21" s="144"/>
      <c r="AW21" s="144"/>
      <c r="AY21" s="439"/>
      <c r="AZ21" s="440"/>
      <c r="BA21" s="440"/>
      <c r="BB21" s="430"/>
      <c r="BC21" s="430"/>
      <c r="BD21" s="430"/>
      <c r="BE21" s="430"/>
      <c r="BF21" s="430"/>
      <c r="BG21" s="444"/>
      <c r="BH21" s="58"/>
      <c r="BI21" s="58"/>
      <c r="BJ21" s="58"/>
      <c r="BK21" s="58"/>
      <c r="BL21" s="58"/>
      <c r="BM21" s="58"/>
      <c r="BN21" s="58"/>
      <c r="BO21" s="58"/>
      <c r="BP21" s="58"/>
      <c r="BQ21" s="58"/>
      <c r="BR21" s="58"/>
      <c r="BS21" s="58"/>
      <c r="BT21" s="58"/>
      <c r="BU21" s="443"/>
      <c r="BV21" s="54"/>
      <c r="BW21" s="54"/>
      <c r="BX21" s="56"/>
      <c r="BY21" s="56"/>
      <c r="BZ21" s="56"/>
      <c r="CA21" s="56"/>
      <c r="CB21" s="56"/>
      <c r="CC21" s="56"/>
      <c r="CD21" s="56"/>
      <c r="CE21" s="56"/>
      <c r="CF21" s="54"/>
      <c r="CG21" s="54"/>
      <c r="CH21" s="54"/>
      <c r="CI21" s="54"/>
      <c r="CJ21" s="1319"/>
    </row>
    <row r="22" spans="4:88" ht="8.25" customHeight="1" x14ac:dyDescent="0.4">
      <c r="D22" s="442"/>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1"/>
      <c r="AK22" s="446"/>
      <c r="AL22" s="446"/>
      <c r="AM22" s="446"/>
      <c r="AN22" s="446"/>
      <c r="AO22" s="446"/>
      <c r="AP22" s="446"/>
      <c r="AQ22" s="446"/>
      <c r="AR22" s="446"/>
      <c r="AS22" s="446"/>
      <c r="AT22" s="446"/>
      <c r="AU22" s="446"/>
      <c r="AV22" s="447">
        <v>32</v>
      </c>
      <c r="AW22" s="447"/>
      <c r="AX22" s="447">
        <v>34</v>
      </c>
      <c r="AY22" s="447"/>
      <c r="AZ22" s="447"/>
      <c r="BA22" s="447"/>
      <c r="BB22" s="448"/>
      <c r="BC22" s="448"/>
      <c r="BD22" s="448"/>
      <c r="BE22" s="448"/>
      <c r="BF22" s="448"/>
      <c r="BG22" s="448"/>
      <c r="BH22" s="449">
        <v>44</v>
      </c>
      <c r="BI22" s="450"/>
      <c r="BJ22" s="448"/>
      <c r="BK22" s="448"/>
      <c r="BL22" s="448"/>
      <c r="BM22" s="448"/>
      <c r="BN22" s="448"/>
      <c r="BO22" s="448"/>
      <c r="BP22" s="1332">
        <v>57</v>
      </c>
      <c r="BQ22" s="1332"/>
      <c r="BR22" s="1332"/>
      <c r="BS22" s="1332"/>
      <c r="BT22" s="1332"/>
      <c r="CJ22" s="1319"/>
    </row>
    <row r="23" spans="4:88" ht="8.1" customHeight="1" x14ac:dyDescent="0.4">
      <c r="D23" s="446"/>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51"/>
      <c r="AU23" s="451"/>
      <c r="AV23" s="1272" t="s">
        <v>117</v>
      </c>
      <c r="AW23" s="1316"/>
      <c r="AX23" s="1285" t="str">
        <f>'-41別5 (2)'!AX21</f>
        <v/>
      </c>
      <c r="AY23" s="1285"/>
      <c r="AZ23" s="1285"/>
      <c r="BA23" s="1285"/>
      <c r="BB23" s="1285"/>
      <c r="BC23" s="1285"/>
      <c r="BD23" s="1285"/>
      <c r="BE23" s="1285"/>
      <c r="BF23" s="1285"/>
      <c r="BG23" s="521"/>
      <c r="BH23" s="1299">
        <f>'-41別5 (2)'!BH21</f>
        <v>0</v>
      </c>
      <c r="BI23" s="1300"/>
      <c r="BJ23" s="1300"/>
      <c r="BK23" s="1300"/>
      <c r="BL23" s="1300"/>
      <c r="BM23" s="1300"/>
      <c r="BN23" s="1300"/>
      <c r="BO23" s="1300"/>
      <c r="BP23" s="1300"/>
      <c r="BQ23" s="1300"/>
      <c r="BR23" s="1300"/>
      <c r="BS23" s="1300"/>
      <c r="BT23" s="1305"/>
      <c r="CJ23" s="1319"/>
    </row>
    <row r="24" spans="4:88" ht="8.1" customHeight="1" x14ac:dyDescent="0.4">
      <c r="D24" s="446"/>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51"/>
      <c r="AU24" s="451"/>
      <c r="AV24" s="1274"/>
      <c r="AW24" s="1317"/>
      <c r="AX24" s="1287"/>
      <c r="AY24" s="1287"/>
      <c r="AZ24" s="1287"/>
      <c r="BA24" s="1287"/>
      <c r="BB24" s="1287"/>
      <c r="BC24" s="1287"/>
      <c r="BD24" s="1287"/>
      <c r="BE24" s="1287"/>
      <c r="BF24" s="1287"/>
      <c r="BG24" s="522"/>
      <c r="BH24" s="1301"/>
      <c r="BI24" s="1302"/>
      <c r="BJ24" s="1302"/>
      <c r="BK24" s="1302"/>
      <c r="BL24" s="1302"/>
      <c r="BM24" s="1302"/>
      <c r="BN24" s="1302"/>
      <c r="BO24" s="1302"/>
      <c r="BP24" s="1302"/>
      <c r="BQ24" s="1302"/>
      <c r="BR24" s="1302"/>
      <c r="BS24" s="1302"/>
      <c r="BT24" s="1306"/>
      <c r="CJ24" s="1319"/>
    </row>
    <row r="25" spans="4:88" ht="8.1" customHeight="1" x14ac:dyDescent="0.4">
      <c r="D25" s="446"/>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51"/>
      <c r="AU25" s="451"/>
      <c r="AV25" s="1276"/>
      <c r="AW25" s="1318"/>
      <c r="AX25" s="1289"/>
      <c r="AY25" s="1289"/>
      <c r="AZ25" s="1289"/>
      <c r="BA25" s="1289"/>
      <c r="BB25" s="1289"/>
      <c r="BC25" s="1289"/>
      <c r="BD25" s="1289"/>
      <c r="BE25" s="1289"/>
      <c r="BF25" s="1289"/>
      <c r="BG25" s="523"/>
      <c r="BH25" s="1303"/>
      <c r="BI25" s="1304"/>
      <c r="BJ25" s="1304"/>
      <c r="BK25" s="1304"/>
      <c r="BL25" s="1304"/>
      <c r="BM25" s="1304"/>
      <c r="BN25" s="1304"/>
      <c r="BO25" s="1304"/>
      <c r="BP25" s="1304"/>
      <c r="BQ25" s="1304"/>
      <c r="BR25" s="1304"/>
      <c r="BS25" s="1304"/>
      <c r="BT25" s="1307"/>
      <c r="CJ25" s="1319"/>
    </row>
    <row r="26" spans="4:88" ht="8.1" customHeight="1" x14ac:dyDescent="0.4">
      <c r="D26" s="446"/>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51"/>
      <c r="AU26" s="451"/>
      <c r="AV26" s="451"/>
      <c r="AW26" s="451"/>
      <c r="AY26" s="455"/>
      <c r="AZ26" s="455"/>
      <c r="BA26" s="455"/>
      <c r="BB26" s="455"/>
      <c r="BC26" s="455"/>
      <c r="BD26" s="456">
        <v>58</v>
      </c>
      <c r="BE26" s="1310" t="str">
        <f>'-41別5 (2)'!AX24</f>
        <v/>
      </c>
      <c r="BF26" s="1311"/>
      <c r="BG26" s="524"/>
      <c r="BH26" s="1290">
        <f>'-41別5 (2)'!BH24</f>
        <v>0</v>
      </c>
      <c r="BI26" s="1291"/>
      <c r="BJ26" s="1291"/>
      <c r="BK26" s="1291"/>
      <c r="BL26" s="1291"/>
      <c r="BM26" s="1291"/>
      <c r="BN26" s="1291"/>
      <c r="BO26" s="1291"/>
      <c r="BP26" s="1291"/>
      <c r="BQ26" s="1291"/>
      <c r="BR26" s="1291"/>
      <c r="BS26" s="1291"/>
      <c r="BT26" s="1296"/>
      <c r="BU26" s="99">
        <v>73</v>
      </c>
      <c r="CJ26" s="1319"/>
    </row>
    <row r="27" spans="4:88" ht="8.1" customHeight="1" x14ac:dyDescent="0.4">
      <c r="D27" s="446"/>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51"/>
      <c r="AU27" s="451"/>
      <c r="AV27" s="451"/>
      <c r="AW27" s="451"/>
      <c r="AX27" s="455"/>
      <c r="AY27" s="455"/>
      <c r="AZ27" s="455"/>
      <c r="BA27" s="455"/>
      <c r="BB27" s="455"/>
      <c r="BC27" s="455"/>
      <c r="BD27" s="455"/>
      <c r="BE27" s="1312"/>
      <c r="BF27" s="1313"/>
      <c r="BG27" s="525"/>
      <c r="BH27" s="1292"/>
      <c r="BI27" s="1293"/>
      <c r="BJ27" s="1293"/>
      <c r="BK27" s="1293"/>
      <c r="BL27" s="1293"/>
      <c r="BM27" s="1293"/>
      <c r="BN27" s="1293"/>
      <c r="BO27" s="1293"/>
      <c r="BP27" s="1293"/>
      <c r="BQ27" s="1293"/>
      <c r="BR27" s="1293"/>
      <c r="BS27" s="1293"/>
      <c r="BT27" s="1297"/>
      <c r="CJ27" s="1319"/>
    </row>
    <row r="28" spans="4:88" ht="8.1" customHeight="1" x14ac:dyDescent="0.4">
      <c r="D28" s="446"/>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51"/>
      <c r="AU28" s="451"/>
      <c r="AV28" s="451"/>
      <c r="AW28" s="451"/>
      <c r="AX28" s="455"/>
      <c r="AY28" s="455"/>
      <c r="AZ28" s="455"/>
      <c r="BA28" s="455"/>
      <c r="BB28" s="455"/>
      <c r="BC28" s="455"/>
      <c r="BD28" s="455"/>
      <c r="BE28" s="1314"/>
      <c r="BF28" s="1315"/>
      <c r="BG28" s="526"/>
      <c r="BH28" s="1294"/>
      <c r="BI28" s="1295"/>
      <c r="BJ28" s="1295"/>
      <c r="BK28" s="1295"/>
      <c r="BL28" s="1295"/>
      <c r="BM28" s="1295"/>
      <c r="BN28" s="1295"/>
      <c r="BO28" s="1295"/>
      <c r="BP28" s="1295"/>
      <c r="BQ28" s="1295"/>
      <c r="BR28" s="1295"/>
      <c r="BS28" s="1295"/>
      <c r="BT28" s="1298"/>
      <c r="CJ28" s="1319"/>
    </row>
    <row r="29" spans="4:88" ht="8.1" customHeight="1" x14ac:dyDescent="0.4">
      <c r="D29" s="446"/>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51"/>
      <c r="AU29" s="451"/>
      <c r="AV29" s="1272" t="s">
        <v>89</v>
      </c>
      <c r="AW29" s="1316"/>
      <c r="AX29" s="1285" t="str">
        <f>'-41別5 (2)'!AX27</f>
        <v/>
      </c>
      <c r="AY29" s="1285"/>
      <c r="AZ29" s="1285"/>
      <c r="BA29" s="1285"/>
      <c r="BB29" s="1285"/>
      <c r="BC29" s="1285"/>
      <c r="BD29" s="1285"/>
      <c r="BE29" s="1285"/>
      <c r="BF29" s="1285"/>
      <c r="BG29" s="521"/>
      <c r="BH29" s="1299">
        <f>'-41別5 (2)'!BH27</f>
        <v>0</v>
      </c>
      <c r="BI29" s="1300"/>
      <c r="BJ29" s="1300"/>
      <c r="BK29" s="1300"/>
      <c r="BL29" s="1300"/>
      <c r="BM29" s="1300"/>
      <c r="BN29" s="1300"/>
      <c r="BO29" s="1300"/>
      <c r="BP29" s="1300"/>
      <c r="BQ29" s="1300"/>
      <c r="BR29" s="1300"/>
      <c r="BS29" s="1300"/>
      <c r="BT29" s="1305"/>
      <c r="CJ29" s="1319"/>
    </row>
    <row r="30" spans="4:88" ht="8.1" customHeight="1" x14ac:dyDescent="0.4">
      <c r="D30" s="446"/>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51"/>
      <c r="AU30" s="451"/>
      <c r="AV30" s="1274"/>
      <c r="AW30" s="1317"/>
      <c r="AX30" s="1287"/>
      <c r="AY30" s="1287"/>
      <c r="AZ30" s="1287"/>
      <c r="BA30" s="1287"/>
      <c r="BB30" s="1287"/>
      <c r="BC30" s="1287"/>
      <c r="BD30" s="1287"/>
      <c r="BE30" s="1287"/>
      <c r="BF30" s="1287"/>
      <c r="BG30" s="522"/>
      <c r="BH30" s="1301"/>
      <c r="BI30" s="1302"/>
      <c r="BJ30" s="1302"/>
      <c r="BK30" s="1302"/>
      <c r="BL30" s="1302"/>
      <c r="BM30" s="1302"/>
      <c r="BN30" s="1302"/>
      <c r="BO30" s="1302"/>
      <c r="BP30" s="1302"/>
      <c r="BQ30" s="1302"/>
      <c r="BR30" s="1302"/>
      <c r="BS30" s="1302"/>
      <c r="BT30" s="1306"/>
      <c r="CJ30" s="1319"/>
    </row>
    <row r="31" spans="4:88" ht="8.1" customHeight="1" x14ac:dyDescent="0.4">
      <c r="D31" s="446"/>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51"/>
      <c r="AU31" s="451"/>
      <c r="AV31" s="1276"/>
      <c r="AW31" s="1318"/>
      <c r="AX31" s="1289"/>
      <c r="AY31" s="1289"/>
      <c r="AZ31" s="1289"/>
      <c r="BA31" s="1289"/>
      <c r="BB31" s="1289"/>
      <c r="BC31" s="1289"/>
      <c r="BD31" s="1289"/>
      <c r="BE31" s="1289"/>
      <c r="BF31" s="1289"/>
      <c r="BG31" s="523"/>
      <c r="BH31" s="1303"/>
      <c r="BI31" s="1304"/>
      <c r="BJ31" s="1304"/>
      <c r="BK31" s="1304"/>
      <c r="BL31" s="1304"/>
      <c r="BM31" s="1304"/>
      <c r="BN31" s="1304"/>
      <c r="BO31" s="1304"/>
      <c r="BP31" s="1304"/>
      <c r="BQ31" s="1304"/>
      <c r="BR31" s="1304"/>
      <c r="BS31" s="1304"/>
      <c r="BT31" s="1307"/>
      <c r="CJ31" s="1319"/>
    </row>
    <row r="32" spans="4:88" ht="8.1" customHeight="1" x14ac:dyDescent="0.4">
      <c r="D32" s="446"/>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51"/>
      <c r="AU32" s="451"/>
      <c r="AV32" s="451"/>
      <c r="AW32" s="451"/>
      <c r="AX32" s="460"/>
      <c r="AY32" s="461"/>
      <c r="AZ32" s="461"/>
      <c r="BA32" s="461"/>
      <c r="BB32" s="461"/>
      <c r="BC32" s="461"/>
      <c r="BD32" s="461"/>
      <c r="BE32" s="1310" t="str">
        <f>'-41別5 (2)'!AX30</f>
        <v/>
      </c>
      <c r="BF32" s="1311"/>
      <c r="BG32" s="524"/>
      <c r="BH32" s="1290">
        <f>'-41別5 (2)'!BH30</f>
        <v>0</v>
      </c>
      <c r="BI32" s="1291"/>
      <c r="BJ32" s="1291"/>
      <c r="BK32" s="1291"/>
      <c r="BL32" s="1291"/>
      <c r="BM32" s="1291"/>
      <c r="BN32" s="1291"/>
      <c r="BO32" s="1291"/>
      <c r="BP32" s="1291"/>
      <c r="BQ32" s="1291"/>
      <c r="BR32" s="1291"/>
      <c r="BS32" s="1291"/>
      <c r="BT32" s="1296"/>
      <c r="CJ32" s="1319"/>
    </row>
    <row r="33" spans="4:88" ht="8.1" customHeight="1" x14ac:dyDescent="0.4">
      <c r="D33" s="446"/>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51"/>
      <c r="AU33" s="451"/>
      <c r="AV33" s="451"/>
      <c r="AW33" s="451"/>
      <c r="AX33" s="461"/>
      <c r="AY33" s="461"/>
      <c r="AZ33" s="461"/>
      <c r="BA33" s="461"/>
      <c r="BB33" s="461"/>
      <c r="BC33" s="461"/>
      <c r="BD33" s="461"/>
      <c r="BE33" s="1312"/>
      <c r="BF33" s="1313"/>
      <c r="BG33" s="525"/>
      <c r="BH33" s="1292"/>
      <c r="BI33" s="1293"/>
      <c r="BJ33" s="1293"/>
      <c r="BK33" s="1293"/>
      <c r="BL33" s="1293"/>
      <c r="BM33" s="1293"/>
      <c r="BN33" s="1293"/>
      <c r="BO33" s="1293"/>
      <c r="BP33" s="1293"/>
      <c r="BQ33" s="1293"/>
      <c r="BR33" s="1293"/>
      <c r="BS33" s="1293"/>
      <c r="BT33" s="1297"/>
      <c r="CJ33" s="1319"/>
    </row>
    <row r="34" spans="4:88" ht="8.1" customHeight="1" x14ac:dyDescent="0.4">
      <c r="D34" s="446"/>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51"/>
      <c r="AU34" s="451"/>
      <c r="AV34" s="451"/>
      <c r="AW34" s="451"/>
      <c r="AX34" s="461"/>
      <c r="AY34" s="461"/>
      <c r="AZ34" s="461"/>
      <c r="BA34" s="461"/>
      <c r="BB34" s="461"/>
      <c r="BC34" s="461"/>
      <c r="BD34" s="461"/>
      <c r="BE34" s="1314"/>
      <c r="BF34" s="1315"/>
      <c r="BG34" s="526"/>
      <c r="BH34" s="1294"/>
      <c r="BI34" s="1295"/>
      <c r="BJ34" s="1295"/>
      <c r="BK34" s="1295"/>
      <c r="BL34" s="1295"/>
      <c r="BM34" s="1295"/>
      <c r="BN34" s="1295"/>
      <c r="BO34" s="1295"/>
      <c r="BP34" s="1295"/>
      <c r="BQ34" s="1295"/>
      <c r="BR34" s="1295"/>
      <c r="BS34" s="1295"/>
      <c r="BT34" s="1298"/>
      <c r="CJ34" s="1319"/>
    </row>
    <row r="35" spans="4:88" ht="8.1" customHeight="1" x14ac:dyDescent="0.4">
      <c r="D35" s="446"/>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51"/>
      <c r="AU35" s="451"/>
      <c r="AV35" s="1272" t="s">
        <v>90</v>
      </c>
      <c r="AW35" s="1316"/>
      <c r="AX35" s="1285" t="str">
        <f>'-41別5 (2)'!AX33</f>
        <v/>
      </c>
      <c r="AY35" s="1285"/>
      <c r="AZ35" s="1285"/>
      <c r="BA35" s="1285"/>
      <c r="BB35" s="1285"/>
      <c r="BC35" s="1285"/>
      <c r="BD35" s="1285"/>
      <c r="BE35" s="1285"/>
      <c r="BF35" s="1285"/>
      <c r="BG35" s="521"/>
      <c r="BH35" s="1299">
        <f>'-41別5 (2)'!BH33</f>
        <v>0</v>
      </c>
      <c r="BI35" s="1300"/>
      <c r="BJ35" s="1300"/>
      <c r="BK35" s="1300"/>
      <c r="BL35" s="1300"/>
      <c r="BM35" s="1300"/>
      <c r="BN35" s="1300"/>
      <c r="BO35" s="1300"/>
      <c r="BP35" s="1300"/>
      <c r="BQ35" s="1300"/>
      <c r="BR35" s="1300"/>
      <c r="BS35" s="1300"/>
      <c r="BT35" s="1305"/>
      <c r="CJ35" s="1319"/>
    </row>
    <row r="36" spans="4:88" ht="8.1" customHeight="1" x14ac:dyDescent="0.4">
      <c r="D36" s="446"/>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51"/>
      <c r="AU36" s="451"/>
      <c r="AV36" s="1274"/>
      <c r="AW36" s="1317"/>
      <c r="AX36" s="1287"/>
      <c r="AY36" s="1287"/>
      <c r="AZ36" s="1287"/>
      <c r="BA36" s="1287"/>
      <c r="BB36" s="1287"/>
      <c r="BC36" s="1287"/>
      <c r="BD36" s="1287"/>
      <c r="BE36" s="1287"/>
      <c r="BF36" s="1287"/>
      <c r="BG36" s="522"/>
      <c r="BH36" s="1301"/>
      <c r="BI36" s="1302"/>
      <c r="BJ36" s="1302"/>
      <c r="BK36" s="1302"/>
      <c r="BL36" s="1302"/>
      <c r="BM36" s="1302"/>
      <c r="BN36" s="1302"/>
      <c r="BO36" s="1302"/>
      <c r="BP36" s="1302"/>
      <c r="BQ36" s="1302"/>
      <c r="BR36" s="1302"/>
      <c r="BS36" s="1302"/>
      <c r="BT36" s="1306"/>
      <c r="CJ36" s="1319"/>
    </row>
    <row r="37" spans="4:88" ht="8.1" customHeight="1" x14ac:dyDescent="0.4">
      <c r="D37" s="446"/>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51"/>
      <c r="AU37" s="451"/>
      <c r="AV37" s="1276"/>
      <c r="AW37" s="1318"/>
      <c r="AX37" s="1289"/>
      <c r="AY37" s="1289"/>
      <c r="AZ37" s="1289"/>
      <c r="BA37" s="1289"/>
      <c r="BB37" s="1289"/>
      <c r="BC37" s="1289"/>
      <c r="BD37" s="1289"/>
      <c r="BE37" s="1289"/>
      <c r="BF37" s="1289"/>
      <c r="BG37" s="523"/>
      <c r="BH37" s="1303"/>
      <c r="BI37" s="1304"/>
      <c r="BJ37" s="1304"/>
      <c r="BK37" s="1304"/>
      <c r="BL37" s="1304"/>
      <c r="BM37" s="1304"/>
      <c r="BN37" s="1304"/>
      <c r="BO37" s="1304"/>
      <c r="BP37" s="1304"/>
      <c r="BQ37" s="1304"/>
      <c r="BR37" s="1304"/>
      <c r="BS37" s="1304"/>
      <c r="BT37" s="1307"/>
      <c r="CJ37" s="1319"/>
    </row>
    <row r="38" spans="4:88" ht="8.1" customHeight="1" x14ac:dyDescent="0.4">
      <c r="D38" s="446"/>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51"/>
      <c r="AU38" s="451"/>
      <c r="AV38" s="451"/>
      <c r="AW38" s="451"/>
      <c r="AX38" s="460"/>
      <c r="AY38" s="461"/>
      <c r="AZ38" s="461"/>
      <c r="BA38" s="461"/>
      <c r="BB38" s="461"/>
      <c r="BC38" s="461"/>
      <c r="BD38" s="461"/>
      <c r="BE38" s="1310" t="str">
        <f>'-41別5 (2)'!AX36</f>
        <v/>
      </c>
      <c r="BF38" s="1311"/>
      <c r="BG38" s="524"/>
      <c r="BH38" s="1290">
        <f>'-41別5 (2)'!BH36</f>
        <v>0</v>
      </c>
      <c r="BI38" s="1291"/>
      <c r="BJ38" s="1291"/>
      <c r="BK38" s="1291"/>
      <c r="BL38" s="1291"/>
      <c r="BM38" s="1291"/>
      <c r="BN38" s="1291"/>
      <c r="BO38" s="1291"/>
      <c r="BP38" s="1291"/>
      <c r="BQ38" s="1291"/>
      <c r="BR38" s="1291"/>
      <c r="BS38" s="1291"/>
      <c r="BT38" s="1296"/>
      <c r="CJ38" s="1319"/>
    </row>
    <row r="39" spans="4:88" ht="8.1" customHeight="1" x14ac:dyDescent="0.4">
      <c r="D39" s="446"/>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51"/>
      <c r="AU39" s="451"/>
      <c r="AV39" s="451"/>
      <c r="AW39" s="451"/>
      <c r="AX39" s="461"/>
      <c r="AY39" s="461"/>
      <c r="AZ39" s="461"/>
      <c r="BA39" s="461"/>
      <c r="BB39" s="461"/>
      <c r="BC39" s="461"/>
      <c r="BD39" s="461"/>
      <c r="BE39" s="1312"/>
      <c r="BF39" s="1313"/>
      <c r="BG39" s="525"/>
      <c r="BH39" s="1292"/>
      <c r="BI39" s="1293"/>
      <c r="BJ39" s="1293"/>
      <c r="BK39" s="1293"/>
      <c r="BL39" s="1293"/>
      <c r="BM39" s="1293"/>
      <c r="BN39" s="1293"/>
      <c r="BO39" s="1293"/>
      <c r="BP39" s="1293"/>
      <c r="BQ39" s="1293"/>
      <c r="BR39" s="1293"/>
      <c r="BS39" s="1293"/>
      <c r="BT39" s="1297"/>
      <c r="CJ39" s="1319"/>
    </row>
    <row r="40" spans="4:88" ht="8.1" customHeight="1" x14ac:dyDescent="0.4">
      <c r="D40" s="446"/>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51"/>
      <c r="AU40" s="451"/>
      <c r="AV40" s="451"/>
      <c r="AW40" s="451"/>
      <c r="AX40" s="461"/>
      <c r="AY40" s="461"/>
      <c r="AZ40" s="461"/>
      <c r="BA40" s="461"/>
      <c r="BB40" s="461"/>
      <c r="BC40" s="461"/>
      <c r="BD40" s="461"/>
      <c r="BE40" s="1314"/>
      <c r="BF40" s="1315"/>
      <c r="BG40" s="526"/>
      <c r="BH40" s="1294"/>
      <c r="BI40" s="1295"/>
      <c r="BJ40" s="1295"/>
      <c r="BK40" s="1295"/>
      <c r="BL40" s="1295"/>
      <c r="BM40" s="1295"/>
      <c r="BN40" s="1295"/>
      <c r="BO40" s="1295"/>
      <c r="BP40" s="1295"/>
      <c r="BQ40" s="1295"/>
      <c r="BR40" s="1295"/>
      <c r="BS40" s="1295"/>
      <c r="BT40" s="1298"/>
      <c r="CJ40" s="1319"/>
    </row>
    <row r="41" spans="4:88" ht="8.1" customHeight="1" x14ac:dyDescent="0.4">
      <c r="D41" s="446"/>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51"/>
      <c r="AU41" s="451"/>
      <c r="AV41" s="1272" t="s">
        <v>91</v>
      </c>
      <c r="AW41" s="1316"/>
      <c r="AX41" s="1285" t="str">
        <f>'-41別5 (2)'!AX39</f>
        <v/>
      </c>
      <c r="AY41" s="1285"/>
      <c r="AZ41" s="1285"/>
      <c r="BA41" s="1285"/>
      <c r="BB41" s="1285"/>
      <c r="BC41" s="1285"/>
      <c r="BD41" s="1285"/>
      <c r="BE41" s="1285"/>
      <c r="BF41" s="1285"/>
      <c r="BG41" s="521"/>
      <c r="BH41" s="1299">
        <f>'-41別5 (2)'!BH39</f>
        <v>0</v>
      </c>
      <c r="BI41" s="1300"/>
      <c r="BJ41" s="1300"/>
      <c r="BK41" s="1300"/>
      <c r="BL41" s="1300"/>
      <c r="BM41" s="1300"/>
      <c r="BN41" s="1300"/>
      <c r="BO41" s="1300"/>
      <c r="BP41" s="1300"/>
      <c r="BQ41" s="1300"/>
      <c r="BR41" s="1300"/>
      <c r="BS41" s="1300"/>
      <c r="BT41" s="1305"/>
      <c r="CJ41" s="1319"/>
    </row>
    <row r="42" spans="4:88" ht="8.1" customHeight="1" x14ac:dyDescent="0.4">
      <c r="D42" s="446"/>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3"/>
      <c r="AN42" s="443"/>
      <c r="AO42" s="443"/>
      <c r="AP42" s="443"/>
      <c r="AQ42" s="443"/>
      <c r="AR42" s="443"/>
      <c r="AS42" s="443"/>
      <c r="AT42" s="451"/>
      <c r="AU42" s="451"/>
      <c r="AV42" s="1274"/>
      <c r="AW42" s="1317"/>
      <c r="AX42" s="1287"/>
      <c r="AY42" s="1287"/>
      <c r="AZ42" s="1287"/>
      <c r="BA42" s="1287"/>
      <c r="BB42" s="1287"/>
      <c r="BC42" s="1287"/>
      <c r="BD42" s="1287"/>
      <c r="BE42" s="1287"/>
      <c r="BF42" s="1287"/>
      <c r="BG42" s="522"/>
      <c r="BH42" s="1301"/>
      <c r="BI42" s="1302"/>
      <c r="BJ42" s="1302"/>
      <c r="BK42" s="1302"/>
      <c r="BL42" s="1302"/>
      <c r="BM42" s="1302"/>
      <c r="BN42" s="1302"/>
      <c r="BO42" s="1302"/>
      <c r="BP42" s="1302"/>
      <c r="BQ42" s="1302"/>
      <c r="BR42" s="1302"/>
      <c r="BS42" s="1302"/>
      <c r="BT42" s="1306"/>
      <c r="CJ42" s="1319"/>
    </row>
    <row r="43" spans="4:88" ht="8.1" customHeight="1" x14ac:dyDescent="0.4">
      <c r="D43" s="446"/>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51"/>
      <c r="AU43" s="451"/>
      <c r="AV43" s="1276"/>
      <c r="AW43" s="1318"/>
      <c r="AX43" s="1289"/>
      <c r="AY43" s="1289"/>
      <c r="AZ43" s="1289"/>
      <c r="BA43" s="1289"/>
      <c r="BB43" s="1289"/>
      <c r="BC43" s="1289"/>
      <c r="BD43" s="1289"/>
      <c r="BE43" s="1289"/>
      <c r="BF43" s="1289"/>
      <c r="BG43" s="523"/>
      <c r="BH43" s="1303"/>
      <c r="BI43" s="1304"/>
      <c r="BJ43" s="1304"/>
      <c r="BK43" s="1304"/>
      <c r="BL43" s="1304"/>
      <c r="BM43" s="1304"/>
      <c r="BN43" s="1304"/>
      <c r="BO43" s="1304"/>
      <c r="BP43" s="1304"/>
      <c r="BQ43" s="1304"/>
      <c r="BR43" s="1304"/>
      <c r="BS43" s="1304"/>
      <c r="BT43" s="1307"/>
      <c r="CJ43" s="1319"/>
    </row>
    <row r="44" spans="4:88" ht="8.1" customHeight="1" x14ac:dyDescent="0.4">
      <c r="D44" s="446"/>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51"/>
      <c r="AU44" s="451"/>
      <c r="AV44" s="451"/>
      <c r="AW44" s="451"/>
      <c r="AX44" s="460"/>
      <c r="AY44" s="461"/>
      <c r="AZ44" s="461"/>
      <c r="BA44" s="461"/>
      <c r="BB44" s="461"/>
      <c r="BC44" s="461"/>
      <c r="BD44" s="461"/>
      <c r="BE44" s="1310" t="str">
        <f>'-41別5 (2)'!AX42</f>
        <v/>
      </c>
      <c r="BF44" s="1311"/>
      <c r="BG44" s="524"/>
      <c r="BH44" s="1290">
        <f>'-41別5 (2)'!BH42</f>
        <v>0</v>
      </c>
      <c r="BI44" s="1291"/>
      <c r="BJ44" s="1291"/>
      <c r="BK44" s="1291"/>
      <c r="BL44" s="1291"/>
      <c r="BM44" s="1291"/>
      <c r="BN44" s="1291"/>
      <c r="BO44" s="1291"/>
      <c r="BP44" s="1291"/>
      <c r="BQ44" s="1291"/>
      <c r="BR44" s="1291"/>
      <c r="BS44" s="1291"/>
      <c r="BT44" s="1296"/>
      <c r="CJ44" s="1319"/>
    </row>
    <row r="45" spans="4:88" ht="8.1" customHeight="1" x14ac:dyDescent="0.4">
      <c r="D45" s="446"/>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51"/>
      <c r="AU45" s="451"/>
      <c r="AV45" s="451"/>
      <c r="AW45" s="451"/>
      <c r="AX45" s="461"/>
      <c r="AY45" s="461"/>
      <c r="AZ45" s="461"/>
      <c r="BA45" s="461"/>
      <c r="BB45" s="461"/>
      <c r="BC45" s="461"/>
      <c r="BD45" s="461"/>
      <c r="BE45" s="1312"/>
      <c r="BF45" s="1313"/>
      <c r="BG45" s="525"/>
      <c r="BH45" s="1292"/>
      <c r="BI45" s="1293"/>
      <c r="BJ45" s="1293"/>
      <c r="BK45" s="1293"/>
      <c r="BL45" s="1293"/>
      <c r="BM45" s="1293"/>
      <c r="BN45" s="1293"/>
      <c r="BO45" s="1293"/>
      <c r="BP45" s="1293"/>
      <c r="BQ45" s="1293"/>
      <c r="BR45" s="1293"/>
      <c r="BS45" s="1293"/>
      <c r="BT45" s="1297"/>
      <c r="CJ45" s="1319"/>
    </row>
    <row r="46" spans="4:88" ht="8.1" customHeight="1" x14ac:dyDescent="0.4">
      <c r="D46" s="446"/>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51"/>
      <c r="AU46" s="451"/>
      <c r="AV46" s="451"/>
      <c r="AW46" s="451"/>
      <c r="AX46" s="461"/>
      <c r="AY46" s="461"/>
      <c r="AZ46" s="461"/>
      <c r="BA46" s="461"/>
      <c r="BB46" s="461"/>
      <c r="BC46" s="461"/>
      <c r="BD46" s="461"/>
      <c r="BE46" s="1314"/>
      <c r="BF46" s="1315"/>
      <c r="BG46" s="526"/>
      <c r="BH46" s="1294"/>
      <c r="BI46" s="1295"/>
      <c r="BJ46" s="1295"/>
      <c r="BK46" s="1295"/>
      <c r="BL46" s="1295"/>
      <c r="BM46" s="1295"/>
      <c r="BN46" s="1295"/>
      <c r="BO46" s="1295"/>
      <c r="BP46" s="1295"/>
      <c r="BQ46" s="1295"/>
      <c r="BR46" s="1295"/>
      <c r="BS46" s="1295"/>
      <c r="BT46" s="1298"/>
      <c r="CJ46" s="1319"/>
    </row>
    <row r="47" spans="4:88" ht="8.1" customHeight="1" x14ac:dyDescent="0.4">
      <c r="D47" s="446"/>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51"/>
      <c r="AU47" s="451"/>
      <c r="AV47" s="1272" t="s">
        <v>92</v>
      </c>
      <c r="AW47" s="1316"/>
      <c r="AX47" s="1285" t="str">
        <f>'-41別5 (2)'!AX45</f>
        <v/>
      </c>
      <c r="AY47" s="1285"/>
      <c r="AZ47" s="1285"/>
      <c r="BA47" s="1285"/>
      <c r="BB47" s="1285"/>
      <c r="BC47" s="1285"/>
      <c r="BD47" s="1285"/>
      <c r="BE47" s="1285"/>
      <c r="BF47" s="1285"/>
      <c r="BG47" s="521"/>
      <c r="BH47" s="1299">
        <f>'-41別5 (2)'!BH45</f>
        <v>0</v>
      </c>
      <c r="BI47" s="1300"/>
      <c r="BJ47" s="1300"/>
      <c r="BK47" s="1300"/>
      <c r="BL47" s="1300"/>
      <c r="BM47" s="1300"/>
      <c r="BN47" s="1300"/>
      <c r="BO47" s="1300"/>
      <c r="BP47" s="1300"/>
      <c r="BQ47" s="1300"/>
      <c r="BR47" s="1300"/>
      <c r="BS47" s="1300"/>
      <c r="BT47" s="1305"/>
      <c r="CJ47" s="1319"/>
    </row>
    <row r="48" spans="4:88" ht="8.1" customHeight="1" x14ac:dyDescent="0.4">
      <c r="D48" s="446"/>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51"/>
      <c r="AU48" s="451"/>
      <c r="AV48" s="1274"/>
      <c r="AW48" s="1317"/>
      <c r="AX48" s="1287"/>
      <c r="AY48" s="1287"/>
      <c r="AZ48" s="1287"/>
      <c r="BA48" s="1287"/>
      <c r="BB48" s="1287"/>
      <c r="BC48" s="1287"/>
      <c r="BD48" s="1287"/>
      <c r="BE48" s="1287"/>
      <c r="BF48" s="1287"/>
      <c r="BG48" s="522"/>
      <c r="BH48" s="1301"/>
      <c r="BI48" s="1302"/>
      <c r="BJ48" s="1302"/>
      <c r="BK48" s="1302"/>
      <c r="BL48" s="1302"/>
      <c r="BM48" s="1302"/>
      <c r="BN48" s="1302"/>
      <c r="BO48" s="1302"/>
      <c r="BP48" s="1302"/>
      <c r="BQ48" s="1302"/>
      <c r="BR48" s="1302"/>
      <c r="BS48" s="1302"/>
      <c r="BT48" s="1306"/>
      <c r="CJ48" s="462"/>
    </row>
    <row r="49" spans="4:88" ht="8.1" customHeight="1" x14ac:dyDescent="0.4">
      <c r="D49" s="446"/>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51"/>
      <c r="AU49" s="451"/>
      <c r="AV49" s="1276"/>
      <c r="AW49" s="1318"/>
      <c r="AX49" s="1289"/>
      <c r="AY49" s="1289"/>
      <c r="AZ49" s="1289"/>
      <c r="BA49" s="1289"/>
      <c r="BB49" s="1289"/>
      <c r="BC49" s="1289"/>
      <c r="BD49" s="1289"/>
      <c r="BE49" s="1289"/>
      <c r="BF49" s="1289"/>
      <c r="BG49" s="523"/>
      <c r="BH49" s="1303"/>
      <c r="BI49" s="1304"/>
      <c r="BJ49" s="1304"/>
      <c r="BK49" s="1304"/>
      <c r="BL49" s="1304"/>
      <c r="BM49" s="1304"/>
      <c r="BN49" s="1304"/>
      <c r="BO49" s="1304"/>
      <c r="BP49" s="1304"/>
      <c r="BQ49" s="1304"/>
      <c r="BR49" s="1304"/>
      <c r="BS49" s="1304"/>
      <c r="BT49" s="1307"/>
      <c r="CJ49" s="462"/>
    </row>
    <row r="50" spans="4:88" ht="8.1" customHeight="1" x14ac:dyDescent="0.4">
      <c r="D50" s="446"/>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51"/>
      <c r="AU50" s="451"/>
      <c r="AV50" s="451"/>
      <c r="AW50" s="451"/>
      <c r="AX50" s="460"/>
      <c r="AY50" s="461"/>
      <c r="AZ50" s="461"/>
      <c r="BA50" s="461"/>
      <c r="BB50" s="461"/>
      <c r="BC50" s="461"/>
      <c r="BD50" s="461"/>
      <c r="BE50" s="1310" t="str">
        <f>'-41別5 (2)'!AX48</f>
        <v/>
      </c>
      <c r="BF50" s="1311"/>
      <c r="BG50" s="524"/>
      <c r="BH50" s="1290">
        <f>'-41別5 (2)'!BH48</f>
        <v>0</v>
      </c>
      <c r="BI50" s="1291"/>
      <c r="BJ50" s="1291"/>
      <c r="BK50" s="1291"/>
      <c r="BL50" s="1291"/>
      <c r="BM50" s="1291"/>
      <c r="BN50" s="1291"/>
      <c r="BO50" s="1291"/>
      <c r="BP50" s="1291"/>
      <c r="BQ50" s="1291"/>
      <c r="BR50" s="1291"/>
      <c r="BS50" s="1291"/>
      <c r="BT50" s="1296"/>
    </row>
    <row r="51" spans="4:88" ht="8.1" customHeight="1" x14ac:dyDescent="0.4">
      <c r="D51" s="446"/>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51"/>
      <c r="AU51" s="451"/>
      <c r="AV51" s="451"/>
      <c r="AW51" s="451"/>
      <c r="AX51" s="461"/>
      <c r="AY51" s="461"/>
      <c r="AZ51" s="461"/>
      <c r="BA51" s="461"/>
      <c r="BB51" s="461"/>
      <c r="BC51" s="461"/>
      <c r="BD51" s="461"/>
      <c r="BE51" s="1312"/>
      <c r="BF51" s="1313"/>
      <c r="BG51" s="525"/>
      <c r="BH51" s="1292"/>
      <c r="BI51" s="1293"/>
      <c r="BJ51" s="1293"/>
      <c r="BK51" s="1293"/>
      <c r="BL51" s="1293"/>
      <c r="BM51" s="1293"/>
      <c r="BN51" s="1293"/>
      <c r="BO51" s="1293"/>
      <c r="BP51" s="1293"/>
      <c r="BQ51" s="1293"/>
      <c r="BR51" s="1293"/>
      <c r="BS51" s="1293"/>
      <c r="BT51" s="1297"/>
    </row>
    <row r="52" spans="4:88" ht="8.1" customHeight="1" x14ac:dyDescent="0.4">
      <c r="D52" s="446"/>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51"/>
      <c r="AU52" s="451"/>
      <c r="AV52" s="451"/>
      <c r="AW52" s="451"/>
      <c r="AX52" s="461"/>
      <c r="AY52" s="461"/>
      <c r="AZ52" s="461"/>
      <c r="BA52" s="461"/>
      <c r="BB52" s="461"/>
      <c r="BC52" s="461"/>
      <c r="BD52" s="461"/>
      <c r="BE52" s="1314"/>
      <c r="BF52" s="1315"/>
      <c r="BG52" s="526"/>
      <c r="BH52" s="1294"/>
      <c r="BI52" s="1295"/>
      <c r="BJ52" s="1295"/>
      <c r="BK52" s="1295"/>
      <c r="BL52" s="1295"/>
      <c r="BM52" s="1295"/>
      <c r="BN52" s="1295"/>
      <c r="BO52" s="1295"/>
      <c r="BP52" s="1295"/>
      <c r="BQ52" s="1295"/>
      <c r="BR52" s="1295"/>
      <c r="BS52" s="1295"/>
      <c r="BT52" s="1298"/>
    </row>
    <row r="53" spans="4:88" ht="8.1" customHeight="1" x14ac:dyDescent="0.4">
      <c r="D53" s="446"/>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51"/>
      <c r="AU53" s="451"/>
      <c r="AV53" s="1272" t="s">
        <v>93</v>
      </c>
      <c r="AW53" s="1316"/>
      <c r="AX53" s="1285" t="str">
        <f>'-41別5 (2)'!AX51</f>
        <v/>
      </c>
      <c r="AY53" s="1285"/>
      <c r="AZ53" s="1285"/>
      <c r="BA53" s="1285"/>
      <c r="BB53" s="1285"/>
      <c r="BC53" s="1285"/>
      <c r="BD53" s="1285"/>
      <c r="BE53" s="1285"/>
      <c r="BF53" s="1285"/>
      <c r="BG53" s="521"/>
      <c r="BH53" s="1299">
        <f>'-41別5 (2)'!BH51</f>
        <v>0</v>
      </c>
      <c r="BI53" s="1300"/>
      <c r="BJ53" s="1300"/>
      <c r="BK53" s="1300"/>
      <c r="BL53" s="1300"/>
      <c r="BM53" s="1300"/>
      <c r="BN53" s="1300"/>
      <c r="BO53" s="1300"/>
      <c r="BP53" s="1300"/>
      <c r="BQ53" s="1300"/>
      <c r="BR53" s="1300"/>
      <c r="BS53" s="1300"/>
      <c r="BT53" s="1305"/>
    </row>
    <row r="54" spans="4:88" ht="8.1" customHeight="1" x14ac:dyDescent="0.4">
      <c r="D54" s="446"/>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51"/>
      <c r="AU54" s="451"/>
      <c r="AV54" s="1274"/>
      <c r="AW54" s="1317"/>
      <c r="AX54" s="1287"/>
      <c r="AY54" s="1287"/>
      <c r="AZ54" s="1287"/>
      <c r="BA54" s="1287"/>
      <c r="BB54" s="1287"/>
      <c r="BC54" s="1287"/>
      <c r="BD54" s="1287"/>
      <c r="BE54" s="1287"/>
      <c r="BF54" s="1287"/>
      <c r="BG54" s="522"/>
      <c r="BH54" s="1301"/>
      <c r="BI54" s="1302"/>
      <c r="BJ54" s="1302"/>
      <c r="BK54" s="1302"/>
      <c r="BL54" s="1302"/>
      <c r="BM54" s="1302"/>
      <c r="BN54" s="1302"/>
      <c r="BO54" s="1302"/>
      <c r="BP54" s="1302"/>
      <c r="BQ54" s="1302"/>
      <c r="BR54" s="1302"/>
      <c r="BS54" s="1302"/>
      <c r="BT54" s="1306"/>
    </row>
    <row r="55" spans="4:88" ht="8.1" customHeight="1" x14ac:dyDescent="0.4">
      <c r="D55" s="446"/>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51"/>
      <c r="AU55" s="451"/>
      <c r="AV55" s="1276"/>
      <c r="AW55" s="1318"/>
      <c r="AX55" s="1289"/>
      <c r="AY55" s="1289"/>
      <c r="AZ55" s="1289"/>
      <c r="BA55" s="1289"/>
      <c r="BB55" s="1289"/>
      <c r="BC55" s="1289"/>
      <c r="BD55" s="1289"/>
      <c r="BE55" s="1289"/>
      <c r="BF55" s="1289"/>
      <c r="BG55" s="523"/>
      <c r="BH55" s="1303"/>
      <c r="BI55" s="1304"/>
      <c r="BJ55" s="1304"/>
      <c r="BK55" s="1304"/>
      <c r="BL55" s="1304"/>
      <c r="BM55" s="1304"/>
      <c r="BN55" s="1304"/>
      <c r="BO55" s="1304"/>
      <c r="BP55" s="1304"/>
      <c r="BQ55" s="1304"/>
      <c r="BR55" s="1304"/>
      <c r="BS55" s="1304"/>
      <c r="BT55" s="1307"/>
      <c r="CJ55" s="436"/>
    </row>
    <row r="56" spans="4:88" ht="8.1" customHeight="1" x14ac:dyDescent="0.4">
      <c r="D56" s="446"/>
      <c r="E56" s="443"/>
      <c r="F56" s="443"/>
      <c r="G56" s="443"/>
      <c r="H56" s="443"/>
      <c r="I56" s="443"/>
      <c r="J56" s="443"/>
      <c r="K56" s="443"/>
      <c r="L56" s="443"/>
      <c r="M56" s="443"/>
      <c r="N56" s="443"/>
      <c r="O56" s="443"/>
      <c r="P56" s="443"/>
      <c r="Q56" s="443"/>
      <c r="R56" s="443"/>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51"/>
      <c r="AU56" s="451"/>
      <c r="AV56" s="451"/>
      <c r="AW56" s="451"/>
      <c r="AX56" s="460"/>
      <c r="AY56" s="461"/>
      <c r="AZ56" s="461"/>
      <c r="BA56" s="461"/>
      <c r="BB56" s="461"/>
      <c r="BC56" s="461"/>
      <c r="BD56" s="461"/>
      <c r="BE56" s="1310" t="str">
        <f>'-41別5 (2)'!AX54</f>
        <v/>
      </c>
      <c r="BF56" s="1311"/>
      <c r="BG56" s="524"/>
      <c r="BH56" s="1290">
        <f>'-41別5 (2)'!BH54</f>
        <v>0</v>
      </c>
      <c r="BI56" s="1291"/>
      <c r="BJ56" s="1291"/>
      <c r="BK56" s="1291"/>
      <c r="BL56" s="1291"/>
      <c r="BM56" s="1291"/>
      <c r="BN56" s="1291"/>
      <c r="BO56" s="1291"/>
      <c r="BP56" s="1291"/>
      <c r="BQ56" s="1291"/>
      <c r="BR56" s="1291"/>
      <c r="BS56" s="1291"/>
      <c r="BT56" s="1296"/>
      <c r="CJ56" s="436"/>
    </row>
    <row r="57" spans="4:88" ht="8.1" customHeight="1" x14ac:dyDescent="0.4">
      <c r="D57" s="446"/>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51"/>
      <c r="AU57" s="451"/>
      <c r="AV57" s="451"/>
      <c r="AW57" s="451"/>
      <c r="AX57" s="461"/>
      <c r="AY57" s="461"/>
      <c r="AZ57" s="461"/>
      <c r="BA57" s="461"/>
      <c r="BB57" s="461"/>
      <c r="BC57" s="461"/>
      <c r="BD57" s="461"/>
      <c r="BE57" s="1312"/>
      <c r="BF57" s="1313"/>
      <c r="BG57" s="525"/>
      <c r="BH57" s="1292"/>
      <c r="BI57" s="1293"/>
      <c r="BJ57" s="1293"/>
      <c r="BK57" s="1293"/>
      <c r="BL57" s="1293"/>
      <c r="BM57" s="1293"/>
      <c r="BN57" s="1293"/>
      <c r="BO57" s="1293"/>
      <c r="BP57" s="1293"/>
      <c r="BQ57" s="1293"/>
      <c r="BR57" s="1293"/>
      <c r="BS57" s="1293"/>
      <c r="BT57" s="1297"/>
    </row>
    <row r="58" spans="4:88" ht="8.1" customHeight="1" x14ac:dyDescent="0.4">
      <c r="D58" s="446"/>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51"/>
      <c r="AU58" s="451"/>
      <c r="AV58" s="451"/>
      <c r="AW58" s="451"/>
      <c r="AX58" s="461"/>
      <c r="AY58" s="461"/>
      <c r="AZ58" s="461"/>
      <c r="BA58" s="461"/>
      <c r="BB58" s="461"/>
      <c r="BC58" s="461"/>
      <c r="BD58" s="461"/>
      <c r="BE58" s="1314"/>
      <c r="BF58" s="1315"/>
      <c r="BG58" s="526"/>
      <c r="BH58" s="1294"/>
      <c r="BI58" s="1295"/>
      <c r="BJ58" s="1295"/>
      <c r="BK58" s="1295"/>
      <c r="BL58" s="1295"/>
      <c r="BM58" s="1295"/>
      <c r="BN58" s="1295"/>
      <c r="BO58" s="1295"/>
      <c r="BP58" s="1295"/>
      <c r="BQ58" s="1295"/>
      <c r="BR58" s="1295"/>
      <c r="BS58" s="1295"/>
      <c r="BT58" s="1298"/>
    </row>
    <row r="59" spans="4:88" ht="8.1" customHeight="1" x14ac:dyDescent="0.4">
      <c r="D59" s="446"/>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51"/>
      <c r="AU59" s="451"/>
      <c r="AV59" s="1272" t="s">
        <v>94</v>
      </c>
      <c r="AW59" s="1316"/>
      <c r="AX59" s="1285" t="str">
        <f>'-41別5 (2)'!AX57</f>
        <v/>
      </c>
      <c r="AY59" s="1285"/>
      <c r="AZ59" s="1285"/>
      <c r="BA59" s="1285"/>
      <c r="BB59" s="1285"/>
      <c r="BC59" s="1285"/>
      <c r="BD59" s="1285"/>
      <c r="BE59" s="1285"/>
      <c r="BF59" s="1285"/>
      <c r="BG59" s="521"/>
      <c r="BH59" s="1299">
        <f>'-41別5 (2)'!BH57</f>
        <v>0</v>
      </c>
      <c r="BI59" s="1300"/>
      <c r="BJ59" s="1300"/>
      <c r="BK59" s="1300"/>
      <c r="BL59" s="1300"/>
      <c r="BM59" s="1300"/>
      <c r="BN59" s="1300"/>
      <c r="BO59" s="1300"/>
      <c r="BP59" s="1300"/>
      <c r="BQ59" s="1300"/>
      <c r="BR59" s="1300"/>
      <c r="BS59" s="1300"/>
      <c r="BT59" s="1305"/>
    </row>
    <row r="60" spans="4:88" ht="8.1" customHeight="1" x14ac:dyDescent="0.4">
      <c r="D60" s="446"/>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51"/>
      <c r="AU60" s="451"/>
      <c r="AV60" s="1274"/>
      <c r="AW60" s="1317"/>
      <c r="AX60" s="1287"/>
      <c r="AY60" s="1287"/>
      <c r="AZ60" s="1287"/>
      <c r="BA60" s="1287"/>
      <c r="BB60" s="1287"/>
      <c r="BC60" s="1287"/>
      <c r="BD60" s="1287"/>
      <c r="BE60" s="1287"/>
      <c r="BF60" s="1287"/>
      <c r="BG60" s="522"/>
      <c r="BH60" s="1301"/>
      <c r="BI60" s="1302"/>
      <c r="BJ60" s="1302"/>
      <c r="BK60" s="1302"/>
      <c r="BL60" s="1302"/>
      <c r="BM60" s="1302"/>
      <c r="BN60" s="1302"/>
      <c r="BO60" s="1302"/>
      <c r="BP60" s="1302"/>
      <c r="BQ60" s="1302"/>
      <c r="BR60" s="1302"/>
      <c r="BS60" s="1302"/>
      <c r="BT60" s="1306"/>
    </row>
    <row r="61" spans="4:88" ht="8.1" customHeight="1" x14ac:dyDescent="0.4">
      <c r="D61" s="446"/>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51"/>
      <c r="AU61" s="451"/>
      <c r="AV61" s="1276"/>
      <c r="AW61" s="1318"/>
      <c r="AX61" s="1289"/>
      <c r="AY61" s="1289"/>
      <c r="AZ61" s="1289"/>
      <c r="BA61" s="1289"/>
      <c r="BB61" s="1289"/>
      <c r="BC61" s="1289"/>
      <c r="BD61" s="1289"/>
      <c r="BE61" s="1289"/>
      <c r="BF61" s="1289"/>
      <c r="BG61" s="523"/>
      <c r="BH61" s="1303"/>
      <c r="BI61" s="1304"/>
      <c r="BJ61" s="1304"/>
      <c r="BK61" s="1304"/>
      <c r="BL61" s="1304"/>
      <c r="BM61" s="1304"/>
      <c r="BN61" s="1304"/>
      <c r="BO61" s="1304"/>
      <c r="BP61" s="1304"/>
      <c r="BQ61" s="1304"/>
      <c r="BR61" s="1304"/>
      <c r="BS61" s="1304"/>
      <c r="BT61" s="1307"/>
    </row>
    <row r="62" spans="4:88" ht="8.1" customHeight="1" x14ac:dyDescent="0.4">
      <c r="D62" s="446"/>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51"/>
      <c r="AU62" s="451"/>
      <c r="AV62" s="451"/>
      <c r="AW62" s="451"/>
      <c r="AX62" s="460"/>
      <c r="AY62" s="461"/>
      <c r="AZ62" s="461"/>
      <c r="BA62" s="461"/>
      <c r="BB62" s="461"/>
      <c r="BC62" s="461"/>
      <c r="BD62" s="461"/>
      <c r="BE62" s="1310" t="str">
        <f>'-41別5 (2)'!AX60</f>
        <v/>
      </c>
      <c r="BF62" s="1311"/>
      <c r="BG62" s="524"/>
      <c r="BH62" s="1290">
        <f>'-41別5 (2)'!BH60</f>
        <v>0</v>
      </c>
      <c r="BI62" s="1291"/>
      <c r="BJ62" s="1291"/>
      <c r="BK62" s="1291"/>
      <c r="BL62" s="1291"/>
      <c r="BM62" s="1291"/>
      <c r="BN62" s="1291"/>
      <c r="BO62" s="1291"/>
      <c r="BP62" s="1291"/>
      <c r="BQ62" s="1291"/>
      <c r="BR62" s="1291"/>
      <c r="BS62" s="1291"/>
      <c r="BT62" s="1296"/>
    </row>
    <row r="63" spans="4:88" ht="8.1" customHeight="1" x14ac:dyDescent="0.4">
      <c r="D63" s="446"/>
      <c r="E63" s="443"/>
      <c r="F63" s="443"/>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51"/>
      <c r="AU63" s="451"/>
      <c r="AV63" s="451"/>
      <c r="AW63" s="451"/>
      <c r="AX63" s="461"/>
      <c r="AY63" s="461"/>
      <c r="AZ63" s="461"/>
      <c r="BA63" s="461"/>
      <c r="BB63" s="461"/>
      <c r="BC63" s="461"/>
      <c r="BD63" s="461"/>
      <c r="BE63" s="1312"/>
      <c r="BF63" s="1313"/>
      <c r="BG63" s="525"/>
      <c r="BH63" s="1292"/>
      <c r="BI63" s="1293"/>
      <c r="BJ63" s="1293"/>
      <c r="BK63" s="1293"/>
      <c r="BL63" s="1293"/>
      <c r="BM63" s="1293"/>
      <c r="BN63" s="1293"/>
      <c r="BO63" s="1293"/>
      <c r="BP63" s="1293"/>
      <c r="BQ63" s="1293"/>
      <c r="BR63" s="1293"/>
      <c r="BS63" s="1293"/>
      <c r="BT63" s="1297"/>
    </row>
    <row r="64" spans="4:88" ht="8.1" customHeight="1" x14ac:dyDescent="0.4">
      <c r="D64" s="446"/>
      <c r="E64" s="443"/>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3"/>
      <c r="AP64" s="443"/>
      <c r="AQ64" s="443"/>
      <c r="AR64" s="443"/>
      <c r="AS64" s="443"/>
      <c r="AT64" s="451"/>
      <c r="AU64" s="451"/>
      <c r="AV64" s="451"/>
      <c r="AW64" s="451"/>
      <c r="AX64" s="461"/>
      <c r="AY64" s="461"/>
      <c r="AZ64" s="461"/>
      <c r="BA64" s="461"/>
      <c r="BB64" s="461"/>
      <c r="BC64" s="461"/>
      <c r="BD64" s="461"/>
      <c r="BE64" s="1314"/>
      <c r="BF64" s="1315"/>
      <c r="BG64" s="526"/>
      <c r="BH64" s="1294"/>
      <c r="BI64" s="1295"/>
      <c r="BJ64" s="1295"/>
      <c r="BK64" s="1295"/>
      <c r="BL64" s="1295"/>
      <c r="BM64" s="1295"/>
      <c r="BN64" s="1295"/>
      <c r="BO64" s="1295"/>
      <c r="BP64" s="1295"/>
      <c r="BQ64" s="1295"/>
      <c r="BR64" s="1295"/>
      <c r="BS64" s="1295"/>
      <c r="BT64" s="1298"/>
    </row>
    <row r="65" spans="4:88" ht="8.1" customHeight="1" x14ac:dyDescent="0.4">
      <c r="D65" s="446"/>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51"/>
      <c r="AU65" s="451"/>
      <c r="AV65" s="1272" t="s">
        <v>95</v>
      </c>
      <c r="AW65" s="1316"/>
      <c r="AX65" s="1285" t="str">
        <f>'-41別5 (2)'!AX63</f>
        <v/>
      </c>
      <c r="AY65" s="1285"/>
      <c r="AZ65" s="1285"/>
      <c r="BA65" s="1285"/>
      <c r="BB65" s="1285"/>
      <c r="BC65" s="1285"/>
      <c r="BD65" s="1285"/>
      <c r="BE65" s="1285"/>
      <c r="BF65" s="1285"/>
      <c r="BG65" s="521"/>
      <c r="BH65" s="1299">
        <f>'-41別5 (2)'!BH63</f>
        <v>0</v>
      </c>
      <c r="BI65" s="1300"/>
      <c r="BJ65" s="1300"/>
      <c r="BK65" s="1300"/>
      <c r="BL65" s="1300"/>
      <c r="BM65" s="1300"/>
      <c r="BN65" s="1300"/>
      <c r="BO65" s="1300"/>
      <c r="BP65" s="1300"/>
      <c r="BQ65" s="1300"/>
      <c r="BR65" s="1300"/>
      <c r="BS65" s="1300"/>
      <c r="BT65" s="1305"/>
    </row>
    <row r="66" spans="4:88" ht="8.1" customHeight="1" x14ac:dyDescent="0.4">
      <c r="D66" s="446"/>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51"/>
      <c r="AU66" s="451"/>
      <c r="AV66" s="1274"/>
      <c r="AW66" s="1317"/>
      <c r="AX66" s="1287"/>
      <c r="AY66" s="1287"/>
      <c r="AZ66" s="1287"/>
      <c r="BA66" s="1287"/>
      <c r="BB66" s="1287"/>
      <c r="BC66" s="1287"/>
      <c r="BD66" s="1287"/>
      <c r="BE66" s="1287"/>
      <c r="BF66" s="1287"/>
      <c r="BG66" s="522"/>
      <c r="BH66" s="1301"/>
      <c r="BI66" s="1302"/>
      <c r="BJ66" s="1302"/>
      <c r="BK66" s="1302"/>
      <c r="BL66" s="1302"/>
      <c r="BM66" s="1302"/>
      <c r="BN66" s="1302"/>
      <c r="BO66" s="1302"/>
      <c r="BP66" s="1302"/>
      <c r="BQ66" s="1302"/>
      <c r="BR66" s="1302"/>
      <c r="BS66" s="1302"/>
      <c r="BT66" s="1306"/>
    </row>
    <row r="67" spans="4:88" ht="8.1" customHeight="1" x14ac:dyDescent="0.4">
      <c r="D67" s="446"/>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51"/>
      <c r="AU67" s="451"/>
      <c r="AV67" s="1276"/>
      <c r="AW67" s="1318"/>
      <c r="AX67" s="1289"/>
      <c r="AY67" s="1289"/>
      <c r="AZ67" s="1289"/>
      <c r="BA67" s="1289"/>
      <c r="BB67" s="1289"/>
      <c r="BC67" s="1289"/>
      <c r="BD67" s="1289"/>
      <c r="BE67" s="1289"/>
      <c r="BF67" s="1289"/>
      <c r="BG67" s="523"/>
      <c r="BH67" s="1303"/>
      <c r="BI67" s="1304"/>
      <c r="BJ67" s="1304"/>
      <c r="BK67" s="1304"/>
      <c r="BL67" s="1304"/>
      <c r="BM67" s="1304"/>
      <c r="BN67" s="1304"/>
      <c r="BO67" s="1304"/>
      <c r="BP67" s="1304"/>
      <c r="BQ67" s="1304"/>
      <c r="BR67" s="1304"/>
      <c r="BS67" s="1304"/>
      <c r="BT67" s="1307"/>
      <c r="CJ67" s="436"/>
    </row>
    <row r="68" spans="4:88" ht="8.1" customHeight="1" x14ac:dyDescent="0.4">
      <c r="D68" s="446"/>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3"/>
      <c r="AM68" s="443"/>
      <c r="AN68" s="443"/>
      <c r="AO68" s="443"/>
      <c r="AP68" s="443"/>
      <c r="AQ68" s="443"/>
      <c r="AR68" s="443"/>
      <c r="AS68" s="443"/>
      <c r="AT68" s="451"/>
      <c r="AU68" s="451"/>
      <c r="AV68" s="451"/>
      <c r="AW68" s="451"/>
      <c r="AX68" s="460"/>
      <c r="AY68" s="461"/>
      <c r="AZ68" s="461"/>
      <c r="BA68" s="461"/>
      <c r="BB68" s="461"/>
      <c r="BC68" s="461"/>
      <c r="BD68" s="461"/>
      <c r="BE68" s="1310" t="str">
        <f>'-41別5 (2)'!AX66</f>
        <v/>
      </c>
      <c r="BF68" s="1311"/>
      <c r="BG68" s="524"/>
      <c r="BH68" s="1290">
        <f>'-41別5 (2)'!BH66</f>
        <v>0</v>
      </c>
      <c r="BI68" s="1291"/>
      <c r="BJ68" s="1291"/>
      <c r="BK68" s="1291"/>
      <c r="BL68" s="1291"/>
      <c r="BM68" s="1291"/>
      <c r="BN68" s="1291"/>
      <c r="BO68" s="1291"/>
      <c r="BP68" s="1291"/>
      <c r="BQ68" s="1291"/>
      <c r="BR68" s="1291"/>
      <c r="BS68" s="1291"/>
      <c r="BT68" s="1296"/>
      <c r="CJ68" s="436"/>
    </row>
    <row r="69" spans="4:88" ht="8.1" customHeight="1" x14ac:dyDescent="0.4">
      <c r="D69" s="446"/>
      <c r="E69" s="443"/>
      <c r="F69" s="443"/>
      <c r="G69" s="443"/>
      <c r="H69" s="443"/>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c r="AJ69" s="443"/>
      <c r="AK69" s="443"/>
      <c r="AL69" s="443"/>
      <c r="AM69" s="443"/>
      <c r="AN69" s="443"/>
      <c r="AO69" s="443"/>
      <c r="AP69" s="443"/>
      <c r="AQ69" s="443"/>
      <c r="AR69" s="443"/>
      <c r="AS69" s="443"/>
      <c r="AT69" s="451"/>
      <c r="AU69" s="451"/>
      <c r="AV69" s="451"/>
      <c r="AW69" s="451"/>
      <c r="AX69" s="461"/>
      <c r="AY69" s="461"/>
      <c r="AZ69" s="461"/>
      <c r="BA69" s="461"/>
      <c r="BB69" s="461"/>
      <c r="BC69" s="461"/>
      <c r="BD69" s="461"/>
      <c r="BE69" s="1312"/>
      <c r="BF69" s="1313"/>
      <c r="BG69" s="525"/>
      <c r="BH69" s="1292"/>
      <c r="BI69" s="1293"/>
      <c r="BJ69" s="1293"/>
      <c r="BK69" s="1293"/>
      <c r="BL69" s="1293"/>
      <c r="BM69" s="1293"/>
      <c r="BN69" s="1293"/>
      <c r="BO69" s="1293"/>
      <c r="BP69" s="1293"/>
      <c r="BQ69" s="1293"/>
      <c r="BR69" s="1293"/>
      <c r="BS69" s="1293"/>
      <c r="BT69" s="1297"/>
    </row>
    <row r="70" spans="4:88" ht="8.1" customHeight="1" x14ac:dyDescent="0.4">
      <c r="D70" s="446"/>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51"/>
      <c r="AU70" s="451"/>
      <c r="AV70" s="451"/>
      <c r="AW70" s="451"/>
      <c r="AX70" s="461"/>
      <c r="AY70" s="461"/>
      <c r="AZ70" s="461"/>
      <c r="BA70" s="461"/>
      <c r="BB70" s="461"/>
      <c r="BC70" s="461"/>
      <c r="BD70" s="461"/>
      <c r="BE70" s="1314"/>
      <c r="BF70" s="1315"/>
      <c r="BG70" s="526"/>
      <c r="BH70" s="1294"/>
      <c r="BI70" s="1295"/>
      <c r="BJ70" s="1295"/>
      <c r="BK70" s="1295"/>
      <c r="BL70" s="1295"/>
      <c r="BM70" s="1295"/>
      <c r="BN70" s="1295"/>
      <c r="BO70" s="1295"/>
      <c r="BP70" s="1295"/>
      <c r="BQ70" s="1295"/>
      <c r="BR70" s="1295"/>
      <c r="BS70" s="1295"/>
      <c r="BT70" s="1298"/>
    </row>
    <row r="71" spans="4:88" ht="8.1" customHeight="1" x14ac:dyDescent="0.4">
      <c r="D71" s="446"/>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51"/>
      <c r="AU71" s="451"/>
      <c r="AV71" s="1272" t="s">
        <v>96</v>
      </c>
      <c r="AW71" s="1316"/>
      <c r="AX71" s="1285" t="str">
        <f>'-41別5 (2)'!AX69</f>
        <v/>
      </c>
      <c r="AY71" s="1285"/>
      <c r="AZ71" s="1285"/>
      <c r="BA71" s="1285"/>
      <c r="BB71" s="1285"/>
      <c r="BC71" s="1285"/>
      <c r="BD71" s="1285"/>
      <c r="BE71" s="1285"/>
      <c r="BF71" s="1285"/>
      <c r="BG71" s="521"/>
      <c r="BH71" s="1299">
        <f>'-41別5 (2)'!BH69</f>
        <v>0</v>
      </c>
      <c r="BI71" s="1300"/>
      <c r="BJ71" s="1300"/>
      <c r="BK71" s="1300"/>
      <c r="BL71" s="1300"/>
      <c r="BM71" s="1300"/>
      <c r="BN71" s="1300"/>
      <c r="BO71" s="1300"/>
      <c r="BP71" s="1300"/>
      <c r="BQ71" s="1300"/>
      <c r="BR71" s="1300"/>
      <c r="BS71" s="1300"/>
      <c r="BT71" s="1305"/>
    </row>
    <row r="72" spans="4:88" ht="8.1" customHeight="1" x14ac:dyDescent="0.4">
      <c r="D72" s="446"/>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51"/>
      <c r="AU72" s="451"/>
      <c r="AV72" s="1274"/>
      <c r="AW72" s="1317"/>
      <c r="AX72" s="1287"/>
      <c r="AY72" s="1287"/>
      <c r="AZ72" s="1287"/>
      <c r="BA72" s="1287"/>
      <c r="BB72" s="1287"/>
      <c r="BC72" s="1287"/>
      <c r="BD72" s="1287"/>
      <c r="BE72" s="1287"/>
      <c r="BF72" s="1287"/>
      <c r="BG72" s="522"/>
      <c r="BH72" s="1301"/>
      <c r="BI72" s="1302"/>
      <c r="BJ72" s="1302"/>
      <c r="BK72" s="1302"/>
      <c r="BL72" s="1302"/>
      <c r="BM72" s="1302"/>
      <c r="BN72" s="1302"/>
      <c r="BO72" s="1302"/>
      <c r="BP72" s="1302"/>
      <c r="BQ72" s="1302"/>
      <c r="BR72" s="1302"/>
      <c r="BS72" s="1302"/>
      <c r="BT72" s="1306"/>
    </row>
    <row r="73" spans="4:88" ht="8.1" customHeight="1" x14ac:dyDescent="0.4">
      <c r="D73" s="446"/>
      <c r="E73" s="443"/>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51"/>
      <c r="AU73" s="451"/>
      <c r="AV73" s="1276"/>
      <c r="AW73" s="1318"/>
      <c r="AX73" s="1289"/>
      <c r="AY73" s="1289"/>
      <c r="AZ73" s="1289"/>
      <c r="BA73" s="1289"/>
      <c r="BB73" s="1289"/>
      <c r="BC73" s="1289"/>
      <c r="BD73" s="1289"/>
      <c r="BE73" s="1289"/>
      <c r="BF73" s="1289"/>
      <c r="BG73" s="523"/>
      <c r="BH73" s="1303"/>
      <c r="BI73" s="1304"/>
      <c r="BJ73" s="1304"/>
      <c r="BK73" s="1304"/>
      <c r="BL73" s="1304"/>
      <c r="BM73" s="1304"/>
      <c r="BN73" s="1304"/>
      <c r="BO73" s="1304"/>
      <c r="BP73" s="1304"/>
      <c r="BQ73" s="1304"/>
      <c r="BR73" s="1304"/>
      <c r="BS73" s="1304"/>
      <c r="BT73" s="1307"/>
      <c r="CJ73" s="436"/>
    </row>
    <row r="74" spans="4:88" ht="8.1" customHeight="1" x14ac:dyDescent="0.4">
      <c r="D74" s="446"/>
      <c r="E74" s="443"/>
      <c r="F74" s="443"/>
      <c r="G74" s="443"/>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51"/>
      <c r="AU74" s="451"/>
      <c r="AV74" s="451"/>
      <c r="AW74" s="451"/>
      <c r="AX74" s="460"/>
      <c r="AY74" s="461"/>
      <c r="AZ74" s="461"/>
      <c r="BA74" s="461"/>
      <c r="BB74" s="461"/>
      <c r="BC74" s="461"/>
      <c r="BD74" s="461"/>
      <c r="BE74" s="1310" t="str">
        <f>'-41別5 (2)'!AX72</f>
        <v/>
      </c>
      <c r="BF74" s="1311"/>
      <c r="BG74" s="524"/>
      <c r="BH74" s="1290">
        <f>'-41別5 (2)'!BH72</f>
        <v>0</v>
      </c>
      <c r="BI74" s="1291"/>
      <c r="BJ74" s="1291"/>
      <c r="BK74" s="1291"/>
      <c r="BL74" s="1291"/>
      <c r="BM74" s="1291"/>
      <c r="BN74" s="1291"/>
      <c r="BO74" s="1291"/>
      <c r="BP74" s="1291"/>
      <c r="BQ74" s="1291"/>
      <c r="BR74" s="1291"/>
      <c r="BS74" s="1291"/>
      <c r="BT74" s="1296"/>
      <c r="CJ74" s="436"/>
    </row>
    <row r="75" spans="4:88" ht="8.1" customHeight="1" x14ac:dyDescent="0.4">
      <c r="D75" s="446"/>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51"/>
      <c r="AU75" s="451"/>
      <c r="AV75" s="451"/>
      <c r="AW75" s="451"/>
      <c r="AX75" s="461"/>
      <c r="AY75" s="461"/>
      <c r="AZ75" s="461"/>
      <c r="BA75" s="461"/>
      <c r="BB75" s="461"/>
      <c r="BC75" s="461"/>
      <c r="BD75" s="461"/>
      <c r="BE75" s="1312"/>
      <c r="BF75" s="1313"/>
      <c r="BG75" s="525"/>
      <c r="BH75" s="1292"/>
      <c r="BI75" s="1293"/>
      <c r="BJ75" s="1293"/>
      <c r="BK75" s="1293"/>
      <c r="BL75" s="1293"/>
      <c r="BM75" s="1293"/>
      <c r="BN75" s="1293"/>
      <c r="BO75" s="1293"/>
      <c r="BP75" s="1293"/>
      <c r="BQ75" s="1293"/>
      <c r="BR75" s="1293"/>
      <c r="BS75" s="1293"/>
      <c r="BT75" s="1297"/>
    </row>
    <row r="76" spans="4:88" ht="8.1" customHeight="1" x14ac:dyDescent="0.4">
      <c r="D76" s="446"/>
      <c r="E76" s="443"/>
      <c r="F76" s="443"/>
      <c r="G76" s="443"/>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51"/>
      <c r="AU76" s="451"/>
      <c r="AV76" s="451"/>
      <c r="AW76" s="451"/>
      <c r="AX76" s="461"/>
      <c r="AY76" s="461"/>
      <c r="AZ76" s="461"/>
      <c r="BA76" s="461"/>
      <c r="BB76" s="461"/>
      <c r="BC76" s="461"/>
      <c r="BD76" s="461"/>
      <c r="BE76" s="1314"/>
      <c r="BF76" s="1315"/>
      <c r="BG76" s="526"/>
      <c r="BH76" s="1294"/>
      <c r="BI76" s="1295"/>
      <c r="BJ76" s="1295"/>
      <c r="BK76" s="1295"/>
      <c r="BL76" s="1295"/>
      <c r="BM76" s="1295"/>
      <c r="BN76" s="1295"/>
      <c r="BO76" s="1295"/>
      <c r="BP76" s="1295"/>
      <c r="BQ76" s="1295"/>
      <c r="BR76" s="1295"/>
      <c r="BS76" s="1295"/>
      <c r="BT76" s="1298"/>
    </row>
    <row r="77" spans="4:88" ht="8.1" customHeight="1" x14ac:dyDescent="0.4">
      <c r="D77" s="446"/>
      <c r="E77" s="443"/>
      <c r="F77" s="443"/>
      <c r="G77" s="443"/>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51"/>
      <c r="AU77" s="451"/>
      <c r="AV77" s="1272" t="s">
        <v>97</v>
      </c>
      <c r="AW77" s="1316"/>
      <c r="AX77" s="1285" t="str">
        <f>'-41別5 (2)'!AX75</f>
        <v/>
      </c>
      <c r="AY77" s="1285"/>
      <c r="AZ77" s="1285"/>
      <c r="BA77" s="1285"/>
      <c r="BB77" s="1285"/>
      <c r="BC77" s="1285"/>
      <c r="BD77" s="1285"/>
      <c r="BE77" s="1285"/>
      <c r="BF77" s="1285"/>
      <c r="BG77" s="521"/>
      <c r="BH77" s="1299">
        <f>'-41別5 (2)'!BH75</f>
        <v>0</v>
      </c>
      <c r="BI77" s="1300"/>
      <c r="BJ77" s="1300"/>
      <c r="BK77" s="1300"/>
      <c r="BL77" s="1300"/>
      <c r="BM77" s="1300"/>
      <c r="BN77" s="1300"/>
      <c r="BO77" s="1300"/>
      <c r="BP77" s="1300"/>
      <c r="BQ77" s="1300"/>
      <c r="BR77" s="1300"/>
      <c r="BS77" s="1300"/>
      <c r="BT77" s="1305"/>
    </row>
    <row r="78" spans="4:88" ht="8.1" customHeight="1" x14ac:dyDescent="0.4">
      <c r="D78" s="446"/>
      <c r="E78" s="443"/>
      <c r="F78" s="443"/>
      <c r="G78" s="443"/>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51"/>
      <c r="AU78" s="451"/>
      <c r="AV78" s="1274"/>
      <c r="AW78" s="1317"/>
      <c r="AX78" s="1287"/>
      <c r="AY78" s="1287"/>
      <c r="AZ78" s="1287"/>
      <c r="BA78" s="1287"/>
      <c r="BB78" s="1287"/>
      <c r="BC78" s="1287"/>
      <c r="BD78" s="1287"/>
      <c r="BE78" s="1287"/>
      <c r="BF78" s="1287"/>
      <c r="BG78" s="522"/>
      <c r="BH78" s="1301"/>
      <c r="BI78" s="1302"/>
      <c r="BJ78" s="1302"/>
      <c r="BK78" s="1302"/>
      <c r="BL78" s="1302"/>
      <c r="BM78" s="1302"/>
      <c r="BN78" s="1302"/>
      <c r="BO78" s="1302"/>
      <c r="BP78" s="1302"/>
      <c r="BQ78" s="1302"/>
      <c r="BR78" s="1302"/>
      <c r="BS78" s="1302"/>
      <c r="BT78" s="1306"/>
    </row>
    <row r="79" spans="4:88" ht="8.1" customHeight="1" x14ac:dyDescent="0.4">
      <c r="D79" s="446"/>
      <c r="E79" s="443"/>
      <c r="F79" s="443"/>
      <c r="G79" s="443"/>
      <c r="H79" s="443"/>
      <c r="I79" s="443"/>
      <c r="J79" s="443"/>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443"/>
      <c r="AS79" s="443"/>
      <c r="AT79" s="451"/>
      <c r="AU79" s="451"/>
      <c r="AV79" s="1276"/>
      <c r="AW79" s="1318"/>
      <c r="AX79" s="1289"/>
      <c r="AY79" s="1289"/>
      <c r="AZ79" s="1289"/>
      <c r="BA79" s="1289"/>
      <c r="BB79" s="1289"/>
      <c r="BC79" s="1289"/>
      <c r="BD79" s="1289"/>
      <c r="BE79" s="1289"/>
      <c r="BF79" s="1289"/>
      <c r="BG79" s="523"/>
      <c r="BH79" s="1303"/>
      <c r="BI79" s="1304"/>
      <c r="BJ79" s="1304"/>
      <c r="BK79" s="1304"/>
      <c r="BL79" s="1304"/>
      <c r="BM79" s="1304"/>
      <c r="BN79" s="1304"/>
      <c r="BO79" s="1304"/>
      <c r="BP79" s="1304"/>
      <c r="BQ79" s="1304"/>
      <c r="BR79" s="1304"/>
      <c r="BS79" s="1304"/>
      <c r="BT79" s="1307"/>
      <c r="CJ79" s="436"/>
    </row>
    <row r="80" spans="4:88" ht="8.1" customHeight="1" x14ac:dyDescent="0.4">
      <c r="D80" s="446"/>
      <c r="E80" s="443"/>
      <c r="F80" s="443"/>
      <c r="G80" s="443"/>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51"/>
      <c r="AU80" s="451"/>
      <c r="AV80" s="451"/>
      <c r="AW80" s="451"/>
      <c r="AX80" s="460"/>
      <c r="AY80" s="461"/>
      <c r="AZ80" s="461"/>
      <c r="BA80" s="461"/>
      <c r="BB80" s="461"/>
      <c r="BC80" s="461"/>
      <c r="BD80" s="461"/>
      <c r="BE80" s="1310" t="str">
        <f>'-41別5 (2)'!AX78</f>
        <v/>
      </c>
      <c r="BF80" s="1311"/>
      <c r="BG80" s="524"/>
      <c r="BH80" s="1290">
        <f>'-41別5 (2)'!BH78</f>
        <v>0</v>
      </c>
      <c r="BI80" s="1291"/>
      <c r="BJ80" s="1291"/>
      <c r="BK80" s="1291"/>
      <c r="BL80" s="1291"/>
      <c r="BM80" s="1291"/>
      <c r="BN80" s="1291"/>
      <c r="BO80" s="1291"/>
      <c r="BP80" s="1291"/>
      <c r="BQ80" s="1291"/>
      <c r="BR80" s="1291"/>
      <c r="BS80" s="1291"/>
      <c r="BT80" s="1296"/>
      <c r="CJ80" s="436"/>
    </row>
    <row r="81" spans="4:72" ht="8.1" customHeight="1" x14ac:dyDescent="0.4">
      <c r="D81" s="446"/>
      <c r="E81" s="443"/>
      <c r="F81" s="443"/>
      <c r="G81" s="443"/>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3"/>
      <c r="AS81" s="443"/>
      <c r="AT81" s="451"/>
      <c r="AU81" s="451"/>
      <c r="AV81" s="451"/>
      <c r="AW81" s="451"/>
      <c r="AX81" s="461"/>
      <c r="AY81" s="461"/>
      <c r="AZ81" s="461"/>
      <c r="BA81" s="461"/>
      <c r="BB81" s="461"/>
      <c r="BC81" s="461"/>
      <c r="BD81" s="461"/>
      <c r="BE81" s="1312"/>
      <c r="BF81" s="1313"/>
      <c r="BG81" s="525"/>
      <c r="BH81" s="1292"/>
      <c r="BI81" s="1293"/>
      <c r="BJ81" s="1293"/>
      <c r="BK81" s="1293"/>
      <c r="BL81" s="1293"/>
      <c r="BM81" s="1293"/>
      <c r="BN81" s="1293"/>
      <c r="BO81" s="1293"/>
      <c r="BP81" s="1293"/>
      <c r="BQ81" s="1293"/>
      <c r="BR81" s="1293"/>
      <c r="BS81" s="1293"/>
      <c r="BT81" s="1297"/>
    </row>
    <row r="82" spans="4:72" ht="8.1" customHeight="1" x14ac:dyDescent="0.4">
      <c r="D82" s="446"/>
      <c r="E82" s="443"/>
      <c r="F82" s="443"/>
      <c r="G82" s="443"/>
      <c r="H82" s="443"/>
      <c r="I82" s="443"/>
      <c r="J82" s="443"/>
      <c r="K82" s="443"/>
      <c r="L82" s="443"/>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3"/>
      <c r="AM82" s="443"/>
      <c r="AN82" s="443"/>
      <c r="AO82" s="443"/>
      <c r="AP82" s="443"/>
      <c r="AQ82" s="443"/>
      <c r="AR82" s="443"/>
      <c r="AS82" s="443"/>
      <c r="AT82" s="451"/>
      <c r="AU82" s="451"/>
      <c r="AV82" s="451"/>
      <c r="AW82" s="451"/>
      <c r="AX82" s="461"/>
      <c r="AY82" s="461"/>
      <c r="AZ82" s="461"/>
      <c r="BA82" s="461"/>
      <c r="BB82" s="461"/>
      <c r="BC82" s="461"/>
      <c r="BD82" s="461"/>
      <c r="BE82" s="1314"/>
      <c r="BF82" s="1315"/>
      <c r="BG82" s="526"/>
      <c r="BH82" s="1294"/>
      <c r="BI82" s="1295"/>
      <c r="BJ82" s="1295"/>
      <c r="BK82" s="1295"/>
      <c r="BL82" s="1295"/>
      <c r="BM82" s="1295"/>
      <c r="BN82" s="1295"/>
      <c r="BO82" s="1295"/>
      <c r="BP82" s="1295"/>
      <c r="BQ82" s="1295"/>
      <c r="BR82" s="1295"/>
      <c r="BS82" s="1295"/>
      <c r="BT82" s="1298"/>
    </row>
    <row r="83" spans="4:72" ht="8.1" customHeight="1" x14ac:dyDescent="0.4">
      <c r="D83" s="446"/>
      <c r="E83" s="443"/>
      <c r="F83" s="443"/>
      <c r="G83" s="443"/>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3"/>
      <c r="AR83" s="443"/>
      <c r="AS83" s="443"/>
      <c r="AT83" s="451"/>
      <c r="AU83" s="451"/>
      <c r="AV83" s="1272" t="s">
        <v>98</v>
      </c>
      <c r="AW83" s="1316"/>
      <c r="AX83" s="1285" t="str">
        <f>'-41別5 (2)'!AX81</f>
        <v/>
      </c>
      <c r="AY83" s="1285"/>
      <c r="AZ83" s="1285"/>
      <c r="BA83" s="1285"/>
      <c r="BB83" s="1285"/>
      <c r="BC83" s="1285"/>
      <c r="BD83" s="1285"/>
      <c r="BE83" s="1285"/>
      <c r="BF83" s="1285"/>
      <c r="BG83" s="521"/>
      <c r="BH83" s="1299">
        <f>'-41別5 (2)'!BH81</f>
        <v>0</v>
      </c>
      <c r="BI83" s="1300"/>
      <c r="BJ83" s="1300"/>
      <c r="BK83" s="1300"/>
      <c r="BL83" s="1300"/>
      <c r="BM83" s="1300"/>
      <c r="BN83" s="1300"/>
      <c r="BO83" s="1300"/>
      <c r="BP83" s="1300"/>
      <c r="BQ83" s="1300"/>
      <c r="BR83" s="1300"/>
      <c r="BS83" s="1300"/>
      <c r="BT83" s="1305"/>
    </row>
    <row r="84" spans="4:72" ht="8.1" customHeight="1" x14ac:dyDescent="0.4">
      <c r="D84" s="446"/>
      <c r="E84" s="443"/>
      <c r="F84" s="443"/>
      <c r="G84" s="443"/>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c r="AO84" s="443"/>
      <c r="AP84" s="443"/>
      <c r="AQ84" s="443"/>
      <c r="AR84" s="443"/>
      <c r="AS84" s="443"/>
      <c r="AT84" s="451"/>
      <c r="AU84" s="451"/>
      <c r="AV84" s="1274"/>
      <c r="AW84" s="1317"/>
      <c r="AX84" s="1287"/>
      <c r="AY84" s="1287"/>
      <c r="AZ84" s="1287"/>
      <c r="BA84" s="1287"/>
      <c r="BB84" s="1287"/>
      <c r="BC84" s="1287"/>
      <c r="BD84" s="1287"/>
      <c r="BE84" s="1287"/>
      <c r="BF84" s="1287"/>
      <c r="BG84" s="522"/>
      <c r="BH84" s="1301"/>
      <c r="BI84" s="1302"/>
      <c r="BJ84" s="1302"/>
      <c r="BK84" s="1302"/>
      <c r="BL84" s="1302"/>
      <c r="BM84" s="1302"/>
      <c r="BN84" s="1302"/>
      <c r="BO84" s="1302"/>
      <c r="BP84" s="1302"/>
      <c r="BQ84" s="1302"/>
      <c r="BR84" s="1302"/>
      <c r="BS84" s="1302"/>
      <c r="BT84" s="1306"/>
    </row>
    <row r="85" spans="4:72" ht="8.1" customHeight="1" x14ac:dyDescent="0.4">
      <c r="D85" s="446"/>
      <c r="E85" s="443"/>
      <c r="F85" s="443"/>
      <c r="G85" s="443"/>
      <c r="H85" s="443"/>
      <c r="I85" s="443"/>
      <c r="J85" s="443"/>
      <c r="K85" s="443"/>
      <c r="L85" s="443"/>
      <c r="M85" s="443"/>
      <c r="N85" s="443"/>
      <c r="O85" s="443"/>
      <c r="P85" s="443"/>
      <c r="Q85" s="443"/>
      <c r="R85" s="443"/>
      <c r="S85" s="443"/>
      <c r="T85" s="443"/>
      <c r="U85" s="443"/>
      <c r="V85" s="443"/>
      <c r="W85" s="443"/>
      <c r="X85" s="443"/>
      <c r="Y85" s="443"/>
      <c r="Z85" s="443"/>
      <c r="AA85" s="443"/>
      <c r="AB85" s="443"/>
      <c r="AC85" s="443"/>
      <c r="AD85" s="443"/>
      <c r="AE85" s="443"/>
      <c r="AF85" s="443"/>
      <c r="AG85" s="443"/>
      <c r="AH85" s="443"/>
      <c r="AI85" s="443"/>
      <c r="AJ85" s="443"/>
      <c r="AK85" s="443"/>
      <c r="AL85" s="443"/>
      <c r="AM85" s="443"/>
      <c r="AN85" s="443"/>
      <c r="AO85" s="443"/>
      <c r="AP85" s="443"/>
      <c r="AQ85" s="443"/>
      <c r="AR85" s="443"/>
      <c r="AS85" s="443"/>
      <c r="AT85" s="451"/>
      <c r="AU85" s="451"/>
      <c r="AV85" s="1276"/>
      <c r="AW85" s="1318"/>
      <c r="AX85" s="1289"/>
      <c r="AY85" s="1289"/>
      <c r="AZ85" s="1289"/>
      <c r="BA85" s="1289"/>
      <c r="BB85" s="1289"/>
      <c r="BC85" s="1289"/>
      <c r="BD85" s="1289"/>
      <c r="BE85" s="1289"/>
      <c r="BF85" s="1289"/>
      <c r="BG85" s="523"/>
      <c r="BH85" s="1303"/>
      <c r="BI85" s="1304"/>
      <c r="BJ85" s="1304"/>
      <c r="BK85" s="1304"/>
      <c r="BL85" s="1304"/>
      <c r="BM85" s="1304"/>
      <c r="BN85" s="1304"/>
      <c r="BO85" s="1304"/>
      <c r="BP85" s="1304"/>
      <c r="BQ85" s="1304"/>
      <c r="BR85" s="1304"/>
      <c r="BS85" s="1304"/>
      <c r="BT85" s="1307"/>
    </row>
    <row r="86" spans="4:72" ht="8.1" customHeight="1" x14ac:dyDescent="0.4">
      <c r="D86" s="446"/>
      <c r="E86" s="443"/>
      <c r="F86" s="443"/>
      <c r="G86" s="443"/>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443"/>
      <c r="AK86" s="443"/>
      <c r="AL86" s="443"/>
      <c r="AM86" s="443"/>
      <c r="AN86" s="443"/>
      <c r="AO86" s="443"/>
      <c r="AP86" s="443"/>
      <c r="AQ86" s="443"/>
      <c r="AR86" s="443"/>
      <c r="AS86" s="443"/>
      <c r="AT86" s="451"/>
      <c r="AU86" s="451"/>
      <c r="AV86" s="451"/>
      <c r="AW86" s="451"/>
      <c r="AX86" s="460"/>
      <c r="AY86" s="461"/>
      <c r="AZ86" s="461"/>
      <c r="BA86" s="461"/>
      <c r="BB86" s="461"/>
      <c r="BC86" s="461"/>
      <c r="BD86" s="461"/>
      <c r="BE86" s="1310" t="str">
        <f>'-41別5 (2)'!AX84</f>
        <v/>
      </c>
      <c r="BF86" s="1311"/>
      <c r="BG86" s="524"/>
      <c r="BH86" s="1290">
        <f>'-41別5 (2)'!BH84</f>
        <v>0</v>
      </c>
      <c r="BI86" s="1291"/>
      <c r="BJ86" s="1291"/>
      <c r="BK86" s="1291"/>
      <c r="BL86" s="1291"/>
      <c r="BM86" s="1291"/>
      <c r="BN86" s="1291"/>
      <c r="BO86" s="1291"/>
      <c r="BP86" s="1291"/>
      <c r="BQ86" s="1291"/>
      <c r="BR86" s="1291"/>
      <c r="BS86" s="1291"/>
      <c r="BT86" s="1296"/>
    </row>
    <row r="87" spans="4:72" ht="8.1" customHeight="1" x14ac:dyDescent="0.4">
      <c r="D87" s="446"/>
      <c r="E87" s="443"/>
      <c r="F87" s="443"/>
      <c r="G87" s="443"/>
      <c r="H87" s="443"/>
      <c r="I87" s="443"/>
      <c r="J87" s="443"/>
      <c r="K87" s="443"/>
      <c r="L87" s="443"/>
      <c r="M87" s="443"/>
      <c r="N87" s="443"/>
      <c r="O87" s="443"/>
      <c r="P87" s="443"/>
      <c r="Q87" s="443"/>
      <c r="R87" s="443"/>
      <c r="S87" s="443"/>
      <c r="T87" s="443"/>
      <c r="U87" s="443"/>
      <c r="V87" s="443"/>
      <c r="W87" s="443"/>
      <c r="X87" s="443"/>
      <c r="Y87" s="443"/>
      <c r="Z87" s="443"/>
      <c r="AA87" s="443"/>
      <c r="AB87" s="443"/>
      <c r="AC87" s="443"/>
      <c r="AD87" s="443"/>
      <c r="AE87" s="443"/>
      <c r="AF87" s="443"/>
      <c r="AG87" s="443"/>
      <c r="AH87" s="443"/>
      <c r="AI87" s="443"/>
      <c r="AJ87" s="443"/>
      <c r="AK87" s="443"/>
      <c r="AL87" s="443"/>
      <c r="AM87" s="443"/>
      <c r="AN87" s="443"/>
      <c r="AO87" s="443"/>
      <c r="AP87" s="443"/>
      <c r="AQ87" s="443"/>
      <c r="AR87" s="443"/>
      <c r="AS87" s="443"/>
      <c r="AT87" s="451"/>
      <c r="AU87" s="451"/>
      <c r="AV87" s="451"/>
      <c r="AW87" s="451"/>
      <c r="AX87" s="461"/>
      <c r="AY87" s="461"/>
      <c r="AZ87" s="461"/>
      <c r="BA87" s="461"/>
      <c r="BB87" s="461"/>
      <c r="BC87" s="461"/>
      <c r="BD87" s="461"/>
      <c r="BE87" s="1312"/>
      <c r="BF87" s="1313"/>
      <c r="BG87" s="525"/>
      <c r="BH87" s="1292"/>
      <c r="BI87" s="1293"/>
      <c r="BJ87" s="1293"/>
      <c r="BK87" s="1293"/>
      <c r="BL87" s="1293"/>
      <c r="BM87" s="1293"/>
      <c r="BN87" s="1293"/>
      <c r="BO87" s="1293"/>
      <c r="BP87" s="1293"/>
      <c r="BQ87" s="1293"/>
      <c r="BR87" s="1293"/>
      <c r="BS87" s="1293"/>
      <c r="BT87" s="1297"/>
    </row>
    <row r="88" spans="4:72" ht="8.1" customHeight="1" x14ac:dyDescent="0.4">
      <c r="D88" s="446"/>
      <c r="E88" s="443"/>
      <c r="F88" s="443"/>
      <c r="G88" s="443"/>
      <c r="H88" s="443"/>
      <c r="I88" s="443"/>
      <c r="J88" s="443"/>
      <c r="K88" s="443"/>
      <c r="L88" s="443"/>
      <c r="M88" s="443"/>
      <c r="N88" s="443"/>
      <c r="O88" s="443"/>
      <c r="P88" s="443"/>
      <c r="Q88" s="443"/>
      <c r="R88" s="443"/>
      <c r="S88" s="443"/>
      <c r="T88" s="443"/>
      <c r="U88" s="443"/>
      <c r="V88" s="443"/>
      <c r="W88" s="443"/>
      <c r="X88" s="443"/>
      <c r="Y88" s="443"/>
      <c r="Z88" s="443"/>
      <c r="AA88" s="443"/>
      <c r="AB88" s="443"/>
      <c r="AC88" s="443"/>
      <c r="AD88" s="443"/>
      <c r="AE88" s="443"/>
      <c r="AF88" s="443"/>
      <c r="AG88" s="443"/>
      <c r="AH88" s="443"/>
      <c r="AI88" s="443"/>
      <c r="AJ88" s="443"/>
      <c r="AK88" s="443"/>
      <c r="AL88" s="443"/>
      <c r="AM88" s="443"/>
      <c r="AN88" s="443"/>
      <c r="AO88" s="443"/>
      <c r="AP88" s="443"/>
      <c r="AQ88" s="443"/>
      <c r="AR88" s="443"/>
      <c r="AS88" s="443"/>
      <c r="AT88" s="451"/>
      <c r="AU88" s="451"/>
      <c r="AV88" s="451"/>
      <c r="AW88" s="451"/>
      <c r="AX88" s="461"/>
      <c r="AY88" s="461"/>
      <c r="AZ88" s="461"/>
      <c r="BA88" s="461"/>
      <c r="BB88" s="461"/>
      <c r="BC88" s="461"/>
      <c r="BD88" s="461"/>
      <c r="BE88" s="1314"/>
      <c r="BF88" s="1315"/>
      <c r="BG88" s="526"/>
      <c r="BH88" s="1294"/>
      <c r="BI88" s="1295"/>
      <c r="BJ88" s="1295"/>
      <c r="BK88" s="1295"/>
      <c r="BL88" s="1295"/>
      <c r="BM88" s="1295"/>
      <c r="BN88" s="1295"/>
      <c r="BO88" s="1295"/>
      <c r="BP88" s="1295"/>
      <c r="BQ88" s="1295"/>
      <c r="BR88" s="1295"/>
      <c r="BS88" s="1295"/>
      <c r="BT88" s="1298"/>
    </row>
    <row r="89" spans="4:72" ht="8.1" customHeight="1" x14ac:dyDescent="0.4">
      <c r="D89" s="443"/>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443"/>
      <c r="AI89" s="443"/>
      <c r="AJ89" s="443"/>
      <c r="AK89" s="443"/>
      <c r="AL89" s="443"/>
      <c r="AM89" s="443"/>
      <c r="AN89" s="443"/>
      <c r="AO89" s="443"/>
      <c r="AP89" s="443"/>
      <c r="AQ89" s="443"/>
      <c r="AR89" s="443"/>
      <c r="AS89" s="443"/>
      <c r="AT89" s="451"/>
      <c r="AU89" s="451"/>
      <c r="AV89" s="1272" t="s">
        <v>99</v>
      </c>
      <c r="AW89" s="1273"/>
      <c r="AX89" s="1284">
        <v>9999999999</v>
      </c>
      <c r="AY89" s="1285"/>
      <c r="AZ89" s="1285"/>
      <c r="BA89" s="1285"/>
      <c r="BB89" s="1285"/>
      <c r="BC89" s="1285"/>
      <c r="BD89" s="1285"/>
      <c r="BE89" s="1285"/>
      <c r="BF89" s="1285"/>
      <c r="BG89" s="105"/>
      <c r="BH89" s="1299">
        <f>'-41別5 (2)'!BH87</f>
        <v>0</v>
      </c>
      <c r="BI89" s="1300"/>
      <c r="BJ89" s="1300"/>
      <c r="BK89" s="1300"/>
      <c r="BL89" s="1300"/>
      <c r="BM89" s="1300"/>
      <c r="BN89" s="1300"/>
      <c r="BO89" s="1300"/>
      <c r="BP89" s="1300"/>
      <c r="BQ89" s="1300"/>
      <c r="BR89" s="1300"/>
      <c r="BS89" s="1300"/>
      <c r="BT89" s="1305"/>
    </row>
    <row r="90" spans="4:72" ht="8.1" customHeight="1" x14ac:dyDescent="0.4">
      <c r="D90" s="443"/>
      <c r="E90" s="443"/>
      <c r="F90" s="443"/>
      <c r="G90" s="443"/>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51"/>
      <c r="AU90" s="451"/>
      <c r="AV90" s="1274"/>
      <c r="AW90" s="1275"/>
      <c r="AX90" s="1286"/>
      <c r="AY90" s="1287"/>
      <c r="AZ90" s="1287"/>
      <c r="BA90" s="1287"/>
      <c r="BB90" s="1287"/>
      <c r="BC90" s="1287"/>
      <c r="BD90" s="1287"/>
      <c r="BE90" s="1287"/>
      <c r="BF90" s="1287"/>
      <c r="BG90" s="106"/>
      <c r="BH90" s="1301"/>
      <c r="BI90" s="1302"/>
      <c r="BJ90" s="1302"/>
      <c r="BK90" s="1302"/>
      <c r="BL90" s="1302"/>
      <c r="BM90" s="1302"/>
      <c r="BN90" s="1302"/>
      <c r="BO90" s="1302"/>
      <c r="BP90" s="1302"/>
      <c r="BQ90" s="1302"/>
      <c r="BR90" s="1302"/>
      <c r="BS90" s="1302"/>
      <c r="BT90" s="1306"/>
    </row>
    <row r="91" spans="4:72" ht="8.1" customHeight="1" x14ac:dyDescent="0.4">
      <c r="D91" s="443"/>
      <c r="E91" s="443"/>
      <c r="F91" s="443"/>
      <c r="G91" s="443"/>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3"/>
      <c r="AL91" s="443"/>
      <c r="AM91" s="443"/>
      <c r="AN91" s="443"/>
      <c r="AO91" s="443"/>
      <c r="AP91" s="443"/>
      <c r="AQ91" s="443"/>
      <c r="AR91" s="443"/>
      <c r="AS91" s="443"/>
      <c r="AT91" s="451"/>
      <c r="AU91" s="451"/>
      <c r="AV91" s="1276"/>
      <c r="AW91" s="1277"/>
      <c r="AX91" s="1288"/>
      <c r="AY91" s="1289"/>
      <c r="AZ91" s="1289"/>
      <c r="BA91" s="1289"/>
      <c r="BB91" s="1289"/>
      <c r="BC91" s="1289"/>
      <c r="BD91" s="1289"/>
      <c r="BE91" s="1289"/>
      <c r="BF91" s="1289"/>
      <c r="BG91" s="107"/>
      <c r="BH91" s="1303"/>
      <c r="BI91" s="1304"/>
      <c r="BJ91" s="1304"/>
      <c r="BK91" s="1304"/>
      <c r="BL91" s="1304"/>
      <c r="BM91" s="1304"/>
      <c r="BN91" s="1304"/>
      <c r="BO91" s="1304"/>
      <c r="BP91" s="1304"/>
      <c r="BQ91" s="1304"/>
      <c r="BR91" s="1304"/>
      <c r="BS91" s="1304"/>
      <c r="BT91" s="1307"/>
    </row>
    <row r="92" spans="4:72" ht="8.1" customHeight="1" x14ac:dyDescent="0.4">
      <c r="D92" s="443"/>
      <c r="E92" s="443"/>
      <c r="F92" s="443"/>
      <c r="G92" s="443"/>
      <c r="H92" s="443"/>
      <c r="I92" s="443"/>
      <c r="J92" s="443"/>
      <c r="K92" s="443"/>
      <c r="L92" s="443"/>
      <c r="M92" s="443"/>
      <c r="N92" s="443"/>
      <c r="O92" s="443"/>
      <c r="P92" s="443"/>
      <c r="Q92" s="443"/>
      <c r="R92" s="443"/>
      <c r="S92" s="443"/>
      <c r="T92" s="443"/>
      <c r="U92" s="443"/>
      <c r="V92" s="443"/>
      <c r="W92" s="443"/>
      <c r="X92" s="443"/>
      <c r="Y92" s="443"/>
      <c r="Z92" s="443"/>
      <c r="AA92" s="443"/>
      <c r="AB92" s="443"/>
      <c r="AC92" s="443"/>
      <c r="AD92" s="443"/>
      <c r="AE92" s="443"/>
      <c r="AF92" s="443"/>
      <c r="AG92" s="443"/>
      <c r="AH92" s="443"/>
      <c r="AI92" s="443"/>
      <c r="AJ92" s="443"/>
      <c r="AK92" s="443"/>
      <c r="AL92" s="443"/>
      <c r="AM92" s="443"/>
      <c r="AN92" s="443"/>
      <c r="AO92" s="443"/>
      <c r="AP92" s="443"/>
      <c r="AQ92" s="443"/>
      <c r="AR92" s="443"/>
      <c r="AS92" s="443"/>
      <c r="AT92" s="451"/>
      <c r="AU92" s="451"/>
      <c r="AV92" s="451"/>
      <c r="AW92" s="451"/>
      <c r="AX92" s="104"/>
      <c r="AY92" s="104"/>
      <c r="AZ92" s="104"/>
      <c r="BA92" s="104"/>
      <c r="BB92" s="104"/>
      <c r="BC92" s="104"/>
      <c r="BD92" s="104"/>
      <c r="BE92" s="1278">
        <v>99</v>
      </c>
      <c r="BF92" s="1279"/>
      <c r="BG92" s="108"/>
      <c r="BH92" s="1290">
        <f>'-41別5 (2)'!BH90</f>
        <v>0</v>
      </c>
      <c r="BI92" s="1291"/>
      <c r="BJ92" s="1291"/>
      <c r="BK92" s="1291"/>
      <c r="BL92" s="1291"/>
      <c r="BM92" s="1291"/>
      <c r="BN92" s="1291"/>
      <c r="BO92" s="1291"/>
      <c r="BP92" s="1291"/>
      <c r="BQ92" s="1291"/>
      <c r="BR92" s="1291"/>
      <c r="BS92" s="1291"/>
      <c r="BT92" s="1296"/>
    </row>
    <row r="93" spans="4:72" ht="8.1" customHeight="1" x14ac:dyDescent="0.4">
      <c r="D93" s="443"/>
      <c r="E93" s="443"/>
      <c r="F93" s="443"/>
      <c r="G93" s="443"/>
      <c r="H93" s="443"/>
      <c r="I93" s="443"/>
      <c r="J93" s="443"/>
      <c r="K93" s="443"/>
      <c r="L93" s="443"/>
      <c r="M93" s="443"/>
      <c r="N93" s="443"/>
      <c r="O93" s="443"/>
      <c r="P93" s="443"/>
      <c r="Q93" s="443"/>
      <c r="R93" s="443"/>
      <c r="S93" s="443"/>
      <c r="T93" s="443"/>
      <c r="U93" s="443"/>
      <c r="V93" s="443"/>
      <c r="W93" s="443"/>
      <c r="X93" s="443"/>
      <c r="Y93" s="443"/>
      <c r="Z93" s="443"/>
      <c r="AA93" s="443"/>
      <c r="AB93" s="443"/>
      <c r="AC93" s="443"/>
      <c r="AD93" s="443"/>
      <c r="AE93" s="443"/>
      <c r="AF93" s="443"/>
      <c r="AG93" s="443"/>
      <c r="AH93" s="443"/>
      <c r="AI93" s="443"/>
      <c r="AJ93" s="443"/>
      <c r="AK93" s="443"/>
      <c r="AL93" s="443"/>
      <c r="AM93" s="443"/>
      <c r="AN93" s="443"/>
      <c r="AO93" s="443"/>
      <c r="AP93" s="443"/>
      <c r="AQ93" s="443"/>
      <c r="AR93" s="443"/>
      <c r="AS93" s="443"/>
      <c r="AT93" s="451"/>
      <c r="AU93" s="451"/>
      <c r="AV93" s="451"/>
      <c r="AW93" s="451"/>
      <c r="AX93" s="104"/>
      <c r="AY93" s="104"/>
      <c r="AZ93" s="104"/>
      <c r="BA93" s="104"/>
      <c r="BB93" s="104"/>
      <c r="BC93" s="104"/>
      <c r="BD93" s="104"/>
      <c r="BE93" s="1280"/>
      <c r="BF93" s="1281"/>
      <c r="BG93" s="109"/>
      <c r="BH93" s="1292"/>
      <c r="BI93" s="1293"/>
      <c r="BJ93" s="1293"/>
      <c r="BK93" s="1293"/>
      <c r="BL93" s="1293"/>
      <c r="BM93" s="1293"/>
      <c r="BN93" s="1293"/>
      <c r="BO93" s="1293"/>
      <c r="BP93" s="1293"/>
      <c r="BQ93" s="1293"/>
      <c r="BR93" s="1293"/>
      <c r="BS93" s="1293"/>
      <c r="BT93" s="1297"/>
    </row>
    <row r="94" spans="4:72" ht="8.1" customHeight="1" x14ac:dyDescent="0.4">
      <c r="D94" s="443"/>
      <c r="E94" s="443"/>
      <c r="F94" s="443"/>
      <c r="G94" s="443"/>
      <c r="H94" s="443"/>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443"/>
      <c r="AL94" s="443"/>
      <c r="AM94" s="443"/>
      <c r="AN94" s="443"/>
      <c r="AO94" s="443"/>
      <c r="AP94" s="443"/>
      <c r="AQ94" s="443"/>
      <c r="AR94" s="443"/>
      <c r="AS94" s="443"/>
      <c r="AT94" s="451"/>
      <c r="AU94" s="451"/>
      <c r="AV94" s="451"/>
      <c r="AW94" s="451"/>
      <c r="AX94" s="104"/>
      <c r="AY94" s="104"/>
      <c r="AZ94" s="104"/>
      <c r="BA94" s="104"/>
      <c r="BB94" s="104"/>
      <c r="BC94" s="104"/>
      <c r="BD94" s="104"/>
      <c r="BE94" s="1282"/>
      <c r="BF94" s="1283"/>
      <c r="BG94" s="110"/>
      <c r="BH94" s="1294"/>
      <c r="BI94" s="1295"/>
      <c r="BJ94" s="1295"/>
      <c r="BK94" s="1295"/>
      <c r="BL94" s="1295"/>
      <c r="BM94" s="1295"/>
      <c r="BN94" s="1295"/>
      <c r="BO94" s="1295"/>
      <c r="BP94" s="1295"/>
      <c r="BQ94" s="1295"/>
      <c r="BR94" s="1295"/>
      <c r="BS94" s="1295"/>
      <c r="BT94" s="1298"/>
    </row>
    <row r="95" spans="4:72" ht="8.1" customHeight="1" x14ac:dyDescent="0.4">
      <c r="AT95" s="463"/>
      <c r="AU95" s="463"/>
      <c r="AV95" s="463"/>
      <c r="AW95" s="463"/>
    </row>
    <row r="96" spans="4:72" ht="8.1" customHeight="1" x14ac:dyDescent="0.4"/>
    <row r="97" ht="8.1" customHeight="1" x14ac:dyDescent="0.4"/>
    <row r="98" ht="8.1" customHeight="1" x14ac:dyDescent="0.4"/>
    <row r="99" ht="8.1" customHeight="1" x14ac:dyDescent="0.4"/>
    <row r="100" ht="8.1" customHeight="1" x14ac:dyDescent="0.4"/>
    <row r="101" ht="8.1" customHeight="1" x14ac:dyDescent="0.4"/>
    <row r="102" ht="8.1" customHeight="1" x14ac:dyDescent="0.4"/>
  </sheetData>
  <sheetProtection sheet="1" objects="1" scenarios="1"/>
  <mergeCells count="119">
    <mergeCell ref="BE92:BF94"/>
    <mergeCell ref="BH92:BS94"/>
    <mergeCell ref="BT92:BT94"/>
    <mergeCell ref="BE86:BF88"/>
    <mergeCell ref="BH86:BS88"/>
    <mergeCell ref="BT86:BT88"/>
    <mergeCell ref="AV89:AW91"/>
    <mergeCell ref="AX89:BF91"/>
    <mergeCell ref="BH89:BS91"/>
    <mergeCell ref="BT89:BT91"/>
    <mergeCell ref="BE80:BF82"/>
    <mergeCell ref="BH80:BS82"/>
    <mergeCell ref="BT80:BT82"/>
    <mergeCell ref="AV83:AW85"/>
    <mergeCell ref="AX83:BF85"/>
    <mergeCell ref="BH83:BS85"/>
    <mergeCell ref="BT83:BT85"/>
    <mergeCell ref="BE74:BF76"/>
    <mergeCell ref="BH74:BS76"/>
    <mergeCell ref="BT74:BT76"/>
    <mergeCell ref="AV77:AW79"/>
    <mergeCell ref="AX77:BF79"/>
    <mergeCell ref="BH77:BS79"/>
    <mergeCell ref="BT77:BT79"/>
    <mergeCell ref="BE68:BF70"/>
    <mergeCell ref="BH68:BS70"/>
    <mergeCell ref="BT68:BT70"/>
    <mergeCell ref="AV71:AW73"/>
    <mergeCell ref="AX71:BF73"/>
    <mergeCell ref="BH71:BS73"/>
    <mergeCell ref="BT71:BT73"/>
    <mergeCell ref="BE62:BF64"/>
    <mergeCell ref="BH62:BS64"/>
    <mergeCell ref="BT62:BT64"/>
    <mergeCell ref="AV65:AW67"/>
    <mergeCell ref="AX65:BF67"/>
    <mergeCell ref="BH65:BS67"/>
    <mergeCell ref="BT65:BT67"/>
    <mergeCell ref="BE56:BF58"/>
    <mergeCell ref="BH56:BS58"/>
    <mergeCell ref="BT56:BT58"/>
    <mergeCell ref="AV59:AW61"/>
    <mergeCell ref="AX59:BF61"/>
    <mergeCell ref="BH59:BS61"/>
    <mergeCell ref="BT59:BT61"/>
    <mergeCell ref="BE50:BF52"/>
    <mergeCell ref="BH50:BS52"/>
    <mergeCell ref="BT50:BT52"/>
    <mergeCell ref="AV53:AW55"/>
    <mergeCell ref="AX53:BF55"/>
    <mergeCell ref="BH53:BS55"/>
    <mergeCell ref="BT53:BT55"/>
    <mergeCell ref="BE44:BF46"/>
    <mergeCell ref="BH44:BS46"/>
    <mergeCell ref="BT44:BT46"/>
    <mergeCell ref="AV47:AW49"/>
    <mergeCell ref="AX47:BF49"/>
    <mergeCell ref="BH47:BS49"/>
    <mergeCell ref="BT47:BT49"/>
    <mergeCell ref="BE38:BF40"/>
    <mergeCell ref="BH38:BS40"/>
    <mergeCell ref="BT38:BT40"/>
    <mergeCell ref="AV41:AW43"/>
    <mergeCell ref="AX41:BF43"/>
    <mergeCell ref="BH41:BS43"/>
    <mergeCell ref="BT41:BT43"/>
    <mergeCell ref="BE32:BF34"/>
    <mergeCell ref="BH32:BS34"/>
    <mergeCell ref="BT32:BT34"/>
    <mergeCell ref="AV35:AW37"/>
    <mergeCell ref="AX35:BF37"/>
    <mergeCell ref="BH35:BS37"/>
    <mergeCell ref="BT35:BT37"/>
    <mergeCell ref="BE26:BF28"/>
    <mergeCell ref="BH26:BS28"/>
    <mergeCell ref="BT26:BT28"/>
    <mergeCell ref="AV29:AW31"/>
    <mergeCell ref="AX29:BF31"/>
    <mergeCell ref="BH29:BS31"/>
    <mergeCell ref="BT29:BT31"/>
    <mergeCell ref="AV23:AW25"/>
    <mergeCell ref="AX23:BF25"/>
    <mergeCell ref="BH23:BS25"/>
    <mergeCell ref="BT23:BT25"/>
    <mergeCell ref="CB13:CI16"/>
    <mergeCell ref="W14:Y15"/>
    <mergeCell ref="Z14:AC15"/>
    <mergeCell ref="AD14:AF15"/>
    <mergeCell ref="BU15:BW15"/>
    <mergeCell ref="BX15:CA16"/>
    <mergeCell ref="T12:V13"/>
    <mergeCell ref="W12:W13"/>
    <mergeCell ref="AD12:AD13"/>
    <mergeCell ref="AF12:AF13"/>
    <mergeCell ref="BP13:BT14"/>
    <mergeCell ref="BU13:BW14"/>
    <mergeCell ref="BX5:CC6"/>
    <mergeCell ref="CD5:CH6"/>
    <mergeCell ref="BA4:BF4"/>
    <mergeCell ref="BG4:BN4"/>
    <mergeCell ref="CH7:CH8"/>
    <mergeCell ref="BA5:BF6"/>
    <mergeCell ref="CJ9:CJ47"/>
    <mergeCell ref="BG10:BI12"/>
    <mergeCell ref="BJ10:BL12"/>
    <mergeCell ref="BM10:BO12"/>
    <mergeCell ref="BX13:CA14"/>
    <mergeCell ref="BO4:BS4"/>
    <mergeCell ref="BT4:BU4"/>
    <mergeCell ref="BV4:BW4"/>
    <mergeCell ref="BX4:CC4"/>
    <mergeCell ref="CD4:CH4"/>
    <mergeCell ref="BG5:BN6"/>
    <mergeCell ref="BO5:BS6"/>
    <mergeCell ref="BT5:BU6"/>
    <mergeCell ref="BV5:BW6"/>
    <mergeCell ref="BX17:BX18"/>
    <mergeCell ref="CA17:CA18"/>
    <mergeCell ref="BP22:BT22"/>
  </mergeCells>
  <phoneticPr fontId="10"/>
  <printOptions horizontalCentered="1" verticalCentered="1"/>
  <pageMargins left="0.31496062992125984" right="0" top="0.15748031496062992" bottom="0.15748031496062992" header="0.31496062992125984" footer="0.31496062992125984"/>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N92"/>
  <sheetViews>
    <sheetView view="pageBreakPreview" zoomScale="70" zoomScaleNormal="70" zoomScaleSheetLayoutView="70" workbookViewId="0">
      <selection activeCell="B4" sqref="B4"/>
    </sheetView>
  </sheetViews>
  <sheetFormatPr defaultRowHeight="13.5" x14ac:dyDescent="0.4"/>
  <cols>
    <col min="1" max="1" width="4.5" style="148" customWidth="1"/>
    <col min="2" max="2" width="23" style="148" bestFit="1" customWidth="1"/>
    <col min="3" max="3" width="9" style="148"/>
    <col min="4" max="4" width="13.375" style="158" bestFit="1" customWidth="1"/>
    <col min="5" max="5" width="12.75" style="159" bestFit="1" customWidth="1"/>
    <col min="6" max="6" width="2.375" style="148" customWidth="1"/>
    <col min="7" max="7" width="27.625" style="148" bestFit="1" customWidth="1"/>
    <col min="8" max="8" width="9" style="148"/>
    <col min="9" max="9" width="13.375" style="158" bestFit="1" customWidth="1"/>
    <col min="10" max="10" width="12.75" style="158" bestFit="1" customWidth="1"/>
    <col min="11" max="11" width="2.375" style="148" customWidth="1"/>
    <col min="12" max="12" width="27.75" style="148" customWidth="1"/>
    <col min="13" max="13" width="40.375" style="148" bestFit="1" customWidth="1"/>
    <col min="14" max="14" width="12.75" style="158" bestFit="1" customWidth="1"/>
    <col min="15" max="16384" width="9" style="148"/>
  </cols>
  <sheetData>
    <row r="1" spans="2:14" x14ac:dyDescent="0.4">
      <c r="B1" s="594" t="s">
        <v>266</v>
      </c>
      <c r="C1" s="594"/>
      <c r="D1" s="594"/>
      <c r="E1" s="594"/>
      <c r="F1" s="594"/>
      <c r="G1" s="594"/>
      <c r="H1" s="594"/>
      <c r="I1" s="594"/>
      <c r="J1" s="594"/>
      <c r="K1" s="594"/>
      <c r="L1" s="594"/>
      <c r="M1" s="594"/>
      <c r="N1" s="594"/>
    </row>
    <row r="2" spans="2:14" x14ac:dyDescent="0.4">
      <c r="B2" s="593" t="s">
        <v>267</v>
      </c>
      <c r="C2" s="593"/>
      <c r="D2" s="593"/>
      <c r="E2" s="593"/>
      <c r="G2" s="593" t="s">
        <v>268</v>
      </c>
      <c r="H2" s="593"/>
      <c r="I2" s="593"/>
      <c r="J2" s="593"/>
      <c r="L2" s="593" t="s">
        <v>269</v>
      </c>
      <c r="M2" s="593"/>
      <c r="N2" s="593"/>
    </row>
    <row r="3" spans="2:14" ht="14.25" thickBot="1" x14ac:dyDescent="0.45">
      <c r="B3" s="152" t="s">
        <v>27</v>
      </c>
      <c r="C3" s="152" t="s">
        <v>270</v>
      </c>
      <c r="D3" s="153" t="s">
        <v>271</v>
      </c>
      <c r="E3" s="154" t="s">
        <v>272</v>
      </c>
      <c r="G3" s="152" t="s">
        <v>27</v>
      </c>
      <c r="H3" s="152" t="s">
        <v>270</v>
      </c>
      <c r="I3" s="153" t="s">
        <v>271</v>
      </c>
      <c r="J3" s="154" t="s">
        <v>272</v>
      </c>
      <c r="L3" s="152" t="s">
        <v>27</v>
      </c>
      <c r="M3" s="152" t="s">
        <v>273</v>
      </c>
      <c r="N3" s="153" t="s">
        <v>274</v>
      </c>
    </row>
    <row r="4" spans="2:14" ht="14.25" thickTop="1" x14ac:dyDescent="0.4">
      <c r="B4" s="155"/>
      <c r="C4" s="155"/>
      <c r="D4" s="157" t="str">
        <f>IF(C4="","",VLOOKUP(C4,$B$46:$C$92,2,FALSE))</f>
        <v/>
      </c>
      <c r="E4" s="580"/>
      <c r="G4" s="581"/>
      <c r="H4" s="155"/>
      <c r="I4" s="157" t="str">
        <f>IF(H4="","",VLOOKUP(H4,$B$46:$C$92,2,FALSE))</f>
        <v/>
      </c>
      <c r="J4" s="579"/>
      <c r="L4" s="155"/>
      <c r="M4" s="155"/>
      <c r="N4" s="579"/>
    </row>
    <row r="5" spans="2:14" x14ac:dyDescent="0.4">
      <c r="B5" s="155"/>
      <c r="C5" s="156"/>
      <c r="D5" s="157" t="str">
        <f t="shared" ref="D5:D14" si="0">IF(C5="","",VLOOKUP(C5,$B$46:$C$92,2,FALSE))</f>
        <v/>
      </c>
      <c r="E5" s="580"/>
      <c r="G5" s="582"/>
      <c r="H5" s="156"/>
      <c r="I5" s="157" t="str">
        <f t="shared" ref="I5:I43" si="1">IF(H5="","",VLOOKUP(H5,$B$46:$C$92,2,FALSE))</f>
        <v/>
      </c>
      <c r="J5" s="579"/>
      <c r="L5" s="155"/>
      <c r="M5" s="155"/>
      <c r="N5" s="579"/>
    </row>
    <row r="6" spans="2:14" x14ac:dyDescent="0.4">
      <c r="B6" s="155"/>
      <c r="C6" s="156"/>
      <c r="D6" s="157" t="str">
        <f t="shared" si="0"/>
        <v/>
      </c>
      <c r="E6" s="580"/>
      <c r="G6" s="582"/>
      <c r="H6" s="156"/>
      <c r="I6" s="157" t="str">
        <f t="shared" si="1"/>
        <v/>
      </c>
      <c r="J6" s="579"/>
      <c r="L6" s="155"/>
      <c r="M6" s="155"/>
      <c r="N6" s="579"/>
    </row>
    <row r="7" spans="2:14" x14ac:dyDescent="0.4">
      <c r="B7" s="155"/>
      <c r="C7" s="156"/>
      <c r="D7" s="157" t="str">
        <f t="shared" si="0"/>
        <v/>
      </c>
      <c r="E7" s="580"/>
      <c r="G7" s="581"/>
      <c r="H7" s="156"/>
      <c r="I7" s="157" t="str">
        <f t="shared" si="1"/>
        <v/>
      </c>
      <c r="J7" s="579"/>
      <c r="L7" s="155"/>
      <c r="M7" s="155"/>
      <c r="N7" s="579"/>
    </row>
    <row r="8" spans="2:14" x14ac:dyDescent="0.4">
      <c r="B8" s="155"/>
      <c r="C8" s="156"/>
      <c r="D8" s="157" t="str">
        <f t="shared" si="0"/>
        <v/>
      </c>
      <c r="E8" s="580"/>
      <c r="G8" s="581"/>
      <c r="H8" s="156"/>
      <c r="I8" s="157" t="str">
        <f t="shared" si="1"/>
        <v/>
      </c>
      <c r="J8" s="579"/>
      <c r="L8" s="155"/>
      <c r="M8" s="155"/>
      <c r="N8" s="579"/>
    </row>
    <row r="9" spans="2:14" x14ac:dyDescent="0.4">
      <c r="B9" s="155"/>
      <c r="C9" s="156"/>
      <c r="D9" s="157" t="str">
        <f t="shared" si="0"/>
        <v/>
      </c>
      <c r="E9" s="580"/>
      <c r="G9" s="581"/>
      <c r="H9" s="156"/>
      <c r="I9" s="157" t="str">
        <f t="shared" si="1"/>
        <v/>
      </c>
      <c r="J9" s="579"/>
      <c r="L9" s="155"/>
      <c r="M9" s="155"/>
      <c r="N9" s="579"/>
    </row>
    <row r="10" spans="2:14" x14ac:dyDescent="0.4">
      <c r="B10" s="155"/>
      <c r="C10" s="156"/>
      <c r="D10" s="157" t="str">
        <f t="shared" si="0"/>
        <v/>
      </c>
      <c r="E10" s="580"/>
      <c r="G10" s="581"/>
      <c r="H10" s="156"/>
      <c r="I10" s="157" t="str">
        <f t="shared" si="1"/>
        <v/>
      </c>
      <c r="J10" s="579"/>
      <c r="L10" s="155"/>
      <c r="M10" s="155"/>
      <c r="N10" s="579"/>
    </row>
    <row r="11" spans="2:14" x14ac:dyDescent="0.4">
      <c r="B11" s="155"/>
      <c r="C11" s="156"/>
      <c r="D11" s="157" t="str">
        <f t="shared" si="0"/>
        <v/>
      </c>
      <c r="E11" s="580"/>
      <c r="G11" s="581"/>
      <c r="H11" s="156"/>
      <c r="I11" s="157" t="str">
        <f t="shared" si="1"/>
        <v/>
      </c>
      <c r="J11" s="579"/>
      <c r="L11" s="155"/>
      <c r="M11" s="155"/>
      <c r="N11" s="579"/>
    </row>
    <row r="12" spans="2:14" x14ac:dyDescent="0.4">
      <c r="B12" s="155"/>
      <c r="C12" s="156"/>
      <c r="D12" s="157" t="str">
        <f t="shared" si="0"/>
        <v/>
      </c>
      <c r="E12" s="580"/>
      <c r="G12" s="581"/>
      <c r="H12" s="156"/>
      <c r="I12" s="157" t="str">
        <f t="shared" si="1"/>
        <v/>
      </c>
      <c r="J12" s="579"/>
      <c r="L12" s="155"/>
      <c r="M12" s="155"/>
      <c r="N12" s="579"/>
    </row>
    <row r="13" spans="2:14" x14ac:dyDescent="0.4">
      <c r="B13" s="155"/>
      <c r="C13" s="156"/>
      <c r="D13" s="157" t="str">
        <f t="shared" si="0"/>
        <v/>
      </c>
      <c r="E13" s="580"/>
      <c r="G13" s="581"/>
      <c r="H13" s="156"/>
      <c r="I13" s="157" t="str">
        <f t="shared" si="1"/>
        <v/>
      </c>
      <c r="J13" s="579"/>
      <c r="L13" s="155"/>
      <c r="M13" s="155"/>
      <c r="N13" s="579"/>
    </row>
    <row r="14" spans="2:14" x14ac:dyDescent="0.4">
      <c r="B14" s="155"/>
      <c r="C14" s="156"/>
      <c r="D14" s="157" t="str">
        <f t="shared" si="0"/>
        <v/>
      </c>
      <c r="E14" s="580"/>
      <c r="G14" s="581"/>
      <c r="H14" s="156"/>
      <c r="I14" s="157" t="str">
        <f t="shared" si="1"/>
        <v/>
      </c>
      <c r="J14" s="579"/>
      <c r="L14" s="155"/>
      <c r="M14" s="155"/>
      <c r="N14" s="579"/>
    </row>
    <row r="15" spans="2:14" x14ac:dyDescent="0.4">
      <c r="G15" s="581"/>
      <c r="H15" s="156"/>
      <c r="I15" s="157" t="str">
        <f t="shared" si="1"/>
        <v/>
      </c>
      <c r="J15" s="579"/>
    </row>
    <row r="16" spans="2:14" x14ac:dyDescent="0.4">
      <c r="G16" s="581"/>
      <c r="H16" s="156"/>
      <c r="I16" s="157" t="str">
        <f t="shared" si="1"/>
        <v/>
      </c>
      <c r="J16" s="579"/>
    </row>
    <row r="17" spans="7:10" x14ac:dyDescent="0.4">
      <c r="G17" s="581"/>
      <c r="H17" s="156"/>
      <c r="I17" s="157" t="str">
        <f t="shared" si="1"/>
        <v/>
      </c>
      <c r="J17" s="579"/>
    </row>
    <row r="18" spans="7:10" x14ac:dyDescent="0.4">
      <c r="G18" s="581"/>
      <c r="H18" s="156"/>
      <c r="I18" s="157" t="str">
        <f t="shared" si="1"/>
        <v/>
      </c>
      <c r="J18" s="579"/>
    </row>
    <row r="19" spans="7:10" x14ac:dyDescent="0.4">
      <c r="G19" s="581"/>
      <c r="H19" s="156"/>
      <c r="I19" s="157" t="str">
        <f t="shared" si="1"/>
        <v/>
      </c>
      <c r="J19" s="579"/>
    </row>
    <row r="20" spans="7:10" x14ac:dyDescent="0.4">
      <c r="G20" s="581"/>
      <c r="H20" s="156"/>
      <c r="I20" s="157" t="str">
        <f t="shared" si="1"/>
        <v/>
      </c>
      <c r="J20" s="579"/>
    </row>
    <row r="21" spans="7:10" x14ac:dyDescent="0.4">
      <c r="G21" s="581"/>
      <c r="H21" s="156"/>
      <c r="I21" s="157" t="str">
        <f t="shared" si="1"/>
        <v/>
      </c>
      <c r="J21" s="579"/>
    </row>
    <row r="22" spans="7:10" x14ac:dyDescent="0.4">
      <c r="G22" s="581"/>
      <c r="H22" s="156"/>
      <c r="I22" s="157" t="str">
        <f t="shared" si="1"/>
        <v/>
      </c>
      <c r="J22" s="579"/>
    </row>
    <row r="23" spans="7:10" x14ac:dyDescent="0.4">
      <c r="G23" s="581"/>
      <c r="H23" s="156"/>
      <c r="I23" s="157" t="str">
        <f t="shared" si="1"/>
        <v/>
      </c>
      <c r="J23" s="579"/>
    </row>
    <row r="24" spans="7:10" x14ac:dyDescent="0.4">
      <c r="G24" s="581"/>
      <c r="H24" s="156"/>
      <c r="I24" s="157" t="str">
        <f t="shared" si="1"/>
        <v/>
      </c>
      <c r="J24" s="579"/>
    </row>
    <row r="25" spans="7:10" x14ac:dyDescent="0.4">
      <c r="G25" s="581"/>
      <c r="H25" s="156"/>
      <c r="I25" s="157" t="str">
        <f t="shared" si="1"/>
        <v/>
      </c>
      <c r="J25" s="579"/>
    </row>
    <row r="26" spans="7:10" x14ac:dyDescent="0.4">
      <c r="G26" s="581"/>
      <c r="H26" s="156"/>
      <c r="I26" s="157" t="str">
        <f t="shared" si="1"/>
        <v/>
      </c>
      <c r="J26" s="579"/>
    </row>
    <row r="27" spans="7:10" x14ac:dyDescent="0.4">
      <c r="G27" s="581"/>
      <c r="H27" s="156"/>
      <c r="I27" s="157" t="str">
        <f t="shared" si="1"/>
        <v/>
      </c>
      <c r="J27" s="579"/>
    </row>
    <row r="28" spans="7:10" x14ac:dyDescent="0.4">
      <c r="G28" s="581"/>
      <c r="H28" s="156"/>
      <c r="I28" s="157" t="str">
        <f t="shared" si="1"/>
        <v/>
      </c>
      <c r="J28" s="579"/>
    </row>
    <row r="29" spans="7:10" x14ac:dyDescent="0.4">
      <c r="G29" s="581"/>
      <c r="H29" s="156"/>
      <c r="I29" s="157" t="str">
        <f t="shared" si="1"/>
        <v/>
      </c>
      <c r="J29" s="579"/>
    </row>
    <row r="30" spans="7:10" x14ac:dyDescent="0.4">
      <c r="G30" s="581"/>
      <c r="H30" s="156"/>
      <c r="I30" s="157" t="str">
        <f t="shared" si="1"/>
        <v/>
      </c>
      <c r="J30" s="579"/>
    </row>
    <row r="31" spans="7:10" x14ac:dyDescent="0.4">
      <c r="G31" s="581"/>
      <c r="H31" s="156"/>
      <c r="I31" s="157" t="str">
        <f t="shared" si="1"/>
        <v/>
      </c>
      <c r="J31" s="579"/>
    </row>
    <row r="32" spans="7:10" x14ac:dyDescent="0.4">
      <c r="G32" s="581"/>
      <c r="H32" s="156"/>
      <c r="I32" s="157" t="str">
        <f t="shared" si="1"/>
        <v/>
      </c>
      <c r="J32" s="579"/>
    </row>
    <row r="33" spans="2:10" x14ac:dyDescent="0.4">
      <c r="G33" s="581"/>
      <c r="H33" s="156"/>
      <c r="I33" s="157" t="str">
        <f t="shared" si="1"/>
        <v/>
      </c>
      <c r="J33" s="579"/>
    </row>
    <row r="34" spans="2:10" x14ac:dyDescent="0.4">
      <c r="G34" s="581"/>
      <c r="H34" s="156"/>
      <c r="I34" s="157" t="str">
        <f t="shared" si="1"/>
        <v/>
      </c>
      <c r="J34" s="579"/>
    </row>
    <row r="35" spans="2:10" x14ac:dyDescent="0.4">
      <c r="G35" s="581"/>
      <c r="H35" s="156"/>
      <c r="I35" s="157" t="str">
        <f t="shared" si="1"/>
        <v/>
      </c>
      <c r="J35" s="579"/>
    </row>
    <row r="36" spans="2:10" x14ac:dyDescent="0.4">
      <c r="G36" s="581"/>
      <c r="H36" s="156"/>
      <c r="I36" s="157" t="str">
        <f t="shared" si="1"/>
        <v/>
      </c>
      <c r="J36" s="579"/>
    </row>
    <row r="37" spans="2:10" x14ac:dyDescent="0.4">
      <c r="G37" s="581"/>
      <c r="H37" s="156"/>
      <c r="I37" s="157" t="str">
        <f t="shared" si="1"/>
        <v/>
      </c>
      <c r="J37" s="579"/>
    </row>
    <row r="38" spans="2:10" x14ac:dyDescent="0.4">
      <c r="G38" s="581"/>
      <c r="H38" s="156"/>
      <c r="I38" s="157" t="str">
        <f t="shared" si="1"/>
        <v/>
      </c>
      <c r="J38" s="579"/>
    </row>
    <row r="39" spans="2:10" x14ac:dyDescent="0.4">
      <c r="G39" s="581"/>
      <c r="H39" s="156"/>
      <c r="I39" s="157" t="str">
        <f t="shared" si="1"/>
        <v/>
      </c>
      <c r="J39" s="579"/>
    </row>
    <row r="40" spans="2:10" x14ac:dyDescent="0.4">
      <c r="G40" s="581"/>
      <c r="H40" s="156"/>
      <c r="I40" s="157" t="str">
        <f t="shared" si="1"/>
        <v/>
      </c>
      <c r="J40" s="579"/>
    </row>
    <row r="41" spans="2:10" x14ac:dyDescent="0.4">
      <c r="G41" s="581"/>
      <c r="H41" s="156"/>
      <c r="I41" s="157" t="str">
        <f t="shared" si="1"/>
        <v/>
      </c>
      <c r="J41" s="579"/>
    </row>
    <row r="42" spans="2:10" x14ac:dyDescent="0.4">
      <c r="G42" s="581"/>
      <c r="H42" s="156"/>
      <c r="I42" s="157" t="str">
        <f t="shared" si="1"/>
        <v/>
      </c>
      <c r="J42" s="579"/>
    </row>
    <row r="43" spans="2:10" x14ac:dyDescent="0.4">
      <c r="G43" s="581"/>
      <c r="H43" s="156"/>
      <c r="I43" s="157" t="str">
        <f t="shared" si="1"/>
        <v/>
      </c>
      <c r="J43" s="579"/>
    </row>
    <row r="46" spans="2:10" x14ac:dyDescent="0.4">
      <c r="B46" s="148" t="s">
        <v>281</v>
      </c>
      <c r="C46" s="158" t="s">
        <v>282</v>
      </c>
    </row>
    <row r="47" spans="2:10" x14ac:dyDescent="0.4">
      <c r="B47" s="148" t="s">
        <v>283</v>
      </c>
      <c r="C47" s="158" t="s">
        <v>89</v>
      </c>
    </row>
    <row r="48" spans="2:10" x14ac:dyDescent="0.4">
      <c r="B48" s="148" t="s">
        <v>284</v>
      </c>
      <c r="C48" s="158" t="s">
        <v>90</v>
      </c>
    </row>
    <row r="49" spans="2:3" x14ac:dyDescent="0.4">
      <c r="B49" s="148" t="s">
        <v>285</v>
      </c>
      <c r="C49" s="158" t="s">
        <v>91</v>
      </c>
    </row>
    <row r="50" spans="2:3" x14ac:dyDescent="0.4">
      <c r="B50" s="148" t="s">
        <v>286</v>
      </c>
      <c r="C50" s="158" t="s">
        <v>92</v>
      </c>
    </row>
    <row r="51" spans="2:3" x14ac:dyDescent="0.4">
      <c r="B51" s="148" t="s">
        <v>287</v>
      </c>
      <c r="C51" s="158" t="s">
        <v>93</v>
      </c>
    </row>
    <row r="52" spans="2:3" x14ac:dyDescent="0.4">
      <c r="B52" s="148" t="s">
        <v>288</v>
      </c>
      <c r="C52" s="158" t="s">
        <v>94</v>
      </c>
    </row>
    <row r="53" spans="2:3" x14ac:dyDescent="0.4">
      <c r="B53" s="148" t="s">
        <v>289</v>
      </c>
      <c r="C53" s="158" t="s">
        <v>95</v>
      </c>
    </row>
    <row r="54" spans="2:3" x14ac:dyDescent="0.4">
      <c r="B54" s="148" t="s">
        <v>290</v>
      </c>
      <c r="C54" s="158" t="s">
        <v>96</v>
      </c>
    </row>
    <row r="55" spans="2:3" x14ac:dyDescent="0.4">
      <c r="B55" s="148" t="s">
        <v>291</v>
      </c>
      <c r="C55" s="158" t="s">
        <v>97</v>
      </c>
    </row>
    <row r="56" spans="2:3" x14ac:dyDescent="0.4">
      <c r="B56" s="148" t="s">
        <v>279</v>
      </c>
      <c r="C56" s="158" t="s">
        <v>98</v>
      </c>
    </row>
    <row r="57" spans="2:3" x14ac:dyDescent="0.4">
      <c r="B57" s="148" t="s">
        <v>292</v>
      </c>
      <c r="C57" s="158" t="s">
        <v>99</v>
      </c>
    </row>
    <row r="58" spans="2:3" x14ac:dyDescent="0.4">
      <c r="B58" s="148" t="s">
        <v>275</v>
      </c>
      <c r="C58" s="158" t="s">
        <v>100</v>
      </c>
    </row>
    <row r="59" spans="2:3" x14ac:dyDescent="0.4">
      <c r="B59" s="148" t="s">
        <v>293</v>
      </c>
      <c r="C59" s="158" t="s">
        <v>101</v>
      </c>
    </row>
    <row r="60" spans="2:3" x14ac:dyDescent="0.4">
      <c r="B60" s="148" t="s">
        <v>278</v>
      </c>
      <c r="C60" s="158" t="s">
        <v>102</v>
      </c>
    </row>
    <row r="61" spans="2:3" x14ac:dyDescent="0.4">
      <c r="B61" s="148" t="s">
        <v>294</v>
      </c>
      <c r="C61" s="158" t="s">
        <v>103</v>
      </c>
    </row>
    <row r="62" spans="2:3" x14ac:dyDescent="0.4">
      <c r="B62" s="148" t="s">
        <v>295</v>
      </c>
      <c r="C62" s="158" t="s">
        <v>104</v>
      </c>
    </row>
    <row r="63" spans="2:3" x14ac:dyDescent="0.4">
      <c r="B63" s="148" t="s">
        <v>296</v>
      </c>
      <c r="C63" s="158" t="s">
        <v>105</v>
      </c>
    </row>
    <row r="64" spans="2:3" x14ac:dyDescent="0.4">
      <c r="B64" s="148" t="s">
        <v>276</v>
      </c>
      <c r="C64" s="158" t="s">
        <v>106</v>
      </c>
    </row>
    <row r="65" spans="2:3" x14ac:dyDescent="0.4">
      <c r="B65" s="148" t="s">
        <v>280</v>
      </c>
      <c r="C65" s="158" t="s">
        <v>107</v>
      </c>
    </row>
    <row r="66" spans="2:3" x14ac:dyDescent="0.4">
      <c r="B66" s="148" t="s">
        <v>297</v>
      </c>
      <c r="C66" s="158" t="s">
        <v>108</v>
      </c>
    </row>
    <row r="67" spans="2:3" x14ac:dyDescent="0.4">
      <c r="B67" s="148" t="s">
        <v>277</v>
      </c>
      <c r="C67" s="158" t="s">
        <v>109</v>
      </c>
    </row>
    <row r="68" spans="2:3" x14ac:dyDescent="0.4">
      <c r="B68" s="148" t="s">
        <v>298</v>
      </c>
      <c r="C68" s="158" t="s">
        <v>110</v>
      </c>
    </row>
    <row r="69" spans="2:3" x14ac:dyDescent="0.4">
      <c r="B69" s="148" t="s">
        <v>299</v>
      </c>
      <c r="C69" s="158" t="s">
        <v>111</v>
      </c>
    </row>
    <row r="70" spans="2:3" x14ac:dyDescent="0.4">
      <c r="B70" s="148" t="s">
        <v>300</v>
      </c>
      <c r="C70" s="158" t="s">
        <v>112</v>
      </c>
    </row>
    <row r="71" spans="2:3" x14ac:dyDescent="0.4">
      <c r="B71" s="148" t="s">
        <v>301</v>
      </c>
      <c r="C71" s="158" t="s">
        <v>231</v>
      </c>
    </row>
    <row r="72" spans="2:3" x14ac:dyDescent="0.4">
      <c r="B72" s="148" t="s">
        <v>302</v>
      </c>
      <c r="C72" s="158" t="s">
        <v>232</v>
      </c>
    </row>
    <row r="73" spans="2:3" x14ac:dyDescent="0.4">
      <c r="B73" s="148" t="s">
        <v>303</v>
      </c>
      <c r="C73" s="158" t="s">
        <v>233</v>
      </c>
    </row>
    <row r="74" spans="2:3" x14ac:dyDescent="0.4">
      <c r="B74" s="148" t="s">
        <v>304</v>
      </c>
      <c r="C74" s="158" t="s">
        <v>234</v>
      </c>
    </row>
    <row r="75" spans="2:3" x14ac:dyDescent="0.4">
      <c r="B75" s="148" t="s">
        <v>305</v>
      </c>
      <c r="C75" s="158" t="s">
        <v>235</v>
      </c>
    </row>
    <row r="76" spans="2:3" x14ac:dyDescent="0.4">
      <c r="B76" s="148" t="s">
        <v>306</v>
      </c>
      <c r="C76" s="158" t="s">
        <v>236</v>
      </c>
    </row>
    <row r="77" spans="2:3" x14ac:dyDescent="0.4">
      <c r="B77" s="148" t="s">
        <v>307</v>
      </c>
      <c r="C77" s="158" t="s">
        <v>241</v>
      </c>
    </row>
    <row r="78" spans="2:3" x14ac:dyDescent="0.4">
      <c r="B78" s="148" t="s">
        <v>308</v>
      </c>
      <c r="C78" s="158" t="s">
        <v>242</v>
      </c>
    </row>
    <row r="79" spans="2:3" x14ac:dyDescent="0.4">
      <c r="B79" s="148" t="s">
        <v>309</v>
      </c>
      <c r="C79" s="158" t="s">
        <v>243</v>
      </c>
    </row>
    <row r="80" spans="2:3" x14ac:dyDescent="0.4">
      <c r="B80" s="148" t="s">
        <v>310</v>
      </c>
      <c r="C80" s="158" t="s">
        <v>244</v>
      </c>
    </row>
    <row r="81" spans="2:3" x14ac:dyDescent="0.4">
      <c r="B81" s="148" t="s">
        <v>311</v>
      </c>
      <c r="C81" s="158" t="s">
        <v>245</v>
      </c>
    </row>
    <row r="82" spans="2:3" x14ac:dyDescent="0.4">
      <c r="B82" s="148" t="s">
        <v>312</v>
      </c>
      <c r="C82" s="158" t="s">
        <v>246</v>
      </c>
    </row>
    <row r="83" spans="2:3" x14ac:dyDescent="0.4">
      <c r="B83" s="148" t="s">
        <v>313</v>
      </c>
      <c r="C83" s="158" t="s">
        <v>247</v>
      </c>
    </row>
    <row r="84" spans="2:3" x14ac:dyDescent="0.4">
      <c r="B84" s="148" t="s">
        <v>314</v>
      </c>
      <c r="C84" s="158" t="s">
        <v>248</v>
      </c>
    </row>
    <row r="85" spans="2:3" x14ac:dyDescent="0.4">
      <c r="B85" s="148" t="s">
        <v>315</v>
      </c>
      <c r="C85" s="158" t="s">
        <v>249</v>
      </c>
    </row>
    <row r="86" spans="2:3" x14ac:dyDescent="0.4">
      <c r="B86" s="148" t="s">
        <v>316</v>
      </c>
      <c r="C86" s="158" t="s">
        <v>250</v>
      </c>
    </row>
    <row r="87" spans="2:3" x14ac:dyDescent="0.4">
      <c r="B87" s="148" t="s">
        <v>317</v>
      </c>
      <c r="C87" s="158" t="s">
        <v>251</v>
      </c>
    </row>
    <row r="88" spans="2:3" x14ac:dyDescent="0.4">
      <c r="B88" s="148" t="s">
        <v>318</v>
      </c>
      <c r="C88" s="158" t="s">
        <v>252</v>
      </c>
    </row>
    <row r="89" spans="2:3" x14ac:dyDescent="0.4">
      <c r="B89" s="148" t="s">
        <v>319</v>
      </c>
      <c r="C89" s="158" t="s">
        <v>253</v>
      </c>
    </row>
    <row r="90" spans="2:3" x14ac:dyDescent="0.4">
      <c r="B90" s="148" t="s">
        <v>320</v>
      </c>
      <c r="C90" s="158" t="s">
        <v>254</v>
      </c>
    </row>
    <row r="91" spans="2:3" x14ac:dyDescent="0.4">
      <c r="B91" s="148" t="s">
        <v>321</v>
      </c>
      <c r="C91" s="158" t="s">
        <v>255</v>
      </c>
    </row>
    <row r="92" spans="2:3" x14ac:dyDescent="0.4">
      <c r="B92" s="148" t="s">
        <v>322</v>
      </c>
      <c r="C92" s="158" t="s">
        <v>256</v>
      </c>
    </row>
  </sheetData>
  <sheetProtection sheet="1" objects="1" scenarios="1"/>
  <mergeCells count="4">
    <mergeCell ref="G2:J2"/>
    <mergeCell ref="L2:N2"/>
    <mergeCell ref="B2:E2"/>
    <mergeCell ref="B1:N1"/>
  </mergeCells>
  <phoneticPr fontId="11"/>
  <dataValidations count="3">
    <dataValidation imeMode="on" allowBlank="1" showInputMessage="1" showErrorMessage="1" sqref="B4:B14 G4:G43 L4:M14"/>
    <dataValidation type="whole" errorStyle="warning" imeMode="disabled" allowBlank="1" showInputMessage="1" showErrorMessage="1" errorTitle="注意" error="10桁の整数を入力してください" sqref="E4:E14 J4:J43 N4:N14">
      <formula1>1000000000</formula1>
      <formula2>9999999999</formula2>
    </dataValidation>
    <dataValidation type="list" imeMode="on" allowBlank="1" showErrorMessage="1" errorTitle="エラー" error="ドロップダウンリストから選択してください" sqref="C4:C14 H4:H43">
      <formula1>$B$46:$B$92</formula1>
    </dataValidation>
  </dataValidations>
  <pageMargins left="0.25" right="0.25" top="0.75" bottom="0.75" header="0.3" footer="0.3"/>
  <pageSetup paperSize="9" scale="6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D2:CJ102"/>
  <sheetViews>
    <sheetView showZeros="0" view="pageBreakPreview" zoomScale="85" zoomScaleNormal="100" zoomScaleSheetLayoutView="85" workbookViewId="0">
      <selection activeCell="BG5" sqref="BG5:BN6"/>
    </sheetView>
  </sheetViews>
  <sheetFormatPr defaultRowHeight="13.5" x14ac:dyDescent="0.4"/>
  <cols>
    <col min="1" max="2" width="1.75" style="406" customWidth="1"/>
    <col min="3" max="86" width="2" style="406" customWidth="1"/>
    <col min="87" max="87" width="1" style="406" customWidth="1"/>
    <col min="88" max="88" width="3" style="406" bestFit="1" customWidth="1"/>
    <col min="89" max="90" width="2" style="406" customWidth="1"/>
    <col min="91" max="91" width="2.75" style="406" customWidth="1"/>
    <col min="92" max="107" width="2" style="406" customWidth="1"/>
    <col min="108" max="16384" width="9" style="406"/>
  </cols>
  <sheetData>
    <row r="2" spans="5:88" ht="6" customHeight="1" x14ac:dyDescent="0.4">
      <c r="BV2" s="407"/>
      <c r="BW2" s="408"/>
      <c r="BX2" s="408"/>
      <c r="BY2" s="408"/>
      <c r="BZ2" s="408"/>
      <c r="CA2" s="408"/>
      <c r="CB2" s="408"/>
      <c r="CC2" s="408"/>
      <c r="CD2" s="408"/>
      <c r="CE2" s="408"/>
      <c r="CF2" s="408"/>
      <c r="CG2" s="408"/>
      <c r="CH2" s="408"/>
      <c r="CI2" s="409"/>
    </row>
    <row r="3" spans="5:88" ht="11.25" customHeight="1" x14ac:dyDescent="0.4">
      <c r="F3" s="410"/>
      <c r="G3" s="410"/>
      <c r="H3" s="410"/>
      <c r="I3" s="410"/>
      <c r="J3" s="410"/>
      <c r="K3" s="410"/>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BA3" s="99">
        <v>1</v>
      </c>
      <c r="BB3" s="99"/>
      <c r="BC3" s="99"/>
      <c r="BD3" s="99"/>
      <c r="BE3" s="99"/>
      <c r="BF3" s="99"/>
      <c r="BG3" s="99">
        <v>7</v>
      </c>
      <c r="BH3" s="99"/>
      <c r="BI3" s="99"/>
      <c r="BJ3" s="99"/>
      <c r="BK3" s="99"/>
      <c r="BL3" s="99"/>
      <c r="BM3" s="99"/>
      <c r="BN3" s="99"/>
      <c r="BO3" s="99">
        <v>17</v>
      </c>
      <c r="BP3" s="99"/>
      <c r="BQ3" s="99"/>
      <c r="BR3" s="99"/>
      <c r="BS3" s="99"/>
      <c r="BT3" s="99">
        <v>22</v>
      </c>
      <c r="BU3" s="99">
        <v>23</v>
      </c>
      <c r="BV3" s="412">
        <v>32</v>
      </c>
      <c r="BW3" s="99"/>
      <c r="BX3" s="99">
        <v>34</v>
      </c>
      <c r="BY3" s="99"/>
      <c r="BZ3" s="99"/>
      <c r="CA3" s="99"/>
      <c r="CB3" s="99"/>
      <c r="CC3" s="99"/>
      <c r="CD3" s="99"/>
      <c r="CE3" s="99"/>
      <c r="CF3" s="99"/>
      <c r="CG3" s="99"/>
      <c r="CH3" s="99">
        <v>47</v>
      </c>
      <c r="CI3" s="413"/>
    </row>
    <row r="4" spans="5:88" ht="11.25" customHeight="1" x14ac:dyDescent="0.4">
      <c r="F4" s="410"/>
      <c r="G4" s="410"/>
      <c r="H4" s="410"/>
      <c r="I4" s="410"/>
      <c r="J4" s="410"/>
      <c r="K4" s="410"/>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4"/>
      <c r="BA4" s="1355" t="s">
        <v>114</v>
      </c>
      <c r="BB4" s="1355"/>
      <c r="BC4" s="1355"/>
      <c r="BD4" s="1355"/>
      <c r="BE4" s="1355"/>
      <c r="BF4" s="1355"/>
      <c r="BG4" s="1355" t="s">
        <v>3</v>
      </c>
      <c r="BH4" s="1355"/>
      <c r="BI4" s="1355"/>
      <c r="BJ4" s="1355"/>
      <c r="BK4" s="1355"/>
      <c r="BL4" s="1355"/>
      <c r="BM4" s="1355"/>
      <c r="BN4" s="1355"/>
      <c r="BO4" s="1355" t="s">
        <v>4</v>
      </c>
      <c r="BP4" s="1355"/>
      <c r="BQ4" s="1355"/>
      <c r="BR4" s="1355"/>
      <c r="BS4" s="1355"/>
      <c r="BT4" s="1358" t="s">
        <v>5</v>
      </c>
      <c r="BU4" s="1358"/>
      <c r="BV4" s="1358" t="s">
        <v>115</v>
      </c>
      <c r="BW4" s="1358"/>
      <c r="BX4" s="1355" t="s">
        <v>6</v>
      </c>
      <c r="BY4" s="1355"/>
      <c r="BZ4" s="1355"/>
      <c r="CA4" s="1355"/>
      <c r="CB4" s="1355"/>
      <c r="CC4" s="1355"/>
      <c r="CD4" s="1355" t="s">
        <v>7</v>
      </c>
      <c r="CE4" s="1355"/>
      <c r="CF4" s="1355"/>
      <c r="CG4" s="1355"/>
      <c r="CH4" s="1355"/>
      <c r="CI4" s="415"/>
    </row>
    <row r="5" spans="5:88" ht="11.25" customHeight="1" x14ac:dyDescent="0.4">
      <c r="P5" s="414"/>
      <c r="Q5" s="414"/>
      <c r="R5" s="414"/>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1356">
        <f>'-41別5 入力用'!BA5:BF6</f>
        <v>164105</v>
      </c>
      <c r="BB5" s="1356"/>
      <c r="BC5" s="1356"/>
      <c r="BD5" s="1356"/>
      <c r="BE5" s="1356"/>
      <c r="BF5" s="1356"/>
      <c r="BG5" s="1356">
        <f>'-41別5 (3)'!BG4</f>
        <v>0</v>
      </c>
      <c r="BH5" s="1356"/>
      <c r="BI5" s="1356"/>
      <c r="BJ5" s="1356"/>
      <c r="BK5" s="1356"/>
      <c r="BL5" s="1356"/>
      <c r="BM5" s="1356"/>
      <c r="BN5" s="1356"/>
      <c r="BO5" s="1356">
        <f>'-41別5 (3)'!BO4</f>
        <v>19001</v>
      </c>
      <c r="BP5" s="1356"/>
      <c r="BQ5" s="1356"/>
      <c r="BR5" s="1356"/>
      <c r="BS5" s="1356"/>
      <c r="BT5" s="1356"/>
      <c r="BU5" s="1356"/>
      <c r="BV5" s="1360" t="str">
        <f>'-41別5 入力用'!BV5</f>
        <v>00</v>
      </c>
      <c r="BW5" s="1454"/>
      <c r="BX5" s="1443"/>
      <c r="BY5" s="1443"/>
      <c r="BZ5" s="1443"/>
      <c r="CA5" s="1443"/>
      <c r="CB5" s="1443"/>
      <c r="CC5" s="1443"/>
      <c r="CD5" s="1444"/>
      <c r="CE5" s="1444"/>
      <c r="CF5" s="1444"/>
      <c r="CG5" s="1444"/>
      <c r="CH5" s="1444"/>
      <c r="CI5" s="416"/>
    </row>
    <row r="6" spans="5:88" ht="11.25" customHeight="1" x14ac:dyDescent="0.4">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1"/>
      <c r="AY6" s="411"/>
      <c r="AZ6" s="411"/>
      <c r="BA6" s="1356"/>
      <c r="BB6" s="1356"/>
      <c r="BC6" s="1356"/>
      <c r="BD6" s="1356"/>
      <c r="BE6" s="1356"/>
      <c r="BF6" s="1356"/>
      <c r="BG6" s="1356"/>
      <c r="BH6" s="1356"/>
      <c r="BI6" s="1356"/>
      <c r="BJ6" s="1356"/>
      <c r="BK6" s="1356"/>
      <c r="BL6" s="1356"/>
      <c r="BM6" s="1356"/>
      <c r="BN6" s="1356"/>
      <c r="BO6" s="1356"/>
      <c r="BP6" s="1356"/>
      <c r="BQ6" s="1356"/>
      <c r="BR6" s="1356"/>
      <c r="BS6" s="1356"/>
      <c r="BT6" s="1356"/>
      <c r="BU6" s="1356"/>
      <c r="BV6" s="1454"/>
      <c r="BW6" s="1454"/>
      <c r="BX6" s="1443"/>
      <c r="BY6" s="1443"/>
      <c r="BZ6" s="1443"/>
      <c r="CA6" s="1443"/>
      <c r="CB6" s="1443"/>
      <c r="CC6" s="1443"/>
      <c r="CD6" s="1444"/>
      <c r="CE6" s="1444"/>
      <c r="CF6" s="1444"/>
      <c r="CG6" s="1444"/>
      <c r="CH6" s="1444"/>
      <c r="CI6" s="416"/>
    </row>
    <row r="7" spans="5:88" ht="6" customHeight="1" x14ac:dyDescent="0.4">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1"/>
      <c r="AY7" s="411"/>
      <c r="AZ7" s="411"/>
      <c r="BA7" s="411"/>
      <c r="BB7" s="411"/>
      <c r="BC7" s="411"/>
      <c r="BE7" s="417"/>
      <c r="BF7" s="417"/>
      <c r="BG7" s="418"/>
      <c r="BH7" s="418"/>
      <c r="BI7" s="418"/>
      <c r="BJ7" s="418"/>
      <c r="BK7" s="418"/>
      <c r="BL7" s="418"/>
      <c r="BM7" s="418"/>
      <c r="BN7" s="418"/>
      <c r="BO7" s="418"/>
      <c r="BP7" s="418"/>
      <c r="BQ7" s="418"/>
      <c r="BR7" s="418"/>
      <c r="BS7" s="418"/>
      <c r="BT7" s="418"/>
      <c r="BU7" s="419"/>
      <c r="BV7" s="418"/>
      <c r="BW7" s="418"/>
      <c r="BX7" s="418"/>
      <c r="BY7" s="418"/>
      <c r="BZ7" s="418"/>
      <c r="CA7" s="418"/>
      <c r="CB7" s="418"/>
      <c r="CC7" s="420"/>
      <c r="CD7" s="420"/>
      <c r="CE7" s="420"/>
      <c r="CF7" s="420"/>
      <c r="CG7" s="420"/>
      <c r="CH7" s="1353"/>
      <c r="CI7" s="421"/>
    </row>
    <row r="8" spans="5:88" ht="6" customHeight="1" x14ac:dyDescent="0.4">
      <c r="S8" s="411"/>
      <c r="T8" s="422"/>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08"/>
      <c r="BE8" s="424"/>
      <c r="BF8" s="424"/>
      <c r="BG8" s="425"/>
      <c r="BH8" s="425"/>
      <c r="BI8" s="425"/>
      <c r="BJ8" s="425"/>
      <c r="BK8" s="425"/>
      <c r="BL8" s="425"/>
      <c r="BM8" s="425"/>
      <c r="BN8" s="425"/>
      <c r="BO8" s="425"/>
      <c r="BP8" s="425"/>
      <c r="BQ8" s="425"/>
      <c r="BR8" s="425"/>
      <c r="BS8" s="425"/>
      <c r="BT8" s="425"/>
      <c r="BU8" s="418"/>
      <c r="BV8" s="418"/>
      <c r="BW8" s="418"/>
      <c r="BX8" s="418"/>
      <c r="BY8" s="418"/>
      <c r="BZ8" s="418"/>
      <c r="CA8" s="418"/>
      <c r="CB8" s="418"/>
      <c r="CC8" s="420"/>
      <c r="CD8" s="420"/>
      <c r="CE8" s="420"/>
      <c r="CF8" s="420"/>
      <c r="CG8" s="420"/>
      <c r="CH8" s="1353"/>
      <c r="CI8" s="421"/>
    </row>
    <row r="9" spans="5:88" ht="6" customHeight="1" x14ac:dyDescent="0.4">
      <c r="E9" s="52"/>
      <c r="F9" s="52"/>
      <c r="G9" s="52"/>
      <c r="H9" s="52"/>
      <c r="I9" s="52"/>
      <c r="J9" s="52"/>
      <c r="K9" s="52"/>
      <c r="L9" s="52"/>
      <c r="M9" s="52"/>
      <c r="N9" s="52"/>
      <c r="O9" s="52"/>
      <c r="P9" s="51"/>
      <c r="Q9" s="51"/>
      <c r="R9" s="51"/>
      <c r="S9" s="51"/>
      <c r="T9" s="55"/>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E9" s="417"/>
      <c r="BF9" s="417"/>
      <c r="BG9" s="426"/>
      <c r="BH9" s="427"/>
      <c r="BI9" s="427"/>
      <c r="BJ9" s="427"/>
      <c r="BK9" s="427"/>
      <c r="BL9" s="427"/>
      <c r="BM9" s="427"/>
      <c r="BN9" s="427"/>
      <c r="BO9" s="408"/>
      <c r="BP9" s="428"/>
      <c r="BQ9" s="408"/>
      <c r="BR9" s="408"/>
      <c r="BS9" s="408"/>
      <c r="BT9" s="429"/>
      <c r="BU9" s="429"/>
      <c r="BV9" s="429"/>
      <c r="BW9" s="429"/>
      <c r="BX9" s="429"/>
      <c r="BY9" s="429"/>
      <c r="BZ9" s="429"/>
      <c r="CA9" s="408"/>
      <c r="CB9" s="408"/>
      <c r="CC9" s="408"/>
      <c r="CD9" s="408"/>
      <c r="CE9" s="408"/>
      <c r="CF9" s="408"/>
      <c r="CG9" s="408"/>
      <c r="CI9" s="413"/>
      <c r="CJ9" s="1319" t="s">
        <v>226</v>
      </c>
    </row>
    <row r="10" spans="5:88" ht="11.25" customHeight="1" x14ac:dyDescent="0.4">
      <c r="E10" s="52"/>
      <c r="F10" s="52"/>
      <c r="G10" s="52"/>
      <c r="H10" s="52"/>
      <c r="I10" s="52"/>
      <c r="J10" s="52"/>
      <c r="K10" s="52"/>
      <c r="L10" s="52"/>
      <c r="M10" s="52"/>
      <c r="N10" s="52"/>
      <c r="O10" s="52"/>
      <c r="P10" s="51"/>
      <c r="Q10" s="51"/>
      <c r="R10" s="51"/>
      <c r="S10" s="51"/>
      <c r="T10" s="55"/>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F10" s="99">
        <v>48</v>
      </c>
      <c r="BG10" s="1445"/>
      <c r="BH10" s="1446"/>
      <c r="BI10" s="1446"/>
      <c r="BJ10" s="1446"/>
      <c r="BK10" s="1446"/>
      <c r="BL10" s="1446"/>
      <c r="BM10" s="1446"/>
      <c r="BN10" s="1446"/>
      <c r="BO10" s="1451"/>
      <c r="BP10" s="99">
        <v>53</v>
      </c>
      <c r="BQ10" s="99"/>
      <c r="BR10" s="99"/>
      <c r="BT10" s="430"/>
      <c r="BU10" s="430"/>
      <c r="BV10" s="430"/>
      <c r="BW10" s="430"/>
      <c r="BX10" s="430"/>
      <c r="BY10" s="430"/>
      <c r="BZ10" s="430"/>
      <c r="CI10" s="413"/>
      <c r="CJ10" s="1319"/>
    </row>
    <row r="11" spans="5:88" ht="11.25" customHeight="1" x14ac:dyDescent="0.4">
      <c r="H11" s="431"/>
      <c r="I11" s="431"/>
      <c r="J11" s="52"/>
      <c r="K11" s="52"/>
      <c r="L11" s="53"/>
      <c r="P11" s="51"/>
      <c r="Q11" s="51"/>
      <c r="R11" s="51"/>
      <c r="S11" s="51"/>
      <c r="T11" s="55"/>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E11" s="417"/>
      <c r="BF11" s="417"/>
      <c r="BG11" s="1447"/>
      <c r="BH11" s="1448"/>
      <c r="BI11" s="1448"/>
      <c r="BJ11" s="1448"/>
      <c r="BK11" s="1448"/>
      <c r="BL11" s="1448"/>
      <c r="BM11" s="1448"/>
      <c r="BN11" s="1448"/>
      <c r="BO11" s="1452"/>
      <c r="BS11" s="144"/>
      <c r="BT11" s="144"/>
      <c r="BU11" s="144"/>
      <c r="BV11" s="144"/>
      <c r="BW11" s="144"/>
      <c r="BX11" s="144"/>
      <c r="BY11" s="144"/>
      <c r="BZ11" s="144"/>
      <c r="CA11" s="144"/>
      <c r="CI11" s="413"/>
      <c r="CJ11" s="1319"/>
    </row>
    <row r="12" spans="5:88" ht="11.25" customHeight="1" x14ac:dyDescent="0.15">
      <c r="H12" s="431"/>
      <c r="I12" s="431"/>
      <c r="J12" s="52"/>
      <c r="K12" s="52"/>
      <c r="L12" s="53"/>
      <c r="P12" s="51"/>
      <c r="Q12" s="51"/>
      <c r="R12" s="51"/>
      <c r="S12" s="51"/>
      <c r="T12" s="1361"/>
      <c r="U12" s="1361"/>
      <c r="V12" s="1361"/>
      <c r="W12" s="1349">
        <v>24</v>
      </c>
      <c r="X12" s="100"/>
      <c r="Y12" s="100"/>
      <c r="Z12" s="100"/>
      <c r="AA12" s="100"/>
      <c r="AB12" s="100"/>
      <c r="AC12" s="100"/>
      <c r="AD12" s="1349">
        <v>26</v>
      </c>
      <c r="AE12" s="99"/>
      <c r="AF12" s="1350"/>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E12" s="417"/>
      <c r="BF12" s="417"/>
      <c r="BG12" s="1449"/>
      <c r="BH12" s="1450"/>
      <c r="BI12" s="1450"/>
      <c r="BJ12" s="1450"/>
      <c r="BK12" s="1450"/>
      <c r="BL12" s="1450"/>
      <c r="BM12" s="1450"/>
      <c r="BN12" s="1450"/>
      <c r="BO12" s="1453"/>
      <c r="BS12" s="144"/>
      <c r="BT12" s="144"/>
      <c r="BU12" s="144"/>
      <c r="BV12" s="144"/>
      <c r="BW12" s="144"/>
      <c r="BX12" s="96">
        <v>54</v>
      </c>
      <c r="BY12" s="96"/>
      <c r="BZ12" s="96"/>
      <c r="CA12" s="96">
        <v>57</v>
      </c>
      <c r="CI12" s="413"/>
      <c r="CJ12" s="1319"/>
    </row>
    <row r="13" spans="5:88" ht="6" customHeight="1" x14ac:dyDescent="0.15">
      <c r="T13" s="1361"/>
      <c r="U13" s="1361"/>
      <c r="V13" s="1361"/>
      <c r="W13" s="1349"/>
      <c r="X13" s="100"/>
      <c r="Y13" s="100"/>
      <c r="Z13" s="100"/>
      <c r="AA13" s="100"/>
      <c r="AB13" s="100"/>
      <c r="AC13" s="100"/>
      <c r="AD13" s="1352"/>
      <c r="AE13" s="99"/>
      <c r="AF13" s="1351"/>
      <c r="BP13" s="1354"/>
      <c r="BQ13" s="1354"/>
      <c r="BR13" s="1354"/>
      <c r="BS13" s="1354"/>
      <c r="BT13" s="1354"/>
      <c r="BU13" s="1333"/>
      <c r="BV13" s="1333"/>
      <c r="BW13" s="1333"/>
      <c r="BX13" s="1329">
        <f>'-41別5 (3)'!BX10</f>
        <v>0</v>
      </c>
      <c r="BY13" s="1330"/>
      <c r="BZ13" s="1330"/>
      <c r="CA13" s="1331"/>
      <c r="CB13" s="1348"/>
      <c r="CC13" s="1348"/>
      <c r="CD13" s="1348"/>
      <c r="CE13" s="1348"/>
      <c r="CF13" s="1348"/>
      <c r="CG13" s="1348"/>
      <c r="CH13" s="1348"/>
      <c r="CI13" s="1348"/>
      <c r="CJ13" s="1319"/>
    </row>
    <row r="14" spans="5:88" ht="18" customHeight="1" x14ac:dyDescent="0.4">
      <c r="S14" s="51"/>
      <c r="T14" s="51"/>
      <c r="U14" s="51"/>
      <c r="V14" s="51"/>
      <c r="W14" s="1340">
        <f>'-41別5 (3)'!W11</f>
        <v>0</v>
      </c>
      <c r="X14" s="1341"/>
      <c r="Y14" s="1342"/>
      <c r="Z14" s="1346"/>
      <c r="AA14" s="1346"/>
      <c r="AB14" s="1346"/>
      <c r="AC14" s="1347"/>
      <c r="AD14" s="1340">
        <f>'-41別5 (3)'!AD11</f>
        <v>0</v>
      </c>
      <c r="AE14" s="1341"/>
      <c r="AF14" s="1342"/>
      <c r="AG14" s="51"/>
      <c r="AH14" s="51"/>
      <c r="AI14" s="51"/>
      <c r="AJ14" s="51"/>
      <c r="BP14" s="1354"/>
      <c r="BQ14" s="1354"/>
      <c r="BR14" s="1354"/>
      <c r="BS14" s="1354"/>
      <c r="BT14" s="1354"/>
      <c r="BU14" s="1333"/>
      <c r="BV14" s="1333"/>
      <c r="BW14" s="1333"/>
      <c r="BX14" s="1329"/>
      <c r="BY14" s="1330"/>
      <c r="BZ14" s="1330"/>
      <c r="CA14" s="1331"/>
      <c r="CB14" s="1348"/>
      <c r="CC14" s="1348"/>
      <c r="CD14" s="1348"/>
      <c r="CE14" s="1348"/>
      <c r="CF14" s="1348"/>
      <c r="CG14" s="1348"/>
      <c r="CH14" s="1348"/>
      <c r="CI14" s="1348"/>
      <c r="CJ14" s="1319"/>
    </row>
    <row r="15" spans="5:88" ht="18" customHeight="1" x14ac:dyDescent="0.4">
      <c r="S15" s="51"/>
      <c r="T15" s="51"/>
      <c r="U15" s="51"/>
      <c r="V15" s="51"/>
      <c r="W15" s="1343"/>
      <c r="X15" s="1344"/>
      <c r="Y15" s="1345"/>
      <c r="Z15" s="1346"/>
      <c r="AA15" s="1346"/>
      <c r="AB15" s="1346"/>
      <c r="AC15" s="1347"/>
      <c r="AD15" s="1343"/>
      <c r="AE15" s="1344"/>
      <c r="AF15" s="1345"/>
      <c r="AG15" s="433"/>
      <c r="AH15" s="434"/>
      <c r="AI15" s="434"/>
      <c r="AJ15" s="434"/>
      <c r="AK15" s="435"/>
      <c r="AL15" s="435"/>
      <c r="AM15" s="435"/>
      <c r="AN15" s="435"/>
      <c r="AO15" s="435"/>
      <c r="AP15" s="435"/>
      <c r="AQ15" s="435"/>
      <c r="AR15" s="435"/>
      <c r="AS15" s="435"/>
      <c r="AT15" s="435"/>
      <c r="AU15" s="435"/>
      <c r="AV15" s="435"/>
      <c r="AW15" s="435"/>
      <c r="AX15" s="435"/>
      <c r="AY15" s="435"/>
      <c r="AZ15" s="435"/>
      <c r="BA15" s="435"/>
      <c r="BB15" s="435"/>
      <c r="BC15" s="435"/>
      <c r="BD15" s="435"/>
      <c r="BE15" s="435"/>
      <c r="BF15" s="435"/>
      <c r="BG15" s="435"/>
      <c r="BH15" s="435"/>
      <c r="BI15" s="435"/>
      <c r="BJ15" s="435"/>
      <c r="BK15" s="435"/>
      <c r="BL15" s="435"/>
      <c r="BM15" s="435"/>
      <c r="BN15" s="435"/>
      <c r="BO15" s="435"/>
      <c r="BP15" s="435"/>
      <c r="BQ15" s="435"/>
      <c r="BR15" s="435"/>
      <c r="BS15" s="435"/>
      <c r="BT15" s="435"/>
      <c r="BU15" s="1333"/>
      <c r="BV15" s="1333"/>
      <c r="BW15" s="1333"/>
      <c r="BX15" s="1329">
        <f>'-41別5 (3)'!BX12</f>
        <v>0</v>
      </c>
      <c r="BY15" s="1330"/>
      <c r="BZ15" s="1330"/>
      <c r="CA15" s="1331"/>
      <c r="CB15" s="1348"/>
      <c r="CC15" s="1348"/>
      <c r="CD15" s="1348"/>
      <c r="CE15" s="1348"/>
      <c r="CF15" s="1348"/>
      <c r="CG15" s="1348"/>
      <c r="CH15" s="1348"/>
      <c r="CI15" s="1348"/>
      <c r="CJ15" s="1319"/>
    </row>
    <row r="16" spans="5:88" ht="6" customHeight="1" x14ac:dyDescent="0.4">
      <c r="S16" s="436"/>
      <c r="T16" s="436"/>
      <c r="U16" s="436"/>
      <c r="V16" s="436"/>
      <c r="W16" s="436"/>
      <c r="X16" s="436"/>
      <c r="Y16" s="436"/>
      <c r="Z16" s="436"/>
      <c r="AA16" s="436"/>
      <c r="AB16" s="436"/>
      <c r="AC16" s="436"/>
      <c r="AD16" s="436"/>
      <c r="AE16" s="436"/>
      <c r="AF16" s="436"/>
      <c r="AG16" s="436"/>
      <c r="AH16" s="436"/>
      <c r="AI16" s="436"/>
      <c r="AJ16" s="436"/>
      <c r="AK16" s="436"/>
      <c r="BX16" s="1329"/>
      <c r="BY16" s="1330"/>
      <c r="BZ16" s="1330"/>
      <c r="CA16" s="1331"/>
      <c r="CB16" s="1348"/>
      <c r="CC16" s="1348"/>
      <c r="CD16" s="1348"/>
      <c r="CE16" s="1348"/>
      <c r="CF16" s="1348"/>
      <c r="CG16" s="1348"/>
      <c r="CH16" s="1348"/>
      <c r="CI16" s="1348"/>
      <c r="CJ16" s="1319"/>
    </row>
    <row r="17" spans="4:88" ht="7.7" customHeight="1" x14ac:dyDescent="0.4">
      <c r="D17" s="437"/>
      <c r="E17" s="437"/>
      <c r="F17" s="437"/>
      <c r="G17" s="437"/>
      <c r="H17" s="437"/>
      <c r="I17" s="437"/>
      <c r="J17" s="437"/>
      <c r="K17" s="437"/>
      <c r="L17" s="437"/>
      <c r="M17" s="437"/>
      <c r="N17" s="437"/>
      <c r="O17" s="437"/>
      <c r="P17" s="437"/>
      <c r="Q17" s="437"/>
      <c r="R17" s="437"/>
      <c r="S17" s="437"/>
      <c r="T17" s="437"/>
      <c r="U17" s="438"/>
      <c r="V17" s="438"/>
      <c r="W17" s="438"/>
      <c r="X17" s="438"/>
      <c r="Y17" s="438"/>
      <c r="Z17" s="438"/>
      <c r="AA17" s="438"/>
      <c r="AB17" s="438"/>
      <c r="AC17" s="438"/>
      <c r="AD17" s="438"/>
      <c r="AE17" s="438"/>
      <c r="AF17" s="438"/>
      <c r="AG17" s="438"/>
      <c r="AH17" s="438"/>
      <c r="AI17" s="144"/>
      <c r="AJ17" s="50"/>
      <c r="AK17" s="50"/>
      <c r="AL17" s="50"/>
      <c r="AM17" s="50"/>
      <c r="AN17" s="50"/>
      <c r="AO17" s="50"/>
      <c r="AP17" s="50"/>
      <c r="AQ17" s="50"/>
      <c r="AR17" s="50"/>
      <c r="AS17" s="50"/>
      <c r="AT17" s="50"/>
      <c r="AU17" s="437"/>
      <c r="AV17" s="437"/>
      <c r="AW17" s="437"/>
      <c r="AX17" s="437"/>
      <c r="AY17" s="437"/>
      <c r="AZ17" s="437"/>
      <c r="BA17" s="437"/>
      <c r="BB17" s="437"/>
      <c r="BC17" s="437"/>
      <c r="BD17" s="437"/>
      <c r="BE17" s="437"/>
      <c r="BF17" s="437"/>
      <c r="BG17" s="437"/>
      <c r="BH17" s="50"/>
      <c r="BI17" s="56"/>
      <c r="BJ17" s="56"/>
      <c r="BK17" s="56"/>
      <c r="BL17" s="56"/>
      <c r="BM17" s="56"/>
      <c r="BN17" s="56"/>
      <c r="BO17" s="56"/>
      <c r="BP17" s="56"/>
      <c r="BQ17" s="56"/>
      <c r="BR17" s="56"/>
      <c r="BS17" s="50"/>
      <c r="BT17" s="50"/>
      <c r="BU17" s="144"/>
      <c r="BV17" s="50"/>
      <c r="BW17" s="50"/>
      <c r="BX17" s="1308">
        <v>28</v>
      </c>
      <c r="BY17" s="97"/>
      <c r="BZ17" s="97"/>
      <c r="CA17" s="1308">
        <v>31</v>
      </c>
      <c r="CB17" s="56"/>
      <c r="CC17" s="56"/>
      <c r="CD17" s="56"/>
      <c r="CE17" s="56"/>
      <c r="CF17" s="50"/>
      <c r="CG17" s="50"/>
      <c r="CH17" s="50"/>
      <c r="CI17" s="50"/>
      <c r="CJ17" s="1319"/>
    </row>
    <row r="18" spans="4:88" ht="7.7" customHeight="1" x14ac:dyDescent="0.4">
      <c r="D18" s="437"/>
      <c r="E18" s="437"/>
      <c r="F18" s="437"/>
      <c r="G18" s="437"/>
      <c r="H18" s="437"/>
      <c r="I18" s="437"/>
      <c r="J18" s="437"/>
      <c r="K18" s="56"/>
      <c r="L18" s="56"/>
      <c r="M18" s="56"/>
      <c r="N18" s="56"/>
      <c r="O18" s="56"/>
      <c r="P18" s="56"/>
      <c r="Q18" s="56"/>
      <c r="R18" s="56"/>
      <c r="S18" s="56"/>
      <c r="T18" s="56"/>
      <c r="U18" s="56"/>
      <c r="V18" s="56"/>
      <c r="W18" s="56"/>
      <c r="X18" s="56"/>
      <c r="Y18" s="56"/>
      <c r="Z18" s="56"/>
      <c r="AA18" s="56"/>
      <c r="AB18" s="56"/>
      <c r="AC18" s="56"/>
      <c r="AD18" s="56"/>
      <c r="AE18" s="438"/>
      <c r="AF18" s="438"/>
      <c r="AG18" s="438"/>
      <c r="AH18" s="438"/>
      <c r="AI18" s="144"/>
      <c r="AJ18" s="50"/>
      <c r="AK18" s="50"/>
      <c r="AL18" s="57"/>
      <c r="AM18" s="57"/>
      <c r="AN18" s="57"/>
      <c r="AO18" s="57"/>
      <c r="AP18" s="57"/>
      <c r="AQ18" s="57"/>
      <c r="AR18" s="57"/>
      <c r="AS18" s="57"/>
      <c r="AT18" s="57"/>
      <c r="AU18" s="57"/>
      <c r="AV18" s="57"/>
      <c r="AW18" s="57"/>
      <c r="AX18" s="437"/>
      <c r="AY18" s="437"/>
      <c r="AZ18" s="437"/>
      <c r="BA18" s="437"/>
      <c r="BB18" s="437"/>
      <c r="BC18" s="437"/>
      <c r="BD18" s="437"/>
      <c r="BE18" s="437"/>
      <c r="BF18" s="437"/>
      <c r="BG18" s="437"/>
      <c r="BH18" s="50"/>
      <c r="BI18" s="56"/>
      <c r="BJ18" s="56"/>
      <c r="BK18" s="56"/>
      <c r="BL18" s="56"/>
      <c r="BM18" s="56"/>
      <c r="BN18" s="56"/>
      <c r="BO18" s="56"/>
      <c r="BP18" s="56"/>
      <c r="BQ18" s="56"/>
      <c r="BR18" s="56"/>
      <c r="BS18" s="50"/>
      <c r="BT18" s="50"/>
      <c r="BU18" s="144"/>
      <c r="BV18" s="50"/>
      <c r="BW18" s="50"/>
      <c r="BX18" s="1309"/>
      <c r="BY18" s="97"/>
      <c r="BZ18" s="97"/>
      <c r="CA18" s="1309"/>
      <c r="CB18" s="56"/>
      <c r="CC18" s="56"/>
      <c r="CD18" s="56"/>
      <c r="CE18" s="56"/>
      <c r="CF18" s="50"/>
      <c r="CG18" s="50"/>
      <c r="CH18" s="50"/>
      <c r="CI18" s="50"/>
      <c r="CJ18" s="1319"/>
    </row>
    <row r="19" spans="4:88" ht="7.7" customHeight="1" x14ac:dyDescent="0.4">
      <c r="D19" s="437"/>
      <c r="E19" s="437"/>
      <c r="F19" s="437"/>
      <c r="G19" s="437"/>
      <c r="H19" s="437"/>
      <c r="I19" s="437"/>
      <c r="J19" s="437"/>
      <c r="K19" s="56"/>
      <c r="L19" s="56"/>
      <c r="M19" s="56"/>
      <c r="N19" s="56"/>
      <c r="O19" s="56"/>
      <c r="P19" s="56"/>
      <c r="Q19" s="56"/>
      <c r="R19" s="56"/>
      <c r="S19" s="56"/>
      <c r="T19" s="56"/>
      <c r="U19" s="56"/>
      <c r="V19" s="56"/>
      <c r="W19" s="56"/>
      <c r="X19" s="56"/>
      <c r="Y19" s="56"/>
      <c r="Z19" s="56"/>
      <c r="AA19" s="56"/>
      <c r="AB19" s="56"/>
      <c r="AC19" s="56"/>
      <c r="AD19" s="56"/>
      <c r="AE19" s="438"/>
      <c r="AF19" s="438"/>
      <c r="AG19" s="438"/>
      <c r="AH19" s="438"/>
      <c r="AI19" s="144"/>
      <c r="AJ19" s="50"/>
      <c r="AK19" s="50"/>
      <c r="AL19" s="57"/>
      <c r="AM19" s="57"/>
      <c r="AN19" s="57"/>
      <c r="AO19" s="57"/>
      <c r="AP19" s="57"/>
      <c r="AQ19" s="57"/>
      <c r="AR19" s="57"/>
      <c r="AS19" s="57"/>
      <c r="AT19" s="57"/>
      <c r="AU19" s="57"/>
      <c r="AV19" s="57"/>
      <c r="AW19" s="57"/>
      <c r="AX19" s="437"/>
      <c r="AY19" s="437"/>
      <c r="AZ19" s="437"/>
      <c r="BA19" s="437"/>
      <c r="BB19" s="437"/>
      <c r="BC19" s="437"/>
      <c r="BD19" s="437"/>
      <c r="BE19" s="437"/>
      <c r="BF19" s="437"/>
      <c r="BG19" s="437"/>
      <c r="BH19" s="50"/>
      <c r="BI19" s="56"/>
      <c r="BJ19" s="56"/>
      <c r="BK19" s="56"/>
      <c r="BL19" s="56"/>
      <c r="BM19" s="56"/>
      <c r="BN19" s="56"/>
      <c r="BO19" s="56"/>
      <c r="BP19" s="56"/>
      <c r="BQ19" s="56"/>
      <c r="BR19" s="56"/>
      <c r="BS19" s="50"/>
      <c r="BT19" s="50"/>
      <c r="BU19" s="144"/>
      <c r="BV19" s="50"/>
      <c r="BW19" s="50"/>
      <c r="BX19" s="56"/>
      <c r="BY19" s="56"/>
      <c r="BZ19" s="56"/>
      <c r="CA19" s="56"/>
      <c r="CB19" s="56"/>
      <c r="CC19" s="56"/>
      <c r="CD19" s="56"/>
      <c r="CE19" s="56"/>
      <c r="CF19" s="50"/>
      <c r="CG19" s="50"/>
      <c r="CH19" s="50"/>
      <c r="CI19" s="50"/>
      <c r="CJ19" s="1319"/>
    </row>
    <row r="20" spans="4:88" ht="7.7" customHeight="1" x14ac:dyDescent="0.4">
      <c r="D20" s="144"/>
      <c r="E20" s="144"/>
      <c r="F20" s="144"/>
      <c r="G20" s="144"/>
      <c r="H20" s="144"/>
      <c r="I20" s="439"/>
      <c r="J20" s="440"/>
      <c r="K20" s="56"/>
      <c r="L20" s="56"/>
      <c r="M20" s="56"/>
      <c r="N20" s="56"/>
      <c r="O20" s="56"/>
      <c r="P20" s="56"/>
      <c r="Q20" s="56"/>
      <c r="R20" s="56"/>
      <c r="S20" s="56"/>
      <c r="T20" s="56"/>
      <c r="U20" s="56"/>
      <c r="V20" s="56"/>
      <c r="W20" s="56"/>
      <c r="X20" s="56"/>
      <c r="Y20" s="56"/>
      <c r="Z20" s="56"/>
      <c r="AA20" s="56"/>
      <c r="AB20" s="56"/>
      <c r="AC20" s="56"/>
      <c r="AD20" s="56"/>
      <c r="AE20" s="441"/>
      <c r="AF20" s="441"/>
      <c r="AG20" s="441"/>
      <c r="AH20" s="442"/>
      <c r="AI20" s="443"/>
      <c r="AJ20" s="54"/>
      <c r="AK20" s="54"/>
      <c r="AL20" s="57"/>
      <c r="AM20" s="57"/>
      <c r="AN20" s="57"/>
      <c r="AO20" s="57"/>
      <c r="AP20" s="57"/>
      <c r="AQ20" s="57"/>
      <c r="AR20" s="57"/>
      <c r="AS20" s="57"/>
      <c r="AT20" s="57"/>
      <c r="AU20" s="57"/>
      <c r="AV20" s="57"/>
      <c r="AW20" s="57"/>
      <c r="AX20" s="144"/>
      <c r="AY20" s="439"/>
      <c r="AZ20" s="440"/>
      <c r="BA20" s="440"/>
      <c r="BB20" s="430"/>
      <c r="BC20" s="430"/>
      <c r="BD20" s="430"/>
      <c r="BE20" s="430"/>
      <c r="BF20" s="430"/>
      <c r="BG20" s="444"/>
      <c r="BH20" s="58"/>
      <c r="BI20" s="58"/>
      <c r="BJ20" s="58"/>
      <c r="BK20" s="58"/>
      <c r="BL20" s="58"/>
      <c r="BM20" s="58"/>
      <c r="BN20" s="58"/>
      <c r="BO20" s="58"/>
      <c r="BP20" s="58"/>
      <c r="BQ20" s="58"/>
      <c r="BR20" s="58"/>
      <c r="BS20" s="58"/>
      <c r="BT20" s="58"/>
      <c r="BU20" s="443"/>
      <c r="BV20" s="54"/>
      <c r="BW20" s="54"/>
      <c r="BX20" s="56"/>
      <c r="BY20" s="56"/>
      <c r="BZ20" s="56"/>
      <c r="CA20" s="56"/>
      <c r="CB20" s="56"/>
      <c r="CC20" s="56"/>
      <c r="CD20" s="56"/>
      <c r="CE20" s="56"/>
      <c r="CF20" s="54"/>
      <c r="CG20" s="54"/>
      <c r="CH20" s="54"/>
      <c r="CI20" s="54"/>
      <c r="CJ20" s="1319"/>
    </row>
    <row r="21" spans="4:88" ht="8.4499999999999993" customHeight="1" x14ac:dyDescent="0.4">
      <c r="D21" s="144"/>
      <c r="E21" s="144"/>
      <c r="F21" s="144"/>
      <c r="G21" s="144"/>
      <c r="I21" s="439"/>
      <c r="J21" s="440"/>
      <c r="K21" s="430"/>
      <c r="L21" s="430"/>
      <c r="M21" s="430"/>
      <c r="N21" s="430"/>
      <c r="O21" s="430"/>
      <c r="P21" s="430"/>
      <c r="Q21" s="430"/>
      <c r="R21" s="430"/>
      <c r="S21" s="440"/>
      <c r="U21" s="53"/>
      <c r="V21" s="438"/>
      <c r="W21" s="438"/>
      <c r="X21" s="438"/>
      <c r="Y21" s="438"/>
      <c r="Z21" s="438"/>
      <c r="AA21" s="438"/>
      <c r="AB21" s="438"/>
      <c r="AC21" s="438"/>
      <c r="AD21" s="441"/>
      <c r="AE21" s="441"/>
      <c r="AF21" s="441"/>
      <c r="AG21" s="441"/>
      <c r="AH21" s="442"/>
      <c r="AI21" s="443"/>
      <c r="AJ21" s="54"/>
      <c r="AK21" s="54"/>
      <c r="AL21" s="54"/>
      <c r="AM21" s="54"/>
      <c r="AN21" s="54"/>
      <c r="AO21" s="54"/>
      <c r="AP21" s="54"/>
      <c r="AQ21" s="54"/>
      <c r="AR21" s="54"/>
      <c r="AS21" s="54"/>
      <c r="AT21" s="54"/>
      <c r="AU21" s="445"/>
      <c r="AV21" s="144"/>
      <c r="AW21" s="144"/>
      <c r="AY21" s="439"/>
      <c r="AZ21" s="440"/>
      <c r="BA21" s="440"/>
      <c r="BB21" s="430"/>
      <c r="BC21" s="430"/>
      <c r="BD21" s="430"/>
      <c r="BE21" s="430"/>
      <c r="BF21" s="430"/>
      <c r="BG21" s="444"/>
      <c r="BH21" s="58"/>
      <c r="BI21" s="58"/>
      <c r="BJ21" s="58"/>
      <c r="BK21" s="58"/>
      <c r="BL21" s="58"/>
      <c r="BM21" s="58"/>
      <c r="BN21" s="58"/>
      <c r="BO21" s="58"/>
      <c r="BP21" s="58"/>
      <c r="BQ21" s="58"/>
      <c r="BR21" s="58"/>
      <c r="BS21" s="58"/>
      <c r="BT21" s="58"/>
      <c r="BU21" s="443"/>
      <c r="BV21" s="54"/>
      <c r="BW21" s="54"/>
      <c r="BX21" s="56"/>
      <c r="BY21" s="56"/>
      <c r="BZ21" s="56"/>
      <c r="CA21" s="56"/>
      <c r="CB21" s="56"/>
      <c r="CC21" s="56"/>
      <c r="CD21" s="56"/>
      <c r="CE21" s="56"/>
      <c r="CF21" s="54"/>
      <c r="CG21" s="54"/>
      <c r="CH21" s="54"/>
      <c r="CI21" s="54"/>
      <c r="CJ21" s="1319"/>
    </row>
    <row r="22" spans="4:88" ht="8.25" customHeight="1" x14ac:dyDescent="0.4">
      <c r="D22" s="442"/>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1"/>
      <c r="AK22" s="446"/>
      <c r="AL22" s="446"/>
      <c r="AM22" s="446"/>
      <c r="AN22" s="446"/>
      <c r="AO22" s="446"/>
      <c r="AP22" s="446"/>
      <c r="AQ22" s="446"/>
      <c r="AR22" s="446"/>
      <c r="AS22" s="446"/>
      <c r="AT22" s="446"/>
      <c r="AU22" s="446"/>
      <c r="AV22" s="447">
        <v>32</v>
      </c>
      <c r="AW22" s="447"/>
      <c r="AX22" s="447">
        <v>34</v>
      </c>
      <c r="AY22" s="447"/>
      <c r="AZ22" s="447"/>
      <c r="BA22" s="447"/>
      <c r="BB22" s="448"/>
      <c r="BC22" s="448"/>
      <c r="BD22" s="448"/>
      <c r="BE22" s="448"/>
      <c r="BF22" s="448"/>
      <c r="BG22" s="448"/>
      <c r="BH22" s="449">
        <v>44</v>
      </c>
      <c r="BI22" s="450"/>
      <c r="BJ22" s="448"/>
      <c r="BK22" s="448"/>
      <c r="BL22" s="448"/>
      <c r="BM22" s="448"/>
      <c r="BN22" s="448"/>
      <c r="BO22" s="448"/>
      <c r="BP22" s="1332">
        <v>57</v>
      </c>
      <c r="BQ22" s="1332"/>
      <c r="BR22" s="1332"/>
      <c r="BS22" s="1332"/>
      <c r="BT22" s="1332"/>
      <c r="CJ22" s="1319"/>
    </row>
    <row r="23" spans="4:88" ht="8.1" customHeight="1" x14ac:dyDescent="0.4">
      <c r="D23" s="446"/>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51"/>
      <c r="AU23" s="451"/>
      <c r="AV23" s="1272" t="s">
        <v>117</v>
      </c>
      <c r="AW23" s="1316"/>
      <c r="AX23" s="1285" t="str">
        <f>'-41別5 (3)'!AX21</f>
        <v/>
      </c>
      <c r="AY23" s="1285"/>
      <c r="AZ23" s="1285"/>
      <c r="BA23" s="1285"/>
      <c r="BB23" s="1285"/>
      <c r="BC23" s="1285"/>
      <c r="BD23" s="1285"/>
      <c r="BE23" s="1285"/>
      <c r="BF23" s="1285"/>
      <c r="BG23" s="521"/>
      <c r="BH23" s="1299">
        <f>'-41別5 (3)'!BH21</f>
        <v>0</v>
      </c>
      <c r="BI23" s="1300"/>
      <c r="BJ23" s="1300"/>
      <c r="BK23" s="1300"/>
      <c r="BL23" s="1300"/>
      <c r="BM23" s="1300"/>
      <c r="BN23" s="1300"/>
      <c r="BO23" s="1300"/>
      <c r="BP23" s="1300"/>
      <c r="BQ23" s="1300"/>
      <c r="BR23" s="1300"/>
      <c r="BS23" s="1300"/>
      <c r="BT23" s="1305"/>
      <c r="CJ23" s="1319"/>
    </row>
    <row r="24" spans="4:88" ht="8.1" customHeight="1" x14ac:dyDescent="0.4">
      <c r="D24" s="446"/>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51"/>
      <c r="AU24" s="451"/>
      <c r="AV24" s="1274"/>
      <c r="AW24" s="1317"/>
      <c r="AX24" s="1287"/>
      <c r="AY24" s="1287"/>
      <c r="AZ24" s="1287"/>
      <c r="BA24" s="1287"/>
      <c r="BB24" s="1287"/>
      <c r="BC24" s="1287"/>
      <c r="BD24" s="1287"/>
      <c r="BE24" s="1287"/>
      <c r="BF24" s="1287"/>
      <c r="BG24" s="522"/>
      <c r="BH24" s="1301"/>
      <c r="BI24" s="1302"/>
      <c r="BJ24" s="1302"/>
      <c r="BK24" s="1302"/>
      <c r="BL24" s="1302"/>
      <c r="BM24" s="1302"/>
      <c r="BN24" s="1302"/>
      <c r="BO24" s="1302"/>
      <c r="BP24" s="1302"/>
      <c r="BQ24" s="1302"/>
      <c r="BR24" s="1302"/>
      <c r="BS24" s="1302"/>
      <c r="BT24" s="1306"/>
      <c r="CJ24" s="1319"/>
    </row>
    <row r="25" spans="4:88" ht="8.1" customHeight="1" x14ac:dyDescent="0.4">
      <c r="D25" s="446"/>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51"/>
      <c r="AU25" s="451"/>
      <c r="AV25" s="1276"/>
      <c r="AW25" s="1318"/>
      <c r="AX25" s="1289"/>
      <c r="AY25" s="1289"/>
      <c r="AZ25" s="1289"/>
      <c r="BA25" s="1289"/>
      <c r="BB25" s="1289"/>
      <c r="BC25" s="1289"/>
      <c r="BD25" s="1289"/>
      <c r="BE25" s="1289"/>
      <c r="BF25" s="1289"/>
      <c r="BG25" s="523"/>
      <c r="BH25" s="1303"/>
      <c r="BI25" s="1304"/>
      <c r="BJ25" s="1304"/>
      <c r="BK25" s="1304"/>
      <c r="BL25" s="1304"/>
      <c r="BM25" s="1304"/>
      <c r="BN25" s="1304"/>
      <c r="BO25" s="1304"/>
      <c r="BP25" s="1304"/>
      <c r="BQ25" s="1304"/>
      <c r="BR25" s="1304"/>
      <c r="BS25" s="1304"/>
      <c r="BT25" s="1307"/>
      <c r="CJ25" s="1319"/>
    </row>
    <row r="26" spans="4:88" ht="8.1" customHeight="1" x14ac:dyDescent="0.4">
      <c r="D26" s="446"/>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51"/>
      <c r="AU26" s="451"/>
      <c r="AV26" s="451"/>
      <c r="AW26" s="451"/>
      <c r="AY26" s="455"/>
      <c r="AZ26" s="455"/>
      <c r="BA26" s="455"/>
      <c r="BB26" s="455"/>
      <c r="BC26" s="455"/>
      <c r="BD26" s="456">
        <v>58</v>
      </c>
      <c r="BE26" s="1310" t="str">
        <f>'-41別5 (3)'!AX24</f>
        <v/>
      </c>
      <c r="BF26" s="1311"/>
      <c r="BG26" s="524"/>
      <c r="BH26" s="1290">
        <f>'-41別5 (3)'!BH24</f>
        <v>0</v>
      </c>
      <c r="BI26" s="1291"/>
      <c r="BJ26" s="1291"/>
      <c r="BK26" s="1291"/>
      <c r="BL26" s="1291"/>
      <c r="BM26" s="1291"/>
      <c r="BN26" s="1291"/>
      <c r="BO26" s="1291"/>
      <c r="BP26" s="1291"/>
      <c r="BQ26" s="1291"/>
      <c r="BR26" s="1291"/>
      <c r="BS26" s="1291"/>
      <c r="BT26" s="1296"/>
      <c r="BU26" s="99">
        <v>73</v>
      </c>
      <c r="CJ26" s="1319"/>
    </row>
    <row r="27" spans="4:88" ht="8.1" customHeight="1" x14ac:dyDescent="0.4">
      <c r="D27" s="446"/>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51"/>
      <c r="AU27" s="451"/>
      <c r="AV27" s="451"/>
      <c r="AW27" s="451"/>
      <c r="AX27" s="455"/>
      <c r="AY27" s="455"/>
      <c r="AZ27" s="455"/>
      <c r="BA27" s="455"/>
      <c r="BB27" s="455"/>
      <c r="BC27" s="455"/>
      <c r="BD27" s="455"/>
      <c r="BE27" s="1312"/>
      <c r="BF27" s="1313"/>
      <c r="BG27" s="525"/>
      <c r="BH27" s="1292"/>
      <c r="BI27" s="1293"/>
      <c r="BJ27" s="1293"/>
      <c r="BK27" s="1293"/>
      <c r="BL27" s="1293"/>
      <c r="BM27" s="1293"/>
      <c r="BN27" s="1293"/>
      <c r="BO27" s="1293"/>
      <c r="BP27" s="1293"/>
      <c r="BQ27" s="1293"/>
      <c r="BR27" s="1293"/>
      <c r="BS27" s="1293"/>
      <c r="BT27" s="1297"/>
      <c r="CJ27" s="1319"/>
    </row>
    <row r="28" spans="4:88" ht="8.1" customHeight="1" x14ac:dyDescent="0.4">
      <c r="D28" s="446"/>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51"/>
      <c r="AU28" s="451"/>
      <c r="AV28" s="451"/>
      <c r="AW28" s="451"/>
      <c r="AX28" s="455"/>
      <c r="AY28" s="455"/>
      <c r="AZ28" s="455"/>
      <c r="BA28" s="455"/>
      <c r="BB28" s="455"/>
      <c r="BC28" s="455"/>
      <c r="BD28" s="455"/>
      <c r="BE28" s="1314"/>
      <c r="BF28" s="1315"/>
      <c r="BG28" s="526"/>
      <c r="BH28" s="1294"/>
      <c r="BI28" s="1295"/>
      <c r="BJ28" s="1295"/>
      <c r="BK28" s="1295"/>
      <c r="BL28" s="1295"/>
      <c r="BM28" s="1295"/>
      <c r="BN28" s="1295"/>
      <c r="BO28" s="1295"/>
      <c r="BP28" s="1295"/>
      <c r="BQ28" s="1295"/>
      <c r="BR28" s="1295"/>
      <c r="BS28" s="1295"/>
      <c r="BT28" s="1298"/>
      <c r="CJ28" s="1319"/>
    </row>
    <row r="29" spans="4:88" ht="8.1" customHeight="1" x14ac:dyDescent="0.4">
      <c r="D29" s="446"/>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51"/>
      <c r="AU29" s="451"/>
      <c r="AV29" s="1272" t="s">
        <v>89</v>
      </c>
      <c r="AW29" s="1316"/>
      <c r="AX29" s="1285" t="str">
        <f>'-41別5 (3)'!AX27</f>
        <v/>
      </c>
      <c r="AY29" s="1285"/>
      <c r="AZ29" s="1285"/>
      <c r="BA29" s="1285"/>
      <c r="BB29" s="1285"/>
      <c r="BC29" s="1285"/>
      <c r="BD29" s="1285"/>
      <c r="BE29" s="1285"/>
      <c r="BF29" s="1285"/>
      <c r="BG29" s="521"/>
      <c r="BH29" s="1299">
        <f>'-41別5 (3)'!BH27</f>
        <v>0</v>
      </c>
      <c r="BI29" s="1300"/>
      <c r="BJ29" s="1300"/>
      <c r="BK29" s="1300"/>
      <c r="BL29" s="1300"/>
      <c r="BM29" s="1300"/>
      <c r="BN29" s="1300"/>
      <c r="BO29" s="1300"/>
      <c r="BP29" s="1300"/>
      <c r="BQ29" s="1300"/>
      <c r="BR29" s="1300"/>
      <c r="BS29" s="1300"/>
      <c r="BT29" s="1305"/>
      <c r="CJ29" s="1319"/>
    </row>
    <row r="30" spans="4:88" ht="8.1" customHeight="1" x14ac:dyDescent="0.4">
      <c r="D30" s="446"/>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51"/>
      <c r="AU30" s="451"/>
      <c r="AV30" s="1274"/>
      <c r="AW30" s="1317"/>
      <c r="AX30" s="1287"/>
      <c r="AY30" s="1287"/>
      <c r="AZ30" s="1287"/>
      <c r="BA30" s="1287"/>
      <c r="BB30" s="1287"/>
      <c r="BC30" s="1287"/>
      <c r="BD30" s="1287"/>
      <c r="BE30" s="1287"/>
      <c r="BF30" s="1287"/>
      <c r="BG30" s="522"/>
      <c r="BH30" s="1301"/>
      <c r="BI30" s="1302"/>
      <c r="BJ30" s="1302"/>
      <c r="BK30" s="1302"/>
      <c r="BL30" s="1302"/>
      <c r="BM30" s="1302"/>
      <c r="BN30" s="1302"/>
      <c r="BO30" s="1302"/>
      <c r="BP30" s="1302"/>
      <c r="BQ30" s="1302"/>
      <c r="BR30" s="1302"/>
      <c r="BS30" s="1302"/>
      <c r="BT30" s="1306"/>
      <c r="CJ30" s="1319"/>
    </row>
    <row r="31" spans="4:88" ht="8.1" customHeight="1" x14ac:dyDescent="0.4">
      <c r="D31" s="446"/>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51"/>
      <c r="AU31" s="451"/>
      <c r="AV31" s="1276"/>
      <c r="AW31" s="1318"/>
      <c r="AX31" s="1289"/>
      <c r="AY31" s="1289"/>
      <c r="AZ31" s="1289"/>
      <c r="BA31" s="1289"/>
      <c r="BB31" s="1289"/>
      <c r="BC31" s="1289"/>
      <c r="BD31" s="1289"/>
      <c r="BE31" s="1289"/>
      <c r="BF31" s="1289"/>
      <c r="BG31" s="523"/>
      <c r="BH31" s="1303"/>
      <c r="BI31" s="1304"/>
      <c r="BJ31" s="1304"/>
      <c r="BK31" s="1304"/>
      <c r="BL31" s="1304"/>
      <c r="BM31" s="1304"/>
      <c r="BN31" s="1304"/>
      <c r="BO31" s="1304"/>
      <c r="BP31" s="1304"/>
      <c r="BQ31" s="1304"/>
      <c r="BR31" s="1304"/>
      <c r="BS31" s="1304"/>
      <c r="BT31" s="1307"/>
      <c r="CJ31" s="1319"/>
    </row>
    <row r="32" spans="4:88" ht="8.1" customHeight="1" x14ac:dyDescent="0.4">
      <c r="D32" s="446"/>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51"/>
      <c r="AU32" s="451"/>
      <c r="AV32" s="451"/>
      <c r="AW32" s="451"/>
      <c r="AX32" s="460"/>
      <c r="AY32" s="461"/>
      <c r="AZ32" s="461"/>
      <c r="BA32" s="461"/>
      <c r="BB32" s="461"/>
      <c r="BC32" s="461"/>
      <c r="BD32" s="461"/>
      <c r="BE32" s="1310" t="str">
        <f>'-41別5 (3)'!AX30</f>
        <v/>
      </c>
      <c r="BF32" s="1311"/>
      <c r="BG32" s="524"/>
      <c r="BH32" s="1290">
        <f>'-41別5 (3)'!BH30</f>
        <v>0</v>
      </c>
      <c r="BI32" s="1291"/>
      <c r="BJ32" s="1291"/>
      <c r="BK32" s="1291"/>
      <c r="BL32" s="1291"/>
      <c r="BM32" s="1291"/>
      <c r="BN32" s="1291"/>
      <c r="BO32" s="1291"/>
      <c r="BP32" s="1291"/>
      <c r="BQ32" s="1291"/>
      <c r="BR32" s="1291"/>
      <c r="BS32" s="1291"/>
      <c r="BT32" s="1296"/>
      <c r="CJ32" s="1319"/>
    </row>
    <row r="33" spans="4:88" ht="8.1" customHeight="1" x14ac:dyDescent="0.4">
      <c r="D33" s="446"/>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51"/>
      <c r="AU33" s="451"/>
      <c r="AV33" s="451"/>
      <c r="AW33" s="451"/>
      <c r="AX33" s="461"/>
      <c r="AY33" s="461"/>
      <c r="AZ33" s="461"/>
      <c r="BA33" s="461"/>
      <c r="BB33" s="461"/>
      <c r="BC33" s="461"/>
      <c r="BD33" s="461"/>
      <c r="BE33" s="1312"/>
      <c r="BF33" s="1313"/>
      <c r="BG33" s="525"/>
      <c r="BH33" s="1292"/>
      <c r="BI33" s="1293"/>
      <c r="BJ33" s="1293"/>
      <c r="BK33" s="1293"/>
      <c r="BL33" s="1293"/>
      <c r="BM33" s="1293"/>
      <c r="BN33" s="1293"/>
      <c r="BO33" s="1293"/>
      <c r="BP33" s="1293"/>
      <c r="BQ33" s="1293"/>
      <c r="BR33" s="1293"/>
      <c r="BS33" s="1293"/>
      <c r="BT33" s="1297"/>
      <c r="CJ33" s="1319"/>
    </row>
    <row r="34" spans="4:88" ht="8.1" customHeight="1" x14ac:dyDescent="0.4">
      <c r="D34" s="446"/>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51"/>
      <c r="AU34" s="451"/>
      <c r="AV34" s="451"/>
      <c r="AW34" s="451"/>
      <c r="AX34" s="461"/>
      <c r="AY34" s="461"/>
      <c r="AZ34" s="461"/>
      <c r="BA34" s="461"/>
      <c r="BB34" s="461"/>
      <c r="BC34" s="461"/>
      <c r="BD34" s="461"/>
      <c r="BE34" s="1314"/>
      <c r="BF34" s="1315"/>
      <c r="BG34" s="526"/>
      <c r="BH34" s="1294"/>
      <c r="BI34" s="1295"/>
      <c r="BJ34" s="1295"/>
      <c r="BK34" s="1295"/>
      <c r="BL34" s="1295"/>
      <c r="BM34" s="1295"/>
      <c r="BN34" s="1295"/>
      <c r="BO34" s="1295"/>
      <c r="BP34" s="1295"/>
      <c r="BQ34" s="1295"/>
      <c r="BR34" s="1295"/>
      <c r="BS34" s="1295"/>
      <c r="BT34" s="1298"/>
      <c r="CJ34" s="1319"/>
    </row>
    <row r="35" spans="4:88" ht="8.1" customHeight="1" x14ac:dyDescent="0.4">
      <c r="D35" s="446"/>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51"/>
      <c r="AU35" s="451"/>
      <c r="AV35" s="1272" t="s">
        <v>90</v>
      </c>
      <c r="AW35" s="1316"/>
      <c r="AX35" s="1285" t="str">
        <f>'-41別5 (3)'!AX33</f>
        <v/>
      </c>
      <c r="AY35" s="1285"/>
      <c r="AZ35" s="1285"/>
      <c r="BA35" s="1285"/>
      <c r="BB35" s="1285"/>
      <c r="BC35" s="1285"/>
      <c r="BD35" s="1285"/>
      <c r="BE35" s="1285"/>
      <c r="BF35" s="1285"/>
      <c r="BG35" s="521"/>
      <c r="BH35" s="1299">
        <f>'-41別5 (3)'!BH33</f>
        <v>0</v>
      </c>
      <c r="BI35" s="1300"/>
      <c r="BJ35" s="1300"/>
      <c r="BK35" s="1300"/>
      <c r="BL35" s="1300"/>
      <c r="BM35" s="1300"/>
      <c r="BN35" s="1300"/>
      <c r="BO35" s="1300"/>
      <c r="BP35" s="1300"/>
      <c r="BQ35" s="1300"/>
      <c r="BR35" s="1300"/>
      <c r="BS35" s="1300"/>
      <c r="BT35" s="1305"/>
      <c r="CJ35" s="1319"/>
    </row>
    <row r="36" spans="4:88" ht="8.1" customHeight="1" x14ac:dyDescent="0.4">
      <c r="D36" s="446"/>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51"/>
      <c r="AU36" s="451"/>
      <c r="AV36" s="1274"/>
      <c r="AW36" s="1317"/>
      <c r="AX36" s="1287"/>
      <c r="AY36" s="1287"/>
      <c r="AZ36" s="1287"/>
      <c r="BA36" s="1287"/>
      <c r="BB36" s="1287"/>
      <c r="BC36" s="1287"/>
      <c r="BD36" s="1287"/>
      <c r="BE36" s="1287"/>
      <c r="BF36" s="1287"/>
      <c r="BG36" s="522"/>
      <c r="BH36" s="1301"/>
      <c r="BI36" s="1302"/>
      <c r="BJ36" s="1302"/>
      <c r="BK36" s="1302"/>
      <c r="BL36" s="1302"/>
      <c r="BM36" s="1302"/>
      <c r="BN36" s="1302"/>
      <c r="BO36" s="1302"/>
      <c r="BP36" s="1302"/>
      <c r="BQ36" s="1302"/>
      <c r="BR36" s="1302"/>
      <c r="BS36" s="1302"/>
      <c r="BT36" s="1306"/>
      <c r="CJ36" s="1319"/>
    </row>
    <row r="37" spans="4:88" ht="8.1" customHeight="1" x14ac:dyDescent="0.4">
      <c r="D37" s="446"/>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51"/>
      <c r="AU37" s="451"/>
      <c r="AV37" s="1276"/>
      <c r="AW37" s="1318"/>
      <c r="AX37" s="1289"/>
      <c r="AY37" s="1289"/>
      <c r="AZ37" s="1289"/>
      <c r="BA37" s="1289"/>
      <c r="BB37" s="1289"/>
      <c r="BC37" s="1289"/>
      <c r="BD37" s="1289"/>
      <c r="BE37" s="1289"/>
      <c r="BF37" s="1289"/>
      <c r="BG37" s="523"/>
      <c r="BH37" s="1303"/>
      <c r="BI37" s="1304"/>
      <c r="BJ37" s="1304"/>
      <c r="BK37" s="1304"/>
      <c r="BL37" s="1304"/>
      <c r="BM37" s="1304"/>
      <c r="BN37" s="1304"/>
      <c r="BO37" s="1304"/>
      <c r="BP37" s="1304"/>
      <c r="BQ37" s="1304"/>
      <c r="BR37" s="1304"/>
      <c r="BS37" s="1304"/>
      <c r="BT37" s="1307"/>
      <c r="CJ37" s="1319"/>
    </row>
    <row r="38" spans="4:88" ht="8.1" customHeight="1" x14ac:dyDescent="0.4">
      <c r="D38" s="446"/>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51"/>
      <c r="AU38" s="451"/>
      <c r="AV38" s="451"/>
      <c r="AW38" s="451"/>
      <c r="AX38" s="460"/>
      <c r="AY38" s="461"/>
      <c r="AZ38" s="461"/>
      <c r="BA38" s="461"/>
      <c r="BB38" s="461"/>
      <c r="BC38" s="461"/>
      <c r="BD38" s="461"/>
      <c r="BE38" s="1310" t="str">
        <f>'-41別5 (3)'!AX36</f>
        <v/>
      </c>
      <c r="BF38" s="1311"/>
      <c r="BG38" s="524"/>
      <c r="BH38" s="1290">
        <f>'-41別5 (3)'!BH36</f>
        <v>0</v>
      </c>
      <c r="BI38" s="1291"/>
      <c r="BJ38" s="1291"/>
      <c r="BK38" s="1291"/>
      <c r="BL38" s="1291"/>
      <c r="BM38" s="1291"/>
      <c r="BN38" s="1291"/>
      <c r="BO38" s="1291"/>
      <c r="BP38" s="1291"/>
      <c r="BQ38" s="1291"/>
      <c r="BR38" s="1291"/>
      <c r="BS38" s="1291"/>
      <c r="BT38" s="1296"/>
      <c r="CJ38" s="1319"/>
    </row>
    <row r="39" spans="4:88" ht="8.1" customHeight="1" x14ac:dyDescent="0.4">
      <c r="D39" s="446"/>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51"/>
      <c r="AU39" s="451"/>
      <c r="AV39" s="451"/>
      <c r="AW39" s="451"/>
      <c r="AX39" s="461"/>
      <c r="AY39" s="461"/>
      <c r="AZ39" s="461"/>
      <c r="BA39" s="461"/>
      <c r="BB39" s="461"/>
      <c r="BC39" s="461"/>
      <c r="BD39" s="461"/>
      <c r="BE39" s="1312"/>
      <c r="BF39" s="1313"/>
      <c r="BG39" s="525"/>
      <c r="BH39" s="1292"/>
      <c r="BI39" s="1293"/>
      <c r="BJ39" s="1293"/>
      <c r="BK39" s="1293"/>
      <c r="BL39" s="1293"/>
      <c r="BM39" s="1293"/>
      <c r="BN39" s="1293"/>
      <c r="BO39" s="1293"/>
      <c r="BP39" s="1293"/>
      <c r="BQ39" s="1293"/>
      <c r="BR39" s="1293"/>
      <c r="BS39" s="1293"/>
      <c r="BT39" s="1297"/>
      <c r="CJ39" s="1319"/>
    </row>
    <row r="40" spans="4:88" ht="8.1" customHeight="1" x14ac:dyDescent="0.4">
      <c r="D40" s="446"/>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51"/>
      <c r="AU40" s="451"/>
      <c r="AV40" s="451"/>
      <c r="AW40" s="451"/>
      <c r="AX40" s="461"/>
      <c r="AY40" s="461"/>
      <c r="AZ40" s="461"/>
      <c r="BA40" s="461"/>
      <c r="BB40" s="461"/>
      <c r="BC40" s="461"/>
      <c r="BD40" s="461"/>
      <c r="BE40" s="1314"/>
      <c r="BF40" s="1315"/>
      <c r="BG40" s="526"/>
      <c r="BH40" s="1294"/>
      <c r="BI40" s="1295"/>
      <c r="BJ40" s="1295"/>
      <c r="BK40" s="1295"/>
      <c r="BL40" s="1295"/>
      <c r="BM40" s="1295"/>
      <c r="BN40" s="1295"/>
      <c r="BO40" s="1295"/>
      <c r="BP40" s="1295"/>
      <c r="BQ40" s="1295"/>
      <c r="BR40" s="1295"/>
      <c r="BS40" s="1295"/>
      <c r="BT40" s="1298"/>
      <c r="CJ40" s="1319"/>
    </row>
    <row r="41" spans="4:88" ht="8.1" customHeight="1" x14ac:dyDescent="0.4">
      <c r="D41" s="446"/>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51"/>
      <c r="AU41" s="451"/>
      <c r="AV41" s="1272" t="s">
        <v>91</v>
      </c>
      <c r="AW41" s="1316"/>
      <c r="AX41" s="1285" t="str">
        <f>'-41別5 (3)'!AX39</f>
        <v/>
      </c>
      <c r="AY41" s="1285"/>
      <c r="AZ41" s="1285"/>
      <c r="BA41" s="1285"/>
      <c r="BB41" s="1285"/>
      <c r="BC41" s="1285"/>
      <c r="BD41" s="1285"/>
      <c r="BE41" s="1285"/>
      <c r="BF41" s="1285"/>
      <c r="BG41" s="521"/>
      <c r="BH41" s="1299">
        <f>'-41別5 (3)'!BH39</f>
        <v>0</v>
      </c>
      <c r="BI41" s="1300"/>
      <c r="BJ41" s="1300"/>
      <c r="BK41" s="1300"/>
      <c r="BL41" s="1300"/>
      <c r="BM41" s="1300"/>
      <c r="BN41" s="1300"/>
      <c r="BO41" s="1300"/>
      <c r="BP41" s="1300"/>
      <c r="BQ41" s="1300"/>
      <c r="BR41" s="1300"/>
      <c r="BS41" s="1300"/>
      <c r="BT41" s="1305"/>
      <c r="CJ41" s="1319"/>
    </row>
    <row r="42" spans="4:88" ht="8.1" customHeight="1" x14ac:dyDescent="0.4">
      <c r="D42" s="446"/>
      <c r="E42" s="443"/>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3"/>
      <c r="AN42" s="443"/>
      <c r="AO42" s="443"/>
      <c r="AP42" s="443"/>
      <c r="AQ42" s="443"/>
      <c r="AR42" s="443"/>
      <c r="AS42" s="443"/>
      <c r="AT42" s="451"/>
      <c r="AU42" s="451"/>
      <c r="AV42" s="1274"/>
      <c r="AW42" s="1317"/>
      <c r="AX42" s="1287"/>
      <c r="AY42" s="1287"/>
      <c r="AZ42" s="1287"/>
      <c r="BA42" s="1287"/>
      <c r="BB42" s="1287"/>
      <c r="BC42" s="1287"/>
      <c r="BD42" s="1287"/>
      <c r="BE42" s="1287"/>
      <c r="BF42" s="1287"/>
      <c r="BG42" s="522"/>
      <c r="BH42" s="1301"/>
      <c r="BI42" s="1302"/>
      <c r="BJ42" s="1302"/>
      <c r="BK42" s="1302"/>
      <c r="BL42" s="1302"/>
      <c r="BM42" s="1302"/>
      <c r="BN42" s="1302"/>
      <c r="BO42" s="1302"/>
      <c r="BP42" s="1302"/>
      <c r="BQ42" s="1302"/>
      <c r="BR42" s="1302"/>
      <c r="BS42" s="1302"/>
      <c r="BT42" s="1306"/>
      <c r="CJ42" s="1319"/>
    </row>
    <row r="43" spans="4:88" ht="8.1" customHeight="1" x14ac:dyDescent="0.4">
      <c r="D43" s="446"/>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51"/>
      <c r="AU43" s="451"/>
      <c r="AV43" s="1276"/>
      <c r="AW43" s="1318"/>
      <c r="AX43" s="1289"/>
      <c r="AY43" s="1289"/>
      <c r="AZ43" s="1289"/>
      <c r="BA43" s="1289"/>
      <c r="BB43" s="1289"/>
      <c r="BC43" s="1289"/>
      <c r="BD43" s="1289"/>
      <c r="BE43" s="1289"/>
      <c r="BF43" s="1289"/>
      <c r="BG43" s="523"/>
      <c r="BH43" s="1303"/>
      <c r="BI43" s="1304"/>
      <c r="BJ43" s="1304"/>
      <c r="BK43" s="1304"/>
      <c r="BL43" s="1304"/>
      <c r="BM43" s="1304"/>
      <c r="BN43" s="1304"/>
      <c r="BO43" s="1304"/>
      <c r="BP43" s="1304"/>
      <c r="BQ43" s="1304"/>
      <c r="BR43" s="1304"/>
      <c r="BS43" s="1304"/>
      <c r="BT43" s="1307"/>
      <c r="CJ43" s="1319"/>
    </row>
    <row r="44" spans="4:88" ht="8.1" customHeight="1" x14ac:dyDescent="0.4">
      <c r="D44" s="446"/>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51"/>
      <c r="AU44" s="451"/>
      <c r="AV44" s="451"/>
      <c r="AW44" s="451"/>
      <c r="AX44" s="460"/>
      <c r="AY44" s="461"/>
      <c r="AZ44" s="461"/>
      <c r="BA44" s="461"/>
      <c r="BB44" s="461"/>
      <c r="BC44" s="461"/>
      <c r="BD44" s="461"/>
      <c r="BE44" s="1310" t="str">
        <f>'-41別5 (3)'!AX42</f>
        <v/>
      </c>
      <c r="BF44" s="1311"/>
      <c r="BG44" s="524"/>
      <c r="BH44" s="1290">
        <f>'-41別5 (3)'!BH42</f>
        <v>0</v>
      </c>
      <c r="BI44" s="1291"/>
      <c r="BJ44" s="1291"/>
      <c r="BK44" s="1291"/>
      <c r="BL44" s="1291"/>
      <c r="BM44" s="1291"/>
      <c r="BN44" s="1291"/>
      <c r="BO44" s="1291"/>
      <c r="BP44" s="1291"/>
      <c r="BQ44" s="1291"/>
      <c r="BR44" s="1291"/>
      <c r="BS44" s="1291"/>
      <c r="BT44" s="1296"/>
      <c r="CJ44" s="1319"/>
    </row>
    <row r="45" spans="4:88" ht="8.1" customHeight="1" x14ac:dyDescent="0.4">
      <c r="D45" s="446"/>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51"/>
      <c r="AU45" s="451"/>
      <c r="AV45" s="451"/>
      <c r="AW45" s="451"/>
      <c r="AX45" s="461"/>
      <c r="AY45" s="461"/>
      <c r="AZ45" s="461"/>
      <c r="BA45" s="461"/>
      <c r="BB45" s="461"/>
      <c r="BC45" s="461"/>
      <c r="BD45" s="461"/>
      <c r="BE45" s="1312"/>
      <c r="BF45" s="1313"/>
      <c r="BG45" s="525"/>
      <c r="BH45" s="1292"/>
      <c r="BI45" s="1293"/>
      <c r="BJ45" s="1293"/>
      <c r="BK45" s="1293"/>
      <c r="BL45" s="1293"/>
      <c r="BM45" s="1293"/>
      <c r="BN45" s="1293"/>
      <c r="BO45" s="1293"/>
      <c r="BP45" s="1293"/>
      <c r="BQ45" s="1293"/>
      <c r="BR45" s="1293"/>
      <c r="BS45" s="1293"/>
      <c r="BT45" s="1297"/>
      <c r="CJ45" s="1319"/>
    </row>
    <row r="46" spans="4:88" ht="8.1" customHeight="1" x14ac:dyDescent="0.4">
      <c r="D46" s="446"/>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51"/>
      <c r="AU46" s="451"/>
      <c r="AV46" s="451"/>
      <c r="AW46" s="451"/>
      <c r="AX46" s="461"/>
      <c r="AY46" s="461"/>
      <c r="AZ46" s="461"/>
      <c r="BA46" s="461"/>
      <c r="BB46" s="461"/>
      <c r="BC46" s="461"/>
      <c r="BD46" s="461"/>
      <c r="BE46" s="1314"/>
      <c r="BF46" s="1315"/>
      <c r="BG46" s="526"/>
      <c r="BH46" s="1294"/>
      <c r="BI46" s="1295"/>
      <c r="BJ46" s="1295"/>
      <c r="BK46" s="1295"/>
      <c r="BL46" s="1295"/>
      <c r="BM46" s="1295"/>
      <c r="BN46" s="1295"/>
      <c r="BO46" s="1295"/>
      <c r="BP46" s="1295"/>
      <c r="BQ46" s="1295"/>
      <c r="BR46" s="1295"/>
      <c r="BS46" s="1295"/>
      <c r="BT46" s="1298"/>
      <c r="CJ46" s="1319"/>
    </row>
    <row r="47" spans="4:88" ht="8.1" customHeight="1" x14ac:dyDescent="0.4">
      <c r="D47" s="446"/>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51"/>
      <c r="AU47" s="451"/>
      <c r="AV47" s="1272" t="s">
        <v>92</v>
      </c>
      <c r="AW47" s="1316"/>
      <c r="AX47" s="1285" t="str">
        <f>'-41別5 (3)'!AX45</f>
        <v/>
      </c>
      <c r="AY47" s="1285"/>
      <c r="AZ47" s="1285"/>
      <c r="BA47" s="1285"/>
      <c r="BB47" s="1285"/>
      <c r="BC47" s="1285"/>
      <c r="BD47" s="1285"/>
      <c r="BE47" s="1285"/>
      <c r="BF47" s="1285"/>
      <c r="BG47" s="521"/>
      <c r="BH47" s="1299">
        <f>'-41別5 (3)'!BH45</f>
        <v>0</v>
      </c>
      <c r="BI47" s="1300"/>
      <c r="BJ47" s="1300"/>
      <c r="BK47" s="1300"/>
      <c r="BL47" s="1300"/>
      <c r="BM47" s="1300"/>
      <c r="BN47" s="1300"/>
      <c r="BO47" s="1300"/>
      <c r="BP47" s="1300"/>
      <c r="BQ47" s="1300"/>
      <c r="BR47" s="1300"/>
      <c r="BS47" s="1300"/>
      <c r="BT47" s="1305"/>
      <c r="CJ47" s="1319"/>
    </row>
    <row r="48" spans="4:88" ht="8.1" customHeight="1" x14ac:dyDescent="0.4">
      <c r="D48" s="446"/>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51"/>
      <c r="AU48" s="451"/>
      <c r="AV48" s="1274"/>
      <c r="AW48" s="1317"/>
      <c r="AX48" s="1287"/>
      <c r="AY48" s="1287"/>
      <c r="AZ48" s="1287"/>
      <c r="BA48" s="1287"/>
      <c r="BB48" s="1287"/>
      <c r="BC48" s="1287"/>
      <c r="BD48" s="1287"/>
      <c r="BE48" s="1287"/>
      <c r="BF48" s="1287"/>
      <c r="BG48" s="522"/>
      <c r="BH48" s="1301"/>
      <c r="BI48" s="1302"/>
      <c r="BJ48" s="1302"/>
      <c r="BK48" s="1302"/>
      <c r="BL48" s="1302"/>
      <c r="BM48" s="1302"/>
      <c r="BN48" s="1302"/>
      <c r="BO48" s="1302"/>
      <c r="BP48" s="1302"/>
      <c r="BQ48" s="1302"/>
      <c r="BR48" s="1302"/>
      <c r="BS48" s="1302"/>
      <c r="BT48" s="1306"/>
      <c r="CJ48" s="462"/>
    </row>
    <row r="49" spans="4:88" ht="8.1" customHeight="1" x14ac:dyDescent="0.4">
      <c r="D49" s="446"/>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51"/>
      <c r="AU49" s="451"/>
      <c r="AV49" s="1276"/>
      <c r="AW49" s="1318"/>
      <c r="AX49" s="1289"/>
      <c r="AY49" s="1289"/>
      <c r="AZ49" s="1289"/>
      <c r="BA49" s="1289"/>
      <c r="BB49" s="1289"/>
      <c r="BC49" s="1289"/>
      <c r="BD49" s="1289"/>
      <c r="BE49" s="1289"/>
      <c r="BF49" s="1289"/>
      <c r="BG49" s="523"/>
      <c r="BH49" s="1303"/>
      <c r="BI49" s="1304"/>
      <c r="BJ49" s="1304"/>
      <c r="BK49" s="1304"/>
      <c r="BL49" s="1304"/>
      <c r="BM49" s="1304"/>
      <c r="BN49" s="1304"/>
      <c r="BO49" s="1304"/>
      <c r="BP49" s="1304"/>
      <c r="BQ49" s="1304"/>
      <c r="BR49" s="1304"/>
      <c r="BS49" s="1304"/>
      <c r="BT49" s="1307"/>
      <c r="CJ49" s="462"/>
    </row>
    <row r="50" spans="4:88" ht="8.1" customHeight="1" x14ac:dyDescent="0.4">
      <c r="D50" s="446"/>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51"/>
      <c r="AU50" s="451"/>
      <c r="AV50" s="451"/>
      <c r="AW50" s="451"/>
      <c r="AX50" s="460"/>
      <c r="AY50" s="461"/>
      <c r="AZ50" s="461"/>
      <c r="BA50" s="461"/>
      <c r="BB50" s="461"/>
      <c r="BC50" s="461"/>
      <c r="BD50" s="461"/>
      <c r="BE50" s="1310" t="str">
        <f>'-41別5 (3)'!AX48</f>
        <v/>
      </c>
      <c r="BF50" s="1311"/>
      <c r="BG50" s="524"/>
      <c r="BH50" s="1290">
        <f>'-41別5 (3)'!BH48</f>
        <v>0</v>
      </c>
      <c r="BI50" s="1291"/>
      <c r="BJ50" s="1291"/>
      <c r="BK50" s="1291"/>
      <c r="BL50" s="1291"/>
      <c r="BM50" s="1291"/>
      <c r="BN50" s="1291"/>
      <c r="BO50" s="1291"/>
      <c r="BP50" s="1291"/>
      <c r="BQ50" s="1291"/>
      <c r="BR50" s="1291"/>
      <c r="BS50" s="1291"/>
      <c r="BT50" s="1296"/>
    </row>
    <row r="51" spans="4:88" ht="8.1" customHeight="1" x14ac:dyDescent="0.4">
      <c r="D51" s="446"/>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51"/>
      <c r="AU51" s="451"/>
      <c r="AV51" s="451"/>
      <c r="AW51" s="451"/>
      <c r="AX51" s="461"/>
      <c r="AY51" s="461"/>
      <c r="AZ51" s="461"/>
      <c r="BA51" s="461"/>
      <c r="BB51" s="461"/>
      <c r="BC51" s="461"/>
      <c r="BD51" s="461"/>
      <c r="BE51" s="1312"/>
      <c r="BF51" s="1313"/>
      <c r="BG51" s="525"/>
      <c r="BH51" s="1292"/>
      <c r="BI51" s="1293"/>
      <c r="BJ51" s="1293"/>
      <c r="BK51" s="1293"/>
      <c r="BL51" s="1293"/>
      <c r="BM51" s="1293"/>
      <c r="BN51" s="1293"/>
      <c r="BO51" s="1293"/>
      <c r="BP51" s="1293"/>
      <c r="BQ51" s="1293"/>
      <c r="BR51" s="1293"/>
      <c r="BS51" s="1293"/>
      <c r="BT51" s="1297"/>
    </row>
    <row r="52" spans="4:88" ht="8.1" customHeight="1" x14ac:dyDescent="0.4">
      <c r="D52" s="446"/>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51"/>
      <c r="AU52" s="451"/>
      <c r="AV52" s="451"/>
      <c r="AW52" s="451"/>
      <c r="AX52" s="461"/>
      <c r="AY52" s="461"/>
      <c r="AZ52" s="461"/>
      <c r="BA52" s="461"/>
      <c r="BB52" s="461"/>
      <c r="BC52" s="461"/>
      <c r="BD52" s="461"/>
      <c r="BE52" s="1314"/>
      <c r="BF52" s="1315"/>
      <c r="BG52" s="526"/>
      <c r="BH52" s="1294"/>
      <c r="BI52" s="1295"/>
      <c r="BJ52" s="1295"/>
      <c r="BK52" s="1295"/>
      <c r="BL52" s="1295"/>
      <c r="BM52" s="1295"/>
      <c r="BN52" s="1295"/>
      <c r="BO52" s="1295"/>
      <c r="BP52" s="1295"/>
      <c r="BQ52" s="1295"/>
      <c r="BR52" s="1295"/>
      <c r="BS52" s="1295"/>
      <c r="BT52" s="1298"/>
    </row>
    <row r="53" spans="4:88" ht="8.1" customHeight="1" x14ac:dyDescent="0.4">
      <c r="D53" s="446"/>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51"/>
      <c r="AU53" s="451"/>
      <c r="AV53" s="1272" t="s">
        <v>93</v>
      </c>
      <c r="AW53" s="1316"/>
      <c r="AX53" s="1285" t="str">
        <f>'-41別5 (3)'!AX51</f>
        <v/>
      </c>
      <c r="AY53" s="1285"/>
      <c r="AZ53" s="1285"/>
      <c r="BA53" s="1285"/>
      <c r="BB53" s="1285"/>
      <c r="BC53" s="1285"/>
      <c r="BD53" s="1285"/>
      <c r="BE53" s="1285"/>
      <c r="BF53" s="1285"/>
      <c r="BG53" s="521"/>
      <c r="BH53" s="1299">
        <f>'-41別5 (3)'!BH51</f>
        <v>0</v>
      </c>
      <c r="BI53" s="1300"/>
      <c r="BJ53" s="1300"/>
      <c r="BK53" s="1300"/>
      <c r="BL53" s="1300"/>
      <c r="BM53" s="1300"/>
      <c r="BN53" s="1300"/>
      <c r="BO53" s="1300"/>
      <c r="BP53" s="1300"/>
      <c r="BQ53" s="1300"/>
      <c r="BR53" s="1300"/>
      <c r="BS53" s="1300"/>
      <c r="BT53" s="1305"/>
    </row>
    <row r="54" spans="4:88" ht="8.1" customHeight="1" x14ac:dyDescent="0.4">
      <c r="D54" s="446"/>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51"/>
      <c r="AU54" s="451"/>
      <c r="AV54" s="1274"/>
      <c r="AW54" s="1317"/>
      <c r="AX54" s="1287"/>
      <c r="AY54" s="1287"/>
      <c r="AZ54" s="1287"/>
      <c r="BA54" s="1287"/>
      <c r="BB54" s="1287"/>
      <c r="BC54" s="1287"/>
      <c r="BD54" s="1287"/>
      <c r="BE54" s="1287"/>
      <c r="BF54" s="1287"/>
      <c r="BG54" s="522"/>
      <c r="BH54" s="1301"/>
      <c r="BI54" s="1302"/>
      <c r="BJ54" s="1302"/>
      <c r="BK54" s="1302"/>
      <c r="BL54" s="1302"/>
      <c r="BM54" s="1302"/>
      <c r="BN54" s="1302"/>
      <c r="BO54" s="1302"/>
      <c r="BP54" s="1302"/>
      <c r="BQ54" s="1302"/>
      <c r="BR54" s="1302"/>
      <c r="BS54" s="1302"/>
      <c r="BT54" s="1306"/>
    </row>
    <row r="55" spans="4:88" ht="8.1" customHeight="1" x14ac:dyDescent="0.4">
      <c r="D55" s="446"/>
      <c r="E55" s="443"/>
      <c r="F55" s="443"/>
      <c r="G55" s="443"/>
      <c r="H55" s="443"/>
      <c r="I55" s="443"/>
      <c r="J55" s="443"/>
      <c r="K55" s="443"/>
      <c r="L55" s="443"/>
      <c r="M55" s="443"/>
      <c r="N55" s="443"/>
      <c r="O55" s="443"/>
      <c r="P55" s="443"/>
      <c r="Q55" s="443"/>
      <c r="R55" s="443"/>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51"/>
      <c r="AU55" s="451"/>
      <c r="AV55" s="1276"/>
      <c r="AW55" s="1318"/>
      <c r="AX55" s="1289"/>
      <c r="AY55" s="1289"/>
      <c r="AZ55" s="1289"/>
      <c r="BA55" s="1289"/>
      <c r="BB55" s="1289"/>
      <c r="BC55" s="1289"/>
      <c r="BD55" s="1289"/>
      <c r="BE55" s="1289"/>
      <c r="BF55" s="1289"/>
      <c r="BG55" s="523"/>
      <c r="BH55" s="1303"/>
      <c r="BI55" s="1304"/>
      <c r="BJ55" s="1304"/>
      <c r="BK55" s="1304"/>
      <c r="BL55" s="1304"/>
      <c r="BM55" s="1304"/>
      <c r="BN55" s="1304"/>
      <c r="BO55" s="1304"/>
      <c r="BP55" s="1304"/>
      <c r="BQ55" s="1304"/>
      <c r="BR55" s="1304"/>
      <c r="BS55" s="1304"/>
      <c r="BT55" s="1307"/>
      <c r="CJ55" s="436"/>
    </row>
    <row r="56" spans="4:88" ht="8.1" customHeight="1" x14ac:dyDescent="0.4">
      <c r="D56" s="446"/>
      <c r="E56" s="443"/>
      <c r="F56" s="443"/>
      <c r="G56" s="443"/>
      <c r="H56" s="443"/>
      <c r="I56" s="443"/>
      <c r="J56" s="443"/>
      <c r="K56" s="443"/>
      <c r="L56" s="443"/>
      <c r="M56" s="443"/>
      <c r="N56" s="443"/>
      <c r="O56" s="443"/>
      <c r="P56" s="443"/>
      <c r="Q56" s="443"/>
      <c r="R56" s="443"/>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51"/>
      <c r="AU56" s="451"/>
      <c r="AV56" s="451"/>
      <c r="AW56" s="451"/>
      <c r="AX56" s="460"/>
      <c r="AY56" s="461"/>
      <c r="AZ56" s="461"/>
      <c r="BA56" s="461"/>
      <c r="BB56" s="461"/>
      <c r="BC56" s="461"/>
      <c r="BD56" s="461"/>
      <c r="BE56" s="1310" t="str">
        <f>'-41別5 (3)'!AX54</f>
        <v/>
      </c>
      <c r="BF56" s="1311"/>
      <c r="BG56" s="524"/>
      <c r="BH56" s="1290">
        <f>'-41別5 (3)'!BH54</f>
        <v>0</v>
      </c>
      <c r="BI56" s="1291"/>
      <c r="BJ56" s="1291"/>
      <c r="BK56" s="1291"/>
      <c r="BL56" s="1291"/>
      <c r="BM56" s="1291"/>
      <c r="BN56" s="1291"/>
      <c r="BO56" s="1291"/>
      <c r="BP56" s="1291"/>
      <c r="BQ56" s="1291"/>
      <c r="BR56" s="1291"/>
      <c r="BS56" s="1291"/>
      <c r="BT56" s="1296"/>
      <c r="CJ56" s="436"/>
    </row>
    <row r="57" spans="4:88" ht="8.1" customHeight="1" x14ac:dyDescent="0.4">
      <c r="D57" s="446"/>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51"/>
      <c r="AU57" s="451"/>
      <c r="AV57" s="451"/>
      <c r="AW57" s="451"/>
      <c r="AX57" s="461"/>
      <c r="AY57" s="461"/>
      <c r="AZ57" s="461"/>
      <c r="BA57" s="461"/>
      <c r="BB57" s="461"/>
      <c r="BC57" s="461"/>
      <c r="BD57" s="461"/>
      <c r="BE57" s="1312"/>
      <c r="BF57" s="1313"/>
      <c r="BG57" s="525"/>
      <c r="BH57" s="1292"/>
      <c r="BI57" s="1293"/>
      <c r="BJ57" s="1293"/>
      <c r="BK57" s="1293"/>
      <c r="BL57" s="1293"/>
      <c r="BM57" s="1293"/>
      <c r="BN57" s="1293"/>
      <c r="BO57" s="1293"/>
      <c r="BP57" s="1293"/>
      <c r="BQ57" s="1293"/>
      <c r="BR57" s="1293"/>
      <c r="BS57" s="1293"/>
      <c r="BT57" s="1297"/>
    </row>
    <row r="58" spans="4:88" ht="8.1" customHeight="1" x14ac:dyDescent="0.4">
      <c r="D58" s="446"/>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51"/>
      <c r="AU58" s="451"/>
      <c r="AV58" s="451"/>
      <c r="AW58" s="451"/>
      <c r="AX58" s="461"/>
      <c r="AY58" s="461"/>
      <c r="AZ58" s="461"/>
      <c r="BA58" s="461"/>
      <c r="BB58" s="461"/>
      <c r="BC58" s="461"/>
      <c r="BD58" s="461"/>
      <c r="BE58" s="1314"/>
      <c r="BF58" s="1315"/>
      <c r="BG58" s="526"/>
      <c r="BH58" s="1294"/>
      <c r="BI58" s="1295"/>
      <c r="BJ58" s="1295"/>
      <c r="BK58" s="1295"/>
      <c r="BL58" s="1295"/>
      <c r="BM58" s="1295"/>
      <c r="BN58" s="1295"/>
      <c r="BO58" s="1295"/>
      <c r="BP58" s="1295"/>
      <c r="BQ58" s="1295"/>
      <c r="BR58" s="1295"/>
      <c r="BS58" s="1295"/>
      <c r="BT58" s="1298"/>
    </row>
    <row r="59" spans="4:88" ht="8.1" customHeight="1" x14ac:dyDescent="0.4">
      <c r="D59" s="446"/>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51"/>
      <c r="AU59" s="451"/>
      <c r="AV59" s="1272" t="s">
        <v>94</v>
      </c>
      <c r="AW59" s="1316"/>
      <c r="AX59" s="1285" t="str">
        <f>'-41別5 (3)'!AX57</f>
        <v/>
      </c>
      <c r="AY59" s="1285"/>
      <c r="AZ59" s="1285"/>
      <c r="BA59" s="1285"/>
      <c r="BB59" s="1285"/>
      <c r="BC59" s="1285"/>
      <c r="BD59" s="1285"/>
      <c r="BE59" s="1285"/>
      <c r="BF59" s="1285"/>
      <c r="BG59" s="521"/>
      <c r="BH59" s="1299">
        <f>'-41別5 (3)'!BH57</f>
        <v>0</v>
      </c>
      <c r="BI59" s="1300"/>
      <c r="BJ59" s="1300"/>
      <c r="BK59" s="1300"/>
      <c r="BL59" s="1300"/>
      <c r="BM59" s="1300"/>
      <c r="BN59" s="1300"/>
      <c r="BO59" s="1300"/>
      <c r="BP59" s="1300"/>
      <c r="BQ59" s="1300"/>
      <c r="BR59" s="1300"/>
      <c r="BS59" s="1300"/>
      <c r="BT59" s="1305"/>
    </row>
    <row r="60" spans="4:88" ht="8.1" customHeight="1" x14ac:dyDescent="0.4">
      <c r="D60" s="446"/>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51"/>
      <c r="AU60" s="451"/>
      <c r="AV60" s="1274"/>
      <c r="AW60" s="1317"/>
      <c r="AX60" s="1287"/>
      <c r="AY60" s="1287"/>
      <c r="AZ60" s="1287"/>
      <c r="BA60" s="1287"/>
      <c r="BB60" s="1287"/>
      <c r="BC60" s="1287"/>
      <c r="BD60" s="1287"/>
      <c r="BE60" s="1287"/>
      <c r="BF60" s="1287"/>
      <c r="BG60" s="522"/>
      <c r="BH60" s="1301"/>
      <c r="BI60" s="1302"/>
      <c r="BJ60" s="1302"/>
      <c r="BK60" s="1302"/>
      <c r="BL60" s="1302"/>
      <c r="BM60" s="1302"/>
      <c r="BN60" s="1302"/>
      <c r="BO60" s="1302"/>
      <c r="BP60" s="1302"/>
      <c r="BQ60" s="1302"/>
      <c r="BR60" s="1302"/>
      <c r="BS60" s="1302"/>
      <c r="BT60" s="1306"/>
    </row>
    <row r="61" spans="4:88" ht="8.1" customHeight="1" x14ac:dyDescent="0.4">
      <c r="D61" s="446"/>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51"/>
      <c r="AU61" s="451"/>
      <c r="AV61" s="1276"/>
      <c r="AW61" s="1318"/>
      <c r="AX61" s="1289"/>
      <c r="AY61" s="1289"/>
      <c r="AZ61" s="1289"/>
      <c r="BA61" s="1289"/>
      <c r="BB61" s="1289"/>
      <c r="BC61" s="1289"/>
      <c r="BD61" s="1289"/>
      <c r="BE61" s="1289"/>
      <c r="BF61" s="1289"/>
      <c r="BG61" s="523"/>
      <c r="BH61" s="1303"/>
      <c r="BI61" s="1304"/>
      <c r="BJ61" s="1304"/>
      <c r="BK61" s="1304"/>
      <c r="BL61" s="1304"/>
      <c r="BM61" s="1304"/>
      <c r="BN61" s="1304"/>
      <c r="BO61" s="1304"/>
      <c r="BP61" s="1304"/>
      <c r="BQ61" s="1304"/>
      <c r="BR61" s="1304"/>
      <c r="BS61" s="1304"/>
      <c r="BT61" s="1307"/>
    </row>
    <row r="62" spans="4:88" ht="8.1" customHeight="1" x14ac:dyDescent="0.4">
      <c r="D62" s="446"/>
      <c r="E62" s="443"/>
      <c r="F62" s="443"/>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51"/>
      <c r="AU62" s="451"/>
      <c r="AV62" s="451"/>
      <c r="AW62" s="451"/>
      <c r="AX62" s="460"/>
      <c r="AY62" s="461"/>
      <c r="AZ62" s="461"/>
      <c r="BA62" s="461"/>
      <c r="BB62" s="461"/>
      <c r="BC62" s="461"/>
      <c r="BD62" s="461"/>
      <c r="BE62" s="1310" t="str">
        <f>'-41別5 (3)'!AX60</f>
        <v/>
      </c>
      <c r="BF62" s="1311"/>
      <c r="BG62" s="524"/>
      <c r="BH62" s="1290">
        <f>'-41別5 (3)'!BH60</f>
        <v>0</v>
      </c>
      <c r="BI62" s="1291"/>
      <c r="BJ62" s="1291"/>
      <c r="BK62" s="1291"/>
      <c r="BL62" s="1291"/>
      <c r="BM62" s="1291"/>
      <c r="BN62" s="1291"/>
      <c r="BO62" s="1291"/>
      <c r="BP62" s="1291"/>
      <c r="BQ62" s="1291"/>
      <c r="BR62" s="1291"/>
      <c r="BS62" s="1291"/>
      <c r="BT62" s="1296"/>
    </row>
    <row r="63" spans="4:88" ht="8.1" customHeight="1" x14ac:dyDescent="0.4">
      <c r="D63" s="446"/>
      <c r="E63" s="443"/>
      <c r="F63" s="443"/>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51"/>
      <c r="AU63" s="451"/>
      <c r="AV63" s="451"/>
      <c r="AW63" s="451"/>
      <c r="AX63" s="461"/>
      <c r="AY63" s="461"/>
      <c r="AZ63" s="461"/>
      <c r="BA63" s="461"/>
      <c r="BB63" s="461"/>
      <c r="BC63" s="461"/>
      <c r="BD63" s="461"/>
      <c r="BE63" s="1312"/>
      <c r="BF63" s="1313"/>
      <c r="BG63" s="525"/>
      <c r="BH63" s="1292"/>
      <c r="BI63" s="1293"/>
      <c r="BJ63" s="1293"/>
      <c r="BK63" s="1293"/>
      <c r="BL63" s="1293"/>
      <c r="BM63" s="1293"/>
      <c r="BN63" s="1293"/>
      <c r="BO63" s="1293"/>
      <c r="BP63" s="1293"/>
      <c r="BQ63" s="1293"/>
      <c r="BR63" s="1293"/>
      <c r="BS63" s="1293"/>
      <c r="BT63" s="1297"/>
    </row>
    <row r="64" spans="4:88" ht="8.1" customHeight="1" x14ac:dyDescent="0.4">
      <c r="D64" s="446"/>
      <c r="E64" s="443"/>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3"/>
      <c r="AL64" s="443"/>
      <c r="AM64" s="443"/>
      <c r="AN64" s="443"/>
      <c r="AO64" s="443"/>
      <c r="AP64" s="443"/>
      <c r="AQ64" s="443"/>
      <c r="AR64" s="443"/>
      <c r="AS64" s="443"/>
      <c r="AT64" s="451"/>
      <c r="AU64" s="451"/>
      <c r="AV64" s="451"/>
      <c r="AW64" s="451"/>
      <c r="AX64" s="461"/>
      <c r="AY64" s="461"/>
      <c r="AZ64" s="461"/>
      <c r="BA64" s="461"/>
      <c r="BB64" s="461"/>
      <c r="BC64" s="461"/>
      <c r="BD64" s="461"/>
      <c r="BE64" s="1314"/>
      <c r="BF64" s="1315"/>
      <c r="BG64" s="526"/>
      <c r="BH64" s="1294"/>
      <c r="BI64" s="1295"/>
      <c r="BJ64" s="1295"/>
      <c r="BK64" s="1295"/>
      <c r="BL64" s="1295"/>
      <c r="BM64" s="1295"/>
      <c r="BN64" s="1295"/>
      <c r="BO64" s="1295"/>
      <c r="BP64" s="1295"/>
      <c r="BQ64" s="1295"/>
      <c r="BR64" s="1295"/>
      <c r="BS64" s="1295"/>
      <c r="BT64" s="1298"/>
    </row>
    <row r="65" spans="4:88" ht="8.1" customHeight="1" x14ac:dyDescent="0.4">
      <c r="D65" s="446"/>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51"/>
      <c r="AU65" s="451"/>
      <c r="AV65" s="1272" t="s">
        <v>95</v>
      </c>
      <c r="AW65" s="1316"/>
      <c r="AX65" s="1285" t="str">
        <f>'-41別5 (3)'!AX63</f>
        <v/>
      </c>
      <c r="AY65" s="1285"/>
      <c r="AZ65" s="1285"/>
      <c r="BA65" s="1285"/>
      <c r="BB65" s="1285"/>
      <c r="BC65" s="1285"/>
      <c r="BD65" s="1285"/>
      <c r="BE65" s="1285"/>
      <c r="BF65" s="1285"/>
      <c r="BG65" s="521"/>
      <c r="BH65" s="1299">
        <f>'-41別5 (3)'!BH63</f>
        <v>0</v>
      </c>
      <c r="BI65" s="1300"/>
      <c r="BJ65" s="1300"/>
      <c r="BK65" s="1300"/>
      <c r="BL65" s="1300"/>
      <c r="BM65" s="1300"/>
      <c r="BN65" s="1300"/>
      <c r="BO65" s="1300"/>
      <c r="BP65" s="1300"/>
      <c r="BQ65" s="1300"/>
      <c r="BR65" s="1300"/>
      <c r="BS65" s="1300"/>
      <c r="BT65" s="1305"/>
    </row>
    <row r="66" spans="4:88" ht="8.1" customHeight="1" x14ac:dyDescent="0.4">
      <c r="D66" s="446"/>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51"/>
      <c r="AU66" s="451"/>
      <c r="AV66" s="1274"/>
      <c r="AW66" s="1317"/>
      <c r="AX66" s="1287"/>
      <c r="AY66" s="1287"/>
      <c r="AZ66" s="1287"/>
      <c r="BA66" s="1287"/>
      <c r="BB66" s="1287"/>
      <c r="BC66" s="1287"/>
      <c r="BD66" s="1287"/>
      <c r="BE66" s="1287"/>
      <c r="BF66" s="1287"/>
      <c r="BG66" s="522"/>
      <c r="BH66" s="1301"/>
      <c r="BI66" s="1302"/>
      <c r="BJ66" s="1302"/>
      <c r="BK66" s="1302"/>
      <c r="BL66" s="1302"/>
      <c r="BM66" s="1302"/>
      <c r="BN66" s="1302"/>
      <c r="BO66" s="1302"/>
      <c r="BP66" s="1302"/>
      <c r="BQ66" s="1302"/>
      <c r="BR66" s="1302"/>
      <c r="BS66" s="1302"/>
      <c r="BT66" s="1306"/>
    </row>
    <row r="67" spans="4:88" ht="8.1" customHeight="1" x14ac:dyDescent="0.4">
      <c r="D67" s="446"/>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51"/>
      <c r="AU67" s="451"/>
      <c r="AV67" s="1276"/>
      <c r="AW67" s="1318"/>
      <c r="AX67" s="1289"/>
      <c r="AY67" s="1289"/>
      <c r="AZ67" s="1289"/>
      <c r="BA67" s="1289"/>
      <c r="BB67" s="1289"/>
      <c r="BC67" s="1289"/>
      <c r="BD67" s="1289"/>
      <c r="BE67" s="1289"/>
      <c r="BF67" s="1289"/>
      <c r="BG67" s="523"/>
      <c r="BH67" s="1303"/>
      <c r="BI67" s="1304"/>
      <c r="BJ67" s="1304"/>
      <c r="BK67" s="1304"/>
      <c r="BL67" s="1304"/>
      <c r="BM67" s="1304"/>
      <c r="BN67" s="1304"/>
      <c r="BO67" s="1304"/>
      <c r="BP67" s="1304"/>
      <c r="BQ67" s="1304"/>
      <c r="BR67" s="1304"/>
      <c r="BS67" s="1304"/>
      <c r="BT67" s="1307"/>
      <c r="CJ67" s="436"/>
    </row>
    <row r="68" spans="4:88" ht="8.1" customHeight="1" x14ac:dyDescent="0.4">
      <c r="D68" s="446"/>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3"/>
      <c r="AM68" s="443"/>
      <c r="AN68" s="443"/>
      <c r="AO68" s="443"/>
      <c r="AP68" s="443"/>
      <c r="AQ68" s="443"/>
      <c r="AR68" s="443"/>
      <c r="AS68" s="443"/>
      <c r="AT68" s="451"/>
      <c r="AU68" s="451"/>
      <c r="AV68" s="451"/>
      <c r="AW68" s="451"/>
      <c r="AX68" s="460"/>
      <c r="AY68" s="461"/>
      <c r="AZ68" s="461"/>
      <c r="BA68" s="461"/>
      <c r="BB68" s="461"/>
      <c r="BC68" s="461"/>
      <c r="BD68" s="461"/>
      <c r="BE68" s="1310" t="str">
        <f>'-41別5 (3)'!AX66</f>
        <v/>
      </c>
      <c r="BF68" s="1311"/>
      <c r="BG68" s="524"/>
      <c r="BH68" s="1290">
        <f>'-41別5 (3)'!BH66</f>
        <v>0</v>
      </c>
      <c r="BI68" s="1291"/>
      <c r="BJ68" s="1291"/>
      <c r="BK68" s="1291"/>
      <c r="BL68" s="1291"/>
      <c r="BM68" s="1291"/>
      <c r="BN68" s="1291"/>
      <c r="BO68" s="1291"/>
      <c r="BP68" s="1291"/>
      <c r="BQ68" s="1291"/>
      <c r="BR68" s="1291"/>
      <c r="BS68" s="1291"/>
      <c r="BT68" s="1296"/>
      <c r="CJ68" s="436"/>
    </row>
    <row r="69" spans="4:88" ht="8.1" customHeight="1" x14ac:dyDescent="0.4">
      <c r="D69" s="446"/>
      <c r="E69" s="443"/>
      <c r="F69" s="443"/>
      <c r="G69" s="443"/>
      <c r="H69" s="443"/>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c r="AJ69" s="443"/>
      <c r="AK69" s="443"/>
      <c r="AL69" s="443"/>
      <c r="AM69" s="443"/>
      <c r="AN69" s="443"/>
      <c r="AO69" s="443"/>
      <c r="AP69" s="443"/>
      <c r="AQ69" s="443"/>
      <c r="AR69" s="443"/>
      <c r="AS69" s="443"/>
      <c r="AT69" s="451"/>
      <c r="AU69" s="451"/>
      <c r="AV69" s="451"/>
      <c r="AW69" s="451"/>
      <c r="AX69" s="461"/>
      <c r="AY69" s="461"/>
      <c r="AZ69" s="461"/>
      <c r="BA69" s="461"/>
      <c r="BB69" s="461"/>
      <c r="BC69" s="461"/>
      <c r="BD69" s="461"/>
      <c r="BE69" s="1312"/>
      <c r="BF69" s="1313"/>
      <c r="BG69" s="525"/>
      <c r="BH69" s="1292"/>
      <c r="BI69" s="1293"/>
      <c r="BJ69" s="1293"/>
      <c r="BK69" s="1293"/>
      <c r="BL69" s="1293"/>
      <c r="BM69" s="1293"/>
      <c r="BN69" s="1293"/>
      <c r="BO69" s="1293"/>
      <c r="BP69" s="1293"/>
      <c r="BQ69" s="1293"/>
      <c r="BR69" s="1293"/>
      <c r="BS69" s="1293"/>
      <c r="BT69" s="1297"/>
    </row>
    <row r="70" spans="4:88" ht="8.1" customHeight="1" x14ac:dyDescent="0.4">
      <c r="D70" s="446"/>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51"/>
      <c r="AU70" s="451"/>
      <c r="AV70" s="451"/>
      <c r="AW70" s="451"/>
      <c r="AX70" s="461"/>
      <c r="AY70" s="461"/>
      <c r="AZ70" s="461"/>
      <c r="BA70" s="461"/>
      <c r="BB70" s="461"/>
      <c r="BC70" s="461"/>
      <c r="BD70" s="461"/>
      <c r="BE70" s="1314"/>
      <c r="BF70" s="1315"/>
      <c r="BG70" s="526"/>
      <c r="BH70" s="1294"/>
      <c r="BI70" s="1295"/>
      <c r="BJ70" s="1295"/>
      <c r="BK70" s="1295"/>
      <c r="BL70" s="1295"/>
      <c r="BM70" s="1295"/>
      <c r="BN70" s="1295"/>
      <c r="BO70" s="1295"/>
      <c r="BP70" s="1295"/>
      <c r="BQ70" s="1295"/>
      <c r="BR70" s="1295"/>
      <c r="BS70" s="1295"/>
      <c r="BT70" s="1298"/>
    </row>
    <row r="71" spans="4:88" ht="8.1" customHeight="1" x14ac:dyDescent="0.4">
      <c r="D71" s="446"/>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51"/>
      <c r="AU71" s="451"/>
      <c r="AV71" s="1272" t="s">
        <v>96</v>
      </c>
      <c r="AW71" s="1316"/>
      <c r="AX71" s="1285" t="str">
        <f>'-41別5 (3)'!AX69</f>
        <v/>
      </c>
      <c r="AY71" s="1285"/>
      <c r="AZ71" s="1285"/>
      <c r="BA71" s="1285"/>
      <c r="BB71" s="1285"/>
      <c r="BC71" s="1285"/>
      <c r="BD71" s="1285"/>
      <c r="BE71" s="1285"/>
      <c r="BF71" s="1285"/>
      <c r="BG71" s="521"/>
      <c r="BH71" s="1299">
        <f>'-41別5 (3)'!BH69</f>
        <v>0</v>
      </c>
      <c r="BI71" s="1300"/>
      <c r="BJ71" s="1300"/>
      <c r="BK71" s="1300"/>
      <c r="BL71" s="1300"/>
      <c r="BM71" s="1300"/>
      <c r="BN71" s="1300"/>
      <c r="BO71" s="1300"/>
      <c r="BP71" s="1300"/>
      <c r="BQ71" s="1300"/>
      <c r="BR71" s="1300"/>
      <c r="BS71" s="1300"/>
      <c r="BT71" s="1305"/>
    </row>
    <row r="72" spans="4:88" ht="8.1" customHeight="1" x14ac:dyDescent="0.4">
      <c r="D72" s="446"/>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51"/>
      <c r="AU72" s="451"/>
      <c r="AV72" s="1274"/>
      <c r="AW72" s="1317"/>
      <c r="AX72" s="1287"/>
      <c r="AY72" s="1287"/>
      <c r="AZ72" s="1287"/>
      <c r="BA72" s="1287"/>
      <c r="BB72" s="1287"/>
      <c r="BC72" s="1287"/>
      <c r="BD72" s="1287"/>
      <c r="BE72" s="1287"/>
      <c r="BF72" s="1287"/>
      <c r="BG72" s="522"/>
      <c r="BH72" s="1301"/>
      <c r="BI72" s="1302"/>
      <c r="BJ72" s="1302"/>
      <c r="BK72" s="1302"/>
      <c r="BL72" s="1302"/>
      <c r="BM72" s="1302"/>
      <c r="BN72" s="1302"/>
      <c r="BO72" s="1302"/>
      <c r="BP72" s="1302"/>
      <c r="BQ72" s="1302"/>
      <c r="BR72" s="1302"/>
      <c r="BS72" s="1302"/>
      <c r="BT72" s="1306"/>
    </row>
    <row r="73" spans="4:88" ht="8.1" customHeight="1" x14ac:dyDescent="0.4">
      <c r="D73" s="446"/>
      <c r="E73" s="443"/>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51"/>
      <c r="AU73" s="451"/>
      <c r="AV73" s="1276"/>
      <c r="AW73" s="1318"/>
      <c r="AX73" s="1289"/>
      <c r="AY73" s="1289"/>
      <c r="AZ73" s="1289"/>
      <c r="BA73" s="1289"/>
      <c r="BB73" s="1289"/>
      <c r="BC73" s="1289"/>
      <c r="BD73" s="1289"/>
      <c r="BE73" s="1289"/>
      <c r="BF73" s="1289"/>
      <c r="BG73" s="523"/>
      <c r="BH73" s="1303"/>
      <c r="BI73" s="1304"/>
      <c r="BJ73" s="1304"/>
      <c r="BK73" s="1304"/>
      <c r="BL73" s="1304"/>
      <c r="BM73" s="1304"/>
      <c r="BN73" s="1304"/>
      <c r="BO73" s="1304"/>
      <c r="BP73" s="1304"/>
      <c r="BQ73" s="1304"/>
      <c r="BR73" s="1304"/>
      <c r="BS73" s="1304"/>
      <c r="BT73" s="1307"/>
      <c r="CJ73" s="436"/>
    </row>
    <row r="74" spans="4:88" ht="8.1" customHeight="1" x14ac:dyDescent="0.4">
      <c r="D74" s="446"/>
      <c r="E74" s="443"/>
      <c r="F74" s="443"/>
      <c r="G74" s="443"/>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51"/>
      <c r="AU74" s="451"/>
      <c r="AV74" s="451"/>
      <c r="AW74" s="451"/>
      <c r="AX74" s="460"/>
      <c r="AY74" s="461"/>
      <c r="AZ74" s="461"/>
      <c r="BA74" s="461"/>
      <c r="BB74" s="461"/>
      <c r="BC74" s="461"/>
      <c r="BD74" s="461"/>
      <c r="BE74" s="1310" t="str">
        <f>'-41別5 (3)'!AX72</f>
        <v/>
      </c>
      <c r="BF74" s="1311"/>
      <c r="BG74" s="524"/>
      <c r="BH74" s="1290">
        <f>'-41別5 (3)'!BH72</f>
        <v>0</v>
      </c>
      <c r="BI74" s="1291"/>
      <c r="BJ74" s="1291"/>
      <c r="BK74" s="1291"/>
      <c r="BL74" s="1291"/>
      <c r="BM74" s="1291"/>
      <c r="BN74" s="1291"/>
      <c r="BO74" s="1291"/>
      <c r="BP74" s="1291"/>
      <c r="BQ74" s="1291"/>
      <c r="BR74" s="1291"/>
      <c r="BS74" s="1291"/>
      <c r="BT74" s="1296"/>
      <c r="CJ74" s="436"/>
    </row>
    <row r="75" spans="4:88" ht="8.1" customHeight="1" x14ac:dyDescent="0.4">
      <c r="D75" s="446"/>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51"/>
      <c r="AU75" s="451"/>
      <c r="AV75" s="451"/>
      <c r="AW75" s="451"/>
      <c r="AX75" s="461"/>
      <c r="AY75" s="461"/>
      <c r="AZ75" s="461"/>
      <c r="BA75" s="461"/>
      <c r="BB75" s="461"/>
      <c r="BC75" s="461"/>
      <c r="BD75" s="461"/>
      <c r="BE75" s="1312"/>
      <c r="BF75" s="1313"/>
      <c r="BG75" s="525"/>
      <c r="BH75" s="1292"/>
      <c r="BI75" s="1293"/>
      <c r="BJ75" s="1293"/>
      <c r="BK75" s="1293"/>
      <c r="BL75" s="1293"/>
      <c r="BM75" s="1293"/>
      <c r="BN75" s="1293"/>
      <c r="BO75" s="1293"/>
      <c r="BP75" s="1293"/>
      <c r="BQ75" s="1293"/>
      <c r="BR75" s="1293"/>
      <c r="BS75" s="1293"/>
      <c r="BT75" s="1297"/>
    </row>
    <row r="76" spans="4:88" ht="8.1" customHeight="1" x14ac:dyDescent="0.4">
      <c r="D76" s="446"/>
      <c r="E76" s="443"/>
      <c r="F76" s="443"/>
      <c r="G76" s="443"/>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51"/>
      <c r="AU76" s="451"/>
      <c r="AV76" s="451"/>
      <c r="AW76" s="451"/>
      <c r="AX76" s="461"/>
      <c r="AY76" s="461"/>
      <c r="AZ76" s="461"/>
      <c r="BA76" s="461"/>
      <c r="BB76" s="461"/>
      <c r="BC76" s="461"/>
      <c r="BD76" s="461"/>
      <c r="BE76" s="1314"/>
      <c r="BF76" s="1315"/>
      <c r="BG76" s="526"/>
      <c r="BH76" s="1294"/>
      <c r="BI76" s="1295"/>
      <c r="BJ76" s="1295"/>
      <c r="BK76" s="1295"/>
      <c r="BL76" s="1295"/>
      <c r="BM76" s="1295"/>
      <c r="BN76" s="1295"/>
      <c r="BO76" s="1295"/>
      <c r="BP76" s="1295"/>
      <c r="BQ76" s="1295"/>
      <c r="BR76" s="1295"/>
      <c r="BS76" s="1295"/>
      <c r="BT76" s="1298"/>
    </row>
    <row r="77" spans="4:88" ht="8.1" customHeight="1" x14ac:dyDescent="0.4">
      <c r="D77" s="446"/>
      <c r="E77" s="443"/>
      <c r="F77" s="443"/>
      <c r="G77" s="443"/>
      <c r="H77" s="443"/>
      <c r="I77" s="443"/>
      <c r="J77" s="443"/>
      <c r="K77" s="443"/>
      <c r="L77" s="443"/>
      <c r="M77" s="443"/>
      <c r="N77" s="443"/>
      <c r="O77" s="443"/>
      <c r="P77" s="443"/>
      <c r="Q77" s="443"/>
      <c r="R77" s="443"/>
      <c r="S77" s="443"/>
      <c r="T77" s="443"/>
      <c r="U77" s="443"/>
      <c r="V77" s="443"/>
      <c r="W77" s="443"/>
      <c r="X77" s="443"/>
      <c r="Y77" s="443"/>
      <c r="Z77" s="443"/>
      <c r="AA77" s="443"/>
      <c r="AB77" s="443"/>
      <c r="AC77" s="443"/>
      <c r="AD77" s="443"/>
      <c r="AE77" s="443"/>
      <c r="AF77" s="443"/>
      <c r="AG77" s="443"/>
      <c r="AH77" s="443"/>
      <c r="AI77" s="443"/>
      <c r="AJ77" s="443"/>
      <c r="AK77" s="443"/>
      <c r="AL77" s="443"/>
      <c r="AM77" s="443"/>
      <c r="AN77" s="443"/>
      <c r="AO77" s="443"/>
      <c r="AP77" s="443"/>
      <c r="AQ77" s="443"/>
      <c r="AR77" s="443"/>
      <c r="AS77" s="443"/>
      <c r="AT77" s="451"/>
      <c r="AU77" s="451"/>
      <c r="AV77" s="1272" t="s">
        <v>97</v>
      </c>
      <c r="AW77" s="1316"/>
      <c r="AX77" s="1285" t="str">
        <f>'-41別5 (3)'!AX75</f>
        <v/>
      </c>
      <c r="AY77" s="1285"/>
      <c r="AZ77" s="1285"/>
      <c r="BA77" s="1285"/>
      <c r="BB77" s="1285"/>
      <c r="BC77" s="1285"/>
      <c r="BD77" s="1285"/>
      <c r="BE77" s="1285"/>
      <c r="BF77" s="1285"/>
      <c r="BG77" s="521"/>
      <c r="BH77" s="1299">
        <f>'-41別5 (3)'!BH75</f>
        <v>0</v>
      </c>
      <c r="BI77" s="1300"/>
      <c r="BJ77" s="1300"/>
      <c r="BK77" s="1300"/>
      <c r="BL77" s="1300"/>
      <c r="BM77" s="1300"/>
      <c r="BN77" s="1300"/>
      <c r="BO77" s="1300"/>
      <c r="BP77" s="1300"/>
      <c r="BQ77" s="1300"/>
      <c r="BR77" s="1300"/>
      <c r="BS77" s="1300"/>
      <c r="BT77" s="1305"/>
    </row>
    <row r="78" spans="4:88" ht="8.1" customHeight="1" x14ac:dyDescent="0.4">
      <c r="D78" s="446"/>
      <c r="E78" s="443"/>
      <c r="F78" s="443"/>
      <c r="G78" s="443"/>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51"/>
      <c r="AU78" s="451"/>
      <c r="AV78" s="1274"/>
      <c r="AW78" s="1317"/>
      <c r="AX78" s="1287"/>
      <c r="AY78" s="1287"/>
      <c r="AZ78" s="1287"/>
      <c r="BA78" s="1287"/>
      <c r="BB78" s="1287"/>
      <c r="BC78" s="1287"/>
      <c r="BD78" s="1287"/>
      <c r="BE78" s="1287"/>
      <c r="BF78" s="1287"/>
      <c r="BG78" s="522"/>
      <c r="BH78" s="1301"/>
      <c r="BI78" s="1302"/>
      <c r="BJ78" s="1302"/>
      <c r="BK78" s="1302"/>
      <c r="BL78" s="1302"/>
      <c r="BM78" s="1302"/>
      <c r="BN78" s="1302"/>
      <c r="BO78" s="1302"/>
      <c r="BP78" s="1302"/>
      <c r="BQ78" s="1302"/>
      <c r="BR78" s="1302"/>
      <c r="BS78" s="1302"/>
      <c r="BT78" s="1306"/>
    </row>
    <row r="79" spans="4:88" ht="8.1" customHeight="1" x14ac:dyDescent="0.4">
      <c r="D79" s="446"/>
      <c r="E79" s="443"/>
      <c r="F79" s="443"/>
      <c r="G79" s="443"/>
      <c r="H79" s="443"/>
      <c r="I79" s="443"/>
      <c r="J79" s="443"/>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443"/>
      <c r="AS79" s="443"/>
      <c r="AT79" s="451"/>
      <c r="AU79" s="451"/>
      <c r="AV79" s="1276"/>
      <c r="AW79" s="1318"/>
      <c r="AX79" s="1289"/>
      <c r="AY79" s="1289"/>
      <c r="AZ79" s="1289"/>
      <c r="BA79" s="1289"/>
      <c r="BB79" s="1289"/>
      <c r="BC79" s="1289"/>
      <c r="BD79" s="1289"/>
      <c r="BE79" s="1289"/>
      <c r="BF79" s="1289"/>
      <c r="BG79" s="523"/>
      <c r="BH79" s="1303"/>
      <c r="BI79" s="1304"/>
      <c r="BJ79" s="1304"/>
      <c r="BK79" s="1304"/>
      <c r="BL79" s="1304"/>
      <c r="BM79" s="1304"/>
      <c r="BN79" s="1304"/>
      <c r="BO79" s="1304"/>
      <c r="BP79" s="1304"/>
      <c r="BQ79" s="1304"/>
      <c r="BR79" s="1304"/>
      <c r="BS79" s="1304"/>
      <c r="BT79" s="1307"/>
      <c r="CJ79" s="436"/>
    </row>
    <row r="80" spans="4:88" ht="8.1" customHeight="1" x14ac:dyDescent="0.4">
      <c r="D80" s="446"/>
      <c r="E80" s="443"/>
      <c r="F80" s="443"/>
      <c r="G80" s="443"/>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51"/>
      <c r="AU80" s="451"/>
      <c r="AV80" s="451"/>
      <c r="AW80" s="451"/>
      <c r="AX80" s="460"/>
      <c r="AY80" s="461"/>
      <c r="AZ80" s="461"/>
      <c r="BA80" s="461"/>
      <c r="BB80" s="461"/>
      <c r="BC80" s="461"/>
      <c r="BD80" s="461"/>
      <c r="BE80" s="1310" t="str">
        <f>'-41別5 (3)'!AX78</f>
        <v/>
      </c>
      <c r="BF80" s="1311"/>
      <c r="BG80" s="524"/>
      <c r="BH80" s="1290">
        <f>'-41別5 (3)'!BH78</f>
        <v>0</v>
      </c>
      <c r="BI80" s="1291"/>
      <c r="BJ80" s="1291"/>
      <c r="BK80" s="1291"/>
      <c r="BL80" s="1291"/>
      <c r="BM80" s="1291"/>
      <c r="BN80" s="1291"/>
      <c r="BO80" s="1291"/>
      <c r="BP80" s="1291"/>
      <c r="BQ80" s="1291"/>
      <c r="BR80" s="1291"/>
      <c r="BS80" s="1291"/>
      <c r="BT80" s="1296"/>
      <c r="CJ80" s="436"/>
    </row>
    <row r="81" spans="4:72" ht="8.1" customHeight="1" x14ac:dyDescent="0.4">
      <c r="D81" s="446"/>
      <c r="E81" s="443"/>
      <c r="F81" s="443"/>
      <c r="G81" s="443"/>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3"/>
      <c r="AL81" s="443"/>
      <c r="AM81" s="443"/>
      <c r="AN81" s="443"/>
      <c r="AO81" s="443"/>
      <c r="AP81" s="443"/>
      <c r="AQ81" s="443"/>
      <c r="AR81" s="443"/>
      <c r="AS81" s="443"/>
      <c r="AT81" s="451"/>
      <c r="AU81" s="451"/>
      <c r="AV81" s="451"/>
      <c r="AW81" s="451"/>
      <c r="AX81" s="461"/>
      <c r="AY81" s="461"/>
      <c r="AZ81" s="461"/>
      <c r="BA81" s="461"/>
      <c r="BB81" s="461"/>
      <c r="BC81" s="461"/>
      <c r="BD81" s="461"/>
      <c r="BE81" s="1312"/>
      <c r="BF81" s="1313"/>
      <c r="BG81" s="525"/>
      <c r="BH81" s="1292"/>
      <c r="BI81" s="1293"/>
      <c r="BJ81" s="1293"/>
      <c r="BK81" s="1293"/>
      <c r="BL81" s="1293"/>
      <c r="BM81" s="1293"/>
      <c r="BN81" s="1293"/>
      <c r="BO81" s="1293"/>
      <c r="BP81" s="1293"/>
      <c r="BQ81" s="1293"/>
      <c r="BR81" s="1293"/>
      <c r="BS81" s="1293"/>
      <c r="BT81" s="1297"/>
    </row>
    <row r="82" spans="4:72" ht="8.1" customHeight="1" x14ac:dyDescent="0.4">
      <c r="D82" s="446"/>
      <c r="E82" s="443"/>
      <c r="F82" s="443"/>
      <c r="G82" s="443"/>
      <c r="H82" s="443"/>
      <c r="I82" s="443"/>
      <c r="J82" s="443"/>
      <c r="K82" s="443"/>
      <c r="L82" s="443"/>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3"/>
      <c r="AM82" s="443"/>
      <c r="AN82" s="443"/>
      <c r="AO82" s="443"/>
      <c r="AP82" s="443"/>
      <c r="AQ82" s="443"/>
      <c r="AR82" s="443"/>
      <c r="AS82" s="443"/>
      <c r="AT82" s="451"/>
      <c r="AU82" s="451"/>
      <c r="AV82" s="451"/>
      <c r="AW82" s="451"/>
      <c r="AX82" s="461"/>
      <c r="AY82" s="461"/>
      <c r="AZ82" s="461"/>
      <c r="BA82" s="461"/>
      <c r="BB82" s="461"/>
      <c r="BC82" s="461"/>
      <c r="BD82" s="461"/>
      <c r="BE82" s="1314"/>
      <c r="BF82" s="1315"/>
      <c r="BG82" s="526"/>
      <c r="BH82" s="1294"/>
      <c r="BI82" s="1295"/>
      <c r="BJ82" s="1295"/>
      <c r="BK82" s="1295"/>
      <c r="BL82" s="1295"/>
      <c r="BM82" s="1295"/>
      <c r="BN82" s="1295"/>
      <c r="BO82" s="1295"/>
      <c r="BP82" s="1295"/>
      <c r="BQ82" s="1295"/>
      <c r="BR82" s="1295"/>
      <c r="BS82" s="1295"/>
      <c r="BT82" s="1298"/>
    </row>
    <row r="83" spans="4:72" ht="8.1" customHeight="1" x14ac:dyDescent="0.4">
      <c r="D83" s="446"/>
      <c r="E83" s="443"/>
      <c r="F83" s="443"/>
      <c r="G83" s="443"/>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3"/>
      <c r="AR83" s="443"/>
      <c r="AS83" s="443"/>
      <c r="AT83" s="451"/>
      <c r="AU83" s="451"/>
      <c r="AV83" s="1272" t="s">
        <v>98</v>
      </c>
      <c r="AW83" s="1316"/>
      <c r="AX83" s="1285" t="str">
        <f>'-41別5 (3)'!AX81</f>
        <v/>
      </c>
      <c r="AY83" s="1285"/>
      <c r="AZ83" s="1285"/>
      <c r="BA83" s="1285"/>
      <c r="BB83" s="1285"/>
      <c r="BC83" s="1285"/>
      <c r="BD83" s="1285"/>
      <c r="BE83" s="1285"/>
      <c r="BF83" s="1285"/>
      <c r="BG83" s="521"/>
      <c r="BH83" s="1299">
        <f>'-41別5 (3)'!BH81</f>
        <v>0</v>
      </c>
      <c r="BI83" s="1300"/>
      <c r="BJ83" s="1300"/>
      <c r="BK83" s="1300"/>
      <c r="BL83" s="1300"/>
      <c r="BM83" s="1300"/>
      <c r="BN83" s="1300"/>
      <c r="BO83" s="1300"/>
      <c r="BP83" s="1300"/>
      <c r="BQ83" s="1300"/>
      <c r="BR83" s="1300"/>
      <c r="BS83" s="1300"/>
      <c r="BT83" s="1305"/>
    </row>
    <row r="84" spans="4:72" ht="8.1" customHeight="1" x14ac:dyDescent="0.4">
      <c r="D84" s="446"/>
      <c r="E84" s="443"/>
      <c r="F84" s="443"/>
      <c r="G84" s="443"/>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3"/>
      <c r="AG84" s="443"/>
      <c r="AH84" s="443"/>
      <c r="AI84" s="443"/>
      <c r="AJ84" s="443"/>
      <c r="AK84" s="443"/>
      <c r="AL84" s="443"/>
      <c r="AM84" s="443"/>
      <c r="AN84" s="443"/>
      <c r="AO84" s="443"/>
      <c r="AP84" s="443"/>
      <c r="AQ84" s="443"/>
      <c r="AR84" s="443"/>
      <c r="AS84" s="443"/>
      <c r="AT84" s="451"/>
      <c r="AU84" s="451"/>
      <c r="AV84" s="1274"/>
      <c r="AW84" s="1317"/>
      <c r="AX84" s="1287"/>
      <c r="AY84" s="1287"/>
      <c r="AZ84" s="1287"/>
      <c r="BA84" s="1287"/>
      <c r="BB84" s="1287"/>
      <c r="BC84" s="1287"/>
      <c r="BD84" s="1287"/>
      <c r="BE84" s="1287"/>
      <c r="BF84" s="1287"/>
      <c r="BG84" s="522"/>
      <c r="BH84" s="1301"/>
      <c r="BI84" s="1302"/>
      <c r="BJ84" s="1302"/>
      <c r="BK84" s="1302"/>
      <c r="BL84" s="1302"/>
      <c r="BM84" s="1302"/>
      <c r="BN84" s="1302"/>
      <c r="BO84" s="1302"/>
      <c r="BP84" s="1302"/>
      <c r="BQ84" s="1302"/>
      <c r="BR84" s="1302"/>
      <c r="BS84" s="1302"/>
      <c r="BT84" s="1306"/>
    </row>
    <row r="85" spans="4:72" ht="8.1" customHeight="1" x14ac:dyDescent="0.4">
      <c r="D85" s="446"/>
      <c r="E85" s="443"/>
      <c r="F85" s="443"/>
      <c r="G85" s="443"/>
      <c r="H85" s="443"/>
      <c r="I85" s="443"/>
      <c r="J85" s="443"/>
      <c r="K85" s="443"/>
      <c r="L85" s="443"/>
      <c r="M85" s="443"/>
      <c r="N85" s="443"/>
      <c r="O85" s="443"/>
      <c r="P85" s="443"/>
      <c r="Q85" s="443"/>
      <c r="R85" s="443"/>
      <c r="S85" s="443"/>
      <c r="T85" s="443"/>
      <c r="U85" s="443"/>
      <c r="V85" s="443"/>
      <c r="W85" s="443"/>
      <c r="X85" s="443"/>
      <c r="Y85" s="443"/>
      <c r="Z85" s="443"/>
      <c r="AA85" s="443"/>
      <c r="AB85" s="443"/>
      <c r="AC85" s="443"/>
      <c r="AD85" s="443"/>
      <c r="AE85" s="443"/>
      <c r="AF85" s="443"/>
      <c r="AG85" s="443"/>
      <c r="AH85" s="443"/>
      <c r="AI85" s="443"/>
      <c r="AJ85" s="443"/>
      <c r="AK85" s="443"/>
      <c r="AL85" s="443"/>
      <c r="AM85" s="443"/>
      <c r="AN85" s="443"/>
      <c r="AO85" s="443"/>
      <c r="AP85" s="443"/>
      <c r="AQ85" s="443"/>
      <c r="AR85" s="443"/>
      <c r="AS85" s="443"/>
      <c r="AT85" s="451"/>
      <c r="AU85" s="451"/>
      <c r="AV85" s="1276"/>
      <c r="AW85" s="1318"/>
      <c r="AX85" s="1289"/>
      <c r="AY85" s="1289"/>
      <c r="AZ85" s="1289"/>
      <c r="BA85" s="1289"/>
      <c r="BB85" s="1289"/>
      <c r="BC85" s="1289"/>
      <c r="BD85" s="1289"/>
      <c r="BE85" s="1289"/>
      <c r="BF85" s="1289"/>
      <c r="BG85" s="523"/>
      <c r="BH85" s="1303"/>
      <c r="BI85" s="1304"/>
      <c r="BJ85" s="1304"/>
      <c r="BK85" s="1304"/>
      <c r="BL85" s="1304"/>
      <c r="BM85" s="1304"/>
      <c r="BN85" s="1304"/>
      <c r="BO85" s="1304"/>
      <c r="BP85" s="1304"/>
      <c r="BQ85" s="1304"/>
      <c r="BR85" s="1304"/>
      <c r="BS85" s="1304"/>
      <c r="BT85" s="1307"/>
    </row>
    <row r="86" spans="4:72" ht="8.1" customHeight="1" x14ac:dyDescent="0.4">
      <c r="D86" s="446"/>
      <c r="E86" s="443"/>
      <c r="F86" s="443"/>
      <c r="G86" s="443"/>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443"/>
      <c r="AK86" s="443"/>
      <c r="AL86" s="443"/>
      <c r="AM86" s="443"/>
      <c r="AN86" s="443"/>
      <c r="AO86" s="443"/>
      <c r="AP86" s="443"/>
      <c r="AQ86" s="443"/>
      <c r="AR86" s="443"/>
      <c r="AS86" s="443"/>
      <c r="AT86" s="451"/>
      <c r="AU86" s="451"/>
      <c r="AV86" s="451"/>
      <c r="AW86" s="451"/>
      <c r="AX86" s="460"/>
      <c r="AY86" s="461"/>
      <c r="AZ86" s="461"/>
      <c r="BA86" s="461"/>
      <c r="BB86" s="461"/>
      <c r="BC86" s="461"/>
      <c r="BD86" s="461"/>
      <c r="BE86" s="1310" t="str">
        <f>'-41別5 (3)'!AX84</f>
        <v/>
      </c>
      <c r="BF86" s="1311"/>
      <c r="BG86" s="524"/>
      <c r="BH86" s="1290">
        <f>'-41別5 (3)'!BH84</f>
        <v>0</v>
      </c>
      <c r="BI86" s="1291"/>
      <c r="BJ86" s="1291"/>
      <c r="BK86" s="1291"/>
      <c r="BL86" s="1291"/>
      <c r="BM86" s="1291"/>
      <c r="BN86" s="1291"/>
      <c r="BO86" s="1291"/>
      <c r="BP86" s="1291"/>
      <c r="BQ86" s="1291"/>
      <c r="BR86" s="1291"/>
      <c r="BS86" s="1291"/>
      <c r="BT86" s="1296"/>
    </row>
    <row r="87" spans="4:72" ht="8.1" customHeight="1" x14ac:dyDescent="0.4">
      <c r="D87" s="446"/>
      <c r="E87" s="443"/>
      <c r="F87" s="443"/>
      <c r="G87" s="443"/>
      <c r="H87" s="443"/>
      <c r="I87" s="443"/>
      <c r="J87" s="443"/>
      <c r="K87" s="443"/>
      <c r="L87" s="443"/>
      <c r="M87" s="443"/>
      <c r="N87" s="443"/>
      <c r="O87" s="443"/>
      <c r="P87" s="443"/>
      <c r="Q87" s="443"/>
      <c r="R87" s="443"/>
      <c r="S87" s="443"/>
      <c r="T87" s="443"/>
      <c r="U87" s="443"/>
      <c r="V87" s="443"/>
      <c r="W87" s="443"/>
      <c r="X87" s="443"/>
      <c r="Y87" s="443"/>
      <c r="Z87" s="443"/>
      <c r="AA87" s="443"/>
      <c r="AB87" s="443"/>
      <c r="AC87" s="443"/>
      <c r="AD87" s="443"/>
      <c r="AE87" s="443"/>
      <c r="AF87" s="443"/>
      <c r="AG87" s="443"/>
      <c r="AH87" s="443"/>
      <c r="AI87" s="443"/>
      <c r="AJ87" s="443"/>
      <c r="AK87" s="443"/>
      <c r="AL87" s="443"/>
      <c r="AM87" s="443"/>
      <c r="AN87" s="443"/>
      <c r="AO87" s="443"/>
      <c r="AP87" s="443"/>
      <c r="AQ87" s="443"/>
      <c r="AR87" s="443"/>
      <c r="AS87" s="443"/>
      <c r="AT87" s="451"/>
      <c r="AU87" s="451"/>
      <c r="AV87" s="451"/>
      <c r="AW87" s="451"/>
      <c r="AX87" s="461"/>
      <c r="AY87" s="461"/>
      <c r="AZ87" s="461"/>
      <c r="BA87" s="461"/>
      <c r="BB87" s="461"/>
      <c r="BC87" s="461"/>
      <c r="BD87" s="461"/>
      <c r="BE87" s="1312"/>
      <c r="BF87" s="1313"/>
      <c r="BG87" s="525"/>
      <c r="BH87" s="1292"/>
      <c r="BI87" s="1293"/>
      <c r="BJ87" s="1293"/>
      <c r="BK87" s="1293"/>
      <c r="BL87" s="1293"/>
      <c r="BM87" s="1293"/>
      <c r="BN87" s="1293"/>
      <c r="BO87" s="1293"/>
      <c r="BP87" s="1293"/>
      <c r="BQ87" s="1293"/>
      <c r="BR87" s="1293"/>
      <c r="BS87" s="1293"/>
      <c r="BT87" s="1297"/>
    </row>
    <row r="88" spans="4:72" ht="8.1" customHeight="1" x14ac:dyDescent="0.4">
      <c r="D88" s="446"/>
      <c r="E88" s="443"/>
      <c r="F88" s="443"/>
      <c r="G88" s="443"/>
      <c r="H88" s="443"/>
      <c r="I88" s="443"/>
      <c r="J88" s="443"/>
      <c r="K88" s="443"/>
      <c r="L88" s="443"/>
      <c r="M88" s="443"/>
      <c r="N88" s="443"/>
      <c r="O88" s="443"/>
      <c r="P88" s="443"/>
      <c r="Q88" s="443"/>
      <c r="R88" s="443"/>
      <c r="S88" s="443"/>
      <c r="T88" s="443"/>
      <c r="U88" s="443"/>
      <c r="V88" s="443"/>
      <c r="W88" s="443"/>
      <c r="X88" s="443"/>
      <c r="Y88" s="443"/>
      <c r="Z88" s="443"/>
      <c r="AA88" s="443"/>
      <c r="AB88" s="443"/>
      <c r="AC88" s="443"/>
      <c r="AD88" s="443"/>
      <c r="AE88" s="443"/>
      <c r="AF88" s="443"/>
      <c r="AG88" s="443"/>
      <c r="AH88" s="443"/>
      <c r="AI88" s="443"/>
      <c r="AJ88" s="443"/>
      <c r="AK88" s="443"/>
      <c r="AL88" s="443"/>
      <c r="AM88" s="443"/>
      <c r="AN88" s="443"/>
      <c r="AO88" s="443"/>
      <c r="AP88" s="443"/>
      <c r="AQ88" s="443"/>
      <c r="AR88" s="443"/>
      <c r="AS88" s="443"/>
      <c r="AT88" s="451"/>
      <c r="AU88" s="451"/>
      <c r="AV88" s="451"/>
      <c r="AW88" s="451"/>
      <c r="AX88" s="461"/>
      <c r="AY88" s="461"/>
      <c r="AZ88" s="461"/>
      <c r="BA88" s="461"/>
      <c r="BB88" s="461"/>
      <c r="BC88" s="461"/>
      <c r="BD88" s="461"/>
      <c r="BE88" s="1314"/>
      <c r="BF88" s="1315"/>
      <c r="BG88" s="526"/>
      <c r="BH88" s="1294"/>
      <c r="BI88" s="1295"/>
      <c r="BJ88" s="1295"/>
      <c r="BK88" s="1295"/>
      <c r="BL88" s="1295"/>
      <c r="BM88" s="1295"/>
      <c r="BN88" s="1295"/>
      <c r="BO88" s="1295"/>
      <c r="BP88" s="1295"/>
      <c r="BQ88" s="1295"/>
      <c r="BR88" s="1295"/>
      <c r="BS88" s="1295"/>
      <c r="BT88" s="1298"/>
    </row>
    <row r="89" spans="4:72" ht="8.1" customHeight="1" x14ac:dyDescent="0.4">
      <c r="D89" s="443"/>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443"/>
      <c r="AI89" s="443"/>
      <c r="AJ89" s="443"/>
      <c r="AK89" s="443"/>
      <c r="AL89" s="443"/>
      <c r="AM89" s="443"/>
      <c r="AN89" s="443"/>
      <c r="AO89" s="443"/>
      <c r="AP89" s="443"/>
      <c r="AQ89" s="443"/>
      <c r="AR89" s="443"/>
      <c r="AS89" s="443"/>
      <c r="AT89" s="451"/>
      <c r="AU89" s="451"/>
      <c r="AV89" s="1272" t="s">
        <v>99</v>
      </c>
      <c r="AW89" s="1273"/>
      <c r="AX89" s="1284">
        <v>9999999999</v>
      </c>
      <c r="AY89" s="1285"/>
      <c r="AZ89" s="1285"/>
      <c r="BA89" s="1285"/>
      <c r="BB89" s="1285"/>
      <c r="BC89" s="1285"/>
      <c r="BD89" s="1285"/>
      <c r="BE89" s="1285"/>
      <c r="BF89" s="1285"/>
      <c r="BG89" s="105"/>
      <c r="BH89" s="1299">
        <f>'-41別5 (3)'!BH87</f>
        <v>0</v>
      </c>
      <c r="BI89" s="1300"/>
      <c r="BJ89" s="1300"/>
      <c r="BK89" s="1300"/>
      <c r="BL89" s="1300"/>
      <c r="BM89" s="1300"/>
      <c r="BN89" s="1300"/>
      <c r="BO89" s="1300"/>
      <c r="BP89" s="1300"/>
      <c r="BQ89" s="1300"/>
      <c r="BR89" s="1300"/>
      <c r="BS89" s="1300"/>
      <c r="BT89" s="1305"/>
    </row>
    <row r="90" spans="4:72" ht="8.1" customHeight="1" x14ac:dyDescent="0.4">
      <c r="D90" s="443"/>
      <c r="E90" s="443"/>
      <c r="F90" s="443"/>
      <c r="G90" s="443"/>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51"/>
      <c r="AU90" s="451"/>
      <c r="AV90" s="1274"/>
      <c r="AW90" s="1275"/>
      <c r="AX90" s="1286"/>
      <c r="AY90" s="1287"/>
      <c r="AZ90" s="1287"/>
      <c r="BA90" s="1287"/>
      <c r="BB90" s="1287"/>
      <c r="BC90" s="1287"/>
      <c r="BD90" s="1287"/>
      <c r="BE90" s="1287"/>
      <c r="BF90" s="1287"/>
      <c r="BG90" s="106"/>
      <c r="BH90" s="1301"/>
      <c r="BI90" s="1302"/>
      <c r="BJ90" s="1302"/>
      <c r="BK90" s="1302"/>
      <c r="BL90" s="1302"/>
      <c r="BM90" s="1302"/>
      <c r="BN90" s="1302"/>
      <c r="BO90" s="1302"/>
      <c r="BP90" s="1302"/>
      <c r="BQ90" s="1302"/>
      <c r="BR90" s="1302"/>
      <c r="BS90" s="1302"/>
      <c r="BT90" s="1306"/>
    </row>
    <row r="91" spans="4:72" ht="8.1" customHeight="1" x14ac:dyDescent="0.4">
      <c r="D91" s="443"/>
      <c r="E91" s="443"/>
      <c r="F91" s="443"/>
      <c r="G91" s="443"/>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3"/>
      <c r="AL91" s="443"/>
      <c r="AM91" s="443"/>
      <c r="AN91" s="443"/>
      <c r="AO91" s="443"/>
      <c r="AP91" s="443"/>
      <c r="AQ91" s="443"/>
      <c r="AR91" s="443"/>
      <c r="AS91" s="443"/>
      <c r="AT91" s="451"/>
      <c r="AU91" s="451"/>
      <c r="AV91" s="1276"/>
      <c r="AW91" s="1277"/>
      <c r="AX91" s="1288"/>
      <c r="AY91" s="1289"/>
      <c r="AZ91" s="1289"/>
      <c r="BA91" s="1289"/>
      <c r="BB91" s="1289"/>
      <c r="BC91" s="1289"/>
      <c r="BD91" s="1289"/>
      <c r="BE91" s="1289"/>
      <c r="BF91" s="1289"/>
      <c r="BG91" s="107"/>
      <c r="BH91" s="1303"/>
      <c r="BI91" s="1304"/>
      <c r="BJ91" s="1304"/>
      <c r="BK91" s="1304"/>
      <c r="BL91" s="1304"/>
      <c r="BM91" s="1304"/>
      <c r="BN91" s="1304"/>
      <c r="BO91" s="1304"/>
      <c r="BP91" s="1304"/>
      <c r="BQ91" s="1304"/>
      <c r="BR91" s="1304"/>
      <c r="BS91" s="1304"/>
      <c r="BT91" s="1307"/>
    </row>
    <row r="92" spans="4:72" ht="8.1" customHeight="1" x14ac:dyDescent="0.4">
      <c r="D92" s="443"/>
      <c r="E92" s="443"/>
      <c r="F92" s="443"/>
      <c r="G92" s="443"/>
      <c r="H92" s="443"/>
      <c r="I92" s="443"/>
      <c r="J92" s="443"/>
      <c r="K92" s="443"/>
      <c r="L92" s="443"/>
      <c r="M92" s="443"/>
      <c r="N92" s="443"/>
      <c r="O92" s="443"/>
      <c r="P92" s="443"/>
      <c r="Q92" s="443"/>
      <c r="R92" s="443"/>
      <c r="S92" s="443"/>
      <c r="T92" s="443"/>
      <c r="U92" s="443"/>
      <c r="V92" s="443"/>
      <c r="W92" s="443"/>
      <c r="X92" s="443"/>
      <c r="Y92" s="443"/>
      <c r="Z92" s="443"/>
      <c r="AA92" s="443"/>
      <c r="AB92" s="443"/>
      <c r="AC92" s="443"/>
      <c r="AD92" s="443"/>
      <c r="AE92" s="443"/>
      <c r="AF92" s="443"/>
      <c r="AG92" s="443"/>
      <c r="AH92" s="443"/>
      <c r="AI92" s="443"/>
      <c r="AJ92" s="443"/>
      <c r="AK92" s="443"/>
      <c r="AL92" s="443"/>
      <c r="AM92" s="443"/>
      <c r="AN92" s="443"/>
      <c r="AO92" s="443"/>
      <c r="AP92" s="443"/>
      <c r="AQ92" s="443"/>
      <c r="AR92" s="443"/>
      <c r="AS92" s="443"/>
      <c r="AT92" s="451"/>
      <c r="AU92" s="451"/>
      <c r="AV92" s="451"/>
      <c r="AW92" s="451"/>
      <c r="AX92" s="104"/>
      <c r="AY92" s="104"/>
      <c r="AZ92" s="104"/>
      <c r="BA92" s="104"/>
      <c r="BB92" s="104"/>
      <c r="BC92" s="104"/>
      <c r="BD92" s="104"/>
      <c r="BE92" s="1278">
        <v>99</v>
      </c>
      <c r="BF92" s="1279"/>
      <c r="BG92" s="108"/>
      <c r="BH92" s="1290">
        <f>'-41別5 (3)'!BH90</f>
        <v>0</v>
      </c>
      <c r="BI92" s="1291"/>
      <c r="BJ92" s="1291"/>
      <c r="BK92" s="1291"/>
      <c r="BL92" s="1291"/>
      <c r="BM92" s="1291"/>
      <c r="BN92" s="1291"/>
      <c r="BO92" s="1291"/>
      <c r="BP92" s="1291"/>
      <c r="BQ92" s="1291"/>
      <c r="BR92" s="1291"/>
      <c r="BS92" s="1291"/>
      <c r="BT92" s="1296"/>
    </row>
    <row r="93" spans="4:72" ht="8.1" customHeight="1" x14ac:dyDescent="0.4">
      <c r="D93" s="443"/>
      <c r="E93" s="443"/>
      <c r="F93" s="443"/>
      <c r="G93" s="443"/>
      <c r="H93" s="443"/>
      <c r="I93" s="443"/>
      <c r="J93" s="443"/>
      <c r="K93" s="443"/>
      <c r="L93" s="443"/>
      <c r="M93" s="443"/>
      <c r="N93" s="443"/>
      <c r="O93" s="443"/>
      <c r="P93" s="443"/>
      <c r="Q93" s="443"/>
      <c r="R93" s="443"/>
      <c r="S93" s="443"/>
      <c r="T93" s="443"/>
      <c r="U93" s="443"/>
      <c r="V93" s="443"/>
      <c r="W93" s="443"/>
      <c r="X93" s="443"/>
      <c r="Y93" s="443"/>
      <c r="Z93" s="443"/>
      <c r="AA93" s="443"/>
      <c r="AB93" s="443"/>
      <c r="AC93" s="443"/>
      <c r="AD93" s="443"/>
      <c r="AE93" s="443"/>
      <c r="AF93" s="443"/>
      <c r="AG93" s="443"/>
      <c r="AH93" s="443"/>
      <c r="AI93" s="443"/>
      <c r="AJ93" s="443"/>
      <c r="AK93" s="443"/>
      <c r="AL93" s="443"/>
      <c r="AM93" s="443"/>
      <c r="AN93" s="443"/>
      <c r="AO93" s="443"/>
      <c r="AP93" s="443"/>
      <c r="AQ93" s="443"/>
      <c r="AR93" s="443"/>
      <c r="AS93" s="443"/>
      <c r="AT93" s="451"/>
      <c r="AU93" s="451"/>
      <c r="AV93" s="451"/>
      <c r="AW93" s="451"/>
      <c r="AX93" s="104"/>
      <c r="AY93" s="104"/>
      <c r="AZ93" s="104"/>
      <c r="BA93" s="104"/>
      <c r="BB93" s="104"/>
      <c r="BC93" s="104"/>
      <c r="BD93" s="104"/>
      <c r="BE93" s="1280"/>
      <c r="BF93" s="1281"/>
      <c r="BG93" s="109"/>
      <c r="BH93" s="1292"/>
      <c r="BI93" s="1293"/>
      <c r="BJ93" s="1293"/>
      <c r="BK93" s="1293"/>
      <c r="BL93" s="1293"/>
      <c r="BM93" s="1293"/>
      <c r="BN93" s="1293"/>
      <c r="BO93" s="1293"/>
      <c r="BP93" s="1293"/>
      <c r="BQ93" s="1293"/>
      <c r="BR93" s="1293"/>
      <c r="BS93" s="1293"/>
      <c r="BT93" s="1297"/>
    </row>
    <row r="94" spans="4:72" ht="8.1" customHeight="1" x14ac:dyDescent="0.4">
      <c r="D94" s="443"/>
      <c r="E94" s="443"/>
      <c r="F94" s="443"/>
      <c r="G94" s="443"/>
      <c r="H94" s="443"/>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443"/>
      <c r="AL94" s="443"/>
      <c r="AM94" s="443"/>
      <c r="AN94" s="443"/>
      <c r="AO94" s="443"/>
      <c r="AP94" s="443"/>
      <c r="AQ94" s="443"/>
      <c r="AR94" s="443"/>
      <c r="AS94" s="443"/>
      <c r="AT94" s="451"/>
      <c r="AU94" s="451"/>
      <c r="AV94" s="451"/>
      <c r="AW94" s="451"/>
      <c r="AX94" s="104"/>
      <c r="AY94" s="104"/>
      <c r="AZ94" s="104"/>
      <c r="BA94" s="104"/>
      <c r="BB94" s="104"/>
      <c r="BC94" s="104"/>
      <c r="BD94" s="104"/>
      <c r="BE94" s="1282"/>
      <c r="BF94" s="1283"/>
      <c r="BG94" s="110"/>
      <c r="BH94" s="1294"/>
      <c r="BI94" s="1295"/>
      <c r="BJ94" s="1295"/>
      <c r="BK94" s="1295"/>
      <c r="BL94" s="1295"/>
      <c r="BM94" s="1295"/>
      <c r="BN94" s="1295"/>
      <c r="BO94" s="1295"/>
      <c r="BP94" s="1295"/>
      <c r="BQ94" s="1295"/>
      <c r="BR94" s="1295"/>
      <c r="BS94" s="1295"/>
      <c r="BT94" s="1298"/>
    </row>
    <row r="95" spans="4:72" ht="8.1" customHeight="1" x14ac:dyDescent="0.4">
      <c r="AT95" s="463"/>
      <c r="AU95" s="463"/>
      <c r="AV95" s="463"/>
      <c r="AW95" s="463"/>
    </row>
    <row r="96" spans="4:72" ht="8.1" customHeight="1" x14ac:dyDescent="0.4"/>
    <row r="97" ht="8.1" customHeight="1" x14ac:dyDescent="0.4"/>
    <row r="98" ht="8.1" customHeight="1" x14ac:dyDescent="0.4"/>
    <row r="99" ht="8.1" customHeight="1" x14ac:dyDescent="0.4"/>
    <row r="100" ht="8.1" customHeight="1" x14ac:dyDescent="0.4"/>
    <row r="101" ht="8.1" customHeight="1" x14ac:dyDescent="0.4"/>
    <row r="102" ht="8.1" customHeight="1" x14ac:dyDescent="0.4"/>
  </sheetData>
  <sheetProtection sheet="1" objects="1" scenarios="1"/>
  <mergeCells count="119">
    <mergeCell ref="BE92:BF94"/>
    <mergeCell ref="BH92:BS94"/>
    <mergeCell ref="BT92:BT94"/>
    <mergeCell ref="BE86:BF88"/>
    <mergeCell ref="BH86:BS88"/>
    <mergeCell ref="BT86:BT88"/>
    <mergeCell ref="AV89:AW91"/>
    <mergeCell ref="AX89:BF91"/>
    <mergeCell ref="BH89:BS91"/>
    <mergeCell ref="BT89:BT91"/>
    <mergeCell ref="BE80:BF82"/>
    <mergeCell ref="BH80:BS82"/>
    <mergeCell ref="BT80:BT82"/>
    <mergeCell ref="AV83:AW85"/>
    <mergeCell ref="AX83:BF85"/>
    <mergeCell ref="BH83:BS85"/>
    <mergeCell ref="BT83:BT85"/>
    <mergeCell ref="BE74:BF76"/>
    <mergeCell ref="BH74:BS76"/>
    <mergeCell ref="BT74:BT76"/>
    <mergeCell ref="AV77:AW79"/>
    <mergeCell ref="AX77:BF79"/>
    <mergeCell ref="BH77:BS79"/>
    <mergeCell ref="BT77:BT79"/>
    <mergeCell ref="BE68:BF70"/>
    <mergeCell ref="BH68:BS70"/>
    <mergeCell ref="BT68:BT70"/>
    <mergeCell ref="AV71:AW73"/>
    <mergeCell ref="AX71:BF73"/>
    <mergeCell ref="BH71:BS73"/>
    <mergeCell ref="BT71:BT73"/>
    <mergeCell ref="BE62:BF64"/>
    <mergeCell ref="BH62:BS64"/>
    <mergeCell ref="BT62:BT64"/>
    <mergeCell ref="AV65:AW67"/>
    <mergeCell ref="AX65:BF67"/>
    <mergeCell ref="BH65:BS67"/>
    <mergeCell ref="BT65:BT67"/>
    <mergeCell ref="BE56:BF58"/>
    <mergeCell ref="BH56:BS58"/>
    <mergeCell ref="BT56:BT58"/>
    <mergeCell ref="AV59:AW61"/>
    <mergeCell ref="AX59:BF61"/>
    <mergeCell ref="BH59:BS61"/>
    <mergeCell ref="BT59:BT61"/>
    <mergeCell ref="BE50:BF52"/>
    <mergeCell ref="BH50:BS52"/>
    <mergeCell ref="BT50:BT52"/>
    <mergeCell ref="AV53:AW55"/>
    <mergeCell ref="AX53:BF55"/>
    <mergeCell ref="BH53:BS55"/>
    <mergeCell ref="BT53:BT55"/>
    <mergeCell ref="BE44:BF46"/>
    <mergeCell ref="BH44:BS46"/>
    <mergeCell ref="BT44:BT46"/>
    <mergeCell ref="AV47:AW49"/>
    <mergeCell ref="AX47:BF49"/>
    <mergeCell ref="BH47:BS49"/>
    <mergeCell ref="BT47:BT49"/>
    <mergeCell ref="BE38:BF40"/>
    <mergeCell ref="BH38:BS40"/>
    <mergeCell ref="BT38:BT40"/>
    <mergeCell ref="AV41:AW43"/>
    <mergeCell ref="AX41:BF43"/>
    <mergeCell ref="BH41:BS43"/>
    <mergeCell ref="BT41:BT43"/>
    <mergeCell ref="BE32:BF34"/>
    <mergeCell ref="BH32:BS34"/>
    <mergeCell ref="BT32:BT34"/>
    <mergeCell ref="BX15:CA16"/>
    <mergeCell ref="AV35:AW37"/>
    <mergeCell ref="AX35:BF37"/>
    <mergeCell ref="BH35:BS37"/>
    <mergeCell ref="BT35:BT37"/>
    <mergeCell ref="BE26:BF28"/>
    <mergeCell ref="BH26:BS28"/>
    <mergeCell ref="BT26:BT28"/>
    <mergeCell ref="AV29:AW31"/>
    <mergeCell ref="AX29:BF31"/>
    <mergeCell ref="BH29:BS31"/>
    <mergeCell ref="BT29:BT31"/>
    <mergeCell ref="CH7:CH8"/>
    <mergeCell ref="CJ9:CJ47"/>
    <mergeCell ref="BG10:BI12"/>
    <mergeCell ref="BJ10:BL12"/>
    <mergeCell ref="BM10:BO12"/>
    <mergeCell ref="BX17:BX18"/>
    <mergeCell ref="CA17:CA18"/>
    <mergeCell ref="BP22:BT22"/>
    <mergeCell ref="T12:V13"/>
    <mergeCell ref="W12:W13"/>
    <mergeCell ref="AD12:AD13"/>
    <mergeCell ref="AF12:AF13"/>
    <mergeCell ref="BP13:BT14"/>
    <mergeCell ref="CB13:CI16"/>
    <mergeCell ref="W14:Y15"/>
    <mergeCell ref="Z14:AC15"/>
    <mergeCell ref="AD14:AF15"/>
    <mergeCell ref="BU15:BW15"/>
    <mergeCell ref="AV23:AW25"/>
    <mergeCell ref="AX23:BF25"/>
    <mergeCell ref="BH23:BS25"/>
    <mergeCell ref="BT23:BT25"/>
    <mergeCell ref="BU13:BW14"/>
    <mergeCell ref="BX13:CA14"/>
    <mergeCell ref="CD4:CH4"/>
    <mergeCell ref="BA5:BF6"/>
    <mergeCell ref="BG5:BN6"/>
    <mergeCell ref="BO5:BS6"/>
    <mergeCell ref="BT5:BU6"/>
    <mergeCell ref="BV5:BW6"/>
    <mergeCell ref="BX5:CC6"/>
    <mergeCell ref="CD5:CH6"/>
    <mergeCell ref="BA4:BF4"/>
    <mergeCell ref="BG4:BN4"/>
    <mergeCell ref="BO4:BS4"/>
    <mergeCell ref="BT4:BU4"/>
    <mergeCell ref="BV4:BW4"/>
    <mergeCell ref="BX4:CC4"/>
  </mergeCells>
  <phoneticPr fontId="35"/>
  <printOptions horizontalCentered="1" verticalCentered="1"/>
  <pageMargins left="0.31496062992125984" right="0" top="0.15748031496062992" bottom="0.15748031496062992" header="0.31496062992125984" footer="0.31496062992125984"/>
  <pageSetup paperSize="9" scale="7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F0"/>
    <pageSetUpPr fitToPage="1"/>
  </sheetPr>
  <dimension ref="D2:CJ102"/>
  <sheetViews>
    <sheetView showZeros="0" view="pageBreakPreview" zoomScale="85" zoomScaleNormal="100" zoomScaleSheetLayoutView="85" workbookViewId="0">
      <selection activeCell="BG5" sqref="BG5:BN6"/>
    </sheetView>
  </sheetViews>
  <sheetFormatPr defaultRowHeight="13.5" x14ac:dyDescent="0.4"/>
  <cols>
    <col min="1" max="2" width="1.75" style="464" customWidth="1"/>
    <col min="3" max="86" width="2" style="464" customWidth="1"/>
    <col min="87" max="87" width="1" style="464" customWidth="1"/>
    <col min="88" max="88" width="3" style="464" bestFit="1" customWidth="1"/>
    <col min="89" max="90" width="2" style="464" customWidth="1"/>
    <col min="91" max="91" width="2.75" style="464" customWidth="1"/>
    <col min="92" max="107" width="2" style="464" customWidth="1"/>
    <col min="108" max="16384" width="9" style="464"/>
  </cols>
  <sheetData>
    <row r="2" spans="5:88" ht="6" customHeight="1" x14ac:dyDescent="0.4">
      <c r="BV2" s="465"/>
      <c r="BW2" s="466"/>
      <c r="BX2" s="466"/>
      <c r="BY2" s="466"/>
      <c r="BZ2" s="466"/>
      <c r="CA2" s="466"/>
      <c r="CB2" s="466"/>
      <c r="CC2" s="466"/>
      <c r="CD2" s="466"/>
      <c r="CE2" s="466"/>
      <c r="CF2" s="466"/>
      <c r="CG2" s="466"/>
      <c r="CH2" s="466"/>
      <c r="CI2" s="467"/>
    </row>
    <row r="3" spans="5:88" ht="11.25" customHeight="1" x14ac:dyDescent="0.4">
      <c r="F3" s="468"/>
      <c r="G3" s="468"/>
      <c r="H3" s="468"/>
      <c r="I3" s="468"/>
      <c r="J3" s="468"/>
      <c r="K3" s="468"/>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BA3" s="41">
        <v>1</v>
      </c>
      <c r="BB3" s="41"/>
      <c r="BC3" s="41"/>
      <c r="BD3" s="41"/>
      <c r="BE3" s="41"/>
      <c r="BF3" s="41"/>
      <c r="BG3" s="41">
        <v>7</v>
      </c>
      <c r="BH3" s="41"/>
      <c r="BI3" s="41"/>
      <c r="BJ3" s="41"/>
      <c r="BK3" s="41"/>
      <c r="BL3" s="41"/>
      <c r="BM3" s="41"/>
      <c r="BN3" s="41"/>
      <c r="BO3" s="41">
        <v>17</v>
      </c>
      <c r="BP3" s="41"/>
      <c r="BQ3" s="41"/>
      <c r="BR3" s="41"/>
      <c r="BS3" s="41"/>
      <c r="BT3" s="41">
        <v>22</v>
      </c>
      <c r="BU3" s="41">
        <v>23</v>
      </c>
      <c r="BV3" s="470">
        <v>32</v>
      </c>
      <c r="BW3" s="41"/>
      <c r="BX3" s="41">
        <v>34</v>
      </c>
      <c r="BY3" s="41"/>
      <c r="BZ3" s="41"/>
      <c r="CA3" s="41"/>
      <c r="CB3" s="41"/>
      <c r="CC3" s="41"/>
      <c r="CD3" s="41"/>
      <c r="CE3" s="41"/>
      <c r="CF3" s="41"/>
      <c r="CG3" s="41"/>
      <c r="CH3" s="41">
        <v>47</v>
      </c>
      <c r="CI3" s="471"/>
    </row>
    <row r="4" spans="5:88" ht="11.25" customHeight="1" x14ac:dyDescent="0.4">
      <c r="F4" s="468"/>
      <c r="G4" s="468"/>
      <c r="H4" s="468"/>
      <c r="I4" s="468"/>
      <c r="J4" s="468"/>
      <c r="K4" s="468"/>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72"/>
      <c r="BA4" s="1437" t="s">
        <v>114</v>
      </c>
      <c r="BB4" s="1437"/>
      <c r="BC4" s="1437"/>
      <c r="BD4" s="1437"/>
      <c r="BE4" s="1437"/>
      <c r="BF4" s="1437"/>
      <c r="BG4" s="1437" t="s">
        <v>3</v>
      </c>
      <c r="BH4" s="1437"/>
      <c r="BI4" s="1437"/>
      <c r="BJ4" s="1437"/>
      <c r="BK4" s="1437"/>
      <c r="BL4" s="1437"/>
      <c r="BM4" s="1437"/>
      <c r="BN4" s="1437"/>
      <c r="BO4" s="1437" t="s">
        <v>4</v>
      </c>
      <c r="BP4" s="1437"/>
      <c r="BQ4" s="1437"/>
      <c r="BR4" s="1437"/>
      <c r="BS4" s="1437"/>
      <c r="BT4" s="1438" t="s">
        <v>5</v>
      </c>
      <c r="BU4" s="1438"/>
      <c r="BV4" s="1438" t="s">
        <v>115</v>
      </c>
      <c r="BW4" s="1438"/>
      <c r="BX4" s="1437" t="s">
        <v>6</v>
      </c>
      <c r="BY4" s="1437"/>
      <c r="BZ4" s="1437"/>
      <c r="CA4" s="1437"/>
      <c r="CB4" s="1437"/>
      <c r="CC4" s="1437"/>
      <c r="CD4" s="1437" t="s">
        <v>7</v>
      </c>
      <c r="CE4" s="1437"/>
      <c r="CF4" s="1437"/>
      <c r="CG4" s="1437"/>
      <c r="CH4" s="1437"/>
      <c r="CI4" s="473"/>
    </row>
    <row r="5" spans="5:88" ht="11.25" customHeight="1" x14ac:dyDescent="0.4">
      <c r="P5" s="472"/>
      <c r="Q5" s="472"/>
      <c r="R5" s="472"/>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69"/>
      <c r="AX5" s="469"/>
      <c r="AY5" s="469"/>
      <c r="AZ5" s="469"/>
      <c r="BA5" s="1439">
        <v>164106</v>
      </c>
      <c r="BB5" s="1439"/>
      <c r="BC5" s="1439"/>
      <c r="BD5" s="1439"/>
      <c r="BE5" s="1439"/>
      <c r="BF5" s="1439"/>
      <c r="BG5" s="1439">
        <f>'-41別6'!BG4</f>
        <v>0</v>
      </c>
      <c r="BH5" s="1439"/>
      <c r="BI5" s="1439"/>
      <c r="BJ5" s="1439"/>
      <c r="BK5" s="1439"/>
      <c r="BL5" s="1439"/>
      <c r="BM5" s="1439"/>
      <c r="BN5" s="1439"/>
      <c r="BO5" s="1439">
        <f>'-41別6'!BO4</f>
        <v>19001</v>
      </c>
      <c r="BP5" s="1439"/>
      <c r="BQ5" s="1439"/>
      <c r="BR5" s="1439"/>
      <c r="BS5" s="1439"/>
      <c r="BT5" s="1439"/>
      <c r="BU5" s="1439"/>
      <c r="BV5" s="1440" t="s">
        <v>116</v>
      </c>
      <c r="BW5" s="1440"/>
      <c r="BX5" s="1441"/>
      <c r="BY5" s="1441"/>
      <c r="BZ5" s="1441"/>
      <c r="CA5" s="1441"/>
      <c r="CB5" s="1441"/>
      <c r="CC5" s="1441"/>
      <c r="CD5" s="1442"/>
      <c r="CE5" s="1442"/>
      <c r="CF5" s="1442"/>
      <c r="CG5" s="1442"/>
      <c r="CH5" s="1442"/>
      <c r="CI5" s="474"/>
    </row>
    <row r="6" spans="5:88" ht="11.25" customHeight="1" x14ac:dyDescent="0.4">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1439"/>
      <c r="BB6" s="1439"/>
      <c r="BC6" s="1439"/>
      <c r="BD6" s="1439"/>
      <c r="BE6" s="1439"/>
      <c r="BF6" s="1439"/>
      <c r="BG6" s="1439"/>
      <c r="BH6" s="1439"/>
      <c r="BI6" s="1439"/>
      <c r="BJ6" s="1439"/>
      <c r="BK6" s="1439"/>
      <c r="BL6" s="1439"/>
      <c r="BM6" s="1439"/>
      <c r="BN6" s="1439"/>
      <c r="BO6" s="1439"/>
      <c r="BP6" s="1439"/>
      <c r="BQ6" s="1439"/>
      <c r="BR6" s="1439"/>
      <c r="BS6" s="1439"/>
      <c r="BT6" s="1439"/>
      <c r="BU6" s="1439"/>
      <c r="BV6" s="1440"/>
      <c r="BW6" s="1440"/>
      <c r="BX6" s="1441"/>
      <c r="BY6" s="1441"/>
      <c r="BZ6" s="1441"/>
      <c r="CA6" s="1441"/>
      <c r="CB6" s="1441"/>
      <c r="CC6" s="1441"/>
      <c r="CD6" s="1442"/>
      <c r="CE6" s="1442"/>
      <c r="CF6" s="1442"/>
      <c r="CG6" s="1442"/>
      <c r="CH6" s="1442"/>
      <c r="CI6" s="474"/>
    </row>
    <row r="7" spans="5:88" ht="6" customHeight="1" x14ac:dyDescent="0.4">
      <c r="S7" s="469"/>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5"/>
      <c r="AW7" s="475"/>
      <c r="AX7" s="475"/>
      <c r="AY7" s="475"/>
      <c r="AZ7" s="475"/>
      <c r="BA7" s="475"/>
      <c r="BB7" s="475"/>
      <c r="BC7" s="475"/>
      <c r="BD7" s="476"/>
      <c r="BE7" s="477"/>
      <c r="BF7" s="477"/>
      <c r="BG7" s="478"/>
      <c r="BH7" s="478"/>
      <c r="BI7" s="478"/>
      <c r="BJ7" s="478"/>
      <c r="BK7" s="478"/>
      <c r="BL7" s="478"/>
      <c r="BM7" s="478"/>
      <c r="BN7" s="478"/>
      <c r="BO7" s="478"/>
      <c r="BP7" s="478"/>
      <c r="BQ7" s="478"/>
      <c r="BR7" s="478"/>
      <c r="BS7" s="478"/>
      <c r="BT7" s="478"/>
      <c r="BU7" s="479"/>
      <c r="BV7" s="480"/>
      <c r="BW7" s="480"/>
      <c r="BX7" s="480"/>
      <c r="BY7" s="480"/>
      <c r="BZ7" s="480"/>
      <c r="CA7" s="480"/>
      <c r="CB7" s="480"/>
      <c r="CC7" s="481"/>
      <c r="CD7" s="481"/>
      <c r="CE7" s="481"/>
      <c r="CF7" s="481"/>
      <c r="CG7" s="481"/>
      <c r="CH7" s="1405"/>
      <c r="CI7" s="482"/>
    </row>
    <row r="8" spans="5:88" ht="6" customHeight="1" x14ac:dyDescent="0.4">
      <c r="S8" s="469"/>
      <c r="T8" s="483"/>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E8" s="484"/>
      <c r="BF8" s="484"/>
      <c r="BG8" s="480"/>
      <c r="BH8" s="478"/>
      <c r="BI8" s="478"/>
      <c r="BJ8" s="478"/>
      <c r="BK8" s="478"/>
      <c r="BL8" s="478"/>
      <c r="BM8" s="478"/>
      <c r="BN8" s="478"/>
      <c r="BO8" s="478"/>
      <c r="BP8" s="478"/>
      <c r="BQ8" s="478"/>
      <c r="BR8" s="478"/>
      <c r="BS8" s="478"/>
      <c r="BT8" s="478"/>
      <c r="BU8" s="478"/>
      <c r="BV8" s="478"/>
      <c r="BW8" s="478"/>
      <c r="BX8" s="478"/>
      <c r="BY8" s="478"/>
      <c r="BZ8" s="478"/>
      <c r="CA8" s="478"/>
      <c r="CB8" s="478"/>
      <c r="CC8" s="485"/>
      <c r="CD8" s="485"/>
      <c r="CE8" s="485"/>
      <c r="CF8" s="485"/>
      <c r="CG8" s="485"/>
      <c r="CH8" s="1406"/>
      <c r="CI8" s="482"/>
    </row>
    <row r="9" spans="5:88" ht="6" customHeight="1" x14ac:dyDescent="0.4">
      <c r="E9" s="73"/>
      <c r="F9" s="73"/>
      <c r="G9" s="73"/>
      <c r="H9" s="73"/>
      <c r="I9" s="73"/>
      <c r="J9" s="73"/>
      <c r="K9" s="73"/>
      <c r="L9" s="73"/>
      <c r="M9" s="73"/>
      <c r="N9" s="73"/>
      <c r="O9" s="73"/>
      <c r="P9" s="39"/>
      <c r="Q9" s="39"/>
      <c r="R9" s="39"/>
      <c r="S9" s="39"/>
      <c r="T9" s="40"/>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E9" s="484"/>
      <c r="BF9" s="484"/>
      <c r="BG9" s="486"/>
      <c r="BH9" s="41"/>
      <c r="BI9" s="41"/>
      <c r="BJ9" s="41"/>
      <c r="BK9" s="41"/>
      <c r="BL9" s="41"/>
      <c r="BM9" s="41"/>
      <c r="BN9" s="41"/>
      <c r="BP9" s="487"/>
      <c r="BT9" s="488"/>
      <c r="BU9" s="488"/>
      <c r="BV9" s="488"/>
      <c r="BW9" s="488"/>
      <c r="BX9" s="488"/>
      <c r="BY9" s="488"/>
      <c r="BZ9" s="488"/>
      <c r="CI9" s="471"/>
      <c r="CJ9" s="1407" t="s">
        <v>225</v>
      </c>
    </row>
    <row r="10" spans="5:88" ht="11.25" customHeight="1" x14ac:dyDescent="0.4">
      <c r="E10" s="73"/>
      <c r="F10" s="73"/>
      <c r="G10" s="73"/>
      <c r="H10" s="73"/>
      <c r="I10" s="73"/>
      <c r="J10" s="73"/>
      <c r="K10" s="73"/>
      <c r="L10" s="73"/>
      <c r="M10" s="73"/>
      <c r="N10" s="73"/>
      <c r="O10" s="73"/>
      <c r="P10" s="39"/>
      <c r="Q10" s="39"/>
      <c r="R10" s="39"/>
      <c r="S10" s="39"/>
      <c r="T10" s="40"/>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F10" s="41">
        <v>48</v>
      </c>
      <c r="BG10" s="1408"/>
      <c r="BH10" s="1409"/>
      <c r="BI10" s="1409"/>
      <c r="BJ10" s="1409"/>
      <c r="BK10" s="1409"/>
      <c r="BL10" s="1409"/>
      <c r="BM10" s="1409"/>
      <c r="BN10" s="1409"/>
      <c r="BO10" s="1414"/>
      <c r="BP10" s="41">
        <v>53</v>
      </c>
      <c r="BQ10" s="41"/>
      <c r="BR10" s="41"/>
      <c r="BT10" s="488"/>
      <c r="BU10" s="488"/>
      <c r="BV10" s="488"/>
      <c r="BW10" s="488"/>
      <c r="BX10" s="488"/>
      <c r="BY10" s="488"/>
      <c r="BZ10" s="488"/>
      <c r="CI10" s="471"/>
      <c r="CJ10" s="1407"/>
    </row>
    <row r="11" spans="5:88" ht="11.25" customHeight="1" x14ac:dyDescent="0.4">
      <c r="H11" s="489"/>
      <c r="I11" s="489"/>
      <c r="J11" s="73"/>
      <c r="K11" s="73"/>
      <c r="L11" s="74"/>
      <c r="P11" s="39"/>
      <c r="Q11" s="39"/>
      <c r="R11" s="39"/>
      <c r="S11" s="39"/>
      <c r="T11" s="40"/>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E11" s="484"/>
      <c r="BF11" s="484"/>
      <c r="BG11" s="1410"/>
      <c r="BH11" s="1411"/>
      <c r="BI11" s="1411"/>
      <c r="BJ11" s="1411"/>
      <c r="BK11" s="1411"/>
      <c r="BL11" s="1411"/>
      <c r="BM11" s="1411"/>
      <c r="BN11" s="1411"/>
      <c r="BO11" s="1415"/>
      <c r="BS11" s="146"/>
      <c r="BT11" s="146"/>
      <c r="BU11" s="146"/>
      <c r="BV11" s="146"/>
      <c r="BW11" s="146"/>
      <c r="BX11" s="146"/>
      <c r="BY11" s="146"/>
      <c r="BZ11" s="146"/>
      <c r="CA11" s="146"/>
      <c r="CI11" s="471"/>
      <c r="CJ11" s="1407"/>
    </row>
    <row r="12" spans="5:88" ht="11.25" customHeight="1" x14ac:dyDescent="0.15">
      <c r="H12" s="489"/>
      <c r="I12" s="489"/>
      <c r="J12" s="73"/>
      <c r="K12" s="73"/>
      <c r="L12" s="74"/>
      <c r="P12" s="39"/>
      <c r="Q12" s="39"/>
      <c r="R12" s="39"/>
      <c r="S12" s="39"/>
      <c r="T12" s="1420"/>
      <c r="U12" s="1420"/>
      <c r="V12" s="1420"/>
      <c r="W12" s="1421">
        <v>24</v>
      </c>
      <c r="X12" s="101"/>
      <c r="Y12" s="101"/>
      <c r="Z12" s="101"/>
      <c r="AA12" s="101"/>
      <c r="AB12" s="101"/>
      <c r="AC12" s="101"/>
      <c r="AD12" s="1421">
        <v>26</v>
      </c>
      <c r="AE12" s="39"/>
      <c r="AF12" s="1455"/>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E12" s="484"/>
      <c r="BF12" s="484"/>
      <c r="BG12" s="1412"/>
      <c r="BH12" s="1413"/>
      <c r="BI12" s="1413"/>
      <c r="BJ12" s="1413"/>
      <c r="BK12" s="1413"/>
      <c r="BL12" s="1413"/>
      <c r="BM12" s="1413"/>
      <c r="BN12" s="1413"/>
      <c r="BO12" s="1416"/>
      <c r="BS12" s="146"/>
      <c r="BT12" s="146"/>
      <c r="BU12" s="146"/>
      <c r="BV12" s="146"/>
      <c r="BW12" s="146"/>
      <c r="BX12" s="145">
        <v>54</v>
      </c>
      <c r="BY12" s="145"/>
      <c r="BZ12" s="145"/>
      <c r="CA12" s="145">
        <v>57</v>
      </c>
      <c r="CI12" s="471"/>
      <c r="CJ12" s="1407"/>
    </row>
    <row r="13" spans="5:88" ht="6" customHeight="1" x14ac:dyDescent="0.15">
      <c r="T13" s="1420"/>
      <c r="U13" s="1420"/>
      <c r="V13" s="1420"/>
      <c r="W13" s="1421"/>
      <c r="X13" s="101"/>
      <c r="Y13" s="101"/>
      <c r="Z13" s="101"/>
      <c r="AA13" s="101"/>
      <c r="AB13" s="101"/>
      <c r="AC13" s="101"/>
      <c r="AD13" s="1421"/>
      <c r="AF13" s="1455"/>
      <c r="BP13" s="1423"/>
      <c r="BQ13" s="1423"/>
      <c r="BR13" s="1423"/>
      <c r="BS13" s="1423"/>
      <c r="BT13" s="1423"/>
      <c r="BU13" s="1424"/>
      <c r="BV13" s="1424"/>
      <c r="BW13" s="1424"/>
      <c r="BX13" s="1417">
        <f>'-41別6'!BX10</f>
        <v>1</v>
      </c>
      <c r="BY13" s="1418"/>
      <c r="BZ13" s="1418"/>
      <c r="CA13" s="1419"/>
      <c r="CB13" s="1425"/>
      <c r="CC13" s="1426"/>
      <c r="CD13" s="1426"/>
      <c r="CE13" s="1426"/>
      <c r="CF13" s="1426"/>
      <c r="CG13" s="1426"/>
      <c r="CH13" s="1426"/>
      <c r="CI13" s="1426"/>
      <c r="CJ13" s="1407"/>
    </row>
    <row r="14" spans="5:88" ht="18" customHeight="1" x14ac:dyDescent="0.4">
      <c r="S14" s="39"/>
      <c r="T14" s="39"/>
      <c r="U14" s="39"/>
      <c r="V14" s="39"/>
      <c r="W14" s="1427">
        <f>'-41別6'!W11</f>
        <v>0</v>
      </c>
      <c r="X14" s="1428"/>
      <c r="Y14" s="1429"/>
      <c r="Z14" s="1433"/>
      <c r="AA14" s="1434"/>
      <c r="AB14" s="1434"/>
      <c r="AC14" s="1434"/>
      <c r="AD14" s="1427">
        <f>'-41別6'!AD11</f>
        <v>0</v>
      </c>
      <c r="AE14" s="1428"/>
      <c r="AF14" s="1429"/>
      <c r="AG14" s="39"/>
      <c r="AH14" s="39"/>
      <c r="AI14" s="39"/>
      <c r="AJ14" s="39"/>
      <c r="BP14" s="1423"/>
      <c r="BQ14" s="1423"/>
      <c r="BR14" s="1423"/>
      <c r="BS14" s="1423"/>
      <c r="BT14" s="1423"/>
      <c r="BU14" s="1424"/>
      <c r="BV14" s="1424"/>
      <c r="BW14" s="1424"/>
      <c r="BX14" s="1417"/>
      <c r="BY14" s="1418"/>
      <c r="BZ14" s="1418"/>
      <c r="CA14" s="1419"/>
      <c r="CB14" s="1425"/>
      <c r="CC14" s="1426"/>
      <c r="CD14" s="1426"/>
      <c r="CE14" s="1426"/>
      <c r="CF14" s="1426"/>
      <c r="CG14" s="1426"/>
      <c r="CH14" s="1426"/>
      <c r="CI14" s="1426"/>
      <c r="CJ14" s="1407"/>
    </row>
    <row r="15" spans="5:88" ht="18" customHeight="1" x14ac:dyDescent="0.4">
      <c r="S15" s="39"/>
      <c r="T15" s="39"/>
      <c r="U15" s="39"/>
      <c r="V15" s="39"/>
      <c r="W15" s="1430"/>
      <c r="X15" s="1431"/>
      <c r="Y15" s="1432"/>
      <c r="Z15" s="1433"/>
      <c r="AA15" s="1434"/>
      <c r="AB15" s="1434"/>
      <c r="AC15" s="1434"/>
      <c r="AD15" s="1430"/>
      <c r="AE15" s="1431"/>
      <c r="AF15" s="1432"/>
      <c r="AG15" s="490"/>
      <c r="AH15" s="491"/>
      <c r="AI15" s="491"/>
      <c r="AJ15" s="491"/>
      <c r="AK15" s="476"/>
      <c r="AL15" s="476"/>
      <c r="AM15" s="476"/>
      <c r="AN15" s="476"/>
      <c r="AO15" s="476"/>
      <c r="AP15" s="476"/>
      <c r="AQ15" s="476"/>
      <c r="AR15" s="476"/>
      <c r="AS15" s="476"/>
      <c r="AT15" s="476"/>
      <c r="AU15" s="476"/>
      <c r="AV15" s="476"/>
      <c r="AW15" s="476"/>
      <c r="AX15" s="476"/>
      <c r="AY15" s="476"/>
      <c r="AZ15" s="476"/>
      <c r="BA15" s="476"/>
      <c r="BB15" s="476"/>
      <c r="BC15" s="476"/>
      <c r="BD15" s="476"/>
      <c r="BE15" s="476"/>
      <c r="BF15" s="476"/>
      <c r="BG15" s="476"/>
      <c r="BH15" s="476"/>
      <c r="BI15" s="476"/>
      <c r="BJ15" s="476"/>
      <c r="BK15" s="476"/>
      <c r="BL15" s="476"/>
      <c r="BM15" s="476"/>
      <c r="BN15" s="476"/>
      <c r="BO15" s="476"/>
      <c r="BP15" s="476"/>
      <c r="BQ15" s="476"/>
      <c r="BR15" s="476"/>
      <c r="BS15" s="476"/>
      <c r="BT15" s="476"/>
      <c r="BU15" s="1424"/>
      <c r="BV15" s="1424"/>
      <c r="BW15" s="1424"/>
      <c r="BX15" s="1417">
        <f>'-41別6'!BX12</f>
        <v>1</v>
      </c>
      <c r="BY15" s="1418"/>
      <c r="BZ15" s="1418"/>
      <c r="CA15" s="1419"/>
      <c r="CB15" s="1425"/>
      <c r="CC15" s="1426"/>
      <c r="CD15" s="1426"/>
      <c r="CE15" s="1426"/>
      <c r="CF15" s="1426"/>
      <c r="CG15" s="1426"/>
      <c r="CH15" s="1426"/>
      <c r="CI15" s="1426"/>
      <c r="CJ15" s="1407"/>
    </row>
    <row r="16" spans="5:88" ht="6" customHeight="1" x14ac:dyDescent="0.4">
      <c r="S16" s="492"/>
      <c r="T16" s="492"/>
      <c r="U16" s="492"/>
      <c r="V16" s="492"/>
      <c r="W16" s="492"/>
      <c r="X16" s="492"/>
      <c r="Y16" s="492"/>
      <c r="Z16" s="492"/>
      <c r="AA16" s="492"/>
      <c r="AB16" s="492"/>
      <c r="AC16" s="492"/>
      <c r="AD16" s="492"/>
      <c r="AE16" s="492"/>
      <c r="AF16" s="492"/>
      <c r="AG16" s="492"/>
      <c r="AH16" s="492"/>
      <c r="AI16" s="492"/>
      <c r="AJ16" s="492"/>
      <c r="AK16" s="492"/>
      <c r="BX16" s="1417"/>
      <c r="BY16" s="1418"/>
      <c r="BZ16" s="1418"/>
      <c r="CA16" s="1419"/>
      <c r="CB16" s="1425"/>
      <c r="CC16" s="1426"/>
      <c r="CD16" s="1426"/>
      <c r="CE16" s="1426"/>
      <c r="CF16" s="1426"/>
      <c r="CG16" s="1426"/>
      <c r="CH16" s="1426"/>
      <c r="CI16" s="1426"/>
      <c r="CJ16" s="1407"/>
    </row>
    <row r="17" spans="4:88" ht="7.7" customHeight="1" x14ac:dyDescent="0.4">
      <c r="D17" s="493"/>
      <c r="E17" s="493"/>
      <c r="F17" s="493"/>
      <c r="G17" s="493"/>
      <c r="H17" s="493"/>
      <c r="I17" s="493"/>
      <c r="J17" s="493"/>
      <c r="K17" s="493"/>
      <c r="L17" s="493"/>
      <c r="M17" s="493"/>
      <c r="N17" s="493"/>
      <c r="O17" s="493"/>
      <c r="P17" s="493"/>
      <c r="Q17" s="493"/>
      <c r="R17" s="493"/>
      <c r="S17" s="493"/>
      <c r="T17" s="493"/>
      <c r="U17" s="494"/>
      <c r="V17" s="494"/>
      <c r="W17" s="494"/>
      <c r="X17" s="494"/>
      <c r="Y17" s="494"/>
      <c r="Z17" s="494"/>
      <c r="AA17" s="494"/>
      <c r="AB17" s="494"/>
      <c r="AC17" s="494"/>
      <c r="AD17" s="494"/>
      <c r="AE17" s="494"/>
      <c r="AF17" s="494"/>
      <c r="AG17" s="494"/>
      <c r="AH17" s="494"/>
      <c r="AI17" s="146"/>
      <c r="AJ17" s="75"/>
      <c r="AK17" s="75"/>
      <c r="AL17" s="75"/>
      <c r="AM17" s="75"/>
      <c r="AN17" s="75"/>
      <c r="AO17" s="75"/>
      <c r="AP17" s="75"/>
      <c r="AQ17" s="75"/>
      <c r="AR17" s="75"/>
      <c r="AS17" s="75"/>
      <c r="AT17" s="75"/>
      <c r="AU17" s="493"/>
      <c r="AV17" s="493"/>
      <c r="AW17" s="493"/>
      <c r="AX17" s="493"/>
      <c r="AY17" s="493"/>
      <c r="AZ17" s="493"/>
      <c r="BA17" s="493"/>
      <c r="BB17" s="493"/>
      <c r="BC17" s="493"/>
      <c r="BD17" s="493"/>
      <c r="BE17" s="493"/>
      <c r="BF17" s="493"/>
      <c r="BG17" s="493"/>
      <c r="BH17" s="75"/>
      <c r="BI17" s="76"/>
      <c r="BJ17" s="76"/>
      <c r="BK17" s="76"/>
      <c r="BL17" s="76"/>
      <c r="BM17" s="76"/>
      <c r="BN17" s="76"/>
      <c r="BO17" s="76"/>
      <c r="BP17" s="76"/>
      <c r="BQ17" s="76"/>
      <c r="BR17" s="76"/>
      <c r="BS17" s="75"/>
      <c r="BT17" s="75"/>
      <c r="BU17" s="146"/>
      <c r="BV17" s="75"/>
      <c r="BW17" s="86"/>
      <c r="BX17" s="1435">
        <v>28</v>
      </c>
      <c r="BY17" s="87"/>
      <c r="BZ17" s="87"/>
      <c r="CA17" s="1435">
        <v>31</v>
      </c>
      <c r="CB17" s="87"/>
      <c r="CC17" s="76"/>
      <c r="CD17" s="76"/>
      <c r="CE17" s="76"/>
      <c r="CF17" s="75"/>
      <c r="CG17" s="75"/>
      <c r="CH17" s="75"/>
      <c r="CI17" s="75"/>
      <c r="CJ17" s="1407"/>
    </row>
    <row r="18" spans="4:88" ht="7.7" customHeight="1" x14ac:dyDescent="0.4">
      <c r="D18" s="493"/>
      <c r="E18" s="493"/>
      <c r="F18" s="493"/>
      <c r="G18" s="493"/>
      <c r="H18" s="493"/>
      <c r="I18" s="493"/>
      <c r="J18" s="493"/>
      <c r="K18" s="76"/>
      <c r="L18" s="76"/>
      <c r="M18" s="76"/>
      <c r="N18" s="76"/>
      <c r="O18" s="76"/>
      <c r="P18" s="76"/>
      <c r="Q18" s="76"/>
      <c r="R18" s="76"/>
      <c r="S18" s="76"/>
      <c r="T18" s="76"/>
      <c r="U18" s="76"/>
      <c r="V18" s="76"/>
      <c r="W18" s="76"/>
      <c r="X18" s="76"/>
      <c r="Y18" s="76"/>
      <c r="Z18" s="76"/>
      <c r="AA18" s="76"/>
      <c r="AB18" s="76"/>
      <c r="AC18" s="76"/>
      <c r="AD18" s="76"/>
      <c r="AE18" s="494"/>
      <c r="AF18" s="494"/>
      <c r="AG18" s="494"/>
      <c r="AH18" s="494"/>
      <c r="AI18" s="146"/>
      <c r="AJ18" s="75"/>
      <c r="AK18" s="75"/>
      <c r="AL18" s="77"/>
      <c r="AM18" s="77"/>
      <c r="AN18" s="77"/>
      <c r="AO18" s="77"/>
      <c r="AP18" s="77"/>
      <c r="AQ18" s="77"/>
      <c r="AR18" s="77"/>
      <c r="AS18" s="77"/>
      <c r="AT18" s="77"/>
      <c r="AU18" s="77"/>
      <c r="AV18" s="77"/>
      <c r="AW18" s="77"/>
      <c r="AX18" s="493"/>
      <c r="AY18" s="493"/>
      <c r="AZ18" s="493"/>
      <c r="BA18" s="493"/>
      <c r="BB18" s="493"/>
      <c r="BC18" s="493"/>
      <c r="BD18" s="493"/>
      <c r="BE18" s="493"/>
      <c r="BF18" s="493"/>
      <c r="BG18" s="493"/>
      <c r="BH18" s="75"/>
      <c r="BI18" s="76"/>
      <c r="BJ18" s="76"/>
      <c r="BK18" s="76"/>
      <c r="BL18" s="76"/>
      <c r="BM18" s="76"/>
      <c r="BN18" s="76"/>
      <c r="BO18" s="76"/>
      <c r="BP18" s="76"/>
      <c r="BQ18" s="76"/>
      <c r="BR18" s="76"/>
      <c r="BS18" s="75"/>
      <c r="BT18" s="75"/>
      <c r="BU18" s="146"/>
      <c r="BV18" s="75"/>
      <c r="BW18" s="86"/>
      <c r="BX18" s="1435"/>
      <c r="BY18" s="87"/>
      <c r="BZ18" s="87"/>
      <c r="CA18" s="1435"/>
      <c r="CB18" s="87"/>
      <c r="CC18" s="76"/>
      <c r="CD18" s="76"/>
      <c r="CE18" s="76"/>
      <c r="CF18" s="75"/>
      <c r="CG18" s="75"/>
      <c r="CH18" s="75"/>
      <c r="CI18" s="75"/>
      <c r="CJ18" s="1407"/>
    </row>
    <row r="19" spans="4:88" ht="7.7" customHeight="1" x14ac:dyDescent="0.4">
      <c r="D19" s="493"/>
      <c r="E19" s="493"/>
      <c r="F19" s="493"/>
      <c r="G19" s="493"/>
      <c r="H19" s="493"/>
      <c r="I19" s="493"/>
      <c r="J19" s="493"/>
      <c r="K19" s="76"/>
      <c r="L19" s="76"/>
      <c r="M19" s="76"/>
      <c r="N19" s="76"/>
      <c r="O19" s="76"/>
      <c r="P19" s="76"/>
      <c r="Q19" s="76"/>
      <c r="R19" s="76"/>
      <c r="S19" s="76"/>
      <c r="T19" s="76"/>
      <c r="U19" s="76"/>
      <c r="V19" s="76"/>
      <c r="W19" s="76"/>
      <c r="X19" s="76"/>
      <c r="Y19" s="76"/>
      <c r="Z19" s="76"/>
      <c r="AA19" s="76"/>
      <c r="AB19" s="76"/>
      <c r="AC19" s="76"/>
      <c r="AD19" s="76"/>
      <c r="AE19" s="494"/>
      <c r="AF19" s="494"/>
      <c r="AG19" s="494"/>
      <c r="AH19" s="494"/>
      <c r="AI19" s="146"/>
      <c r="AJ19" s="75"/>
      <c r="AK19" s="75"/>
      <c r="AL19" s="77"/>
      <c r="AM19" s="77"/>
      <c r="AN19" s="77"/>
      <c r="AO19" s="77"/>
      <c r="AP19" s="77"/>
      <c r="AQ19" s="77"/>
      <c r="AR19" s="77"/>
      <c r="AS19" s="77"/>
      <c r="AT19" s="77"/>
      <c r="AU19" s="77"/>
      <c r="AV19" s="77"/>
      <c r="AW19" s="77"/>
      <c r="AX19" s="493"/>
      <c r="AY19" s="493"/>
      <c r="AZ19" s="493"/>
      <c r="BA19" s="493"/>
      <c r="BB19" s="493"/>
      <c r="BC19" s="493"/>
      <c r="BD19" s="493"/>
      <c r="BE19" s="493"/>
      <c r="BF19" s="493"/>
      <c r="BG19" s="493"/>
      <c r="BH19" s="75"/>
      <c r="BI19" s="76"/>
      <c r="BJ19" s="76"/>
      <c r="BK19" s="76"/>
      <c r="BL19" s="76"/>
      <c r="BM19" s="76"/>
      <c r="BN19" s="76"/>
      <c r="BO19" s="76"/>
      <c r="BP19" s="76"/>
      <c r="BQ19" s="76"/>
      <c r="BR19" s="76"/>
      <c r="BS19" s="75"/>
      <c r="BT19" s="75"/>
      <c r="BU19" s="146"/>
      <c r="BV19" s="75"/>
      <c r="BW19" s="75"/>
      <c r="BX19" s="76"/>
      <c r="BY19" s="76"/>
      <c r="BZ19" s="76"/>
      <c r="CA19" s="76"/>
      <c r="CB19" s="76"/>
      <c r="CC19" s="76"/>
      <c r="CD19" s="76"/>
      <c r="CE19" s="76"/>
      <c r="CF19" s="75"/>
      <c r="CG19" s="75"/>
      <c r="CH19" s="75"/>
      <c r="CI19" s="75"/>
      <c r="CJ19" s="1407"/>
    </row>
    <row r="20" spans="4:88" ht="7.7" customHeight="1" x14ac:dyDescent="0.4">
      <c r="D20" s="146"/>
      <c r="E20" s="146"/>
      <c r="F20" s="146"/>
      <c r="G20" s="146"/>
      <c r="H20" s="146"/>
      <c r="I20" s="495"/>
      <c r="J20" s="496"/>
      <c r="K20" s="76"/>
      <c r="L20" s="76"/>
      <c r="M20" s="76"/>
      <c r="N20" s="76"/>
      <c r="O20" s="76"/>
      <c r="P20" s="76"/>
      <c r="Q20" s="76"/>
      <c r="R20" s="76"/>
      <c r="S20" s="76"/>
      <c r="T20" s="76"/>
      <c r="U20" s="76"/>
      <c r="V20" s="76"/>
      <c r="W20" s="76"/>
      <c r="X20" s="76"/>
      <c r="Y20" s="76"/>
      <c r="Z20" s="76"/>
      <c r="AA20" s="76"/>
      <c r="AB20" s="76"/>
      <c r="AC20" s="76"/>
      <c r="AD20" s="76"/>
      <c r="AE20" s="497"/>
      <c r="AF20" s="497"/>
      <c r="AG20" s="497"/>
      <c r="AH20" s="498"/>
      <c r="AI20" s="499"/>
      <c r="AJ20" s="79"/>
      <c r="AK20" s="79"/>
      <c r="AL20" s="77"/>
      <c r="AM20" s="77"/>
      <c r="AN20" s="77"/>
      <c r="AO20" s="77"/>
      <c r="AP20" s="77"/>
      <c r="AQ20" s="77"/>
      <c r="AR20" s="77"/>
      <c r="AS20" s="77"/>
      <c r="AT20" s="77"/>
      <c r="AU20" s="77"/>
      <c r="AV20" s="77"/>
      <c r="AW20" s="77"/>
      <c r="AX20" s="146"/>
      <c r="AY20" s="495"/>
      <c r="AZ20" s="496"/>
      <c r="BA20" s="496"/>
      <c r="BB20" s="488"/>
      <c r="BC20" s="488"/>
      <c r="BD20" s="488"/>
      <c r="BE20" s="488"/>
      <c r="BF20" s="488"/>
      <c r="BG20" s="500"/>
      <c r="BH20" s="78"/>
      <c r="BI20" s="78"/>
      <c r="BJ20" s="78"/>
      <c r="BK20" s="78"/>
      <c r="BL20" s="78"/>
      <c r="BM20" s="78"/>
      <c r="BN20" s="78"/>
      <c r="BO20" s="78"/>
      <c r="BP20" s="78"/>
      <c r="BQ20" s="78"/>
      <c r="BR20" s="78"/>
      <c r="BS20" s="78"/>
      <c r="BT20" s="78"/>
      <c r="BU20" s="499"/>
      <c r="BV20" s="79"/>
      <c r="BW20" s="79"/>
      <c r="BX20" s="76"/>
      <c r="BY20" s="76"/>
      <c r="BZ20" s="76"/>
      <c r="CA20" s="76"/>
      <c r="CB20" s="76"/>
      <c r="CC20" s="76"/>
      <c r="CD20" s="76"/>
      <c r="CE20" s="76"/>
      <c r="CF20" s="79"/>
      <c r="CG20" s="79"/>
      <c r="CH20" s="79"/>
      <c r="CI20" s="79"/>
      <c r="CJ20" s="1407"/>
    </row>
    <row r="21" spans="4:88" ht="8.4499999999999993" customHeight="1" x14ac:dyDescent="0.4">
      <c r="D21" s="146"/>
      <c r="E21" s="146"/>
      <c r="F21" s="146"/>
      <c r="G21" s="146"/>
      <c r="I21" s="495"/>
      <c r="J21" s="496"/>
      <c r="K21" s="488"/>
      <c r="L21" s="488"/>
      <c r="M21" s="488"/>
      <c r="N21" s="488"/>
      <c r="O21" s="488"/>
      <c r="P21" s="488"/>
      <c r="Q21" s="488"/>
      <c r="R21" s="488"/>
      <c r="S21" s="496"/>
      <c r="U21" s="74"/>
      <c r="V21" s="494"/>
      <c r="W21" s="494"/>
      <c r="X21" s="494"/>
      <c r="Y21" s="494"/>
      <c r="Z21" s="494"/>
      <c r="AA21" s="494"/>
      <c r="AB21" s="494"/>
      <c r="AC21" s="494"/>
      <c r="AD21" s="497"/>
      <c r="AE21" s="497"/>
      <c r="AF21" s="497"/>
      <c r="AG21" s="497"/>
      <c r="AH21" s="498"/>
      <c r="AI21" s="499"/>
      <c r="AJ21" s="79"/>
      <c r="AK21" s="79"/>
      <c r="AL21" s="79"/>
      <c r="AM21" s="79"/>
      <c r="AN21" s="79"/>
      <c r="AO21" s="79"/>
      <c r="AP21" s="79"/>
      <c r="AQ21" s="79"/>
      <c r="AR21" s="79"/>
      <c r="AS21" s="79"/>
      <c r="AT21" s="79"/>
      <c r="AU21" s="501"/>
      <c r="AV21" s="146"/>
      <c r="AW21" s="146"/>
      <c r="AY21" s="495"/>
      <c r="AZ21" s="496"/>
      <c r="BA21" s="496"/>
      <c r="BB21" s="488"/>
      <c r="BC21" s="488"/>
      <c r="BD21" s="488"/>
      <c r="BE21" s="488"/>
      <c r="BF21" s="488"/>
      <c r="BG21" s="500"/>
      <c r="BH21" s="78"/>
      <c r="BI21" s="78"/>
      <c r="BJ21" s="78"/>
      <c r="BK21" s="78"/>
      <c r="BL21" s="78"/>
      <c r="BM21" s="78"/>
      <c r="BN21" s="78"/>
      <c r="BO21" s="78"/>
      <c r="BP21" s="78"/>
      <c r="BQ21" s="78"/>
      <c r="BR21" s="78"/>
      <c r="BS21" s="78"/>
      <c r="BT21" s="78"/>
      <c r="BU21" s="499"/>
      <c r="BV21" s="79"/>
      <c r="BW21" s="79"/>
      <c r="BX21" s="76"/>
      <c r="BY21" s="76"/>
      <c r="BZ21" s="76"/>
      <c r="CA21" s="76"/>
      <c r="CB21" s="76"/>
      <c r="CC21" s="76"/>
      <c r="CD21" s="76"/>
      <c r="CE21" s="76"/>
      <c r="CF21" s="79"/>
      <c r="CG21" s="79"/>
      <c r="CH21" s="79"/>
      <c r="CI21" s="79"/>
      <c r="CJ21" s="1407"/>
    </row>
    <row r="22" spans="4:88" ht="8.25" customHeight="1" x14ac:dyDescent="0.4">
      <c r="D22" s="498"/>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497"/>
      <c r="AK22" s="502"/>
      <c r="AL22" s="502"/>
      <c r="AM22" s="502"/>
      <c r="AN22" s="502"/>
      <c r="AO22" s="502"/>
      <c r="AP22" s="502"/>
      <c r="AQ22" s="502"/>
      <c r="AR22" s="502"/>
      <c r="AS22" s="502"/>
      <c r="AT22" s="502"/>
      <c r="AU22" s="505"/>
      <c r="AV22" s="503">
        <v>32</v>
      </c>
      <c r="AW22" s="503"/>
      <c r="AX22" s="503">
        <v>34</v>
      </c>
      <c r="AY22" s="503"/>
      <c r="AZ22" s="503"/>
      <c r="BA22" s="503"/>
      <c r="BB22" s="504"/>
      <c r="BC22" s="504"/>
      <c r="BD22" s="504"/>
      <c r="BE22" s="504"/>
      <c r="BF22" s="504"/>
      <c r="BG22" s="504"/>
      <c r="BH22" s="505">
        <v>44</v>
      </c>
      <c r="BI22" s="506"/>
      <c r="BJ22" s="504"/>
      <c r="BK22" s="504"/>
      <c r="BL22" s="504"/>
      <c r="BM22" s="504"/>
      <c r="BN22" s="504"/>
      <c r="BO22" s="504"/>
      <c r="BP22" s="41"/>
      <c r="BQ22" s="503"/>
      <c r="BR22" s="503"/>
      <c r="BS22" s="503"/>
      <c r="BT22" s="503">
        <v>57</v>
      </c>
      <c r="BU22" s="41"/>
      <c r="CJ22" s="1407"/>
    </row>
    <row r="23" spans="4:88" ht="8.1" customHeight="1" x14ac:dyDescent="0.4">
      <c r="D23" s="502"/>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507"/>
      <c r="AU23" s="507"/>
      <c r="AV23" s="1383" t="s">
        <v>117</v>
      </c>
      <c r="AW23" s="1399"/>
      <c r="AX23" s="1389" t="str">
        <f>'-41別6'!AX21</f>
        <v/>
      </c>
      <c r="AY23" s="1390"/>
      <c r="AZ23" s="1390"/>
      <c r="BA23" s="1390"/>
      <c r="BB23" s="1390"/>
      <c r="BC23" s="1390"/>
      <c r="BD23" s="1390"/>
      <c r="BE23" s="1390"/>
      <c r="BF23" s="1390"/>
      <c r="BG23" s="527"/>
      <c r="BH23" s="1402">
        <f>'-41別6'!BH21</f>
        <v>0</v>
      </c>
      <c r="BI23" s="1394"/>
      <c r="BJ23" s="1394"/>
      <c r="BK23" s="1394"/>
      <c r="BL23" s="1394"/>
      <c r="BM23" s="1394"/>
      <c r="BN23" s="1394"/>
      <c r="BO23" s="1394"/>
      <c r="BP23" s="1394"/>
      <c r="BQ23" s="1394"/>
      <c r="BR23" s="1394"/>
      <c r="BS23" s="1394"/>
      <c r="BT23" s="1396"/>
      <c r="CJ23" s="1407"/>
    </row>
    <row r="24" spans="4:88" ht="8.1" customHeight="1" x14ac:dyDescent="0.4">
      <c r="D24" s="502"/>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499"/>
      <c r="AS24" s="499"/>
      <c r="AT24" s="507"/>
      <c r="AU24" s="507"/>
      <c r="AV24" s="1385"/>
      <c r="AW24" s="1400"/>
      <c r="AX24" s="1391"/>
      <c r="AY24" s="1287"/>
      <c r="AZ24" s="1287"/>
      <c r="BA24" s="1287"/>
      <c r="BB24" s="1287"/>
      <c r="BC24" s="1287"/>
      <c r="BD24" s="1287"/>
      <c r="BE24" s="1287"/>
      <c r="BF24" s="1287"/>
      <c r="BG24" s="528"/>
      <c r="BH24" s="1403"/>
      <c r="BI24" s="1302"/>
      <c r="BJ24" s="1302"/>
      <c r="BK24" s="1302"/>
      <c r="BL24" s="1302"/>
      <c r="BM24" s="1302"/>
      <c r="BN24" s="1302"/>
      <c r="BO24" s="1302"/>
      <c r="BP24" s="1302"/>
      <c r="BQ24" s="1302"/>
      <c r="BR24" s="1302"/>
      <c r="BS24" s="1302"/>
      <c r="BT24" s="1397"/>
      <c r="CJ24" s="1407"/>
    </row>
    <row r="25" spans="4:88" ht="8.1" customHeight="1" x14ac:dyDescent="0.4">
      <c r="D25" s="502"/>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507"/>
      <c r="AU25" s="507"/>
      <c r="AV25" s="1387"/>
      <c r="AW25" s="1401"/>
      <c r="AX25" s="1392"/>
      <c r="AY25" s="1393"/>
      <c r="AZ25" s="1393"/>
      <c r="BA25" s="1393"/>
      <c r="BB25" s="1393"/>
      <c r="BC25" s="1393"/>
      <c r="BD25" s="1393"/>
      <c r="BE25" s="1393"/>
      <c r="BF25" s="1393"/>
      <c r="BG25" s="529"/>
      <c r="BH25" s="1404"/>
      <c r="BI25" s="1395"/>
      <c r="BJ25" s="1395"/>
      <c r="BK25" s="1395"/>
      <c r="BL25" s="1395"/>
      <c r="BM25" s="1395"/>
      <c r="BN25" s="1395"/>
      <c r="BO25" s="1395"/>
      <c r="BP25" s="1395"/>
      <c r="BQ25" s="1395"/>
      <c r="BR25" s="1395"/>
      <c r="BS25" s="1395"/>
      <c r="BT25" s="1398"/>
      <c r="CJ25" s="1407"/>
    </row>
    <row r="26" spans="4:88" ht="8.1" customHeight="1" x14ac:dyDescent="0.4">
      <c r="D26" s="502"/>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499"/>
      <c r="AM26" s="499"/>
      <c r="AN26" s="499"/>
      <c r="AO26" s="499"/>
      <c r="AP26" s="499"/>
      <c r="AQ26" s="499"/>
      <c r="AR26" s="499"/>
      <c r="AS26" s="499"/>
      <c r="AT26" s="507"/>
      <c r="AU26" s="507"/>
      <c r="AV26" s="507"/>
      <c r="AW26" s="507"/>
      <c r="AY26" s="511"/>
      <c r="AZ26" s="511"/>
      <c r="BA26" s="511"/>
      <c r="BB26" s="511"/>
      <c r="BC26" s="511"/>
      <c r="BD26" s="512">
        <v>58</v>
      </c>
      <c r="BE26" s="1377" t="str">
        <f>'-41別6'!AX24</f>
        <v/>
      </c>
      <c r="BF26" s="1378"/>
      <c r="BG26" s="530"/>
      <c r="BH26" s="1368">
        <f>'-41別6'!BH24</f>
        <v>0</v>
      </c>
      <c r="BI26" s="1369"/>
      <c r="BJ26" s="1369"/>
      <c r="BK26" s="1369"/>
      <c r="BL26" s="1369"/>
      <c r="BM26" s="1369"/>
      <c r="BN26" s="1369"/>
      <c r="BO26" s="1369"/>
      <c r="BP26" s="1369"/>
      <c r="BQ26" s="1369"/>
      <c r="BR26" s="1369"/>
      <c r="BS26" s="1369"/>
      <c r="BT26" s="1374"/>
      <c r="BU26" s="41">
        <v>73</v>
      </c>
      <c r="CJ26" s="1407"/>
    </row>
    <row r="27" spans="4:88" ht="8.1" customHeight="1" x14ac:dyDescent="0.4">
      <c r="D27" s="502"/>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9"/>
      <c r="AN27" s="499"/>
      <c r="AO27" s="499"/>
      <c r="AP27" s="499"/>
      <c r="AQ27" s="499"/>
      <c r="AR27" s="499"/>
      <c r="AS27" s="499"/>
      <c r="AT27" s="507"/>
      <c r="AU27" s="507"/>
      <c r="AV27" s="507"/>
      <c r="AW27" s="507"/>
      <c r="AX27" s="511"/>
      <c r="AY27" s="511"/>
      <c r="AZ27" s="511"/>
      <c r="BA27" s="511"/>
      <c r="BB27" s="511"/>
      <c r="BC27" s="511"/>
      <c r="BD27" s="511"/>
      <c r="BE27" s="1379"/>
      <c r="BF27" s="1380"/>
      <c r="BG27" s="531"/>
      <c r="BH27" s="1370"/>
      <c r="BI27" s="1371"/>
      <c r="BJ27" s="1371"/>
      <c r="BK27" s="1371"/>
      <c r="BL27" s="1371"/>
      <c r="BM27" s="1371"/>
      <c r="BN27" s="1371"/>
      <c r="BO27" s="1371"/>
      <c r="BP27" s="1371"/>
      <c r="BQ27" s="1371"/>
      <c r="BR27" s="1371"/>
      <c r="BS27" s="1371"/>
      <c r="BT27" s="1375"/>
      <c r="CJ27" s="1407"/>
    </row>
    <row r="28" spans="4:88" ht="8.1" customHeight="1" x14ac:dyDescent="0.4">
      <c r="D28" s="502"/>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499"/>
      <c r="AL28" s="499"/>
      <c r="AM28" s="499"/>
      <c r="AN28" s="499"/>
      <c r="AO28" s="499"/>
      <c r="AP28" s="499"/>
      <c r="AQ28" s="499"/>
      <c r="AR28" s="499"/>
      <c r="AS28" s="499"/>
      <c r="AT28" s="507"/>
      <c r="AU28" s="507"/>
      <c r="AV28" s="507"/>
      <c r="AW28" s="507"/>
      <c r="AX28" s="511"/>
      <c r="AY28" s="511"/>
      <c r="AZ28" s="511"/>
      <c r="BA28" s="511"/>
      <c r="BB28" s="511"/>
      <c r="BC28" s="511"/>
      <c r="BD28" s="511"/>
      <c r="BE28" s="1381"/>
      <c r="BF28" s="1382"/>
      <c r="BG28" s="532"/>
      <c r="BH28" s="1372"/>
      <c r="BI28" s="1373"/>
      <c r="BJ28" s="1373"/>
      <c r="BK28" s="1373"/>
      <c r="BL28" s="1373"/>
      <c r="BM28" s="1373"/>
      <c r="BN28" s="1373"/>
      <c r="BO28" s="1373"/>
      <c r="BP28" s="1373"/>
      <c r="BQ28" s="1373"/>
      <c r="BR28" s="1373"/>
      <c r="BS28" s="1373"/>
      <c r="BT28" s="1376"/>
      <c r="CJ28" s="1407"/>
    </row>
    <row r="29" spans="4:88" ht="8.1" customHeight="1" x14ac:dyDescent="0.4">
      <c r="D29" s="502"/>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c r="AK29" s="499"/>
      <c r="AL29" s="499"/>
      <c r="AM29" s="499"/>
      <c r="AN29" s="499"/>
      <c r="AO29" s="499"/>
      <c r="AP29" s="499"/>
      <c r="AQ29" s="499"/>
      <c r="AR29" s="499"/>
      <c r="AS29" s="499"/>
      <c r="AT29" s="507"/>
      <c r="AU29" s="507"/>
      <c r="AV29" s="1383" t="s">
        <v>89</v>
      </c>
      <c r="AW29" s="1399"/>
      <c r="AX29" s="1389" t="str">
        <f>'-41別6'!AX27</f>
        <v/>
      </c>
      <c r="AY29" s="1390"/>
      <c r="AZ29" s="1390"/>
      <c r="BA29" s="1390"/>
      <c r="BB29" s="1390"/>
      <c r="BC29" s="1390"/>
      <c r="BD29" s="1390"/>
      <c r="BE29" s="1390"/>
      <c r="BF29" s="1390"/>
      <c r="BG29" s="527"/>
      <c r="BH29" s="1402">
        <f>'-41別6'!BH27</f>
        <v>0</v>
      </c>
      <c r="BI29" s="1394"/>
      <c r="BJ29" s="1394"/>
      <c r="BK29" s="1394"/>
      <c r="BL29" s="1394"/>
      <c r="BM29" s="1394"/>
      <c r="BN29" s="1394"/>
      <c r="BO29" s="1394"/>
      <c r="BP29" s="1394"/>
      <c r="BQ29" s="1394"/>
      <c r="BR29" s="1394"/>
      <c r="BS29" s="1394"/>
      <c r="BT29" s="1396"/>
      <c r="CJ29" s="1407"/>
    </row>
    <row r="30" spans="4:88" ht="8.1" customHeight="1" x14ac:dyDescent="0.4">
      <c r="D30" s="502"/>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499"/>
      <c r="AT30" s="507"/>
      <c r="AU30" s="507"/>
      <c r="AV30" s="1385"/>
      <c r="AW30" s="1400"/>
      <c r="AX30" s="1391"/>
      <c r="AY30" s="1287"/>
      <c r="AZ30" s="1287"/>
      <c r="BA30" s="1287"/>
      <c r="BB30" s="1287"/>
      <c r="BC30" s="1287"/>
      <c r="BD30" s="1287"/>
      <c r="BE30" s="1287"/>
      <c r="BF30" s="1287"/>
      <c r="BG30" s="528"/>
      <c r="BH30" s="1403"/>
      <c r="BI30" s="1302"/>
      <c r="BJ30" s="1302"/>
      <c r="BK30" s="1302"/>
      <c r="BL30" s="1302"/>
      <c r="BM30" s="1302"/>
      <c r="BN30" s="1302"/>
      <c r="BO30" s="1302"/>
      <c r="BP30" s="1302"/>
      <c r="BQ30" s="1302"/>
      <c r="BR30" s="1302"/>
      <c r="BS30" s="1302"/>
      <c r="BT30" s="1397"/>
      <c r="CJ30" s="1407"/>
    </row>
    <row r="31" spans="4:88" ht="8.1" customHeight="1" x14ac:dyDescent="0.4">
      <c r="D31" s="502"/>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499"/>
      <c r="AS31" s="499"/>
      <c r="AT31" s="507"/>
      <c r="AU31" s="507"/>
      <c r="AV31" s="1387"/>
      <c r="AW31" s="1401"/>
      <c r="AX31" s="1392"/>
      <c r="AY31" s="1393"/>
      <c r="AZ31" s="1393"/>
      <c r="BA31" s="1393"/>
      <c r="BB31" s="1393"/>
      <c r="BC31" s="1393"/>
      <c r="BD31" s="1393"/>
      <c r="BE31" s="1393"/>
      <c r="BF31" s="1393"/>
      <c r="BG31" s="529"/>
      <c r="BH31" s="1404"/>
      <c r="BI31" s="1395"/>
      <c r="BJ31" s="1395"/>
      <c r="BK31" s="1395"/>
      <c r="BL31" s="1395"/>
      <c r="BM31" s="1395"/>
      <c r="BN31" s="1395"/>
      <c r="BO31" s="1395"/>
      <c r="BP31" s="1395"/>
      <c r="BQ31" s="1395"/>
      <c r="BR31" s="1395"/>
      <c r="BS31" s="1395"/>
      <c r="BT31" s="1398"/>
      <c r="CJ31" s="1407"/>
    </row>
    <row r="32" spans="4:88" ht="8.1" customHeight="1" x14ac:dyDescent="0.4">
      <c r="D32" s="502"/>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c r="AR32" s="499"/>
      <c r="AS32" s="499"/>
      <c r="AT32" s="507"/>
      <c r="AU32" s="507"/>
      <c r="AV32" s="507"/>
      <c r="AW32" s="507"/>
      <c r="AX32" s="460"/>
      <c r="AY32" s="461"/>
      <c r="AZ32" s="461"/>
      <c r="BA32" s="461"/>
      <c r="BB32" s="461"/>
      <c r="BC32" s="461"/>
      <c r="BD32" s="461"/>
      <c r="BE32" s="1377" t="str">
        <f>'-41別6'!AX30</f>
        <v/>
      </c>
      <c r="BF32" s="1378"/>
      <c r="BG32" s="530"/>
      <c r="BH32" s="1368">
        <f>'-41別6'!BH30</f>
        <v>0</v>
      </c>
      <c r="BI32" s="1369"/>
      <c r="BJ32" s="1369"/>
      <c r="BK32" s="1369"/>
      <c r="BL32" s="1369"/>
      <c r="BM32" s="1369"/>
      <c r="BN32" s="1369"/>
      <c r="BO32" s="1369"/>
      <c r="BP32" s="1369"/>
      <c r="BQ32" s="1369"/>
      <c r="BR32" s="1369"/>
      <c r="BS32" s="1369"/>
      <c r="BT32" s="1374"/>
      <c r="CJ32" s="1407"/>
    </row>
    <row r="33" spans="4:88" ht="8.1" customHeight="1" x14ac:dyDescent="0.4">
      <c r="D33" s="502"/>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499"/>
      <c r="AQ33" s="499"/>
      <c r="AR33" s="499"/>
      <c r="AS33" s="499"/>
      <c r="AT33" s="507"/>
      <c r="AU33" s="507"/>
      <c r="AV33" s="507"/>
      <c r="AW33" s="507"/>
      <c r="AX33" s="461"/>
      <c r="AY33" s="461"/>
      <c r="AZ33" s="461"/>
      <c r="BA33" s="461"/>
      <c r="BB33" s="461"/>
      <c r="BC33" s="461"/>
      <c r="BD33" s="461"/>
      <c r="BE33" s="1379"/>
      <c r="BF33" s="1380"/>
      <c r="BG33" s="531"/>
      <c r="BH33" s="1370"/>
      <c r="BI33" s="1371"/>
      <c r="BJ33" s="1371"/>
      <c r="BK33" s="1371"/>
      <c r="BL33" s="1371"/>
      <c r="BM33" s="1371"/>
      <c r="BN33" s="1371"/>
      <c r="BO33" s="1371"/>
      <c r="BP33" s="1371"/>
      <c r="BQ33" s="1371"/>
      <c r="BR33" s="1371"/>
      <c r="BS33" s="1371"/>
      <c r="BT33" s="1375"/>
      <c r="CJ33" s="1407"/>
    </row>
    <row r="34" spans="4:88" ht="8.1" customHeight="1" x14ac:dyDescent="0.4">
      <c r="D34" s="502"/>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507"/>
      <c r="AU34" s="507"/>
      <c r="AV34" s="507"/>
      <c r="AW34" s="507"/>
      <c r="AX34" s="461"/>
      <c r="AY34" s="461"/>
      <c r="AZ34" s="461"/>
      <c r="BA34" s="461"/>
      <c r="BB34" s="461"/>
      <c r="BC34" s="461"/>
      <c r="BD34" s="461"/>
      <c r="BE34" s="1381"/>
      <c r="BF34" s="1382"/>
      <c r="BG34" s="532"/>
      <c r="BH34" s="1372"/>
      <c r="BI34" s="1373"/>
      <c r="BJ34" s="1373"/>
      <c r="BK34" s="1373"/>
      <c r="BL34" s="1373"/>
      <c r="BM34" s="1373"/>
      <c r="BN34" s="1373"/>
      <c r="BO34" s="1373"/>
      <c r="BP34" s="1373"/>
      <c r="BQ34" s="1373"/>
      <c r="BR34" s="1373"/>
      <c r="BS34" s="1373"/>
      <c r="BT34" s="1376"/>
      <c r="CJ34" s="1407"/>
    </row>
    <row r="35" spans="4:88" ht="8.1" customHeight="1" x14ac:dyDescent="0.4">
      <c r="D35" s="502"/>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507"/>
      <c r="AU35" s="507"/>
      <c r="AV35" s="1383" t="s">
        <v>90</v>
      </c>
      <c r="AW35" s="1399"/>
      <c r="AX35" s="1389" t="str">
        <f>'-41別6'!AX33</f>
        <v/>
      </c>
      <c r="AY35" s="1390"/>
      <c r="AZ35" s="1390"/>
      <c r="BA35" s="1390"/>
      <c r="BB35" s="1390"/>
      <c r="BC35" s="1390"/>
      <c r="BD35" s="1390"/>
      <c r="BE35" s="1390"/>
      <c r="BF35" s="1390"/>
      <c r="BG35" s="527"/>
      <c r="BH35" s="1402">
        <f>'-41別6'!BH33</f>
        <v>0</v>
      </c>
      <c r="BI35" s="1394"/>
      <c r="BJ35" s="1394"/>
      <c r="BK35" s="1394"/>
      <c r="BL35" s="1394"/>
      <c r="BM35" s="1394"/>
      <c r="BN35" s="1394"/>
      <c r="BO35" s="1394"/>
      <c r="BP35" s="1394"/>
      <c r="BQ35" s="1394"/>
      <c r="BR35" s="1394"/>
      <c r="BS35" s="1394"/>
      <c r="BT35" s="1396"/>
      <c r="CJ35" s="1407"/>
    </row>
    <row r="36" spans="4:88" ht="8.1" customHeight="1" x14ac:dyDescent="0.4">
      <c r="D36" s="502"/>
      <c r="E36" s="499"/>
      <c r="F36" s="499"/>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507"/>
      <c r="AU36" s="507"/>
      <c r="AV36" s="1385"/>
      <c r="AW36" s="1400"/>
      <c r="AX36" s="1391"/>
      <c r="AY36" s="1287"/>
      <c r="AZ36" s="1287"/>
      <c r="BA36" s="1287"/>
      <c r="BB36" s="1287"/>
      <c r="BC36" s="1287"/>
      <c r="BD36" s="1287"/>
      <c r="BE36" s="1287"/>
      <c r="BF36" s="1287"/>
      <c r="BG36" s="528"/>
      <c r="BH36" s="1403"/>
      <c r="BI36" s="1302"/>
      <c r="BJ36" s="1302"/>
      <c r="BK36" s="1302"/>
      <c r="BL36" s="1302"/>
      <c r="BM36" s="1302"/>
      <c r="BN36" s="1302"/>
      <c r="BO36" s="1302"/>
      <c r="BP36" s="1302"/>
      <c r="BQ36" s="1302"/>
      <c r="BR36" s="1302"/>
      <c r="BS36" s="1302"/>
      <c r="BT36" s="1397"/>
      <c r="CJ36" s="1407"/>
    </row>
    <row r="37" spans="4:88" ht="8.1" customHeight="1" x14ac:dyDescent="0.4">
      <c r="D37" s="502"/>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499"/>
      <c r="AQ37" s="499"/>
      <c r="AR37" s="499"/>
      <c r="AS37" s="499"/>
      <c r="AT37" s="507"/>
      <c r="AU37" s="507"/>
      <c r="AV37" s="1387"/>
      <c r="AW37" s="1401"/>
      <c r="AX37" s="1392"/>
      <c r="AY37" s="1393"/>
      <c r="AZ37" s="1393"/>
      <c r="BA37" s="1393"/>
      <c r="BB37" s="1393"/>
      <c r="BC37" s="1393"/>
      <c r="BD37" s="1393"/>
      <c r="BE37" s="1393"/>
      <c r="BF37" s="1393"/>
      <c r="BG37" s="529"/>
      <c r="BH37" s="1404"/>
      <c r="BI37" s="1395"/>
      <c r="BJ37" s="1395"/>
      <c r="BK37" s="1395"/>
      <c r="BL37" s="1395"/>
      <c r="BM37" s="1395"/>
      <c r="BN37" s="1395"/>
      <c r="BO37" s="1395"/>
      <c r="BP37" s="1395"/>
      <c r="BQ37" s="1395"/>
      <c r="BR37" s="1395"/>
      <c r="BS37" s="1395"/>
      <c r="BT37" s="1398"/>
      <c r="CJ37" s="1407"/>
    </row>
    <row r="38" spans="4:88" ht="8.1" customHeight="1" x14ac:dyDescent="0.4">
      <c r="D38" s="502"/>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9"/>
      <c r="AN38" s="499"/>
      <c r="AO38" s="499"/>
      <c r="AP38" s="499"/>
      <c r="AQ38" s="499"/>
      <c r="AR38" s="499"/>
      <c r="AS38" s="499"/>
      <c r="AT38" s="507"/>
      <c r="AU38" s="507"/>
      <c r="AV38" s="507"/>
      <c r="AW38" s="507"/>
      <c r="AX38" s="460"/>
      <c r="AY38" s="461"/>
      <c r="AZ38" s="461"/>
      <c r="BA38" s="461"/>
      <c r="BB38" s="461"/>
      <c r="BC38" s="461"/>
      <c r="BD38" s="461"/>
      <c r="BE38" s="1377" t="str">
        <f>'-41別6'!AX36</f>
        <v/>
      </c>
      <c r="BF38" s="1378"/>
      <c r="BG38" s="530"/>
      <c r="BH38" s="1368">
        <f>'-41別6'!BH36</f>
        <v>0</v>
      </c>
      <c r="BI38" s="1369"/>
      <c r="BJ38" s="1369"/>
      <c r="BK38" s="1369"/>
      <c r="BL38" s="1369"/>
      <c r="BM38" s="1369"/>
      <c r="BN38" s="1369"/>
      <c r="BO38" s="1369"/>
      <c r="BP38" s="1369"/>
      <c r="BQ38" s="1369"/>
      <c r="BR38" s="1369"/>
      <c r="BS38" s="1369"/>
      <c r="BT38" s="1374"/>
      <c r="CJ38" s="1407"/>
    </row>
    <row r="39" spans="4:88" ht="8.1" customHeight="1" x14ac:dyDescent="0.4">
      <c r="D39" s="502"/>
      <c r="E39" s="499"/>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507"/>
      <c r="AU39" s="507"/>
      <c r="AV39" s="507"/>
      <c r="AW39" s="507"/>
      <c r="AX39" s="461"/>
      <c r="AY39" s="461"/>
      <c r="AZ39" s="461"/>
      <c r="BA39" s="461"/>
      <c r="BB39" s="461"/>
      <c r="BC39" s="461"/>
      <c r="BD39" s="461"/>
      <c r="BE39" s="1379"/>
      <c r="BF39" s="1380"/>
      <c r="BG39" s="531"/>
      <c r="BH39" s="1370"/>
      <c r="BI39" s="1371"/>
      <c r="BJ39" s="1371"/>
      <c r="BK39" s="1371"/>
      <c r="BL39" s="1371"/>
      <c r="BM39" s="1371"/>
      <c r="BN39" s="1371"/>
      <c r="BO39" s="1371"/>
      <c r="BP39" s="1371"/>
      <c r="BQ39" s="1371"/>
      <c r="BR39" s="1371"/>
      <c r="BS39" s="1371"/>
      <c r="BT39" s="1375"/>
      <c r="CJ39" s="1407"/>
    </row>
    <row r="40" spans="4:88" ht="8.1" customHeight="1" x14ac:dyDescent="0.4">
      <c r="D40" s="502"/>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507"/>
      <c r="AU40" s="507"/>
      <c r="AV40" s="507"/>
      <c r="AW40" s="507"/>
      <c r="AX40" s="461"/>
      <c r="AY40" s="461"/>
      <c r="AZ40" s="461"/>
      <c r="BA40" s="461"/>
      <c r="BB40" s="461"/>
      <c r="BC40" s="461"/>
      <c r="BD40" s="461"/>
      <c r="BE40" s="1381"/>
      <c r="BF40" s="1382"/>
      <c r="BG40" s="532"/>
      <c r="BH40" s="1372"/>
      <c r="BI40" s="1373"/>
      <c r="BJ40" s="1373"/>
      <c r="BK40" s="1373"/>
      <c r="BL40" s="1373"/>
      <c r="BM40" s="1373"/>
      <c r="BN40" s="1373"/>
      <c r="BO40" s="1373"/>
      <c r="BP40" s="1373"/>
      <c r="BQ40" s="1373"/>
      <c r="BR40" s="1373"/>
      <c r="BS40" s="1373"/>
      <c r="BT40" s="1376"/>
      <c r="CJ40" s="1407"/>
    </row>
    <row r="41" spans="4:88" ht="8.1" customHeight="1" x14ac:dyDescent="0.4">
      <c r="D41" s="502"/>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499"/>
      <c r="AQ41" s="499"/>
      <c r="AR41" s="499"/>
      <c r="AS41" s="499"/>
      <c r="AT41" s="507"/>
      <c r="AU41" s="507"/>
      <c r="AV41" s="1383" t="s">
        <v>91</v>
      </c>
      <c r="AW41" s="1399"/>
      <c r="AX41" s="1389" t="str">
        <f>'-41別6'!AX39</f>
        <v/>
      </c>
      <c r="AY41" s="1390"/>
      <c r="AZ41" s="1390"/>
      <c r="BA41" s="1390"/>
      <c r="BB41" s="1390"/>
      <c r="BC41" s="1390"/>
      <c r="BD41" s="1390"/>
      <c r="BE41" s="1390"/>
      <c r="BF41" s="1390"/>
      <c r="BG41" s="527"/>
      <c r="BH41" s="1402">
        <f>'-41別6'!BH39</f>
        <v>0</v>
      </c>
      <c r="BI41" s="1394"/>
      <c r="BJ41" s="1394"/>
      <c r="BK41" s="1394"/>
      <c r="BL41" s="1394"/>
      <c r="BM41" s="1394"/>
      <c r="BN41" s="1394"/>
      <c r="BO41" s="1394"/>
      <c r="BP41" s="1394"/>
      <c r="BQ41" s="1394"/>
      <c r="BR41" s="1394"/>
      <c r="BS41" s="1394"/>
      <c r="BT41" s="1396"/>
      <c r="CJ41" s="1407"/>
    </row>
    <row r="42" spans="4:88" ht="8.1" customHeight="1" x14ac:dyDescent="0.4">
      <c r="D42" s="502"/>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507"/>
      <c r="AU42" s="507"/>
      <c r="AV42" s="1385"/>
      <c r="AW42" s="1400"/>
      <c r="AX42" s="1391"/>
      <c r="AY42" s="1287"/>
      <c r="AZ42" s="1287"/>
      <c r="BA42" s="1287"/>
      <c r="BB42" s="1287"/>
      <c r="BC42" s="1287"/>
      <c r="BD42" s="1287"/>
      <c r="BE42" s="1287"/>
      <c r="BF42" s="1287"/>
      <c r="BG42" s="528"/>
      <c r="BH42" s="1403"/>
      <c r="BI42" s="1302"/>
      <c r="BJ42" s="1302"/>
      <c r="BK42" s="1302"/>
      <c r="BL42" s="1302"/>
      <c r="BM42" s="1302"/>
      <c r="BN42" s="1302"/>
      <c r="BO42" s="1302"/>
      <c r="BP42" s="1302"/>
      <c r="BQ42" s="1302"/>
      <c r="BR42" s="1302"/>
      <c r="BS42" s="1302"/>
      <c r="BT42" s="1397"/>
      <c r="CJ42" s="1407"/>
    </row>
    <row r="43" spans="4:88" ht="8.1" customHeight="1" x14ac:dyDescent="0.4">
      <c r="D43" s="502"/>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507"/>
      <c r="AU43" s="507"/>
      <c r="AV43" s="1387"/>
      <c r="AW43" s="1401"/>
      <c r="AX43" s="1392"/>
      <c r="AY43" s="1393"/>
      <c r="AZ43" s="1393"/>
      <c r="BA43" s="1393"/>
      <c r="BB43" s="1393"/>
      <c r="BC43" s="1393"/>
      <c r="BD43" s="1393"/>
      <c r="BE43" s="1393"/>
      <c r="BF43" s="1393"/>
      <c r="BG43" s="529"/>
      <c r="BH43" s="1404"/>
      <c r="BI43" s="1395"/>
      <c r="BJ43" s="1395"/>
      <c r="BK43" s="1395"/>
      <c r="BL43" s="1395"/>
      <c r="BM43" s="1395"/>
      <c r="BN43" s="1395"/>
      <c r="BO43" s="1395"/>
      <c r="BP43" s="1395"/>
      <c r="BQ43" s="1395"/>
      <c r="BR43" s="1395"/>
      <c r="BS43" s="1395"/>
      <c r="BT43" s="1398"/>
      <c r="CJ43" s="1407"/>
    </row>
    <row r="44" spans="4:88" ht="8.1" customHeight="1" x14ac:dyDescent="0.4">
      <c r="D44" s="502"/>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c r="AR44" s="499"/>
      <c r="AS44" s="499"/>
      <c r="AT44" s="507"/>
      <c r="AU44" s="507"/>
      <c r="AV44" s="507"/>
      <c r="AW44" s="507"/>
      <c r="AX44" s="460"/>
      <c r="AY44" s="461"/>
      <c r="AZ44" s="461"/>
      <c r="BA44" s="461"/>
      <c r="BB44" s="461"/>
      <c r="BC44" s="461"/>
      <c r="BD44" s="461"/>
      <c r="BE44" s="1377" t="str">
        <f>'-41別6'!AX42</f>
        <v/>
      </c>
      <c r="BF44" s="1378"/>
      <c r="BG44" s="530"/>
      <c r="BH44" s="1368">
        <f>'-41別6'!BH42</f>
        <v>0</v>
      </c>
      <c r="BI44" s="1369"/>
      <c r="BJ44" s="1369"/>
      <c r="BK44" s="1369"/>
      <c r="BL44" s="1369"/>
      <c r="BM44" s="1369"/>
      <c r="BN44" s="1369"/>
      <c r="BO44" s="1369"/>
      <c r="BP44" s="1369"/>
      <c r="BQ44" s="1369"/>
      <c r="BR44" s="1369"/>
      <c r="BS44" s="1369"/>
      <c r="BT44" s="1374"/>
      <c r="CJ44" s="1407"/>
    </row>
    <row r="45" spans="4:88" ht="8.1" customHeight="1" x14ac:dyDescent="0.4">
      <c r="D45" s="502"/>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499"/>
      <c r="AR45" s="499"/>
      <c r="AS45" s="499"/>
      <c r="AT45" s="507"/>
      <c r="AU45" s="507"/>
      <c r="AV45" s="507"/>
      <c r="AW45" s="507"/>
      <c r="AX45" s="461"/>
      <c r="AY45" s="461"/>
      <c r="AZ45" s="461"/>
      <c r="BA45" s="461"/>
      <c r="BB45" s="461"/>
      <c r="BC45" s="461"/>
      <c r="BD45" s="461"/>
      <c r="BE45" s="1379"/>
      <c r="BF45" s="1380"/>
      <c r="BG45" s="531"/>
      <c r="BH45" s="1370"/>
      <c r="BI45" s="1371"/>
      <c r="BJ45" s="1371"/>
      <c r="BK45" s="1371"/>
      <c r="BL45" s="1371"/>
      <c r="BM45" s="1371"/>
      <c r="BN45" s="1371"/>
      <c r="BO45" s="1371"/>
      <c r="BP45" s="1371"/>
      <c r="BQ45" s="1371"/>
      <c r="BR45" s="1371"/>
      <c r="BS45" s="1371"/>
      <c r="BT45" s="1375"/>
      <c r="CJ45" s="1407"/>
    </row>
    <row r="46" spans="4:88" ht="8.1" customHeight="1" x14ac:dyDescent="0.4">
      <c r="D46" s="502"/>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499"/>
      <c r="AS46" s="499"/>
      <c r="AT46" s="507"/>
      <c r="AU46" s="507"/>
      <c r="AV46" s="507"/>
      <c r="AW46" s="507"/>
      <c r="AX46" s="461"/>
      <c r="AY46" s="461"/>
      <c r="AZ46" s="461"/>
      <c r="BA46" s="461"/>
      <c r="BB46" s="461"/>
      <c r="BC46" s="461"/>
      <c r="BD46" s="461"/>
      <c r="BE46" s="1381"/>
      <c r="BF46" s="1382"/>
      <c r="BG46" s="532"/>
      <c r="BH46" s="1372"/>
      <c r="BI46" s="1373"/>
      <c r="BJ46" s="1373"/>
      <c r="BK46" s="1373"/>
      <c r="BL46" s="1373"/>
      <c r="BM46" s="1373"/>
      <c r="BN46" s="1373"/>
      <c r="BO46" s="1373"/>
      <c r="BP46" s="1373"/>
      <c r="BQ46" s="1373"/>
      <c r="BR46" s="1373"/>
      <c r="BS46" s="1373"/>
      <c r="BT46" s="1376"/>
      <c r="CJ46" s="1407"/>
    </row>
    <row r="47" spans="4:88" ht="8.1" customHeight="1" x14ac:dyDescent="0.4">
      <c r="D47" s="502"/>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499"/>
      <c r="AO47" s="499"/>
      <c r="AP47" s="499"/>
      <c r="AQ47" s="499"/>
      <c r="AR47" s="499"/>
      <c r="AS47" s="499"/>
      <c r="AT47" s="507"/>
      <c r="AU47" s="507"/>
      <c r="AV47" s="1383" t="s">
        <v>92</v>
      </c>
      <c r="AW47" s="1399"/>
      <c r="AX47" s="1389" t="str">
        <f>'-41別6'!AX45</f>
        <v/>
      </c>
      <c r="AY47" s="1390"/>
      <c r="AZ47" s="1390"/>
      <c r="BA47" s="1390"/>
      <c r="BB47" s="1390"/>
      <c r="BC47" s="1390"/>
      <c r="BD47" s="1390"/>
      <c r="BE47" s="1390"/>
      <c r="BF47" s="1390"/>
      <c r="BG47" s="527"/>
      <c r="BH47" s="1402">
        <f>'-41別6'!BH45</f>
        <v>0</v>
      </c>
      <c r="BI47" s="1394"/>
      <c r="BJ47" s="1394"/>
      <c r="BK47" s="1394"/>
      <c r="BL47" s="1394"/>
      <c r="BM47" s="1394"/>
      <c r="BN47" s="1394"/>
      <c r="BO47" s="1394"/>
      <c r="BP47" s="1394"/>
      <c r="BQ47" s="1394"/>
      <c r="BR47" s="1394"/>
      <c r="BS47" s="1394"/>
      <c r="BT47" s="1396"/>
      <c r="CJ47" s="1407"/>
    </row>
    <row r="48" spans="4:88" ht="8.1" customHeight="1" x14ac:dyDescent="0.4">
      <c r="D48" s="502"/>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507"/>
      <c r="AU48" s="507"/>
      <c r="AV48" s="1385"/>
      <c r="AW48" s="1400"/>
      <c r="AX48" s="1391"/>
      <c r="AY48" s="1287"/>
      <c r="AZ48" s="1287"/>
      <c r="BA48" s="1287"/>
      <c r="BB48" s="1287"/>
      <c r="BC48" s="1287"/>
      <c r="BD48" s="1287"/>
      <c r="BE48" s="1287"/>
      <c r="BF48" s="1287"/>
      <c r="BG48" s="528"/>
      <c r="BH48" s="1403"/>
      <c r="BI48" s="1302"/>
      <c r="BJ48" s="1302"/>
      <c r="BK48" s="1302"/>
      <c r="BL48" s="1302"/>
      <c r="BM48" s="1302"/>
      <c r="BN48" s="1302"/>
      <c r="BO48" s="1302"/>
      <c r="BP48" s="1302"/>
      <c r="BQ48" s="1302"/>
      <c r="BR48" s="1302"/>
      <c r="BS48" s="1302"/>
      <c r="BT48" s="1397"/>
      <c r="CJ48" s="516"/>
    </row>
    <row r="49" spans="4:88" ht="8.1" customHeight="1" x14ac:dyDescent="0.4">
      <c r="D49" s="502"/>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507"/>
      <c r="AU49" s="507"/>
      <c r="AV49" s="1387"/>
      <c r="AW49" s="1401"/>
      <c r="AX49" s="1392"/>
      <c r="AY49" s="1393"/>
      <c r="AZ49" s="1393"/>
      <c r="BA49" s="1393"/>
      <c r="BB49" s="1393"/>
      <c r="BC49" s="1393"/>
      <c r="BD49" s="1393"/>
      <c r="BE49" s="1393"/>
      <c r="BF49" s="1393"/>
      <c r="BG49" s="529"/>
      <c r="BH49" s="1404"/>
      <c r="BI49" s="1395"/>
      <c r="BJ49" s="1395"/>
      <c r="BK49" s="1395"/>
      <c r="BL49" s="1395"/>
      <c r="BM49" s="1395"/>
      <c r="BN49" s="1395"/>
      <c r="BO49" s="1395"/>
      <c r="BP49" s="1395"/>
      <c r="BQ49" s="1395"/>
      <c r="BR49" s="1395"/>
      <c r="BS49" s="1395"/>
      <c r="BT49" s="1398"/>
      <c r="CJ49" s="516"/>
    </row>
    <row r="50" spans="4:88" ht="8.1" customHeight="1" x14ac:dyDescent="0.4">
      <c r="D50" s="502"/>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c r="AM50" s="499"/>
      <c r="AN50" s="499"/>
      <c r="AO50" s="499"/>
      <c r="AP50" s="499"/>
      <c r="AQ50" s="499"/>
      <c r="AR50" s="499"/>
      <c r="AS50" s="499"/>
      <c r="AT50" s="507"/>
      <c r="AU50" s="507"/>
      <c r="AV50" s="507"/>
      <c r="AW50" s="507"/>
      <c r="AX50" s="460"/>
      <c r="AY50" s="461"/>
      <c r="AZ50" s="461"/>
      <c r="BA50" s="461"/>
      <c r="BB50" s="461"/>
      <c r="BC50" s="461"/>
      <c r="BD50" s="461"/>
      <c r="BE50" s="1377" t="str">
        <f>'-41別6'!AX48</f>
        <v/>
      </c>
      <c r="BF50" s="1378"/>
      <c r="BG50" s="530"/>
      <c r="BH50" s="1368">
        <f>'-41別6'!BH48</f>
        <v>0</v>
      </c>
      <c r="BI50" s="1369"/>
      <c r="BJ50" s="1369"/>
      <c r="BK50" s="1369"/>
      <c r="BL50" s="1369"/>
      <c r="BM50" s="1369"/>
      <c r="BN50" s="1369"/>
      <c r="BO50" s="1369"/>
      <c r="BP50" s="1369"/>
      <c r="BQ50" s="1369"/>
      <c r="BR50" s="1369"/>
      <c r="BS50" s="1369"/>
      <c r="BT50" s="1374"/>
    </row>
    <row r="51" spans="4:88" ht="8.1" customHeight="1" x14ac:dyDescent="0.4">
      <c r="D51" s="502"/>
      <c r="E51" s="499"/>
      <c r="F51" s="499"/>
      <c r="G51" s="499"/>
      <c r="H51" s="499"/>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507"/>
      <c r="AU51" s="507"/>
      <c r="AV51" s="507"/>
      <c r="AW51" s="507"/>
      <c r="AX51" s="461"/>
      <c r="AY51" s="461"/>
      <c r="AZ51" s="461"/>
      <c r="BA51" s="461"/>
      <c r="BB51" s="461"/>
      <c r="BC51" s="461"/>
      <c r="BD51" s="461"/>
      <c r="BE51" s="1379"/>
      <c r="BF51" s="1380"/>
      <c r="BG51" s="531"/>
      <c r="BH51" s="1370"/>
      <c r="BI51" s="1371"/>
      <c r="BJ51" s="1371"/>
      <c r="BK51" s="1371"/>
      <c r="BL51" s="1371"/>
      <c r="BM51" s="1371"/>
      <c r="BN51" s="1371"/>
      <c r="BO51" s="1371"/>
      <c r="BP51" s="1371"/>
      <c r="BQ51" s="1371"/>
      <c r="BR51" s="1371"/>
      <c r="BS51" s="1371"/>
      <c r="BT51" s="1375"/>
    </row>
    <row r="52" spans="4:88" ht="8.1" customHeight="1" x14ac:dyDescent="0.4">
      <c r="D52" s="502"/>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499"/>
      <c r="AP52" s="499"/>
      <c r="AQ52" s="499"/>
      <c r="AR52" s="499"/>
      <c r="AS52" s="499"/>
      <c r="AT52" s="507"/>
      <c r="AU52" s="507"/>
      <c r="AV52" s="507"/>
      <c r="AW52" s="507"/>
      <c r="AX52" s="461"/>
      <c r="AY52" s="461"/>
      <c r="AZ52" s="461"/>
      <c r="BA52" s="461"/>
      <c r="BB52" s="461"/>
      <c r="BC52" s="461"/>
      <c r="BD52" s="461"/>
      <c r="BE52" s="1381"/>
      <c r="BF52" s="1382"/>
      <c r="BG52" s="532"/>
      <c r="BH52" s="1372"/>
      <c r="BI52" s="1373"/>
      <c r="BJ52" s="1373"/>
      <c r="BK52" s="1373"/>
      <c r="BL52" s="1373"/>
      <c r="BM52" s="1373"/>
      <c r="BN52" s="1373"/>
      <c r="BO52" s="1373"/>
      <c r="BP52" s="1373"/>
      <c r="BQ52" s="1373"/>
      <c r="BR52" s="1373"/>
      <c r="BS52" s="1373"/>
      <c r="BT52" s="1376"/>
    </row>
    <row r="53" spans="4:88" ht="8.1" customHeight="1" x14ac:dyDescent="0.4">
      <c r="D53" s="502"/>
      <c r="E53" s="499"/>
      <c r="F53" s="499"/>
      <c r="G53" s="499"/>
      <c r="H53" s="499"/>
      <c r="I53" s="499"/>
      <c r="J53" s="499"/>
      <c r="K53" s="499"/>
      <c r="L53" s="499"/>
      <c r="M53" s="499"/>
      <c r="N53" s="499"/>
      <c r="O53" s="499"/>
      <c r="P53" s="499"/>
      <c r="Q53" s="499"/>
      <c r="R53" s="499"/>
      <c r="S53" s="499"/>
      <c r="T53" s="499"/>
      <c r="U53" s="499"/>
      <c r="V53" s="499"/>
      <c r="W53" s="499"/>
      <c r="X53" s="499"/>
      <c r="Y53" s="499"/>
      <c r="Z53" s="499"/>
      <c r="AA53" s="499"/>
      <c r="AB53" s="499"/>
      <c r="AC53" s="499"/>
      <c r="AD53" s="499"/>
      <c r="AE53" s="499"/>
      <c r="AF53" s="499"/>
      <c r="AG53" s="499"/>
      <c r="AH53" s="499"/>
      <c r="AI53" s="499"/>
      <c r="AJ53" s="499"/>
      <c r="AK53" s="499"/>
      <c r="AL53" s="499"/>
      <c r="AM53" s="499"/>
      <c r="AN53" s="499"/>
      <c r="AO53" s="499"/>
      <c r="AP53" s="499"/>
      <c r="AQ53" s="499"/>
      <c r="AR53" s="499"/>
      <c r="AS53" s="499"/>
      <c r="AT53" s="507"/>
      <c r="AU53" s="507"/>
      <c r="AV53" s="1383" t="s">
        <v>93</v>
      </c>
      <c r="AW53" s="1399"/>
      <c r="AX53" s="1389" t="str">
        <f>'-41別6'!AX51</f>
        <v/>
      </c>
      <c r="AY53" s="1390"/>
      <c r="AZ53" s="1390"/>
      <c r="BA53" s="1390"/>
      <c r="BB53" s="1390"/>
      <c r="BC53" s="1390"/>
      <c r="BD53" s="1390"/>
      <c r="BE53" s="1390"/>
      <c r="BF53" s="1390"/>
      <c r="BG53" s="527"/>
      <c r="BH53" s="1402">
        <f>'-41別6'!BH51</f>
        <v>0</v>
      </c>
      <c r="BI53" s="1394"/>
      <c r="BJ53" s="1394"/>
      <c r="BK53" s="1394"/>
      <c r="BL53" s="1394"/>
      <c r="BM53" s="1394"/>
      <c r="BN53" s="1394"/>
      <c r="BO53" s="1394"/>
      <c r="BP53" s="1394"/>
      <c r="BQ53" s="1394"/>
      <c r="BR53" s="1394"/>
      <c r="BS53" s="1394"/>
      <c r="BT53" s="1396"/>
    </row>
    <row r="54" spans="4:88" ht="8.1" customHeight="1" x14ac:dyDescent="0.4">
      <c r="D54" s="502"/>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499"/>
      <c r="AR54" s="499"/>
      <c r="AS54" s="499"/>
      <c r="AT54" s="507"/>
      <c r="AU54" s="507"/>
      <c r="AV54" s="1385"/>
      <c r="AW54" s="1400"/>
      <c r="AX54" s="1391"/>
      <c r="AY54" s="1287"/>
      <c r="AZ54" s="1287"/>
      <c r="BA54" s="1287"/>
      <c r="BB54" s="1287"/>
      <c r="BC54" s="1287"/>
      <c r="BD54" s="1287"/>
      <c r="BE54" s="1287"/>
      <c r="BF54" s="1287"/>
      <c r="BG54" s="528"/>
      <c r="BH54" s="1403"/>
      <c r="BI54" s="1302"/>
      <c r="BJ54" s="1302"/>
      <c r="BK54" s="1302"/>
      <c r="BL54" s="1302"/>
      <c r="BM54" s="1302"/>
      <c r="BN54" s="1302"/>
      <c r="BO54" s="1302"/>
      <c r="BP54" s="1302"/>
      <c r="BQ54" s="1302"/>
      <c r="BR54" s="1302"/>
      <c r="BS54" s="1302"/>
      <c r="BT54" s="1397"/>
    </row>
    <row r="55" spans="4:88" ht="8.1" customHeight="1" x14ac:dyDescent="0.4">
      <c r="D55" s="502"/>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507"/>
      <c r="AU55" s="507"/>
      <c r="AV55" s="1387"/>
      <c r="AW55" s="1401"/>
      <c r="AX55" s="1392"/>
      <c r="AY55" s="1393"/>
      <c r="AZ55" s="1393"/>
      <c r="BA55" s="1393"/>
      <c r="BB55" s="1393"/>
      <c r="BC55" s="1393"/>
      <c r="BD55" s="1393"/>
      <c r="BE55" s="1393"/>
      <c r="BF55" s="1393"/>
      <c r="BG55" s="529"/>
      <c r="BH55" s="1404"/>
      <c r="BI55" s="1395"/>
      <c r="BJ55" s="1395"/>
      <c r="BK55" s="1395"/>
      <c r="BL55" s="1395"/>
      <c r="BM55" s="1395"/>
      <c r="BN55" s="1395"/>
      <c r="BO55" s="1395"/>
      <c r="BP55" s="1395"/>
      <c r="BQ55" s="1395"/>
      <c r="BR55" s="1395"/>
      <c r="BS55" s="1395"/>
      <c r="BT55" s="1398"/>
      <c r="CJ55" s="492"/>
    </row>
    <row r="56" spans="4:88" ht="8.1" customHeight="1" x14ac:dyDescent="0.4">
      <c r="D56" s="502"/>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507"/>
      <c r="AU56" s="507"/>
      <c r="AV56" s="507"/>
      <c r="AW56" s="507"/>
      <c r="AX56" s="460"/>
      <c r="AY56" s="461"/>
      <c r="AZ56" s="461"/>
      <c r="BA56" s="461"/>
      <c r="BB56" s="461"/>
      <c r="BC56" s="461"/>
      <c r="BD56" s="461"/>
      <c r="BE56" s="1377" t="str">
        <f>'-41別6'!AX54</f>
        <v/>
      </c>
      <c r="BF56" s="1378"/>
      <c r="BG56" s="530"/>
      <c r="BH56" s="1368">
        <f>'-41別6'!BH54</f>
        <v>0</v>
      </c>
      <c r="BI56" s="1369"/>
      <c r="BJ56" s="1369"/>
      <c r="BK56" s="1369"/>
      <c r="BL56" s="1369"/>
      <c r="BM56" s="1369"/>
      <c r="BN56" s="1369"/>
      <c r="BO56" s="1369"/>
      <c r="BP56" s="1369"/>
      <c r="BQ56" s="1369"/>
      <c r="BR56" s="1369"/>
      <c r="BS56" s="1369"/>
      <c r="BT56" s="1374"/>
      <c r="CJ56" s="492"/>
    </row>
    <row r="57" spans="4:88" ht="8.1" customHeight="1" x14ac:dyDescent="0.4">
      <c r="D57" s="502"/>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507"/>
      <c r="AU57" s="507"/>
      <c r="AV57" s="507"/>
      <c r="AW57" s="507"/>
      <c r="AX57" s="461"/>
      <c r="AY57" s="461"/>
      <c r="AZ57" s="461"/>
      <c r="BA57" s="461"/>
      <c r="BB57" s="461"/>
      <c r="BC57" s="461"/>
      <c r="BD57" s="461"/>
      <c r="BE57" s="1379"/>
      <c r="BF57" s="1380"/>
      <c r="BG57" s="531"/>
      <c r="BH57" s="1370"/>
      <c r="BI57" s="1371"/>
      <c r="BJ57" s="1371"/>
      <c r="BK57" s="1371"/>
      <c r="BL57" s="1371"/>
      <c r="BM57" s="1371"/>
      <c r="BN57" s="1371"/>
      <c r="BO57" s="1371"/>
      <c r="BP57" s="1371"/>
      <c r="BQ57" s="1371"/>
      <c r="BR57" s="1371"/>
      <c r="BS57" s="1371"/>
      <c r="BT57" s="1375"/>
    </row>
    <row r="58" spans="4:88" ht="8.1" customHeight="1" x14ac:dyDescent="0.4">
      <c r="D58" s="502"/>
      <c r="E58" s="499"/>
      <c r="F58" s="499"/>
      <c r="G58" s="499"/>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507"/>
      <c r="AU58" s="507"/>
      <c r="AV58" s="507"/>
      <c r="AW58" s="507"/>
      <c r="AX58" s="461"/>
      <c r="AY58" s="461"/>
      <c r="AZ58" s="461"/>
      <c r="BA58" s="461"/>
      <c r="BB58" s="461"/>
      <c r="BC58" s="461"/>
      <c r="BD58" s="461"/>
      <c r="BE58" s="1381"/>
      <c r="BF58" s="1382"/>
      <c r="BG58" s="532"/>
      <c r="BH58" s="1372"/>
      <c r="BI58" s="1373"/>
      <c r="BJ58" s="1373"/>
      <c r="BK58" s="1373"/>
      <c r="BL58" s="1373"/>
      <c r="BM58" s="1373"/>
      <c r="BN58" s="1373"/>
      <c r="BO58" s="1373"/>
      <c r="BP58" s="1373"/>
      <c r="BQ58" s="1373"/>
      <c r="BR58" s="1373"/>
      <c r="BS58" s="1373"/>
      <c r="BT58" s="1376"/>
    </row>
    <row r="59" spans="4:88" ht="8.1" customHeight="1" x14ac:dyDescent="0.4">
      <c r="D59" s="502"/>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507"/>
      <c r="AU59" s="507"/>
      <c r="AV59" s="1383" t="s">
        <v>94</v>
      </c>
      <c r="AW59" s="1399"/>
      <c r="AX59" s="1389" t="str">
        <f>'-41別6'!AX57</f>
        <v/>
      </c>
      <c r="AY59" s="1390"/>
      <c r="AZ59" s="1390"/>
      <c r="BA59" s="1390"/>
      <c r="BB59" s="1390"/>
      <c r="BC59" s="1390"/>
      <c r="BD59" s="1390"/>
      <c r="BE59" s="1390"/>
      <c r="BF59" s="1390"/>
      <c r="BG59" s="527"/>
      <c r="BH59" s="1402">
        <f>'-41別6'!BH57</f>
        <v>0</v>
      </c>
      <c r="BI59" s="1394"/>
      <c r="BJ59" s="1394"/>
      <c r="BK59" s="1394"/>
      <c r="BL59" s="1394"/>
      <c r="BM59" s="1394"/>
      <c r="BN59" s="1394"/>
      <c r="BO59" s="1394"/>
      <c r="BP59" s="1394"/>
      <c r="BQ59" s="1394"/>
      <c r="BR59" s="1394"/>
      <c r="BS59" s="1394"/>
      <c r="BT59" s="1396"/>
    </row>
    <row r="60" spans="4:88" ht="8.1" customHeight="1" x14ac:dyDescent="0.4">
      <c r="D60" s="502"/>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507"/>
      <c r="AU60" s="507"/>
      <c r="AV60" s="1385"/>
      <c r="AW60" s="1400"/>
      <c r="AX60" s="1391"/>
      <c r="AY60" s="1287"/>
      <c r="AZ60" s="1287"/>
      <c r="BA60" s="1287"/>
      <c r="BB60" s="1287"/>
      <c r="BC60" s="1287"/>
      <c r="BD60" s="1287"/>
      <c r="BE60" s="1287"/>
      <c r="BF60" s="1287"/>
      <c r="BG60" s="528"/>
      <c r="BH60" s="1403"/>
      <c r="BI60" s="1302"/>
      <c r="BJ60" s="1302"/>
      <c r="BK60" s="1302"/>
      <c r="BL60" s="1302"/>
      <c r="BM60" s="1302"/>
      <c r="BN60" s="1302"/>
      <c r="BO60" s="1302"/>
      <c r="BP60" s="1302"/>
      <c r="BQ60" s="1302"/>
      <c r="BR60" s="1302"/>
      <c r="BS60" s="1302"/>
      <c r="BT60" s="1397"/>
    </row>
    <row r="61" spans="4:88" ht="8.1" customHeight="1" x14ac:dyDescent="0.4">
      <c r="D61" s="502"/>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c r="AS61" s="499"/>
      <c r="AT61" s="507"/>
      <c r="AU61" s="507"/>
      <c r="AV61" s="1387"/>
      <c r="AW61" s="1401"/>
      <c r="AX61" s="1392"/>
      <c r="AY61" s="1393"/>
      <c r="AZ61" s="1393"/>
      <c r="BA61" s="1393"/>
      <c r="BB61" s="1393"/>
      <c r="BC61" s="1393"/>
      <c r="BD61" s="1393"/>
      <c r="BE61" s="1393"/>
      <c r="BF61" s="1393"/>
      <c r="BG61" s="529"/>
      <c r="BH61" s="1404"/>
      <c r="BI61" s="1395"/>
      <c r="BJ61" s="1395"/>
      <c r="BK61" s="1395"/>
      <c r="BL61" s="1395"/>
      <c r="BM61" s="1395"/>
      <c r="BN61" s="1395"/>
      <c r="BO61" s="1395"/>
      <c r="BP61" s="1395"/>
      <c r="BQ61" s="1395"/>
      <c r="BR61" s="1395"/>
      <c r="BS61" s="1395"/>
      <c r="BT61" s="1398"/>
    </row>
    <row r="62" spans="4:88" ht="8.1" customHeight="1" x14ac:dyDescent="0.4">
      <c r="D62" s="502"/>
      <c r="E62" s="499"/>
      <c r="F62" s="499"/>
      <c r="G62" s="499"/>
      <c r="H62" s="499"/>
      <c r="I62" s="499"/>
      <c r="J62" s="499"/>
      <c r="K62" s="499"/>
      <c r="L62" s="499"/>
      <c r="M62" s="499"/>
      <c r="N62" s="499"/>
      <c r="O62" s="499"/>
      <c r="P62" s="499"/>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c r="AN62" s="499"/>
      <c r="AO62" s="499"/>
      <c r="AP62" s="499"/>
      <c r="AQ62" s="499"/>
      <c r="AR62" s="499"/>
      <c r="AS62" s="499"/>
      <c r="AT62" s="507"/>
      <c r="AU62" s="507"/>
      <c r="AV62" s="507"/>
      <c r="AW62" s="507"/>
      <c r="AX62" s="460"/>
      <c r="AY62" s="461"/>
      <c r="AZ62" s="461"/>
      <c r="BA62" s="461"/>
      <c r="BB62" s="461"/>
      <c r="BC62" s="461"/>
      <c r="BD62" s="461"/>
      <c r="BE62" s="1377" t="str">
        <f>'-41別6'!AX60</f>
        <v/>
      </c>
      <c r="BF62" s="1378"/>
      <c r="BG62" s="530"/>
      <c r="BH62" s="1368">
        <f>'-41別6'!BH60</f>
        <v>0</v>
      </c>
      <c r="BI62" s="1369"/>
      <c r="BJ62" s="1369"/>
      <c r="BK62" s="1369"/>
      <c r="BL62" s="1369"/>
      <c r="BM62" s="1369"/>
      <c r="BN62" s="1369"/>
      <c r="BO62" s="1369"/>
      <c r="BP62" s="1369"/>
      <c r="BQ62" s="1369"/>
      <c r="BR62" s="1369"/>
      <c r="BS62" s="1369"/>
      <c r="BT62" s="1374"/>
    </row>
    <row r="63" spans="4:88" ht="8.1" customHeight="1" x14ac:dyDescent="0.4">
      <c r="D63" s="502"/>
      <c r="E63" s="499"/>
      <c r="F63" s="499"/>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c r="AN63" s="499"/>
      <c r="AO63" s="499"/>
      <c r="AP63" s="499"/>
      <c r="AQ63" s="499"/>
      <c r="AR63" s="499"/>
      <c r="AS63" s="499"/>
      <c r="AT63" s="507"/>
      <c r="AU63" s="507"/>
      <c r="AV63" s="507"/>
      <c r="AW63" s="507"/>
      <c r="AX63" s="461"/>
      <c r="AY63" s="461"/>
      <c r="AZ63" s="461"/>
      <c r="BA63" s="461"/>
      <c r="BB63" s="461"/>
      <c r="BC63" s="461"/>
      <c r="BD63" s="461"/>
      <c r="BE63" s="1379"/>
      <c r="BF63" s="1380"/>
      <c r="BG63" s="531"/>
      <c r="BH63" s="1370"/>
      <c r="BI63" s="1371"/>
      <c r="BJ63" s="1371"/>
      <c r="BK63" s="1371"/>
      <c r="BL63" s="1371"/>
      <c r="BM63" s="1371"/>
      <c r="BN63" s="1371"/>
      <c r="BO63" s="1371"/>
      <c r="BP63" s="1371"/>
      <c r="BQ63" s="1371"/>
      <c r="BR63" s="1371"/>
      <c r="BS63" s="1371"/>
      <c r="BT63" s="1375"/>
    </row>
    <row r="64" spans="4:88" ht="8.1" customHeight="1" x14ac:dyDescent="0.4">
      <c r="D64" s="502"/>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c r="AE64" s="499"/>
      <c r="AF64" s="499"/>
      <c r="AG64" s="499"/>
      <c r="AH64" s="499"/>
      <c r="AI64" s="499"/>
      <c r="AJ64" s="499"/>
      <c r="AK64" s="499"/>
      <c r="AL64" s="499"/>
      <c r="AM64" s="499"/>
      <c r="AN64" s="499"/>
      <c r="AO64" s="499"/>
      <c r="AP64" s="499"/>
      <c r="AQ64" s="499"/>
      <c r="AR64" s="499"/>
      <c r="AS64" s="499"/>
      <c r="AT64" s="507"/>
      <c r="AU64" s="507"/>
      <c r="AV64" s="507"/>
      <c r="AW64" s="507"/>
      <c r="AX64" s="461"/>
      <c r="AY64" s="461"/>
      <c r="AZ64" s="461"/>
      <c r="BA64" s="461"/>
      <c r="BB64" s="461"/>
      <c r="BC64" s="461"/>
      <c r="BD64" s="461"/>
      <c r="BE64" s="1381"/>
      <c r="BF64" s="1382"/>
      <c r="BG64" s="532"/>
      <c r="BH64" s="1372"/>
      <c r="BI64" s="1373"/>
      <c r="BJ64" s="1373"/>
      <c r="BK64" s="1373"/>
      <c r="BL64" s="1373"/>
      <c r="BM64" s="1373"/>
      <c r="BN64" s="1373"/>
      <c r="BO64" s="1373"/>
      <c r="BP64" s="1373"/>
      <c r="BQ64" s="1373"/>
      <c r="BR64" s="1373"/>
      <c r="BS64" s="1373"/>
      <c r="BT64" s="1376"/>
    </row>
    <row r="65" spans="4:88" ht="8.1" customHeight="1" x14ac:dyDescent="0.4">
      <c r="D65" s="502"/>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499"/>
      <c r="AM65" s="499"/>
      <c r="AN65" s="499"/>
      <c r="AO65" s="499"/>
      <c r="AP65" s="499"/>
      <c r="AQ65" s="499"/>
      <c r="AR65" s="499"/>
      <c r="AS65" s="499"/>
      <c r="AT65" s="507"/>
      <c r="AU65" s="507"/>
      <c r="AV65" s="1383" t="s">
        <v>95</v>
      </c>
      <c r="AW65" s="1399"/>
      <c r="AX65" s="1389" t="str">
        <f>'-41別6'!AX63</f>
        <v/>
      </c>
      <c r="AY65" s="1390"/>
      <c r="AZ65" s="1390"/>
      <c r="BA65" s="1390"/>
      <c r="BB65" s="1390"/>
      <c r="BC65" s="1390"/>
      <c r="BD65" s="1390"/>
      <c r="BE65" s="1390"/>
      <c r="BF65" s="1390"/>
      <c r="BG65" s="527"/>
      <c r="BH65" s="1402">
        <f>'-41別6'!BH63</f>
        <v>0</v>
      </c>
      <c r="BI65" s="1394"/>
      <c r="BJ65" s="1394"/>
      <c r="BK65" s="1394"/>
      <c r="BL65" s="1394"/>
      <c r="BM65" s="1394"/>
      <c r="BN65" s="1394"/>
      <c r="BO65" s="1394"/>
      <c r="BP65" s="1394"/>
      <c r="BQ65" s="1394"/>
      <c r="BR65" s="1394"/>
      <c r="BS65" s="1394"/>
      <c r="BT65" s="1396"/>
    </row>
    <row r="66" spans="4:88" ht="8.1" customHeight="1" x14ac:dyDescent="0.4">
      <c r="D66" s="502"/>
      <c r="E66" s="499"/>
      <c r="F66" s="499"/>
      <c r="G66" s="499"/>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99"/>
      <c r="AF66" s="499"/>
      <c r="AG66" s="499"/>
      <c r="AH66" s="499"/>
      <c r="AI66" s="499"/>
      <c r="AJ66" s="499"/>
      <c r="AK66" s="499"/>
      <c r="AL66" s="499"/>
      <c r="AM66" s="499"/>
      <c r="AN66" s="499"/>
      <c r="AO66" s="499"/>
      <c r="AP66" s="499"/>
      <c r="AQ66" s="499"/>
      <c r="AR66" s="499"/>
      <c r="AS66" s="499"/>
      <c r="AT66" s="507"/>
      <c r="AU66" s="507"/>
      <c r="AV66" s="1385"/>
      <c r="AW66" s="1400"/>
      <c r="AX66" s="1391"/>
      <c r="AY66" s="1287"/>
      <c r="AZ66" s="1287"/>
      <c r="BA66" s="1287"/>
      <c r="BB66" s="1287"/>
      <c r="BC66" s="1287"/>
      <c r="BD66" s="1287"/>
      <c r="BE66" s="1287"/>
      <c r="BF66" s="1287"/>
      <c r="BG66" s="528"/>
      <c r="BH66" s="1403"/>
      <c r="BI66" s="1302"/>
      <c r="BJ66" s="1302"/>
      <c r="BK66" s="1302"/>
      <c r="BL66" s="1302"/>
      <c r="BM66" s="1302"/>
      <c r="BN66" s="1302"/>
      <c r="BO66" s="1302"/>
      <c r="BP66" s="1302"/>
      <c r="BQ66" s="1302"/>
      <c r="BR66" s="1302"/>
      <c r="BS66" s="1302"/>
      <c r="BT66" s="1397"/>
    </row>
    <row r="67" spans="4:88" ht="8.1" customHeight="1" x14ac:dyDescent="0.4">
      <c r="D67" s="502"/>
      <c r="E67" s="499"/>
      <c r="F67" s="499"/>
      <c r="G67" s="499"/>
      <c r="H67" s="499"/>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c r="AN67" s="499"/>
      <c r="AO67" s="499"/>
      <c r="AP67" s="499"/>
      <c r="AQ67" s="499"/>
      <c r="AR67" s="499"/>
      <c r="AS67" s="499"/>
      <c r="AT67" s="507"/>
      <c r="AU67" s="507"/>
      <c r="AV67" s="1387"/>
      <c r="AW67" s="1401"/>
      <c r="AX67" s="1392"/>
      <c r="AY67" s="1393"/>
      <c r="AZ67" s="1393"/>
      <c r="BA67" s="1393"/>
      <c r="BB67" s="1393"/>
      <c r="BC67" s="1393"/>
      <c r="BD67" s="1393"/>
      <c r="BE67" s="1393"/>
      <c r="BF67" s="1393"/>
      <c r="BG67" s="529"/>
      <c r="BH67" s="1404"/>
      <c r="BI67" s="1395"/>
      <c r="BJ67" s="1395"/>
      <c r="BK67" s="1395"/>
      <c r="BL67" s="1395"/>
      <c r="BM67" s="1395"/>
      <c r="BN67" s="1395"/>
      <c r="BO67" s="1395"/>
      <c r="BP67" s="1395"/>
      <c r="BQ67" s="1395"/>
      <c r="BR67" s="1395"/>
      <c r="BS67" s="1395"/>
      <c r="BT67" s="1398"/>
      <c r="CJ67" s="492"/>
    </row>
    <row r="68" spans="4:88" ht="8.1" customHeight="1" x14ac:dyDescent="0.4">
      <c r="D68" s="502"/>
      <c r="E68" s="499"/>
      <c r="F68" s="499"/>
      <c r="G68" s="499"/>
      <c r="H68" s="499"/>
      <c r="I68" s="499"/>
      <c r="J68" s="499"/>
      <c r="K68" s="499"/>
      <c r="L68" s="499"/>
      <c r="M68" s="499"/>
      <c r="N68" s="499"/>
      <c r="O68" s="499"/>
      <c r="P68" s="499"/>
      <c r="Q68" s="499"/>
      <c r="R68" s="499"/>
      <c r="S68" s="499"/>
      <c r="T68" s="499"/>
      <c r="U68" s="499"/>
      <c r="V68" s="499"/>
      <c r="W68" s="499"/>
      <c r="X68" s="499"/>
      <c r="Y68" s="499"/>
      <c r="Z68" s="499"/>
      <c r="AA68" s="499"/>
      <c r="AB68" s="499"/>
      <c r="AC68" s="499"/>
      <c r="AD68" s="499"/>
      <c r="AE68" s="499"/>
      <c r="AF68" s="499"/>
      <c r="AG68" s="499"/>
      <c r="AH68" s="499"/>
      <c r="AI68" s="499"/>
      <c r="AJ68" s="499"/>
      <c r="AK68" s="499"/>
      <c r="AL68" s="499"/>
      <c r="AM68" s="499"/>
      <c r="AN68" s="499"/>
      <c r="AO68" s="499"/>
      <c r="AP68" s="499"/>
      <c r="AQ68" s="499"/>
      <c r="AR68" s="499"/>
      <c r="AS68" s="499"/>
      <c r="AT68" s="507"/>
      <c r="AU68" s="507"/>
      <c r="AV68" s="507"/>
      <c r="AW68" s="507"/>
      <c r="AX68" s="460"/>
      <c r="AY68" s="461"/>
      <c r="AZ68" s="461"/>
      <c r="BA68" s="461"/>
      <c r="BB68" s="461"/>
      <c r="BC68" s="461"/>
      <c r="BD68" s="461"/>
      <c r="BE68" s="1377" t="str">
        <f>'-41別6'!AX66</f>
        <v/>
      </c>
      <c r="BF68" s="1378"/>
      <c r="BG68" s="530"/>
      <c r="BH68" s="1368">
        <f>'-41別6'!BH66</f>
        <v>0</v>
      </c>
      <c r="BI68" s="1369"/>
      <c r="BJ68" s="1369"/>
      <c r="BK68" s="1369"/>
      <c r="BL68" s="1369"/>
      <c r="BM68" s="1369"/>
      <c r="BN68" s="1369"/>
      <c r="BO68" s="1369"/>
      <c r="BP68" s="1369"/>
      <c r="BQ68" s="1369"/>
      <c r="BR68" s="1369"/>
      <c r="BS68" s="1369"/>
      <c r="BT68" s="1374"/>
      <c r="CJ68" s="492"/>
    </row>
    <row r="69" spans="4:88" ht="8.1" customHeight="1" x14ac:dyDescent="0.4">
      <c r="D69" s="502"/>
      <c r="E69" s="499"/>
      <c r="F69" s="499"/>
      <c r="G69" s="499"/>
      <c r="H69" s="499"/>
      <c r="I69" s="499"/>
      <c r="J69" s="499"/>
      <c r="K69" s="499"/>
      <c r="L69" s="499"/>
      <c r="M69" s="499"/>
      <c r="N69" s="499"/>
      <c r="O69" s="499"/>
      <c r="P69" s="499"/>
      <c r="Q69" s="499"/>
      <c r="R69" s="499"/>
      <c r="S69" s="499"/>
      <c r="T69" s="499"/>
      <c r="U69" s="499"/>
      <c r="V69" s="499"/>
      <c r="W69" s="499"/>
      <c r="X69" s="499"/>
      <c r="Y69" s="499"/>
      <c r="Z69" s="499"/>
      <c r="AA69" s="499"/>
      <c r="AB69" s="499"/>
      <c r="AC69" s="499"/>
      <c r="AD69" s="499"/>
      <c r="AE69" s="499"/>
      <c r="AF69" s="499"/>
      <c r="AG69" s="499"/>
      <c r="AH69" s="499"/>
      <c r="AI69" s="499"/>
      <c r="AJ69" s="499"/>
      <c r="AK69" s="499"/>
      <c r="AL69" s="499"/>
      <c r="AM69" s="499"/>
      <c r="AN69" s="499"/>
      <c r="AO69" s="499"/>
      <c r="AP69" s="499"/>
      <c r="AQ69" s="499"/>
      <c r="AR69" s="499"/>
      <c r="AS69" s="499"/>
      <c r="AT69" s="507"/>
      <c r="AU69" s="507"/>
      <c r="AV69" s="507"/>
      <c r="AW69" s="507"/>
      <c r="AX69" s="461"/>
      <c r="AY69" s="461"/>
      <c r="AZ69" s="461"/>
      <c r="BA69" s="461"/>
      <c r="BB69" s="461"/>
      <c r="BC69" s="461"/>
      <c r="BD69" s="461"/>
      <c r="BE69" s="1379"/>
      <c r="BF69" s="1380"/>
      <c r="BG69" s="531"/>
      <c r="BH69" s="1370"/>
      <c r="BI69" s="1371"/>
      <c r="BJ69" s="1371"/>
      <c r="BK69" s="1371"/>
      <c r="BL69" s="1371"/>
      <c r="BM69" s="1371"/>
      <c r="BN69" s="1371"/>
      <c r="BO69" s="1371"/>
      <c r="BP69" s="1371"/>
      <c r="BQ69" s="1371"/>
      <c r="BR69" s="1371"/>
      <c r="BS69" s="1371"/>
      <c r="BT69" s="1375"/>
    </row>
    <row r="70" spans="4:88" ht="8.1" customHeight="1" x14ac:dyDescent="0.4">
      <c r="D70" s="502"/>
      <c r="E70" s="499"/>
      <c r="F70" s="499"/>
      <c r="G70" s="499"/>
      <c r="H70" s="499"/>
      <c r="I70" s="499"/>
      <c r="J70" s="499"/>
      <c r="K70" s="499"/>
      <c r="L70" s="499"/>
      <c r="M70" s="499"/>
      <c r="N70" s="499"/>
      <c r="O70" s="499"/>
      <c r="P70" s="499"/>
      <c r="Q70" s="499"/>
      <c r="R70" s="499"/>
      <c r="S70" s="499"/>
      <c r="T70" s="499"/>
      <c r="U70" s="499"/>
      <c r="V70" s="499"/>
      <c r="W70" s="499"/>
      <c r="X70" s="499"/>
      <c r="Y70" s="499"/>
      <c r="Z70" s="499"/>
      <c r="AA70" s="499"/>
      <c r="AB70" s="499"/>
      <c r="AC70" s="499"/>
      <c r="AD70" s="499"/>
      <c r="AE70" s="499"/>
      <c r="AF70" s="499"/>
      <c r="AG70" s="499"/>
      <c r="AH70" s="499"/>
      <c r="AI70" s="499"/>
      <c r="AJ70" s="499"/>
      <c r="AK70" s="499"/>
      <c r="AL70" s="499"/>
      <c r="AM70" s="499"/>
      <c r="AN70" s="499"/>
      <c r="AO70" s="499"/>
      <c r="AP70" s="499"/>
      <c r="AQ70" s="499"/>
      <c r="AR70" s="499"/>
      <c r="AS70" s="499"/>
      <c r="AT70" s="507"/>
      <c r="AU70" s="507"/>
      <c r="AV70" s="507"/>
      <c r="AW70" s="507"/>
      <c r="AX70" s="461"/>
      <c r="AY70" s="461"/>
      <c r="AZ70" s="461"/>
      <c r="BA70" s="461"/>
      <c r="BB70" s="461"/>
      <c r="BC70" s="461"/>
      <c r="BD70" s="461"/>
      <c r="BE70" s="1381"/>
      <c r="BF70" s="1382"/>
      <c r="BG70" s="532"/>
      <c r="BH70" s="1372"/>
      <c r="BI70" s="1373"/>
      <c r="BJ70" s="1373"/>
      <c r="BK70" s="1373"/>
      <c r="BL70" s="1373"/>
      <c r="BM70" s="1373"/>
      <c r="BN70" s="1373"/>
      <c r="BO70" s="1373"/>
      <c r="BP70" s="1373"/>
      <c r="BQ70" s="1373"/>
      <c r="BR70" s="1373"/>
      <c r="BS70" s="1373"/>
      <c r="BT70" s="1376"/>
    </row>
    <row r="71" spans="4:88" ht="8.1" customHeight="1" x14ac:dyDescent="0.4">
      <c r="D71" s="502"/>
      <c r="E71" s="499"/>
      <c r="F71" s="499"/>
      <c r="G71" s="499"/>
      <c r="H71" s="499"/>
      <c r="I71" s="499"/>
      <c r="J71" s="499"/>
      <c r="K71" s="499"/>
      <c r="L71" s="499"/>
      <c r="M71" s="499"/>
      <c r="N71" s="499"/>
      <c r="O71" s="499"/>
      <c r="P71" s="499"/>
      <c r="Q71" s="499"/>
      <c r="R71" s="499"/>
      <c r="S71" s="499"/>
      <c r="T71" s="499"/>
      <c r="U71" s="499"/>
      <c r="V71" s="499"/>
      <c r="W71" s="499"/>
      <c r="X71" s="499"/>
      <c r="Y71" s="499"/>
      <c r="Z71" s="499"/>
      <c r="AA71" s="499"/>
      <c r="AB71" s="499"/>
      <c r="AC71" s="499"/>
      <c r="AD71" s="499"/>
      <c r="AE71" s="499"/>
      <c r="AF71" s="499"/>
      <c r="AG71" s="499"/>
      <c r="AH71" s="499"/>
      <c r="AI71" s="499"/>
      <c r="AJ71" s="499"/>
      <c r="AK71" s="499"/>
      <c r="AL71" s="499"/>
      <c r="AM71" s="499"/>
      <c r="AN71" s="499"/>
      <c r="AO71" s="499"/>
      <c r="AP71" s="499"/>
      <c r="AQ71" s="499"/>
      <c r="AR71" s="499"/>
      <c r="AS71" s="499"/>
      <c r="AT71" s="507"/>
      <c r="AU71" s="507"/>
      <c r="AV71" s="1383" t="s">
        <v>96</v>
      </c>
      <c r="AW71" s="1399"/>
      <c r="AX71" s="1389" t="str">
        <f>'-41別6'!AX69</f>
        <v/>
      </c>
      <c r="AY71" s="1390"/>
      <c r="AZ71" s="1390"/>
      <c r="BA71" s="1390"/>
      <c r="BB71" s="1390"/>
      <c r="BC71" s="1390"/>
      <c r="BD71" s="1390"/>
      <c r="BE71" s="1390"/>
      <c r="BF71" s="1390"/>
      <c r="BG71" s="527"/>
      <c r="BH71" s="1402">
        <f>'-41別6'!BH69</f>
        <v>0</v>
      </c>
      <c r="BI71" s="1394"/>
      <c r="BJ71" s="1394"/>
      <c r="BK71" s="1394"/>
      <c r="BL71" s="1394"/>
      <c r="BM71" s="1394"/>
      <c r="BN71" s="1394"/>
      <c r="BO71" s="1394"/>
      <c r="BP71" s="1394"/>
      <c r="BQ71" s="1394"/>
      <c r="BR71" s="1394"/>
      <c r="BS71" s="1394"/>
      <c r="BT71" s="1396"/>
    </row>
    <row r="72" spans="4:88" ht="8.1" customHeight="1" x14ac:dyDescent="0.4">
      <c r="D72" s="502"/>
      <c r="E72" s="499"/>
      <c r="F72" s="499"/>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499"/>
      <c r="AL72" s="499"/>
      <c r="AM72" s="499"/>
      <c r="AN72" s="499"/>
      <c r="AO72" s="499"/>
      <c r="AP72" s="499"/>
      <c r="AQ72" s="499"/>
      <c r="AR72" s="499"/>
      <c r="AS72" s="499"/>
      <c r="AT72" s="507"/>
      <c r="AU72" s="507"/>
      <c r="AV72" s="1385"/>
      <c r="AW72" s="1400"/>
      <c r="AX72" s="1391"/>
      <c r="AY72" s="1287"/>
      <c r="AZ72" s="1287"/>
      <c r="BA72" s="1287"/>
      <c r="BB72" s="1287"/>
      <c r="BC72" s="1287"/>
      <c r="BD72" s="1287"/>
      <c r="BE72" s="1287"/>
      <c r="BF72" s="1287"/>
      <c r="BG72" s="528"/>
      <c r="BH72" s="1403"/>
      <c r="BI72" s="1302"/>
      <c r="BJ72" s="1302"/>
      <c r="BK72" s="1302"/>
      <c r="BL72" s="1302"/>
      <c r="BM72" s="1302"/>
      <c r="BN72" s="1302"/>
      <c r="BO72" s="1302"/>
      <c r="BP72" s="1302"/>
      <c r="BQ72" s="1302"/>
      <c r="BR72" s="1302"/>
      <c r="BS72" s="1302"/>
      <c r="BT72" s="1397"/>
    </row>
    <row r="73" spans="4:88" ht="8.1" customHeight="1" x14ac:dyDescent="0.4">
      <c r="D73" s="502"/>
      <c r="E73" s="499"/>
      <c r="F73" s="499"/>
      <c r="G73" s="499"/>
      <c r="H73" s="499"/>
      <c r="I73" s="499"/>
      <c r="J73" s="499"/>
      <c r="K73" s="499"/>
      <c r="L73" s="499"/>
      <c r="M73" s="499"/>
      <c r="N73" s="499"/>
      <c r="O73" s="499"/>
      <c r="P73" s="499"/>
      <c r="Q73" s="499"/>
      <c r="R73" s="499"/>
      <c r="S73" s="499"/>
      <c r="T73" s="499"/>
      <c r="U73" s="499"/>
      <c r="V73" s="499"/>
      <c r="W73" s="499"/>
      <c r="X73" s="499"/>
      <c r="Y73" s="499"/>
      <c r="Z73" s="499"/>
      <c r="AA73" s="499"/>
      <c r="AB73" s="499"/>
      <c r="AC73" s="499"/>
      <c r="AD73" s="499"/>
      <c r="AE73" s="499"/>
      <c r="AF73" s="499"/>
      <c r="AG73" s="499"/>
      <c r="AH73" s="499"/>
      <c r="AI73" s="499"/>
      <c r="AJ73" s="499"/>
      <c r="AK73" s="499"/>
      <c r="AL73" s="499"/>
      <c r="AM73" s="499"/>
      <c r="AN73" s="499"/>
      <c r="AO73" s="499"/>
      <c r="AP73" s="499"/>
      <c r="AQ73" s="499"/>
      <c r="AR73" s="499"/>
      <c r="AS73" s="499"/>
      <c r="AT73" s="507"/>
      <c r="AU73" s="507"/>
      <c r="AV73" s="1387"/>
      <c r="AW73" s="1401"/>
      <c r="AX73" s="1392"/>
      <c r="AY73" s="1393"/>
      <c r="AZ73" s="1393"/>
      <c r="BA73" s="1393"/>
      <c r="BB73" s="1393"/>
      <c r="BC73" s="1393"/>
      <c r="BD73" s="1393"/>
      <c r="BE73" s="1393"/>
      <c r="BF73" s="1393"/>
      <c r="BG73" s="529"/>
      <c r="BH73" s="1404"/>
      <c r="BI73" s="1395"/>
      <c r="BJ73" s="1395"/>
      <c r="BK73" s="1395"/>
      <c r="BL73" s="1395"/>
      <c r="BM73" s="1395"/>
      <c r="BN73" s="1395"/>
      <c r="BO73" s="1395"/>
      <c r="BP73" s="1395"/>
      <c r="BQ73" s="1395"/>
      <c r="BR73" s="1395"/>
      <c r="BS73" s="1395"/>
      <c r="BT73" s="1398"/>
      <c r="CJ73" s="492"/>
    </row>
    <row r="74" spans="4:88" ht="8.1" customHeight="1" x14ac:dyDescent="0.4">
      <c r="D74" s="502"/>
      <c r="E74" s="499"/>
      <c r="F74" s="499"/>
      <c r="G74" s="499"/>
      <c r="H74" s="499"/>
      <c r="I74" s="499"/>
      <c r="J74" s="499"/>
      <c r="K74" s="499"/>
      <c r="L74" s="499"/>
      <c r="M74" s="499"/>
      <c r="N74" s="499"/>
      <c r="O74" s="499"/>
      <c r="P74" s="499"/>
      <c r="Q74" s="499"/>
      <c r="R74" s="499"/>
      <c r="S74" s="499"/>
      <c r="T74" s="499"/>
      <c r="U74" s="499"/>
      <c r="V74" s="499"/>
      <c r="W74" s="499"/>
      <c r="X74" s="499"/>
      <c r="Y74" s="499"/>
      <c r="Z74" s="499"/>
      <c r="AA74" s="499"/>
      <c r="AB74" s="499"/>
      <c r="AC74" s="499"/>
      <c r="AD74" s="499"/>
      <c r="AE74" s="499"/>
      <c r="AF74" s="499"/>
      <c r="AG74" s="499"/>
      <c r="AH74" s="499"/>
      <c r="AI74" s="499"/>
      <c r="AJ74" s="499"/>
      <c r="AK74" s="499"/>
      <c r="AL74" s="499"/>
      <c r="AM74" s="499"/>
      <c r="AN74" s="499"/>
      <c r="AO74" s="499"/>
      <c r="AP74" s="499"/>
      <c r="AQ74" s="499"/>
      <c r="AR74" s="499"/>
      <c r="AS74" s="499"/>
      <c r="AT74" s="507"/>
      <c r="AU74" s="507"/>
      <c r="AV74" s="507"/>
      <c r="AW74" s="507"/>
      <c r="AX74" s="460"/>
      <c r="AY74" s="461"/>
      <c r="AZ74" s="461"/>
      <c r="BA74" s="461"/>
      <c r="BB74" s="461"/>
      <c r="BC74" s="461"/>
      <c r="BD74" s="461"/>
      <c r="BE74" s="1377" t="str">
        <f>'-41別6'!AX72</f>
        <v/>
      </c>
      <c r="BF74" s="1378"/>
      <c r="BG74" s="530"/>
      <c r="BH74" s="1368">
        <f>'-41別6'!BH72</f>
        <v>0</v>
      </c>
      <c r="BI74" s="1369"/>
      <c r="BJ74" s="1369"/>
      <c r="BK74" s="1369"/>
      <c r="BL74" s="1369"/>
      <c r="BM74" s="1369"/>
      <c r="BN74" s="1369"/>
      <c r="BO74" s="1369"/>
      <c r="BP74" s="1369"/>
      <c r="BQ74" s="1369"/>
      <c r="BR74" s="1369"/>
      <c r="BS74" s="1369"/>
      <c r="BT74" s="1374"/>
      <c r="CJ74" s="492"/>
    </row>
    <row r="75" spans="4:88" ht="8.1" customHeight="1" x14ac:dyDescent="0.4">
      <c r="D75" s="502"/>
      <c r="E75" s="499"/>
      <c r="F75" s="499"/>
      <c r="G75" s="499"/>
      <c r="H75" s="499"/>
      <c r="I75" s="499"/>
      <c r="J75" s="499"/>
      <c r="K75" s="499"/>
      <c r="L75" s="499"/>
      <c r="M75" s="499"/>
      <c r="N75" s="499"/>
      <c r="O75" s="499"/>
      <c r="P75" s="499"/>
      <c r="Q75" s="499"/>
      <c r="R75" s="499"/>
      <c r="S75" s="499"/>
      <c r="T75" s="499"/>
      <c r="U75" s="499"/>
      <c r="V75" s="499"/>
      <c r="W75" s="499"/>
      <c r="X75" s="499"/>
      <c r="Y75" s="499"/>
      <c r="Z75" s="499"/>
      <c r="AA75" s="499"/>
      <c r="AB75" s="499"/>
      <c r="AC75" s="499"/>
      <c r="AD75" s="499"/>
      <c r="AE75" s="499"/>
      <c r="AF75" s="499"/>
      <c r="AG75" s="499"/>
      <c r="AH75" s="499"/>
      <c r="AI75" s="499"/>
      <c r="AJ75" s="499"/>
      <c r="AK75" s="499"/>
      <c r="AL75" s="499"/>
      <c r="AM75" s="499"/>
      <c r="AN75" s="499"/>
      <c r="AO75" s="499"/>
      <c r="AP75" s="499"/>
      <c r="AQ75" s="499"/>
      <c r="AR75" s="499"/>
      <c r="AS75" s="499"/>
      <c r="AT75" s="507"/>
      <c r="AU75" s="507"/>
      <c r="AV75" s="507"/>
      <c r="AW75" s="507"/>
      <c r="AX75" s="461"/>
      <c r="AY75" s="461"/>
      <c r="AZ75" s="461"/>
      <c r="BA75" s="461"/>
      <c r="BB75" s="461"/>
      <c r="BC75" s="461"/>
      <c r="BD75" s="461"/>
      <c r="BE75" s="1379"/>
      <c r="BF75" s="1380"/>
      <c r="BG75" s="531"/>
      <c r="BH75" s="1370"/>
      <c r="BI75" s="1371"/>
      <c r="BJ75" s="1371"/>
      <c r="BK75" s="1371"/>
      <c r="BL75" s="1371"/>
      <c r="BM75" s="1371"/>
      <c r="BN75" s="1371"/>
      <c r="BO75" s="1371"/>
      <c r="BP75" s="1371"/>
      <c r="BQ75" s="1371"/>
      <c r="BR75" s="1371"/>
      <c r="BS75" s="1371"/>
      <c r="BT75" s="1375"/>
    </row>
    <row r="76" spans="4:88" ht="8.1" customHeight="1" x14ac:dyDescent="0.4">
      <c r="D76" s="502"/>
      <c r="E76" s="499"/>
      <c r="F76" s="499"/>
      <c r="G76" s="499"/>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507"/>
      <c r="AU76" s="507"/>
      <c r="AV76" s="507"/>
      <c r="AW76" s="507"/>
      <c r="AX76" s="461"/>
      <c r="AY76" s="461"/>
      <c r="AZ76" s="461"/>
      <c r="BA76" s="461"/>
      <c r="BB76" s="461"/>
      <c r="BC76" s="461"/>
      <c r="BD76" s="461"/>
      <c r="BE76" s="1381"/>
      <c r="BF76" s="1382"/>
      <c r="BG76" s="532"/>
      <c r="BH76" s="1372"/>
      <c r="BI76" s="1373"/>
      <c r="BJ76" s="1373"/>
      <c r="BK76" s="1373"/>
      <c r="BL76" s="1373"/>
      <c r="BM76" s="1373"/>
      <c r="BN76" s="1373"/>
      <c r="BO76" s="1373"/>
      <c r="BP76" s="1373"/>
      <c r="BQ76" s="1373"/>
      <c r="BR76" s="1373"/>
      <c r="BS76" s="1373"/>
      <c r="BT76" s="1376"/>
    </row>
    <row r="77" spans="4:88" ht="8.1" customHeight="1" x14ac:dyDescent="0.4">
      <c r="D77" s="502"/>
      <c r="E77" s="499"/>
      <c r="F77" s="499"/>
      <c r="G77" s="499"/>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507"/>
      <c r="AU77" s="507"/>
      <c r="AV77" s="1383" t="s">
        <v>97</v>
      </c>
      <c r="AW77" s="1399"/>
      <c r="AX77" s="1389" t="str">
        <f>'-41別6'!AX75</f>
        <v/>
      </c>
      <c r="AY77" s="1390"/>
      <c r="AZ77" s="1390"/>
      <c r="BA77" s="1390"/>
      <c r="BB77" s="1390"/>
      <c r="BC77" s="1390"/>
      <c r="BD77" s="1390"/>
      <c r="BE77" s="1390"/>
      <c r="BF77" s="1390"/>
      <c r="BG77" s="527"/>
      <c r="BH77" s="1402">
        <f>'-41別6'!BH75</f>
        <v>0</v>
      </c>
      <c r="BI77" s="1394"/>
      <c r="BJ77" s="1394"/>
      <c r="BK77" s="1394"/>
      <c r="BL77" s="1394"/>
      <c r="BM77" s="1394"/>
      <c r="BN77" s="1394"/>
      <c r="BO77" s="1394"/>
      <c r="BP77" s="1394"/>
      <c r="BQ77" s="1394"/>
      <c r="BR77" s="1394"/>
      <c r="BS77" s="1394"/>
      <c r="BT77" s="1396"/>
    </row>
    <row r="78" spans="4:88" ht="8.1" customHeight="1" x14ac:dyDescent="0.4">
      <c r="D78" s="502"/>
      <c r="E78" s="499"/>
      <c r="F78" s="499"/>
      <c r="G78" s="499"/>
      <c r="H78" s="499"/>
      <c r="I78" s="499"/>
      <c r="J78" s="499"/>
      <c r="K78" s="499"/>
      <c r="L78" s="499"/>
      <c r="M78" s="499"/>
      <c r="N78" s="499"/>
      <c r="O78" s="499"/>
      <c r="P78" s="499"/>
      <c r="Q78" s="499"/>
      <c r="R78" s="499"/>
      <c r="S78" s="499"/>
      <c r="T78" s="499"/>
      <c r="U78" s="499"/>
      <c r="V78" s="499"/>
      <c r="W78" s="499"/>
      <c r="X78" s="49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507"/>
      <c r="AU78" s="507"/>
      <c r="AV78" s="1385"/>
      <c r="AW78" s="1400"/>
      <c r="AX78" s="1391"/>
      <c r="AY78" s="1287"/>
      <c r="AZ78" s="1287"/>
      <c r="BA78" s="1287"/>
      <c r="BB78" s="1287"/>
      <c r="BC78" s="1287"/>
      <c r="BD78" s="1287"/>
      <c r="BE78" s="1287"/>
      <c r="BF78" s="1287"/>
      <c r="BG78" s="528"/>
      <c r="BH78" s="1403"/>
      <c r="BI78" s="1302"/>
      <c r="BJ78" s="1302"/>
      <c r="BK78" s="1302"/>
      <c r="BL78" s="1302"/>
      <c r="BM78" s="1302"/>
      <c r="BN78" s="1302"/>
      <c r="BO78" s="1302"/>
      <c r="BP78" s="1302"/>
      <c r="BQ78" s="1302"/>
      <c r="BR78" s="1302"/>
      <c r="BS78" s="1302"/>
      <c r="BT78" s="1397"/>
    </row>
    <row r="79" spans="4:88" ht="8.1" customHeight="1" x14ac:dyDescent="0.4">
      <c r="D79" s="502"/>
      <c r="E79" s="499"/>
      <c r="F79" s="499"/>
      <c r="G79" s="499"/>
      <c r="H79" s="499"/>
      <c r="I79" s="499"/>
      <c r="J79" s="499"/>
      <c r="K79" s="499"/>
      <c r="L79" s="499"/>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c r="AN79" s="499"/>
      <c r="AO79" s="499"/>
      <c r="AP79" s="499"/>
      <c r="AQ79" s="499"/>
      <c r="AR79" s="499"/>
      <c r="AS79" s="499"/>
      <c r="AT79" s="507"/>
      <c r="AU79" s="507"/>
      <c r="AV79" s="1387"/>
      <c r="AW79" s="1401"/>
      <c r="AX79" s="1392"/>
      <c r="AY79" s="1393"/>
      <c r="AZ79" s="1393"/>
      <c r="BA79" s="1393"/>
      <c r="BB79" s="1393"/>
      <c r="BC79" s="1393"/>
      <c r="BD79" s="1393"/>
      <c r="BE79" s="1393"/>
      <c r="BF79" s="1393"/>
      <c r="BG79" s="529"/>
      <c r="BH79" s="1404"/>
      <c r="BI79" s="1395"/>
      <c r="BJ79" s="1395"/>
      <c r="BK79" s="1395"/>
      <c r="BL79" s="1395"/>
      <c r="BM79" s="1395"/>
      <c r="BN79" s="1395"/>
      <c r="BO79" s="1395"/>
      <c r="BP79" s="1395"/>
      <c r="BQ79" s="1395"/>
      <c r="BR79" s="1395"/>
      <c r="BS79" s="1395"/>
      <c r="BT79" s="1398"/>
      <c r="CJ79" s="492"/>
    </row>
    <row r="80" spans="4:88" ht="8.1" customHeight="1" x14ac:dyDescent="0.4">
      <c r="D80" s="502"/>
      <c r="E80" s="499"/>
      <c r="F80" s="499"/>
      <c r="G80" s="499"/>
      <c r="H80" s="499"/>
      <c r="I80" s="499"/>
      <c r="J80" s="499"/>
      <c r="K80" s="499"/>
      <c r="L80" s="499"/>
      <c r="M80" s="499"/>
      <c r="N80" s="499"/>
      <c r="O80" s="499"/>
      <c r="P80" s="499"/>
      <c r="Q80" s="499"/>
      <c r="R80" s="499"/>
      <c r="S80" s="499"/>
      <c r="T80" s="499"/>
      <c r="U80" s="499"/>
      <c r="V80" s="499"/>
      <c r="W80" s="499"/>
      <c r="X80" s="499"/>
      <c r="Y80" s="499"/>
      <c r="Z80" s="499"/>
      <c r="AA80" s="499"/>
      <c r="AB80" s="499"/>
      <c r="AC80" s="499"/>
      <c r="AD80" s="499"/>
      <c r="AE80" s="499"/>
      <c r="AF80" s="499"/>
      <c r="AG80" s="499"/>
      <c r="AH80" s="499"/>
      <c r="AI80" s="499"/>
      <c r="AJ80" s="499"/>
      <c r="AK80" s="499"/>
      <c r="AL80" s="499"/>
      <c r="AM80" s="499"/>
      <c r="AN80" s="499"/>
      <c r="AO80" s="499"/>
      <c r="AP80" s="499"/>
      <c r="AQ80" s="499"/>
      <c r="AR80" s="499"/>
      <c r="AS80" s="499"/>
      <c r="AT80" s="507"/>
      <c r="AU80" s="507"/>
      <c r="AV80" s="507"/>
      <c r="AW80" s="507"/>
      <c r="AX80" s="460"/>
      <c r="AY80" s="461"/>
      <c r="AZ80" s="461"/>
      <c r="BA80" s="461"/>
      <c r="BB80" s="461"/>
      <c r="BC80" s="461"/>
      <c r="BD80" s="461"/>
      <c r="BE80" s="1377" t="str">
        <f>'-41別6'!AX78</f>
        <v/>
      </c>
      <c r="BF80" s="1378"/>
      <c r="BG80" s="530"/>
      <c r="BH80" s="1368">
        <f>'-41別6'!BH78</f>
        <v>0</v>
      </c>
      <c r="BI80" s="1369"/>
      <c r="BJ80" s="1369"/>
      <c r="BK80" s="1369"/>
      <c r="BL80" s="1369"/>
      <c r="BM80" s="1369"/>
      <c r="BN80" s="1369"/>
      <c r="BO80" s="1369"/>
      <c r="BP80" s="1369"/>
      <c r="BQ80" s="1369"/>
      <c r="BR80" s="1369"/>
      <c r="BS80" s="1369"/>
      <c r="BT80" s="1374"/>
      <c r="CJ80" s="492"/>
    </row>
    <row r="81" spans="4:72" ht="8.1" customHeight="1" x14ac:dyDescent="0.4">
      <c r="D81" s="502"/>
      <c r="E81" s="499"/>
      <c r="F81" s="499"/>
      <c r="G81" s="499"/>
      <c r="H81" s="499"/>
      <c r="I81" s="499"/>
      <c r="J81" s="499"/>
      <c r="K81" s="499"/>
      <c r="L81" s="499"/>
      <c r="M81" s="499"/>
      <c r="N81" s="499"/>
      <c r="O81" s="499"/>
      <c r="P81" s="499"/>
      <c r="Q81" s="499"/>
      <c r="R81" s="499"/>
      <c r="S81" s="499"/>
      <c r="T81" s="499"/>
      <c r="U81" s="499"/>
      <c r="V81" s="499"/>
      <c r="W81" s="499"/>
      <c r="X81" s="499"/>
      <c r="Y81" s="499"/>
      <c r="Z81" s="499"/>
      <c r="AA81" s="499"/>
      <c r="AB81" s="499"/>
      <c r="AC81" s="499"/>
      <c r="AD81" s="499"/>
      <c r="AE81" s="499"/>
      <c r="AF81" s="499"/>
      <c r="AG81" s="499"/>
      <c r="AH81" s="499"/>
      <c r="AI81" s="499"/>
      <c r="AJ81" s="499"/>
      <c r="AK81" s="499"/>
      <c r="AL81" s="499"/>
      <c r="AM81" s="499"/>
      <c r="AN81" s="499"/>
      <c r="AO81" s="499"/>
      <c r="AP81" s="499"/>
      <c r="AQ81" s="499"/>
      <c r="AR81" s="499"/>
      <c r="AS81" s="499"/>
      <c r="AT81" s="507"/>
      <c r="AU81" s="507"/>
      <c r="AV81" s="507"/>
      <c r="AW81" s="507"/>
      <c r="AX81" s="461"/>
      <c r="AY81" s="461"/>
      <c r="AZ81" s="461"/>
      <c r="BA81" s="461"/>
      <c r="BB81" s="461"/>
      <c r="BC81" s="461"/>
      <c r="BD81" s="461"/>
      <c r="BE81" s="1379"/>
      <c r="BF81" s="1380"/>
      <c r="BG81" s="531"/>
      <c r="BH81" s="1370"/>
      <c r="BI81" s="1371"/>
      <c r="BJ81" s="1371"/>
      <c r="BK81" s="1371"/>
      <c r="BL81" s="1371"/>
      <c r="BM81" s="1371"/>
      <c r="BN81" s="1371"/>
      <c r="BO81" s="1371"/>
      <c r="BP81" s="1371"/>
      <c r="BQ81" s="1371"/>
      <c r="BR81" s="1371"/>
      <c r="BS81" s="1371"/>
      <c r="BT81" s="1375"/>
    </row>
    <row r="82" spans="4:72" ht="8.1" customHeight="1" x14ac:dyDescent="0.4">
      <c r="D82" s="502"/>
      <c r="E82" s="499"/>
      <c r="F82" s="499"/>
      <c r="G82" s="499"/>
      <c r="H82" s="499"/>
      <c r="I82" s="499"/>
      <c r="J82" s="499"/>
      <c r="K82" s="499"/>
      <c r="L82" s="499"/>
      <c r="M82" s="499"/>
      <c r="N82" s="499"/>
      <c r="O82" s="499"/>
      <c r="P82" s="499"/>
      <c r="Q82" s="499"/>
      <c r="R82" s="499"/>
      <c r="S82" s="499"/>
      <c r="T82" s="499"/>
      <c r="U82" s="499"/>
      <c r="V82" s="499"/>
      <c r="W82" s="499"/>
      <c r="X82" s="499"/>
      <c r="Y82" s="499"/>
      <c r="Z82" s="499"/>
      <c r="AA82" s="499"/>
      <c r="AB82" s="499"/>
      <c r="AC82" s="499"/>
      <c r="AD82" s="499"/>
      <c r="AE82" s="499"/>
      <c r="AF82" s="499"/>
      <c r="AG82" s="499"/>
      <c r="AH82" s="499"/>
      <c r="AI82" s="499"/>
      <c r="AJ82" s="499"/>
      <c r="AK82" s="499"/>
      <c r="AL82" s="499"/>
      <c r="AM82" s="499"/>
      <c r="AN82" s="499"/>
      <c r="AO82" s="499"/>
      <c r="AP82" s="499"/>
      <c r="AQ82" s="499"/>
      <c r="AR82" s="499"/>
      <c r="AS82" s="499"/>
      <c r="AT82" s="507"/>
      <c r="AU82" s="507"/>
      <c r="AV82" s="507"/>
      <c r="AW82" s="507"/>
      <c r="AX82" s="461"/>
      <c r="AY82" s="461"/>
      <c r="AZ82" s="461"/>
      <c r="BA82" s="461"/>
      <c r="BB82" s="461"/>
      <c r="BC82" s="461"/>
      <c r="BD82" s="461"/>
      <c r="BE82" s="1381"/>
      <c r="BF82" s="1382"/>
      <c r="BG82" s="532"/>
      <c r="BH82" s="1372"/>
      <c r="BI82" s="1373"/>
      <c r="BJ82" s="1373"/>
      <c r="BK82" s="1373"/>
      <c r="BL82" s="1373"/>
      <c r="BM82" s="1373"/>
      <c r="BN82" s="1373"/>
      <c r="BO82" s="1373"/>
      <c r="BP82" s="1373"/>
      <c r="BQ82" s="1373"/>
      <c r="BR82" s="1373"/>
      <c r="BS82" s="1373"/>
      <c r="BT82" s="1376"/>
    </row>
    <row r="83" spans="4:72" ht="8.1" customHeight="1" x14ac:dyDescent="0.4">
      <c r="D83" s="502"/>
      <c r="E83" s="499"/>
      <c r="F83" s="499"/>
      <c r="G83" s="499"/>
      <c r="H83" s="499"/>
      <c r="I83" s="499"/>
      <c r="J83" s="499"/>
      <c r="K83" s="499"/>
      <c r="L83" s="499"/>
      <c r="M83" s="499"/>
      <c r="N83" s="499"/>
      <c r="O83" s="499"/>
      <c r="P83" s="499"/>
      <c r="Q83" s="499"/>
      <c r="R83" s="499"/>
      <c r="S83" s="499"/>
      <c r="T83" s="499"/>
      <c r="U83" s="499"/>
      <c r="V83" s="499"/>
      <c r="W83" s="499"/>
      <c r="X83" s="499"/>
      <c r="Y83" s="499"/>
      <c r="Z83" s="499"/>
      <c r="AA83" s="499"/>
      <c r="AB83" s="499"/>
      <c r="AC83" s="499"/>
      <c r="AD83" s="499"/>
      <c r="AE83" s="499"/>
      <c r="AF83" s="499"/>
      <c r="AG83" s="499"/>
      <c r="AH83" s="499"/>
      <c r="AI83" s="499"/>
      <c r="AJ83" s="499"/>
      <c r="AK83" s="499"/>
      <c r="AL83" s="499"/>
      <c r="AM83" s="499"/>
      <c r="AN83" s="499"/>
      <c r="AO83" s="499"/>
      <c r="AP83" s="499"/>
      <c r="AQ83" s="499"/>
      <c r="AR83" s="499"/>
      <c r="AS83" s="499"/>
      <c r="AT83" s="507"/>
      <c r="AU83" s="507"/>
      <c r="AV83" s="1383" t="s">
        <v>98</v>
      </c>
      <c r="AW83" s="1399"/>
      <c r="AX83" s="1389" t="str">
        <f>'-41別6'!AX81</f>
        <v/>
      </c>
      <c r="AY83" s="1390"/>
      <c r="AZ83" s="1390"/>
      <c r="BA83" s="1390"/>
      <c r="BB83" s="1390"/>
      <c r="BC83" s="1390"/>
      <c r="BD83" s="1390"/>
      <c r="BE83" s="1390"/>
      <c r="BF83" s="1390"/>
      <c r="BG83" s="527"/>
      <c r="BH83" s="1402">
        <f>'-41別6'!BH81</f>
        <v>0</v>
      </c>
      <c r="BI83" s="1394"/>
      <c r="BJ83" s="1394"/>
      <c r="BK83" s="1394"/>
      <c r="BL83" s="1394"/>
      <c r="BM83" s="1394"/>
      <c r="BN83" s="1394"/>
      <c r="BO83" s="1394"/>
      <c r="BP83" s="1394"/>
      <c r="BQ83" s="1394"/>
      <c r="BR83" s="1394"/>
      <c r="BS83" s="1394"/>
      <c r="BT83" s="1396"/>
    </row>
    <row r="84" spans="4:72" ht="8.1" customHeight="1" x14ac:dyDescent="0.4">
      <c r="D84" s="502"/>
      <c r="E84" s="499"/>
      <c r="F84" s="499"/>
      <c r="G84" s="499"/>
      <c r="H84" s="499"/>
      <c r="I84" s="499"/>
      <c r="J84" s="499"/>
      <c r="K84" s="499"/>
      <c r="L84" s="499"/>
      <c r="M84" s="499"/>
      <c r="N84" s="499"/>
      <c r="O84" s="499"/>
      <c r="P84" s="499"/>
      <c r="Q84" s="499"/>
      <c r="R84" s="499"/>
      <c r="S84" s="499"/>
      <c r="T84" s="499"/>
      <c r="U84" s="499"/>
      <c r="V84" s="499"/>
      <c r="W84" s="499"/>
      <c r="X84" s="499"/>
      <c r="Y84" s="499"/>
      <c r="Z84" s="499"/>
      <c r="AA84" s="499"/>
      <c r="AB84" s="499"/>
      <c r="AC84" s="499"/>
      <c r="AD84" s="499"/>
      <c r="AE84" s="499"/>
      <c r="AF84" s="499"/>
      <c r="AG84" s="499"/>
      <c r="AH84" s="499"/>
      <c r="AI84" s="499"/>
      <c r="AJ84" s="499"/>
      <c r="AK84" s="499"/>
      <c r="AL84" s="499"/>
      <c r="AM84" s="499"/>
      <c r="AN84" s="499"/>
      <c r="AO84" s="499"/>
      <c r="AP84" s="499"/>
      <c r="AQ84" s="499"/>
      <c r="AR84" s="499"/>
      <c r="AS84" s="499"/>
      <c r="AT84" s="507"/>
      <c r="AU84" s="507"/>
      <c r="AV84" s="1385"/>
      <c r="AW84" s="1400"/>
      <c r="AX84" s="1391"/>
      <c r="AY84" s="1287"/>
      <c r="AZ84" s="1287"/>
      <c r="BA84" s="1287"/>
      <c r="BB84" s="1287"/>
      <c r="BC84" s="1287"/>
      <c r="BD84" s="1287"/>
      <c r="BE84" s="1287"/>
      <c r="BF84" s="1287"/>
      <c r="BG84" s="528"/>
      <c r="BH84" s="1403"/>
      <c r="BI84" s="1302"/>
      <c r="BJ84" s="1302"/>
      <c r="BK84" s="1302"/>
      <c r="BL84" s="1302"/>
      <c r="BM84" s="1302"/>
      <c r="BN84" s="1302"/>
      <c r="BO84" s="1302"/>
      <c r="BP84" s="1302"/>
      <c r="BQ84" s="1302"/>
      <c r="BR84" s="1302"/>
      <c r="BS84" s="1302"/>
      <c r="BT84" s="1397"/>
    </row>
    <row r="85" spans="4:72" ht="8.1" customHeight="1" x14ac:dyDescent="0.4">
      <c r="D85" s="502"/>
      <c r="E85" s="499"/>
      <c r="F85" s="499"/>
      <c r="G85" s="499"/>
      <c r="H85" s="499"/>
      <c r="I85" s="499"/>
      <c r="J85" s="499"/>
      <c r="K85" s="499"/>
      <c r="L85" s="499"/>
      <c r="M85" s="499"/>
      <c r="N85" s="499"/>
      <c r="O85" s="499"/>
      <c r="P85" s="499"/>
      <c r="Q85" s="499"/>
      <c r="R85" s="499"/>
      <c r="S85" s="499"/>
      <c r="T85" s="499"/>
      <c r="U85" s="499"/>
      <c r="V85" s="499"/>
      <c r="W85" s="499"/>
      <c r="X85" s="499"/>
      <c r="Y85" s="499"/>
      <c r="Z85" s="499"/>
      <c r="AA85" s="499"/>
      <c r="AB85" s="499"/>
      <c r="AC85" s="499"/>
      <c r="AD85" s="499"/>
      <c r="AE85" s="499"/>
      <c r="AF85" s="499"/>
      <c r="AG85" s="499"/>
      <c r="AH85" s="499"/>
      <c r="AI85" s="499"/>
      <c r="AJ85" s="499"/>
      <c r="AK85" s="499"/>
      <c r="AL85" s="499"/>
      <c r="AM85" s="499"/>
      <c r="AN85" s="499"/>
      <c r="AO85" s="499"/>
      <c r="AP85" s="499"/>
      <c r="AQ85" s="499"/>
      <c r="AR85" s="499"/>
      <c r="AS85" s="499"/>
      <c r="AT85" s="507"/>
      <c r="AU85" s="507"/>
      <c r="AV85" s="1387"/>
      <c r="AW85" s="1401"/>
      <c r="AX85" s="1392"/>
      <c r="AY85" s="1393"/>
      <c r="AZ85" s="1393"/>
      <c r="BA85" s="1393"/>
      <c r="BB85" s="1393"/>
      <c r="BC85" s="1393"/>
      <c r="BD85" s="1393"/>
      <c r="BE85" s="1393"/>
      <c r="BF85" s="1393"/>
      <c r="BG85" s="529"/>
      <c r="BH85" s="1404"/>
      <c r="BI85" s="1395"/>
      <c r="BJ85" s="1395"/>
      <c r="BK85" s="1395"/>
      <c r="BL85" s="1395"/>
      <c r="BM85" s="1395"/>
      <c r="BN85" s="1395"/>
      <c r="BO85" s="1395"/>
      <c r="BP85" s="1395"/>
      <c r="BQ85" s="1395"/>
      <c r="BR85" s="1395"/>
      <c r="BS85" s="1395"/>
      <c r="BT85" s="1398"/>
    </row>
    <row r="86" spans="4:72" ht="8.1" customHeight="1" x14ac:dyDescent="0.4">
      <c r="D86" s="502"/>
      <c r="E86" s="499"/>
      <c r="F86" s="499"/>
      <c r="G86" s="499"/>
      <c r="H86" s="499"/>
      <c r="I86" s="499"/>
      <c r="J86" s="499"/>
      <c r="K86" s="499"/>
      <c r="L86" s="499"/>
      <c r="M86" s="499"/>
      <c r="N86" s="499"/>
      <c r="O86" s="499"/>
      <c r="P86" s="499"/>
      <c r="Q86" s="499"/>
      <c r="R86" s="499"/>
      <c r="S86" s="499"/>
      <c r="T86" s="499"/>
      <c r="U86" s="499"/>
      <c r="V86" s="499"/>
      <c r="W86" s="499"/>
      <c r="X86" s="499"/>
      <c r="Y86" s="499"/>
      <c r="Z86" s="499"/>
      <c r="AA86" s="499"/>
      <c r="AB86" s="499"/>
      <c r="AC86" s="499"/>
      <c r="AD86" s="499"/>
      <c r="AE86" s="499"/>
      <c r="AF86" s="499"/>
      <c r="AG86" s="499"/>
      <c r="AH86" s="499"/>
      <c r="AI86" s="499"/>
      <c r="AJ86" s="499"/>
      <c r="AK86" s="499"/>
      <c r="AL86" s="499"/>
      <c r="AM86" s="499"/>
      <c r="AN86" s="499"/>
      <c r="AO86" s="499"/>
      <c r="AP86" s="499"/>
      <c r="AQ86" s="499"/>
      <c r="AR86" s="499"/>
      <c r="AS86" s="499"/>
      <c r="AT86" s="507"/>
      <c r="AU86" s="507"/>
      <c r="AV86" s="507"/>
      <c r="AW86" s="507"/>
      <c r="AX86" s="460"/>
      <c r="AY86" s="461"/>
      <c r="AZ86" s="461"/>
      <c r="BA86" s="461"/>
      <c r="BB86" s="461"/>
      <c r="BC86" s="461"/>
      <c r="BD86" s="461"/>
      <c r="BE86" s="1377" t="str">
        <f>'-41別6'!AX84</f>
        <v/>
      </c>
      <c r="BF86" s="1378"/>
      <c r="BG86" s="530"/>
      <c r="BH86" s="1368">
        <f>'-41別6'!BH84</f>
        <v>0</v>
      </c>
      <c r="BI86" s="1369"/>
      <c r="BJ86" s="1369"/>
      <c r="BK86" s="1369"/>
      <c r="BL86" s="1369"/>
      <c r="BM86" s="1369"/>
      <c r="BN86" s="1369"/>
      <c r="BO86" s="1369"/>
      <c r="BP86" s="1369"/>
      <c r="BQ86" s="1369"/>
      <c r="BR86" s="1369"/>
      <c r="BS86" s="1369"/>
      <c r="BT86" s="1374"/>
    </row>
    <row r="87" spans="4:72" ht="8.1" customHeight="1" x14ac:dyDescent="0.4">
      <c r="D87" s="502"/>
      <c r="E87" s="499"/>
      <c r="F87" s="499"/>
      <c r="G87" s="499"/>
      <c r="H87" s="499"/>
      <c r="I87" s="499"/>
      <c r="J87" s="499"/>
      <c r="K87" s="499"/>
      <c r="L87" s="499"/>
      <c r="M87" s="499"/>
      <c r="N87" s="499"/>
      <c r="O87" s="499"/>
      <c r="P87" s="499"/>
      <c r="Q87" s="499"/>
      <c r="R87" s="499"/>
      <c r="S87" s="499"/>
      <c r="T87" s="499"/>
      <c r="U87" s="499"/>
      <c r="V87" s="499"/>
      <c r="W87" s="499"/>
      <c r="X87" s="499"/>
      <c r="Y87" s="499"/>
      <c r="Z87" s="499"/>
      <c r="AA87" s="499"/>
      <c r="AB87" s="499"/>
      <c r="AC87" s="499"/>
      <c r="AD87" s="499"/>
      <c r="AE87" s="499"/>
      <c r="AF87" s="499"/>
      <c r="AG87" s="499"/>
      <c r="AH87" s="499"/>
      <c r="AI87" s="499"/>
      <c r="AJ87" s="499"/>
      <c r="AK87" s="499"/>
      <c r="AL87" s="499"/>
      <c r="AM87" s="499"/>
      <c r="AN87" s="499"/>
      <c r="AO87" s="499"/>
      <c r="AP87" s="499"/>
      <c r="AQ87" s="499"/>
      <c r="AR87" s="499"/>
      <c r="AS87" s="499"/>
      <c r="AT87" s="507"/>
      <c r="AU87" s="507"/>
      <c r="AV87" s="507"/>
      <c r="AW87" s="507"/>
      <c r="AX87" s="461"/>
      <c r="AY87" s="461"/>
      <c r="AZ87" s="461"/>
      <c r="BA87" s="461"/>
      <c r="BB87" s="461"/>
      <c r="BC87" s="461"/>
      <c r="BD87" s="461"/>
      <c r="BE87" s="1379"/>
      <c r="BF87" s="1380"/>
      <c r="BG87" s="531"/>
      <c r="BH87" s="1370"/>
      <c r="BI87" s="1371"/>
      <c r="BJ87" s="1371"/>
      <c r="BK87" s="1371"/>
      <c r="BL87" s="1371"/>
      <c r="BM87" s="1371"/>
      <c r="BN87" s="1371"/>
      <c r="BO87" s="1371"/>
      <c r="BP87" s="1371"/>
      <c r="BQ87" s="1371"/>
      <c r="BR87" s="1371"/>
      <c r="BS87" s="1371"/>
      <c r="BT87" s="1375"/>
    </row>
    <row r="88" spans="4:72" ht="8.1" customHeight="1" x14ac:dyDescent="0.4">
      <c r="D88" s="502"/>
      <c r="E88" s="499"/>
      <c r="F88" s="499"/>
      <c r="G88" s="499"/>
      <c r="H88" s="499"/>
      <c r="I88" s="499"/>
      <c r="J88" s="499"/>
      <c r="K88" s="499"/>
      <c r="L88" s="499"/>
      <c r="M88" s="499"/>
      <c r="N88" s="499"/>
      <c r="O88" s="499"/>
      <c r="P88" s="499"/>
      <c r="Q88" s="499"/>
      <c r="R88" s="499"/>
      <c r="S88" s="499"/>
      <c r="T88" s="499"/>
      <c r="U88" s="499"/>
      <c r="V88" s="499"/>
      <c r="W88" s="499"/>
      <c r="X88" s="499"/>
      <c r="Y88" s="499"/>
      <c r="Z88" s="499"/>
      <c r="AA88" s="499"/>
      <c r="AB88" s="499"/>
      <c r="AC88" s="499"/>
      <c r="AD88" s="499"/>
      <c r="AE88" s="499"/>
      <c r="AF88" s="499"/>
      <c r="AG88" s="499"/>
      <c r="AH88" s="499"/>
      <c r="AI88" s="499"/>
      <c r="AJ88" s="499"/>
      <c r="AK88" s="499"/>
      <c r="AL88" s="499"/>
      <c r="AM88" s="499"/>
      <c r="AN88" s="499"/>
      <c r="AO88" s="499"/>
      <c r="AP88" s="499"/>
      <c r="AQ88" s="499"/>
      <c r="AR88" s="499"/>
      <c r="AS88" s="499"/>
      <c r="AT88" s="507"/>
      <c r="AU88" s="507"/>
      <c r="AV88" s="507"/>
      <c r="AW88" s="507"/>
      <c r="AX88" s="461"/>
      <c r="AY88" s="461"/>
      <c r="AZ88" s="461"/>
      <c r="BA88" s="461"/>
      <c r="BB88" s="461"/>
      <c r="BC88" s="461"/>
      <c r="BD88" s="461"/>
      <c r="BE88" s="1381"/>
      <c r="BF88" s="1382"/>
      <c r="BG88" s="532"/>
      <c r="BH88" s="1372"/>
      <c r="BI88" s="1373"/>
      <c r="BJ88" s="1373"/>
      <c r="BK88" s="1373"/>
      <c r="BL88" s="1373"/>
      <c r="BM88" s="1373"/>
      <c r="BN88" s="1373"/>
      <c r="BO88" s="1373"/>
      <c r="BP88" s="1373"/>
      <c r="BQ88" s="1373"/>
      <c r="BR88" s="1373"/>
      <c r="BS88" s="1373"/>
      <c r="BT88" s="1376"/>
    </row>
    <row r="89" spans="4:72" ht="8.1" customHeight="1" x14ac:dyDescent="0.4">
      <c r="D89" s="499"/>
      <c r="E89" s="499"/>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499"/>
      <c r="AE89" s="499"/>
      <c r="AF89" s="499"/>
      <c r="AG89" s="499"/>
      <c r="AH89" s="499"/>
      <c r="AI89" s="499"/>
      <c r="AJ89" s="499"/>
      <c r="AK89" s="499"/>
      <c r="AL89" s="499"/>
      <c r="AM89" s="499"/>
      <c r="AN89" s="499"/>
      <c r="AO89" s="499"/>
      <c r="AP89" s="499"/>
      <c r="AQ89" s="499"/>
      <c r="AR89" s="499"/>
      <c r="AS89" s="499"/>
      <c r="AT89" s="507"/>
      <c r="AU89" s="507"/>
      <c r="AV89" s="1383" t="s">
        <v>99</v>
      </c>
      <c r="AW89" s="1384"/>
      <c r="AX89" s="1389">
        <v>9999999999</v>
      </c>
      <c r="AY89" s="1390"/>
      <c r="AZ89" s="1390"/>
      <c r="BA89" s="1390"/>
      <c r="BB89" s="1390"/>
      <c r="BC89" s="1390"/>
      <c r="BD89" s="1390"/>
      <c r="BE89" s="1390"/>
      <c r="BF89" s="1390"/>
      <c r="BG89" s="111"/>
      <c r="BH89" s="1394">
        <f>'-41別6'!BH87</f>
        <v>0</v>
      </c>
      <c r="BI89" s="1394"/>
      <c r="BJ89" s="1394"/>
      <c r="BK89" s="1394"/>
      <c r="BL89" s="1394"/>
      <c r="BM89" s="1394"/>
      <c r="BN89" s="1394"/>
      <c r="BO89" s="1394"/>
      <c r="BP89" s="1394"/>
      <c r="BQ89" s="1394"/>
      <c r="BR89" s="1394"/>
      <c r="BS89" s="1394"/>
      <c r="BT89" s="1396"/>
    </row>
    <row r="90" spans="4:72" ht="8.1" customHeight="1" x14ac:dyDescent="0.4">
      <c r="D90" s="499"/>
      <c r="E90" s="499"/>
      <c r="F90" s="499"/>
      <c r="G90" s="499"/>
      <c r="H90" s="499"/>
      <c r="I90" s="499"/>
      <c r="J90" s="499"/>
      <c r="K90" s="499"/>
      <c r="L90" s="499"/>
      <c r="M90" s="499"/>
      <c r="N90" s="499"/>
      <c r="O90" s="499"/>
      <c r="P90" s="499"/>
      <c r="Q90" s="499"/>
      <c r="R90" s="499"/>
      <c r="S90" s="499"/>
      <c r="T90" s="499"/>
      <c r="U90" s="499"/>
      <c r="V90" s="499"/>
      <c r="W90" s="499"/>
      <c r="X90" s="499"/>
      <c r="Y90" s="499"/>
      <c r="Z90" s="499"/>
      <c r="AA90" s="499"/>
      <c r="AB90" s="499"/>
      <c r="AC90" s="499"/>
      <c r="AD90" s="499"/>
      <c r="AE90" s="499"/>
      <c r="AF90" s="499"/>
      <c r="AG90" s="499"/>
      <c r="AH90" s="499"/>
      <c r="AI90" s="499"/>
      <c r="AJ90" s="499"/>
      <c r="AK90" s="499"/>
      <c r="AL90" s="499"/>
      <c r="AM90" s="499"/>
      <c r="AN90" s="499"/>
      <c r="AO90" s="499"/>
      <c r="AP90" s="499"/>
      <c r="AQ90" s="499"/>
      <c r="AR90" s="499"/>
      <c r="AS90" s="499"/>
      <c r="AT90" s="507"/>
      <c r="AU90" s="507"/>
      <c r="AV90" s="1385"/>
      <c r="AW90" s="1386"/>
      <c r="AX90" s="1391"/>
      <c r="AY90" s="1287"/>
      <c r="AZ90" s="1287"/>
      <c r="BA90" s="1287"/>
      <c r="BB90" s="1287"/>
      <c r="BC90" s="1287"/>
      <c r="BD90" s="1287"/>
      <c r="BE90" s="1287"/>
      <c r="BF90" s="1287"/>
      <c r="BG90" s="112"/>
      <c r="BH90" s="1302"/>
      <c r="BI90" s="1302"/>
      <c r="BJ90" s="1302"/>
      <c r="BK90" s="1302"/>
      <c r="BL90" s="1302"/>
      <c r="BM90" s="1302"/>
      <c r="BN90" s="1302"/>
      <c r="BO90" s="1302"/>
      <c r="BP90" s="1302"/>
      <c r="BQ90" s="1302"/>
      <c r="BR90" s="1302"/>
      <c r="BS90" s="1302"/>
      <c r="BT90" s="1397"/>
    </row>
    <row r="91" spans="4:72" ht="8.1" customHeight="1" x14ac:dyDescent="0.4">
      <c r="D91" s="499"/>
      <c r="E91" s="499"/>
      <c r="F91" s="499"/>
      <c r="G91" s="499"/>
      <c r="H91" s="499"/>
      <c r="I91" s="499"/>
      <c r="J91" s="499"/>
      <c r="K91" s="499"/>
      <c r="L91" s="499"/>
      <c r="M91" s="499"/>
      <c r="N91" s="499"/>
      <c r="O91" s="499"/>
      <c r="P91" s="499"/>
      <c r="Q91" s="499"/>
      <c r="R91" s="499"/>
      <c r="S91" s="499"/>
      <c r="T91" s="499"/>
      <c r="U91" s="499"/>
      <c r="V91" s="499"/>
      <c r="W91" s="499"/>
      <c r="X91" s="499"/>
      <c r="Y91" s="499"/>
      <c r="Z91" s="499"/>
      <c r="AA91" s="499"/>
      <c r="AB91" s="499"/>
      <c r="AC91" s="499"/>
      <c r="AD91" s="499"/>
      <c r="AE91" s="499"/>
      <c r="AF91" s="499"/>
      <c r="AG91" s="499"/>
      <c r="AH91" s="499"/>
      <c r="AI91" s="499"/>
      <c r="AJ91" s="499"/>
      <c r="AK91" s="499"/>
      <c r="AL91" s="499"/>
      <c r="AM91" s="499"/>
      <c r="AN91" s="499"/>
      <c r="AO91" s="499"/>
      <c r="AP91" s="499"/>
      <c r="AQ91" s="499"/>
      <c r="AR91" s="499"/>
      <c r="AS91" s="499"/>
      <c r="AT91" s="507"/>
      <c r="AU91" s="507"/>
      <c r="AV91" s="1387"/>
      <c r="AW91" s="1388"/>
      <c r="AX91" s="1392"/>
      <c r="AY91" s="1393"/>
      <c r="AZ91" s="1393"/>
      <c r="BA91" s="1393"/>
      <c r="BB91" s="1393"/>
      <c r="BC91" s="1393"/>
      <c r="BD91" s="1393"/>
      <c r="BE91" s="1393"/>
      <c r="BF91" s="1393"/>
      <c r="BG91" s="113"/>
      <c r="BH91" s="1395"/>
      <c r="BI91" s="1395"/>
      <c r="BJ91" s="1395"/>
      <c r="BK91" s="1395"/>
      <c r="BL91" s="1395"/>
      <c r="BM91" s="1395"/>
      <c r="BN91" s="1395"/>
      <c r="BO91" s="1395"/>
      <c r="BP91" s="1395"/>
      <c r="BQ91" s="1395"/>
      <c r="BR91" s="1395"/>
      <c r="BS91" s="1395"/>
      <c r="BT91" s="1398"/>
    </row>
    <row r="92" spans="4:72" ht="8.1" customHeight="1" x14ac:dyDescent="0.4">
      <c r="D92" s="499"/>
      <c r="E92" s="499"/>
      <c r="F92" s="499"/>
      <c r="G92" s="499"/>
      <c r="H92" s="499"/>
      <c r="I92" s="499"/>
      <c r="J92" s="499"/>
      <c r="K92" s="499"/>
      <c r="L92" s="499"/>
      <c r="M92" s="499"/>
      <c r="N92" s="499"/>
      <c r="O92" s="499"/>
      <c r="P92" s="499"/>
      <c r="Q92" s="499"/>
      <c r="R92" s="499"/>
      <c r="S92" s="499"/>
      <c r="T92" s="499"/>
      <c r="U92" s="499"/>
      <c r="V92" s="499"/>
      <c r="W92" s="499"/>
      <c r="X92" s="499"/>
      <c r="Y92" s="499"/>
      <c r="Z92" s="499"/>
      <c r="AA92" s="499"/>
      <c r="AB92" s="499"/>
      <c r="AC92" s="499"/>
      <c r="AD92" s="499"/>
      <c r="AE92" s="499"/>
      <c r="AF92" s="499"/>
      <c r="AG92" s="499"/>
      <c r="AH92" s="499"/>
      <c r="AI92" s="499"/>
      <c r="AJ92" s="499"/>
      <c r="AK92" s="499"/>
      <c r="AL92" s="499"/>
      <c r="AM92" s="499"/>
      <c r="AN92" s="499"/>
      <c r="AO92" s="499"/>
      <c r="AP92" s="499"/>
      <c r="AQ92" s="499"/>
      <c r="AR92" s="499"/>
      <c r="AS92" s="499"/>
      <c r="AT92" s="507"/>
      <c r="AU92" s="507"/>
      <c r="AV92" s="507"/>
      <c r="AW92" s="507"/>
      <c r="AX92" s="104"/>
      <c r="AY92" s="104"/>
      <c r="AZ92" s="104"/>
      <c r="BA92" s="104"/>
      <c r="BB92" s="104"/>
      <c r="BC92" s="104"/>
      <c r="BD92" s="104"/>
      <c r="BE92" s="1362">
        <v>99</v>
      </c>
      <c r="BF92" s="1363"/>
      <c r="BG92" s="114"/>
      <c r="BH92" s="1368">
        <f>'-41別6'!BH90</f>
        <v>0</v>
      </c>
      <c r="BI92" s="1369"/>
      <c r="BJ92" s="1369"/>
      <c r="BK92" s="1369"/>
      <c r="BL92" s="1369"/>
      <c r="BM92" s="1369"/>
      <c r="BN92" s="1369"/>
      <c r="BO92" s="1369"/>
      <c r="BP92" s="1369"/>
      <c r="BQ92" s="1369"/>
      <c r="BR92" s="1369"/>
      <c r="BS92" s="1369"/>
      <c r="BT92" s="1374"/>
    </row>
    <row r="93" spans="4:72" ht="8.1" customHeight="1" x14ac:dyDescent="0.4">
      <c r="D93" s="499"/>
      <c r="E93" s="499"/>
      <c r="F93" s="499"/>
      <c r="G93" s="499"/>
      <c r="H93" s="499"/>
      <c r="I93" s="499"/>
      <c r="J93" s="499"/>
      <c r="K93" s="499"/>
      <c r="L93" s="499"/>
      <c r="M93" s="499"/>
      <c r="N93" s="499"/>
      <c r="O93" s="499"/>
      <c r="P93" s="499"/>
      <c r="Q93" s="499"/>
      <c r="R93" s="499"/>
      <c r="S93" s="499"/>
      <c r="T93" s="499"/>
      <c r="U93" s="499"/>
      <c r="V93" s="499"/>
      <c r="W93" s="499"/>
      <c r="X93" s="499"/>
      <c r="Y93" s="499"/>
      <c r="Z93" s="499"/>
      <c r="AA93" s="499"/>
      <c r="AB93" s="499"/>
      <c r="AC93" s="499"/>
      <c r="AD93" s="499"/>
      <c r="AE93" s="499"/>
      <c r="AF93" s="499"/>
      <c r="AG93" s="499"/>
      <c r="AH93" s="499"/>
      <c r="AI93" s="499"/>
      <c r="AJ93" s="499"/>
      <c r="AK93" s="499"/>
      <c r="AL93" s="499"/>
      <c r="AM93" s="499"/>
      <c r="AN93" s="499"/>
      <c r="AO93" s="499"/>
      <c r="AP93" s="499"/>
      <c r="AQ93" s="499"/>
      <c r="AR93" s="499"/>
      <c r="AS93" s="499"/>
      <c r="AT93" s="507"/>
      <c r="AU93" s="507"/>
      <c r="AV93" s="507"/>
      <c r="AW93" s="507"/>
      <c r="AX93" s="104"/>
      <c r="AY93" s="104"/>
      <c r="AZ93" s="104"/>
      <c r="BA93" s="104"/>
      <c r="BB93" s="104"/>
      <c r="BC93" s="104"/>
      <c r="BD93" s="104"/>
      <c r="BE93" s="1364"/>
      <c r="BF93" s="1365"/>
      <c r="BG93" s="115"/>
      <c r="BH93" s="1370"/>
      <c r="BI93" s="1371"/>
      <c r="BJ93" s="1371"/>
      <c r="BK93" s="1371"/>
      <c r="BL93" s="1371"/>
      <c r="BM93" s="1371"/>
      <c r="BN93" s="1371"/>
      <c r="BO93" s="1371"/>
      <c r="BP93" s="1371"/>
      <c r="BQ93" s="1371"/>
      <c r="BR93" s="1371"/>
      <c r="BS93" s="1371"/>
      <c r="BT93" s="1375"/>
    </row>
    <row r="94" spans="4:72" ht="8.1" customHeight="1" x14ac:dyDescent="0.4">
      <c r="D94" s="499"/>
      <c r="E94" s="499"/>
      <c r="F94" s="499"/>
      <c r="G94" s="499"/>
      <c r="H94" s="499"/>
      <c r="I94" s="499"/>
      <c r="J94" s="499"/>
      <c r="K94" s="499"/>
      <c r="L94" s="499"/>
      <c r="M94" s="499"/>
      <c r="N94" s="499"/>
      <c r="O94" s="499"/>
      <c r="P94" s="499"/>
      <c r="Q94" s="499"/>
      <c r="R94" s="499"/>
      <c r="S94" s="499"/>
      <c r="T94" s="499"/>
      <c r="U94" s="499"/>
      <c r="V94" s="499"/>
      <c r="W94" s="499"/>
      <c r="X94" s="499"/>
      <c r="Y94" s="499"/>
      <c r="Z94" s="499"/>
      <c r="AA94" s="499"/>
      <c r="AB94" s="499"/>
      <c r="AC94" s="499"/>
      <c r="AD94" s="499"/>
      <c r="AE94" s="499"/>
      <c r="AF94" s="499"/>
      <c r="AG94" s="499"/>
      <c r="AH94" s="499"/>
      <c r="AI94" s="499"/>
      <c r="AJ94" s="499"/>
      <c r="AK94" s="499"/>
      <c r="AL94" s="499"/>
      <c r="AM94" s="499"/>
      <c r="AN94" s="499"/>
      <c r="AO94" s="499"/>
      <c r="AP94" s="499"/>
      <c r="AQ94" s="499"/>
      <c r="AR94" s="499"/>
      <c r="AS94" s="499"/>
      <c r="AT94" s="507"/>
      <c r="AU94" s="507"/>
      <c r="AV94" s="507"/>
      <c r="AW94" s="507"/>
      <c r="AX94" s="104"/>
      <c r="AY94" s="104"/>
      <c r="AZ94" s="104"/>
      <c r="BA94" s="104"/>
      <c r="BB94" s="104"/>
      <c r="BC94" s="104"/>
      <c r="BD94" s="104"/>
      <c r="BE94" s="1366"/>
      <c r="BF94" s="1367"/>
      <c r="BG94" s="116"/>
      <c r="BH94" s="1372"/>
      <c r="BI94" s="1373"/>
      <c r="BJ94" s="1373"/>
      <c r="BK94" s="1373"/>
      <c r="BL94" s="1373"/>
      <c r="BM94" s="1373"/>
      <c r="BN94" s="1373"/>
      <c r="BO94" s="1373"/>
      <c r="BP94" s="1373"/>
      <c r="BQ94" s="1373"/>
      <c r="BR94" s="1373"/>
      <c r="BS94" s="1373"/>
      <c r="BT94" s="1376"/>
    </row>
    <row r="95" spans="4:72" ht="8.1" customHeight="1" x14ac:dyDescent="0.4">
      <c r="AT95" s="517"/>
      <c r="AU95" s="517"/>
      <c r="AV95" s="517"/>
      <c r="AW95" s="517"/>
    </row>
    <row r="96" spans="4:72" ht="8.1" customHeight="1" x14ac:dyDescent="0.4"/>
    <row r="97" ht="8.1" customHeight="1" x14ac:dyDescent="0.4"/>
    <row r="98" ht="8.1" customHeight="1" x14ac:dyDescent="0.4"/>
    <row r="99" ht="8.1" customHeight="1" x14ac:dyDescent="0.4"/>
    <row r="100" ht="8.1" customHeight="1" x14ac:dyDescent="0.4"/>
    <row r="101" ht="8.1" customHeight="1" x14ac:dyDescent="0.4"/>
    <row r="102" ht="8.1" customHeight="1" x14ac:dyDescent="0.4"/>
  </sheetData>
  <sheetProtection sheet="1" objects="1" scenarios="1"/>
  <mergeCells count="118">
    <mergeCell ref="BE92:BF94"/>
    <mergeCell ref="BH92:BS94"/>
    <mergeCell ref="BT92:BT94"/>
    <mergeCell ref="BE86:BF88"/>
    <mergeCell ref="BH86:BS88"/>
    <mergeCell ref="BT86:BT88"/>
    <mergeCell ref="AV89:AW91"/>
    <mergeCell ref="AX89:BF91"/>
    <mergeCell ref="BH89:BS91"/>
    <mergeCell ref="BT89:BT91"/>
    <mergeCell ref="BE80:BF82"/>
    <mergeCell ref="BH80:BS82"/>
    <mergeCell ref="BT80:BT82"/>
    <mergeCell ref="AV83:AW85"/>
    <mergeCell ref="AX83:BF85"/>
    <mergeCell ref="BH83:BS85"/>
    <mergeCell ref="BT83:BT85"/>
    <mergeCell ref="BE74:BF76"/>
    <mergeCell ref="BH74:BS76"/>
    <mergeCell ref="BT74:BT76"/>
    <mergeCell ref="AV77:AW79"/>
    <mergeCell ref="AX77:BF79"/>
    <mergeCell ref="BH77:BS79"/>
    <mergeCell ref="BT77:BT79"/>
    <mergeCell ref="BE68:BF70"/>
    <mergeCell ref="BH68:BS70"/>
    <mergeCell ref="BT68:BT70"/>
    <mergeCell ref="AV71:AW73"/>
    <mergeCell ref="AX71:BF73"/>
    <mergeCell ref="BH71:BS73"/>
    <mergeCell ref="BT71:BT73"/>
    <mergeCell ref="BE62:BF64"/>
    <mergeCell ref="BH62:BS64"/>
    <mergeCell ref="BT62:BT64"/>
    <mergeCell ref="AV65:AW67"/>
    <mergeCell ref="AX65:BF67"/>
    <mergeCell ref="BH65:BS67"/>
    <mergeCell ref="BT65:BT67"/>
    <mergeCell ref="BE56:BF58"/>
    <mergeCell ref="BH56:BS58"/>
    <mergeCell ref="BT56:BT58"/>
    <mergeCell ref="AV59:AW61"/>
    <mergeCell ref="AX59:BF61"/>
    <mergeCell ref="BH59:BS61"/>
    <mergeCell ref="BT59:BT61"/>
    <mergeCell ref="BE50:BF52"/>
    <mergeCell ref="BH50:BS52"/>
    <mergeCell ref="BT50:BT52"/>
    <mergeCell ref="AV53:AW55"/>
    <mergeCell ref="AX53:BF55"/>
    <mergeCell ref="BH53:BS55"/>
    <mergeCell ref="BT53:BT55"/>
    <mergeCell ref="BE44:BF46"/>
    <mergeCell ref="BH44:BS46"/>
    <mergeCell ref="BT44:BT46"/>
    <mergeCell ref="AV47:AW49"/>
    <mergeCell ref="AX47:BF49"/>
    <mergeCell ref="BH47:BS49"/>
    <mergeCell ref="BT47:BT49"/>
    <mergeCell ref="BE38:BF40"/>
    <mergeCell ref="BH38:BS40"/>
    <mergeCell ref="BT38:BT40"/>
    <mergeCell ref="AV41:AW43"/>
    <mergeCell ref="AX41:BF43"/>
    <mergeCell ref="BH41:BS43"/>
    <mergeCell ref="BT41:BT43"/>
    <mergeCell ref="BE32:BF34"/>
    <mergeCell ref="BH32:BS34"/>
    <mergeCell ref="BT32:BT34"/>
    <mergeCell ref="AV35:AW37"/>
    <mergeCell ref="AX35:BF37"/>
    <mergeCell ref="BH35:BS37"/>
    <mergeCell ref="BT35:BT37"/>
    <mergeCell ref="BE26:BF28"/>
    <mergeCell ref="BH26:BS28"/>
    <mergeCell ref="BT26:BT28"/>
    <mergeCell ref="AV29:AW31"/>
    <mergeCell ref="AX29:BF31"/>
    <mergeCell ref="BH29:BS31"/>
    <mergeCell ref="BT29:BT31"/>
    <mergeCell ref="AV23:AW25"/>
    <mergeCell ref="AX23:BF25"/>
    <mergeCell ref="BH23:BS25"/>
    <mergeCell ref="BT23:BT25"/>
    <mergeCell ref="CB13:CI16"/>
    <mergeCell ref="W14:Y15"/>
    <mergeCell ref="Z14:AC15"/>
    <mergeCell ref="AD14:AF15"/>
    <mergeCell ref="BU15:BW15"/>
    <mergeCell ref="BX15:CA16"/>
    <mergeCell ref="T12:V13"/>
    <mergeCell ref="W12:W13"/>
    <mergeCell ref="AD12:AD13"/>
    <mergeCell ref="AF12:AF13"/>
    <mergeCell ref="BP13:BT14"/>
    <mergeCell ref="BU13:BW14"/>
    <mergeCell ref="BX5:CC6"/>
    <mergeCell ref="CD5:CH6"/>
    <mergeCell ref="BA4:BF4"/>
    <mergeCell ref="BG4:BN4"/>
    <mergeCell ref="CH7:CH8"/>
    <mergeCell ref="BA5:BF6"/>
    <mergeCell ref="CJ9:CJ47"/>
    <mergeCell ref="BG10:BI12"/>
    <mergeCell ref="BJ10:BL12"/>
    <mergeCell ref="BM10:BO12"/>
    <mergeCell ref="BX13:CA14"/>
    <mergeCell ref="BO4:BS4"/>
    <mergeCell ref="BT4:BU4"/>
    <mergeCell ref="BV4:BW4"/>
    <mergeCell ref="BX4:CC4"/>
    <mergeCell ref="CD4:CH4"/>
    <mergeCell ref="BG5:BN6"/>
    <mergeCell ref="BO5:BS6"/>
    <mergeCell ref="BT5:BU6"/>
    <mergeCell ref="BV5:BW6"/>
    <mergeCell ref="BX17:BX18"/>
    <mergeCell ref="CA17:CA18"/>
  </mergeCells>
  <phoneticPr fontId="10"/>
  <printOptions horizontalCentered="1" verticalCentered="1"/>
  <pageMargins left="0.31496062992125984" right="0" top="0.15748031496062992" bottom="0.15748031496062992" header="0.31496062992125984" footer="0.31496062992125984"/>
  <pageSetup paperSize="9" scale="7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F0"/>
    <pageSetUpPr fitToPage="1"/>
  </sheetPr>
  <dimension ref="D2:CJ102"/>
  <sheetViews>
    <sheetView showZeros="0" view="pageBreakPreview" zoomScale="85" zoomScaleNormal="100" zoomScaleSheetLayoutView="85" workbookViewId="0">
      <selection activeCell="BG5" sqref="BG5:BN6"/>
    </sheetView>
  </sheetViews>
  <sheetFormatPr defaultRowHeight="13.5" x14ac:dyDescent="0.4"/>
  <cols>
    <col min="1" max="2" width="1.75" style="464" customWidth="1"/>
    <col min="3" max="86" width="2" style="464" customWidth="1"/>
    <col min="87" max="87" width="1" style="464" customWidth="1"/>
    <col min="88" max="88" width="3" style="464" bestFit="1" customWidth="1"/>
    <col min="89" max="90" width="2" style="464" customWidth="1"/>
    <col min="91" max="91" width="2.75" style="464" customWidth="1"/>
    <col min="92" max="107" width="2" style="464" customWidth="1"/>
    <col min="108" max="16384" width="9" style="464"/>
  </cols>
  <sheetData>
    <row r="2" spans="5:88" ht="6" customHeight="1" x14ac:dyDescent="0.4">
      <c r="BV2" s="465"/>
      <c r="BW2" s="466"/>
      <c r="BX2" s="466"/>
      <c r="BY2" s="466"/>
      <c r="BZ2" s="466"/>
      <c r="CA2" s="466"/>
      <c r="CB2" s="466"/>
      <c r="CC2" s="466"/>
      <c r="CD2" s="466"/>
      <c r="CE2" s="466"/>
      <c r="CF2" s="466"/>
      <c r="CG2" s="466"/>
      <c r="CH2" s="466"/>
      <c r="CI2" s="467"/>
    </row>
    <row r="3" spans="5:88" ht="11.25" customHeight="1" x14ac:dyDescent="0.4">
      <c r="F3" s="468"/>
      <c r="G3" s="468"/>
      <c r="H3" s="468"/>
      <c r="I3" s="468"/>
      <c r="J3" s="468"/>
      <c r="K3" s="468"/>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BA3" s="41">
        <v>1</v>
      </c>
      <c r="BB3" s="41"/>
      <c r="BC3" s="41"/>
      <c r="BD3" s="41"/>
      <c r="BE3" s="41"/>
      <c r="BF3" s="41"/>
      <c r="BG3" s="41">
        <v>7</v>
      </c>
      <c r="BH3" s="41"/>
      <c r="BI3" s="41"/>
      <c r="BJ3" s="41"/>
      <c r="BK3" s="41"/>
      <c r="BL3" s="41"/>
      <c r="BM3" s="41"/>
      <c r="BN3" s="41"/>
      <c r="BO3" s="41">
        <v>17</v>
      </c>
      <c r="BP3" s="41"/>
      <c r="BQ3" s="41"/>
      <c r="BR3" s="41"/>
      <c r="BS3" s="41"/>
      <c r="BT3" s="41">
        <v>22</v>
      </c>
      <c r="BU3" s="41">
        <v>23</v>
      </c>
      <c r="BV3" s="470">
        <v>32</v>
      </c>
      <c r="BW3" s="41"/>
      <c r="BX3" s="41">
        <v>34</v>
      </c>
      <c r="BY3" s="41"/>
      <c r="BZ3" s="41"/>
      <c r="CA3" s="41"/>
      <c r="CB3" s="41"/>
      <c r="CC3" s="41"/>
      <c r="CD3" s="41"/>
      <c r="CE3" s="41"/>
      <c r="CF3" s="41"/>
      <c r="CG3" s="41"/>
      <c r="CH3" s="41">
        <v>47</v>
      </c>
      <c r="CI3" s="471"/>
    </row>
    <row r="4" spans="5:88" ht="11.25" customHeight="1" x14ac:dyDescent="0.4">
      <c r="F4" s="468"/>
      <c r="G4" s="468"/>
      <c r="H4" s="468"/>
      <c r="I4" s="468"/>
      <c r="J4" s="468"/>
      <c r="K4" s="468"/>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72"/>
      <c r="BA4" s="1437" t="s">
        <v>114</v>
      </c>
      <c r="BB4" s="1437"/>
      <c r="BC4" s="1437"/>
      <c r="BD4" s="1437"/>
      <c r="BE4" s="1437"/>
      <c r="BF4" s="1437"/>
      <c r="BG4" s="1437" t="s">
        <v>3</v>
      </c>
      <c r="BH4" s="1437"/>
      <c r="BI4" s="1437"/>
      <c r="BJ4" s="1437"/>
      <c r="BK4" s="1437"/>
      <c r="BL4" s="1437"/>
      <c r="BM4" s="1437"/>
      <c r="BN4" s="1437"/>
      <c r="BO4" s="1437" t="s">
        <v>4</v>
      </c>
      <c r="BP4" s="1437"/>
      <c r="BQ4" s="1437"/>
      <c r="BR4" s="1437"/>
      <c r="BS4" s="1437"/>
      <c r="BT4" s="1438" t="s">
        <v>5</v>
      </c>
      <c r="BU4" s="1438"/>
      <c r="BV4" s="1438" t="s">
        <v>115</v>
      </c>
      <c r="BW4" s="1438"/>
      <c r="BX4" s="1437" t="s">
        <v>6</v>
      </c>
      <c r="BY4" s="1437"/>
      <c r="BZ4" s="1437"/>
      <c r="CA4" s="1437"/>
      <c r="CB4" s="1437"/>
      <c r="CC4" s="1437"/>
      <c r="CD4" s="1437" t="s">
        <v>7</v>
      </c>
      <c r="CE4" s="1437"/>
      <c r="CF4" s="1437"/>
      <c r="CG4" s="1437"/>
      <c r="CH4" s="1437"/>
      <c r="CI4" s="473"/>
    </row>
    <row r="5" spans="5:88" ht="11.25" customHeight="1" x14ac:dyDescent="0.4">
      <c r="P5" s="472"/>
      <c r="Q5" s="472"/>
      <c r="R5" s="472"/>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69"/>
      <c r="AX5" s="469"/>
      <c r="AY5" s="469"/>
      <c r="AZ5" s="469"/>
      <c r="BA5" s="1439">
        <f>'-41別6 入力用'!BA5</f>
        <v>164106</v>
      </c>
      <c r="BB5" s="1439"/>
      <c r="BC5" s="1439"/>
      <c r="BD5" s="1439"/>
      <c r="BE5" s="1439"/>
      <c r="BF5" s="1439"/>
      <c r="BG5" s="1439">
        <f>'-41別6 (2)'!BG4</f>
        <v>0</v>
      </c>
      <c r="BH5" s="1439"/>
      <c r="BI5" s="1439"/>
      <c r="BJ5" s="1439"/>
      <c r="BK5" s="1439"/>
      <c r="BL5" s="1439"/>
      <c r="BM5" s="1439"/>
      <c r="BN5" s="1439"/>
      <c r="BO5" s="1439">
        <f>'-41別6 入力用'!BO5</f>
        <v>19001</v>
      </c>
      <c r="BP5" s="1439"/>
      <c r="BQ5" s="1439"/>
      <c r="BR5" s="1439"/>
      <c r="BS5" s="1439"/>
      <c r="BT5" s="1439"/>
      <c r="BU5" s="1439"/>
      <c r="BV5" s="1440" t="str">
        <f>'-41別6 入力用'!BV5:BW6</f>
        <v>00</v>
      </c>
      <c r="BW5" s="1456"/>
      <c r="BX5" s="1441"/>
      <c r="BY5" s="1441"/>
      <c r="BZ5" s="1441"/>
      <c r="CA5" s="1441"/>
      <c r="CB5" s="1441"/>
      <c r="CC5" s="1441"/>
      <c r="CD5" s="1442"/>
      <c r="CE5" s="1442"/>
      <c r="CF5" s="1442"/>
      <c r="CG5" s="1442"/>
      <c r="CH5" s="1442"/>
      <c r="CI5" s="474"/>
    </row>
    <row r="6" spans="5:88" ht="11.25" customHeight="1" x14ac:dyDescent="0.4">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1439"/>
      <c r="BB6" s="1439"/>
      <c r="BC6" s="1439"/>
      <c r="BD6" s="1439"/>
      <c r="BE6" s="1439"/>
      <c r="BF6" s="1439"/>
      <c r="BG6" s="1439"/>
      <c r="BH6" s="1439"/>
      <c r="BI6" s="1439"/>
      <c r="BJ6" s="1439"/>
      <c r="BK6" s="1439"/>
      <c r="BL6" s="1439"/>
      <c r="BM6" s="1439"/>
      <c r="BN6" s="1439"/>
      <c r="BO6" s="1439"/>
      <c r="BP6" s="1439"/>
      <c r="BQ6" s="1439"/>
      <c r="BR6" s="1439"/>
      <c r="BS6" s="1439"/>
      <c r="BT6" s="1439"/>
      <c r="BU6" s="1439"/>
      <c r="BV6" s="1456"/>
      <c r="BW6" s="1456"/>
      <c r="BX6" s="1441"/>
      <c r="BY6" s="1441"/>
      <c r="BZ6" s="1441"/>
      <c r="CA6" s="1441"/>
      <c r="CB6" s="1441"/>
      <c r="CC6" s="1441"/>
      <c r="CD6" s="1442"/>
      <c r="CE6" s="1442"/>
      <c r="CF6" s="1442"/>
      <c r="CG6" s="1442"/>
      <c r="CH6" s="1442"/>
      <c r="CI6" s="474"/>
    </row>
    <row r="7" spans="5:88" ht="6" customHeight="1" x14ac:dyDescent="0.4">
      <c r="S7" s="469"/>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5"/>
      <c r="AW7" s="475"/>
      <c r="AX7" s="475"/>
      <c r="AY7" s="475"/>
      <c r="AZ7" s="475"/>
      <c r="BA7" s="475"/>
      <c r="BB7" s="475"/>
      <c r="BC7" s="475"/>
      <c r="BD7" s="476"/>
      <c r="BE7" s="477"/>
      <c r="BF7" s="477"/>
      <c r="BG7" s="478"/>
      <c r="BH7" s="478"/>
      <c r="BI7" s="478"/>
      <c r="BJ7" s="478"/>
      <c r="BK7" s="478"/>
      <c r="BL7" s="478"/>
      <c r="BM7" s="478"/>
      <c r="BN7" s="478"/>
      <c r="BO7" s="478"/>
      <c r="BP7" s="478"/>
      <c r="BQ7" s="478"/>
      <c r="BR7" s="478"/>
      <c r="BS7" s="478"/>
      <c r="BT7" s="478"/>
      <c r="BU7" s="479"/>
      <c r="BV7" s="480"/>
      <c r="BW7" s="480"/>
      <c r="BX7" s="480"/>
      <c r="BY7" s="480"/>
      <c r="BZ7" s="480"/>
      <c r="CA7" s="480"/>
      <c r="CB7" s="480"/>
      <c r="CC7" s="481"/>
      <c r="CD7" s="481"/>
      <c r="CE7" s="481"/>
      <c r="CF7" s="481"/>
      <c r="CG7" s="481"/>
      <c r="CH7" s="1405"/>
      <c r="CI7" s="482"/>
    </row>
    <row r="8" spans="5:88" ht="6" customHeight="1" x14ac:dyDescent="0.4">
      <c r="S8" s="469"/>
      <c r="T8" s="483"/>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E8" s="484"/>
      <c r="BF8" s="484"/>
      <c r="BG8" s="480"/>
      <c r="BH8" s="478"/>
      <c r="BI8" s="478"/>
      <c r="BJ8" s="478"/>
      <c r="BK8" s="478"/>
      <c r="BL8" s="478"/>
      <c r="BM8" s="478"/>
      <c r="BN8" s="478"/>
      <c r="BO8" s="478"/>
      <c r="BP8" s="478"/>
      <c r="BQ8" s="478"/>
      <c r="BR8" s="478"/>
      <c r="BS8" s="478"/>
      <c r="BT8" s="478"/>
      <c r="BU8" s="478"/>
      <c r="BV8" s="478"/>
      <c r="BW8" s="478"/>
      <c r="BX8" s="478"/>
      <c r="BY8" s="478"/>
      <c r="BZ8" s="478"/>
      <c r="CA8" s="478"/>
      <c r="CB8" s="478"/>
      <c r="CC8" s="485"/>
      <c r="CD8" s="485"/>
      <c r="CE8" s="485"/>
      <c r="CF8" s="485"/>
      <c r="CG8" s="485"/>
      <c r="CH8" s="1406"/>
      <c r="CI8" s="482"/>
    </row>
    <row r="9" spans="5:88" ht="6" customHeight="1" x14ac:dyDescent="0.4">
      <c r="E9" s="73"/>
      <c r="F9" s="73"/>
      <c r="G9" s="73"/>
      <c r="H9" s="73"/>
      <c r="I9" s="73"/>
      <c r="J9" s="73"/>
      <c r="K9" s="73"/>
      <c r="L9" s="73"/>
      <c r="M9" s="73"/>
      <c r="N9" s="73"/>
      <c r="O9" s="73"/>
      <c r="P9" s="39"/>
      <c r="Q9" s="39"/>
      <c r="R9" s="39"/>
      <c r="S9" s="39"/>
      <c r="T9" s="40"/>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E9" s="484"/>
      <c r="BF9" s="484"/>
      <c r="BG9" s="486"/>
      <c r="BH9" s="41"/>
      <c r="BI9" s="41"/>
      <c r="BJ9" s="41"/>
      <c r="BK9" s="41"/>
      <c r="BL9" s="41"/>
      <c r="BM9" s="41"/>
      <c r="BN9" s="41"/>
      <c r="BP9" s="487"/>
      <c r="BT9" s="488"/>
      <c r="BU9" s="488"/>
      <c r="BV9" s="488"/>
      <c r="BW9" s="488"/>
      <c r="BX9" s="488"/>
      <c r="BY9" s="488"/>
      <c r="BZ9" s="488"/>
      <c r="CI9" s="471"/>
      <c r="CJ9" s="1407" t="s">
        <v>225</v>
      </c>
    </row>
    <row r="10" spans="5:88" ht="11.25" customHeight="1" x14ac:dyDescent="0.4">
      <c r="E10" s="73"/>
      <c r="F10" s="73"/>
      <c r="G10" s="73"/>
      <c r="H10" s="73"/>
      <c r="I10" s="73"/>
      <c r="J10" s="73"/>
      <c r="K10" s="73"/>
      <c r="L10" s="73"/>
      <c r="M10" s="73"/>
      <c r="N10" s="73"/>
      <c r="O10" s="73"/>
      <c r="P10" s="39"/>
      <c r="Q10" s="39"/>
      <c r="R10" s="39"/>
      <c r="S10" s="39"/>
      <c r="T10" s="40"/>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F10" s="41">
        <v>48</v>
      </c>
      <c r="BG10" s="1408"/>
      <c r="BH10" s="1409"/>
      <c r="BI10" s="1409"/>
      <c r="BJ10" s="1409"/>
      <c r="BK10" s="1409"/>
      <c r="BL10" s="1409"/>
      <c r="BM10" s="1409"/>
      <c r="BN10" s="1409"/>
      <c r="BO10" s="1414"/>
      <c r="BP10" s="41">
        <v>53</v>
      </c>
      <c r="BQ10" s="41"/>
      <c r="BR10" s="41"/>
      <c r="BT10" s="488"/>
      <c r="BU10" s="488"/>
      <c r="BV10" s="488"/>
      <c r="BW10" s="488"/>
      <c r="BX10" s="488"/>
      <c r="BY10" s="488"/>
      <c r="BZ10" s="488"/>
      <c r="CI10" s="471"/>
      <c r="CJ10" s="1407"/>
    </row>
    <row r="11" spans="5:88" ht="11.25" customHeight="1" x14ac:dyDescent="0.4">
      <c r="H11" s="489"/>
      <c r="I11" s="489"/>
      <c r="J11" s="73"/>
      <c r="K11" s="73"/>
      <c r="L11" s="74"/>
      <c r="P11" s="39"/>
      <c r="Q11" s="39"/>
      <c r="R11" s="39"/>
      <c r="S11" s="39"/>
      <c r="T11" s="40"/>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E11" s="484"/>
      <c r="BF11" s="484"/>
      <c r="BG11" s="1410"/>
      <c r="BH11" s="1411"/>
      <c r="BI11" s="1411"/>
      <c r="BJ11" s="1411"/>
      <c r="BK11" s="1411"/>
      <c r="BL11" s="1411"/>
      <c r="BM11" s="1411"/>
      <c r="BN11" s="1411"/>
      <c r="BO11" s="1415"/>
      <c r="BS11" s="146"/>
      <c r="BT11" s="146"/>
      <c r="BU11" s="146"/>
      <c r="BV11" s="146"/>
      <c r="BW11" s="146"/>
      <c r="BX11" s="146"/>
      <c r="BY11" s="146"/>
      <c r="BZ11" s="146"/>
      <c r="CA11" s="146"/>
      <c r="CI11" s="471"/>
      <c r="CJ11" s="1407"/>
    </row>
    <row r="12" spans="5:88" ht="11.25" customHeight="1" x14ac:dyDescent="0.15">
      <c r="H12" s="489"/>
      <c r="I12" s="489"/>
      <c r="J12" s="73"/>
      <c r="K12" s="73"/>
      <c r="L12" s="74"/>
      <c r="P12" s="39"/>
      <c r="Q12" s="39"/>
      <c r="R12" s="39"/>
      <c r="S12" s="39"/>
      <c r="T12" s="1420"/>
      <c r="U12" s="1420"/>
      <c r="V12" s="1420"/>
      <c r="W12" s="1421">
        <v>24</v>
      </c>
      <c r="X12" s="101"/>
      <c r="Y12" s="101"/>
      <c r="Z12" s="101"/>
      <c r="AA12" s="101"/>
      <c r="AB12" s="101"/>
      <c r="AC12" s="101"/>
      <c r="AD12" s="1421">
        <v>26</v>
      </c>
      <c r="AE12" s="39"/>
      <c r="AF12" s="1455"/>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E12" s="484"/>
      <c r="BF12" s="484"/>
      <c r="BG12" s="1412"/>
      <c r="BH12" s="1413"/>
      <c r="BI12" s="1413"/>
      <c r="BJ12" s="1413"/>
      <c r="BK12" s="1413"/>
      <c r="BL12" s="1413"/>
      <c r="BM12" s="1413"/>
      <c r="BN12" s="1413"/>
      <c r="BO12" s="1416"/>
      <c r="BS12" s="146"/>
      <c r="BT12" s="146"/>
      <c r="BU12" s="146"/>
      <c r="BV12" s="146"/>
      <c r="BW12" s="146"/>
      <c r="BX12" s="145">
        <v>54</v>
      </c>
      <c r="BY12" s="145"/>
      <c r="BZ12" s="145"/>
      <c r="CA12" s="145">
        <v>57</v>
      </c>
      <c r="CI12" s="471"/>
      <c r="CJ12" s="1407"/>
    </row>
    <row r="13" spans="5:88" ht="6" customHeight="1" x14ac:dyDescent="0.15">
      <c r="T13" s="1420"/>
      <c r="U13" s="1420"/>
      <c r="V13" s="1420"/>
      <c r="W13" s="1421"/>
      <c r="X13" s="101"/>
      <c r="Y13" s="101"/>
      <c r="Z13" s="101"/>
      <c r="AA13" s="101"/>
      <c r="AB13" s="101"/>
      <c r="AC13" s="101"/>
      <c r="AD13" s="1421"/>
      <c r="AF13" s="1455"/>
      <c r="BP13" s="1423"/>
      <c r="BQ13" s="1423"/>
      <c r="BR13" s="1423"/>
      <c r="BS13" s="1423"/>
      <c r="BT13" s="1423"/>
      <c r="BU13" s="1424"/>
      <c r="BV13" s="1424"/>
      <c r="BW13" s="1424"/>
      <c r="BX13" s="1417">
        <f>'-41別6 (2)'!BX10</f>
        <v>0</v>
      </c>
      <c r="BY13" s="1418"/>
      <c r="BZ13" s="1418"/>
      <c r="CA13" s="1419"/>
      <c r="CB13" s="1425"/>
      <c r="CC13" s="1426"/>
      <c r="CD13" s="1426"/>
      <c r="CE13" s="1426"/>
      <c r="CF13" s="1426"/>
      <c r="CG13" s="1426"/>
      <c r="CH13" s="1426"/>
      <c r="CI13" s="1426"/>
      <c r="CJ13" s="1407"/>
    </row>
    <row r="14" spans="5:88" ht="18" customHeight="1" x14ac:dyDescent="0.4">
      <c r="S14" s="39"/>
      <c r="T14" s="39"/>
      <c r="U14" s="39"/>
      <c r="V14" s="39"/>
      <c r="W14" s="1427">
        <f>'-41別6 (2)'!W11</f>
        <v>0</v>
      </c>
      <c r="X14" s="1428"/>
      <c r="Y14" s="1429"/>
      <c r="Z14" s="1433"/>
      <c r="AA14" s="1434"/>
      <c r="AB14" s="1434"/>
      <c r="AC14" s="1434"/>
      <c r="AD14" s="1427">
        <f>'-41別6 (2)'!AD11</f>
        <v>0</v>
      </c>
      <c r="AE14" s="1428"/>
      <c r="AF14" s="1429"/>
      <c r="AG14" s="39"/>
      <c r="AH14" s="39"/>
      <c r="AI14" s="39"/>
      <c r="AJ14" s="39"/>
      <c r="BP14" s="1423"/>
      <c r="BQ14" s="1423"/>
      <c r="BR14" s="1423"/>
      <c r="BS14" s="1423"/>
      <c r="BT14" s="1423"/>
      <c r="BU14" s="1424"/>
      <c r="BV14" s="1424"/>
      <c r="BW14" s="1424"/>
      <c r="BX14" s="1417"/>
      <c r="BY14" s="1418"/>
      <c r="BZ14" s="1418"/>
      <c r="CA14" s="1419"/>
      <c r="CB14" s="1425"/>
      <c r="CC14" s="1426"/>
      <c r="CD14" s="1426"/>
      <c r="CE14" s="1426"/>
      <c r="CF14" s="1426"/>
      <c r="CG14" s="1426"/>
      <c r="CH14" s="1426"/>
      <c r="CI14" s="1426"/>
      <c r="CJ14" s="1407"/>
    </row>
    <row r="15" spans="5:88" ht="18" customHeight="1" x14ac:dyDescent="0.4">
      <c r="S15" s="39"/>
      <c r="T15" s="39"/>
      <c r="U15" s="39"/>
      <c r="V15" s="39"/>
      <c r="W15" s="1430"/>
      <c r="X15" s="1431"/>
      <c r="Y15" s="1432"/>
      <c r="Z15" s="1433"/>
      <c r="AA15" s="1434"/>
      <c r="AB15" s="1434"/>
      <c r="AC15" s="1434"/>
      <c r="AD15" s="1430"/>
      <c r="AE15" s="1431"/>
      <c r="AF15" s="1432"/>
      <c r="AG15" s="490"/>
      <c r="AH15" s="491"/>
      <c r="AI15" s="491"/>
      <c r="AJ15" s="491"/>
      <c r="AK15" s="476"/>
      <c r="AL15" s="476"/>
      <c r="AM15" s="476"/>
      <c r="AN15" s="476"/>
      <c r="AO15" s="476"/>
      <c r="AP15" s="476"/>
      <c r="AQ15" s="476"/>
      <c r="AR15" s="476"/>
      <c r="AS15" s="476"/>
      <c r="AT15" s="476"/>
      <c r="AU15" s="476"/>
      <c r="AV15" s="476"/>
      <c r="AW15" s="476"/>
      <c r="AX15" s="476"/>
      <c r="AY15" s="476"/>
      <c r="AZ15" s="476"/>
      <c r="BA15" s="476"/>
      <c r="BB15" s="476"/>
      <c r="BC15" s="476"/>
      <c r="BD15" s="476"/>
      <c r="BE15" s="476"/>
      <c r="BF15" s="476"/>
      <c r="BG15" s="476"/>
      <c r="BH15" s="476"/>
      <c r="BI15" s="476"/>
      <c r="BJ15" s="476"/>
      <c r="BK15" s="476"/>
      <c r="BL15" s="476"/>
      <c r="BM15" s="476"/>
      <c r="BN15" s="476"/>
      <c r="BO15" s="476"/>
      <c r="BP15" s="476"/>
      <c r="BQ15" s="476"/>
      <c r="BR15" s="476"/>
      <c r="BS15" s="476"/>
      <c r="BT15" s="476"/>
      <c r="BU15" s="1424"/>
      <c r="BV15" s="1424"/>
      <c r="BW15" s="1424"/>
      <c r="BX15" s="1417">
        <f>'-41別6 (2)'!BX12</f>
        <v>0</v>
      </c>
      <c r="BY15" s="1418"/>
      <c r="BZ15" s="1418"/>
      <c r="CA15" s="1419"/>
      <c r="CB15" s="1425"/>
      <c r="CC15" s="1426"/>
      <c r="CD15" s="1426"/>
      <c r="CE15" s="1426"/>
      <c r="CF15" s="1426"/>
      <c r="CG15" s="1426"/>
      <c r="CH15" s="1426"/>
      <c r="CI15" s="1426"/>
      <c r="CJ15" s="1407"/>
    </row>
    <row r="16" spans="5:88" ht="6" customHeight="1" x14ac:dyDescent="0.4">
      <c r="S16" s="492"/>
      <c r="T16" s="492"/>
      <c r="U16" s="492"/>
      <c r="V16" s="492"/>
      <c r="W16" s="492"/>
      <c r="X16" s="492"/>
      <c r="Y16" s="492"/>
      <c r="Z16" s="492"/>
      <c r="AA16" s="492"/>
      <c r="AB16" s="492"/>
      <c r="AC16" s="492"/>
      <c r="AD16" s="492"/>
      <c r="AE16" s="492"/>
      <c r="AF16" s="492"/>
      <c r="AG16" s="492"/>
      <c r="AH16" s="492"/>
      <c r="AI16" s="492"/>
      <c r="AJ16" s="492"/>
      <c r="AK16" s="492"/>
      <c r="BX16" s="1417"/>
      <c r="BY16" s="1418"/>
      <c r="BZ16" s="1418"/>
      <c r="CA16" s="1419"/>
      <c r="CB16" s="1425"/>
      <c r="CC16" s="1426"/>
      <c r="CD16" s="1426"/>
      <c r="CE16" s="1426"/>
      <c r="CF16" s="1426"/>
      <c r="CG16" s="1426"/>
      <c r="CH16" s="1426"/>
      <c r="CI16" s="1426"/>
      <c r="CJ16" s="1407"/>
    </row>
    <row r="17" spans="4:88" ht="7.7" customHeight="1" x14ac:dyDescent="0.4">
      <c r="D17" s="493"/>
      <c r="E17" s="493"/>
      <c r="F17" s="493"/>
      <c r="G17" s="493"/>
      <c r="H17" s="493"/>
      <c r="I17" s="493"/>
      <c r="J17" s="493"/>
      <c r="K17" s="493"/>
      <c r="L17" s="493"/>
      <c r="M17" s="493"/>
      <c r="N17" s="493"/>
      <c r="O17" s="493"/>
      <c r="P17" s="493"/>
      <c r="Q17" s="493"/>
      <c r="R17" s="493"/>
      <c r="S17" s="493"/>
      <c r="T17" s="493"/>
      <c r="U17" s="494"/>
      <c r="V17" s="494"/>
      <c r="W17" s="494"/>
      <c r="X17" s="494"/>
      <c r="Y17" s="494"/>
      <c r="Z17" s="494"/>
      <c r="AA17" s="494"/>
      <c r="AB17" s="494"/>
      <c r="AC17" s="494"/>
      <c r="AD17" s="494"/>
      <c r="AE17" s="494"/>
      <c r="AF17" s="494"/>
      <c r="AG17" s="494"/>
      <c r="AH17" s="494"/>
      <c r="AI17" s="146"/>
      <c r="AJ17" s="75"/>
      <c r="AK17" s="75"/>
      <c r="AL17" s="75"/>
      <c r="AM17" s="75"/>
      <c r="AN17" s="75"/>
      <c r="AO17" s="75"/>
      <c r="AP17" s="75"/>
      <c r="AQ17" s="75"/>
      <c r="AR17" s="75"/>
      <c r="AS17" s="75"/>
      <c r="AT17" s="75"/>
      <c r="AU17" s="493"/>
      <c r="AV17" s="493"/>
      <c r="AW17" s="493"/>
      <c r="AX17" s="493"/>
      <c r="AY17" s="493"/>
      <c r="AZ17" s="493"/>
      <c r="BA17" s="493"/>
      <c r="BB17" s="493"/>
      <c r="BC17" s="493"/>
      <c r="BD17" s="493"/>
      <c r="BE17" s="493"/>
      <c r="BF17" s="493"/>
      <c r="BG17" s="493"/>
      <c r="BH17" s="75"/>
      <c r="BI17" s="76"/>
      <c r="BJ17" s="76"/>
      <c r="BK17" s="76"/>
      <c r="BL17" s="76"/>
      <c r="BM17" s="76"/>
      <c r="BN17" s="76"/>
      <c r="BO17" s="76"/>
      <c r="BP17" s="76"/>
      <c r="BQ17" s="76"/>
      <c r="BR17" s="76"/>
      <c r="BS17" s="75"/>
      <c r="BT17" s="75"/>
      <c r="BU17" s="146"/>
      <c r="BV17" s="75"/>
      <c r="BW17" s="86"/>
      <c r="BX17" s="1435">
        <v>28</v>
      </c>
      <c r="BY17" s="87"/>
      <c r="BZ17" s="87"/>
      <c r="CA17" s="1435">
        <v>31</v>
      </c>
      <c r="CB17" s="76"/>
      <c r="CC17" s="76"/>
      <c r="CD17" s="76"/>
      <c r="CE17" s="76"/>
      <c r="CF17" s="75"/>
      <c r="CG17" s="75"/>
      <c r="CH17" s="75"/>
      <c r="CI17" s="75"/>
      <c r="CJ17" s="1407"/>
    </row>
    <row r="18" spans="4:88" ht="7.7" customHeight="1" x14ac:dyDescent="0.4">
      <c r="D18" s="493"/>
      <c r="E18" s="493"/>
      <c r="F18" s="493"/>
      <c r="G18" s="493"/>
      <c r="H18" s="493"/>
      <c r="I18" s="493"/>
      <c r="J18" s="493"/>
      <c r="K18" s="76"/>
      <c r="L18" s="76"/>
      <c r="M18" s="76"/>
      <c r="N18" s="76"/>
      <c r="O18" s="76"/>
      <c r="P18" s="76"/>
      <c r="Q18" s="76"/>
      <c r="R18" s="76"/>
      <c r="S18" s="76"/>
      <c r="T18" s="76"/>
      <c r="U18" s="76"/>
      <c r="V18" s="76"/>
      <c r="W18" s="76"/>
      <c r="X18" s="76"/>
      <c r="Y18" s="76"/>
      <c r="Z18" s="76"/>
      <c r="AA18" s="76"/>
      <c r="AB18" s="76"/>
      <c r="AC18" s="76"/>
      <c r="AD18" s="76"/>
      <c r="AE18" s="494"/>
      <c r="AF18" s="494"/>
      <c r="AG18" s="494"/>
      <c r="AH18" s="494"/>
      <c r="AI18" s="146"/>
      <c r="AJ18" s="75"/>
      <c r="AK18" s="75"/>
      <c r="AL18" s="77"/>
      <c r="AM18" s="77"/>
      <c r="AN18" s="77"/>
      <c r="AO18" s="77"/>
      <c r="AP18" s="77"/>
      <c r="AQ18" s="77"/>
      <c r="AR18" s="77"/>
      <c r="AS18" s="77"/>
      <c r="AT18" s="77"/>
      <c r="AU18" s="77"/>
      <c r="AV18" s="77"/>
      <c r="AW18" s="77"/>
      <c r="AX18" s="493"/>
      <c r="AY18" s="493"/>
      <c r="AZ18" s="493"/>
      <c r="BA18" s="493"/>
      <c r="BB18" s="493"/>
      <c r="BC18" s="493"/>
      <c r="BD18" s="493"/>
      <c r="BE18" s="493"/>
      <c r="BF18" s="493"/>
      <c r="BG18" s="493"/>
      <c r="BH18" s="75"/>
      <c r="BI18" s="76"/>
      <c r="BJ18" s="76"/>
      <c r="BK18" s="76"/>
      <c r="BL18" s="76"/>
      <c r="BM18" s="76"/>
      <c r="BN18" s="76"/>
      <c r="BO18" s="76"/>
      <c r="BP18" s="76"/>
      <c r="BQ18" s="76"/>
      <c r="BR18" s="76"/>
      <c r="BS18" s="75"/>
      <c r="BT18" s="75"/>
      <c r="BU18" s="146"/>
      <c r="BV18" s="75"/>
      <c r="BW18" s="86"/>
      <c r="BX18" s="1435"/>
      <c r="BY18" s="87"/>
      <c r="BZ18" s="87"/>
      <c r="CA18" s="1435"/>
      <c r="CB18" s="76"/>
      <c r="CC18" s="76"/>
      <c r="CD18" s="76"/>
      <c r="CE18" s="76"/>
      <c r="CF18" s="75"/>
      <c r="CG18" s="75"/>
      <c r="CH18" s="75"/>
      <c r="CI18" s="75"/>
      <c r="CJ18" s="1407"/>
    </row>
    <row r="19" spans="4:88" ht="7.7" customHeight="1" x14ac:dyDescent="0.4">
      <c r="D19" s="493"/>
      <c r="E19" s="493"/>
      <c r="F19" s="493"/>
      <c r="G19" s="493"/>
      <c r="H19" s="493"/>
      <c r="I19" s="493"/>
      <c r="J19" s="493"/>
      <c r="K19" s="76"/>
      <c r="L19" s="76"/>
      <c r="M19" s="76"/>
      <c r="N19" s="76"/>
      <c r="O19" s="76"/>
      <c r="P19" s="76"/>
      <c r="Q19" s="76"/>
      <c r="R19" s="76"/>
      <c r="S19" s="76"/>
      <c r="T19" s="76"/>
      <c r="U19" s="76"/>
      <c r="V19" s="76"/>
      <c r="W19" s="76"/>
      <c r="X19" s="76"/>
      <c r="Y19" s="76"/>
      <c r="Z19" s="76"/>
      <c r="AA19" s="76"/>
      <c r="AB19" s="76"/>
      <c r="AC19" s="76"/>
      <c r="AD19" s="76"/>
      <c r="AE19" s="494"/>
      <c r="AF19" s="494"/>
      <c r="AG19" s="494"/>
      <c r="AH19" s="494"/>
      <c r="AI19" s="146"/>
      <c r="AJ19" s="75"/>
      <c r="AK19" s="75"/>
      <c r="AL19" s="77"/>
      <c r="AM19" s="77"/>
      <c r="AN19" s="77"/>
      <c r="AO19" s="77"/>
      <c r="AP19" s="77"/>
      <c r="AQ19" s="77"/>
      <c r="AR19" s="77"/>
      <c r="AS19" s="77"/>
      <c r="AT19" s="77"/>
      <c r="AU19" s="77"/>
      <c r="AV19" s="77"/>
      <c r="AW19" s="77"/>
      <c r="AX19" s="493"/>
      <c r="AY19" s="493"/>
      <c r="AZ19" s="493"/>
      <c r="BA19" s="493"/>
      <c r="BB19" s="493"/>
      <c r="BC19" s="493"/>
      <c r="BD19" s="493"/>
      <c r="BE19" s="493"/>
      <c r="BF19" s="493"/>
      <c r="BG19" s="493"/>
      <c r="BH19" s="75"/>
      <c r="BI19" s="76"/>
      <c r="BJ19" s="76"/>
      <c r="BK19" s="76"/>
      <c r="BL19" s="76"/>
      <c r="BM19" s="76"/>
      <c r="BN19" s="76"/>
      <c r="BO19" s="76"/>
      <c r="BP19" s="76"/>
      <c r="BQ19" s="76"/>
      <c r="BR19" s="76"/>
      <c r="BS19" s="75"/>
      <c r="BT19" s="75"/>
      <c r="BU19" s="146"/>
      <c r="BV19" s="75"/>
      <c r="BW19" s="75"/>
      <c r="BX19" s="76"/>
      <c r="BY19" s="76"/>
      <c r="BZ19" s="76"/>
      <c r="CA19" s="76"/>
      <c r="CB19" s="76"/>
      <c r="CC19" s="76"/>
      <c r="CD19" s="76"/>
      <c r="CE19" s="76"/>
      <c r="CF19" s="75"/>
      <c r="CG19" s="75"/>
      <c r="CH19" s="75"/>
      <c r="CI19" s="75"/>
      <c r="CJ19" s="1407"/>
    </row>
    <row r="20" spans="4:88" ht="7.7" customHeight="1" x14ac:dyDescent="0.4">
      <c r="D20" s="146"/>
      <c r="E20" s="146"/>
      <c r="F20" s="146"/>
      <c r="G20" s="146"/>
      <c r="H20" s="146"/>
      <c r="I20" s="495"/>
      <c r="J20" s="496"/>
      <c r="K20" s="76"/>
      <c r="L20" s="76"/>
      <c r="M20" s="76"/>
      <c r="N20" s="76"/>
      <c r="O20" s="76"/>
      <c r="P20" s="76"/>
      <c r="Q20" s="76"/>
      <c r="R20" s="76"/>
      <c r="S20" s="76"/>
      <c r="T20" s="76"/>
      <c r="U20" s="76"/>
      <c r="V20" s="76"/>
      <c r="W20" s="76"/>
      <c r="X20" s="76"/>
      <c r="Y20" s="76"/>
      <c r="Z20" s="76"/>
      <c r="AA20" s="76"/>
      <c r="AB20" s="76"/>
      <c r="AC20" s="76"/>
      <c r="AD20" s="76"/>
      <c r="AE20" s="497"/>
      <c r="AF20" s="497"/>
      <c r="AG20" s="497"/>
      <c r="AH20" s="498"/>
      <c r="AI20" s="499"/>
      <c r="AJ20" s="79"/>
      <c r="AK20" s="79"/>
      <c r="AL20" s="77"/>
      <c r="AM20" s="77"/>
      <c r="AN20" s="77"/>
      <c r="AO20" s="77"/>
      <c r="AP20" s="77"/>
      <c r="AQ20" s="77"/>
      <c r="AR20" s="77"/>
      <c r="AS20" s="77"/>
      <c r="AT20" s="77"/>
      <c r="AU20" s="77"/>
      <c r="AV20" s="77"/>
      <c r="AW20" s="77"/>
      <c r="AX20" s="146"/>
      <c r="AY20" s="495"/>
      <c r="AZ20" s="496"/>
      <c r="BA20" s="496"/>
      <c r="BB20" s="488"/>
      <c r="BC20" s="488"/>
      <c r="BD20" s="488"/>
      <c r="BE20" s="488"/>
      <c r="BF20" s="488"/>
      <c r="BG20" s="500"/>
      <c r="BH20" s="78"/>
      <c r="BI20" s="78"/>
      <c r="BJ20" s="78"/>
      <c r="BK20" s="78"/>
      <c r="BL20" s="78"/>
      <c r="BM20" s="78"/>
      <c r="BN20" s="78"/>
      <c r="BO20" s="78"/>
      <c r="BP20" s="78"/>
      <c r="BQ20" s="78"/>
      <c r="BR20" s="78"/>
      <c r="BS20" s="78"/>
      <c r="BT20" s="78"/>
      <c r="BU20" s="499"/>
      <c r="BV20" s="79"/>
      <c r="BW20" s="79"/>
      <c r="BX20" s="76"/>
      <c r="BY20" s="76"/>
      <c r="BZ20" s="76"/>
      <c r="CA20" s="76"/>
      <c r="CB20" s="76"/>
      <c r="CC20" s="76"/>
      <c r="CD20" s="76"/>
      <c r="CE20" s="76"/>
      <c r="CF20" s="79"/>
      <c r="CG20" s="79"/>
      <c r="CH20" s="79"/>
      <c r="CI20" s="79"/>
      <c r="CJ20" s="1407"/>
    </row>
    <row r="21" spans="4:88" ht="8.4499999999999993" customHeight="1" x14ac:dyDescent="0.4">
      <c r="D21" s="146"/>
      <c r="E21" s="146"/>
      <c r="F21" s="146"/>
      <c r="G21" s="146"/>
      <c r="I21" s="495"/>
      <c r="J21" s="496"/>
      <c r="K21" s="488"/>
      <c r="L21" s="488"/>
      <c r="M21" s="488"/>
      <c r="N21" s="488"/>
      <c r="O21" s="488"/>
      <c r="P21" s="488"/>
      <c r="Q21" s="488"/>
      <c r="R21" s="488"/>
      <c r="S21" s="496"/>
      <c r="U21" s="74"/>
      <c r="V21" s="494"/>
      <c r="W21" s="494"/>
      <c r="X21" s="494"/>
      <c r="Y21" s="494"/>
      <c r="Z21" s="494"/>
      <c r="AA21" s="494"/>
      <c r="AB21" s="494"/>
      <c r="AC21" s="494"/>
      <c r="AD21" s="497"/>
      <c r="AE21" s="497"/>
      <c r="AF21" s="497"/>
      <c r="AG21" s="497"/>
      <c r="AH21" s="498"/>
      <c r="AI21" s="499"/>
      <c r="AJ21" s="79"/>
      <c r="AK21" s="79"/>
      <c r="AL21" s="79"/>
      <c r="AM21" s="79"/>
      <c r="AN21" s="79"/>
      <c r="AO21" s="79"/>
      <c r="AP21" s="79"/>
      <c r="AQ21" s="79"/>
      <c r="AR21" s="79"/>
      <c r="AS21" s="79"/>
      <c r="AT21" s="79"/>
      <c r="AU21" s="501"/>
      <c r="AV21" s="145"/>
      <c r="AW21" s="145"/>
      <c r="AX21" s="41"/>
      <c r="AY21" s="533"/>
      <c r="AZ21" s="145"/>
      <c r="BA21" s="145"/>
      <c r="BB21" s="487"/>
      <c r="BC21" s="487"/>
      <c r="BD21" s="487"/>
      <c r="BE21" s="487"/>
      <c r="BF21" s="487"/>
      <c r="BG21" s="504"/>
      <c r="BH21" s="103"/>
      <c r="BI21" s="103"/>
      <c r="BJ21" s="103"/>
      <c r="BK21" s="103"/>
      <c r="BL21" s="103"/>
      <c r="BM21" s="103"/>
      <c r="BN21" s="103"/>
      <c r="BO21" s="103"/>
      <c r="BP21" s="103"/>
      <c r="BQ21" s="103"/>
      <c r="BR21" s="103"/>
      <c r="BS21" s="103"/>
      <c r="BT21" s="103"/>
      <c r="BU21" s="503"/>
      <c r="BV21" s="79"/>
      <c r="BW21" s="79"/>
      <c r="BX21" s="76"/>
      <c r="BY21" s="76"/>
      <c r="BZ21" s="76"/>
      <c r="CA21" s="76"/>
      <c r="CB21" s="76"/>
      <c r="CC21" s="76"/>
      <c r="CD21" s="76"/>
      <c r="CE21" s="76"/>
      <c r="CF21" s="79"/>
      <c r="CG21" s="79"/>
      <c r="CH21" s="79"/>
      <c r="CI21" s="79"/>
      <c r="CJ21" s="1407"/>
    </row>
    <row r="22" spans="4:88" ht="8.25" customHeight="1" x14ac:dyDescent="0.4">
      <c r="D22" s="498"/>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497"/>
      <c r="AK22" s="502"/>
      <c r="AL22" s="502"/>
      <c r="AM22" s="502"/>
      <c r="AN22" s="502"/>
      <c r="AO22" s="502"/>
      <c r="AP22" s="502"/>
      <c r="AQ22" s="502"/>
      <c r="AR22" s="502"/>
      <c r="AS22" s="502"/>
      <c r="AT22" s="502"/>
      <c r="AU22" s="505"/>
      <c r="AV22" s="503">
        <v>32</v>
      </c>
      <c r="AW22" s="503"/>
      <c r="AX22" s="503">
        <v>34</v>
      </c>
      <c r="AY22" s="503"/>
      <c r="AZ22" s="503"/>
      <c r="BA22" s="503"/>
      <c r="BB22" s="504"/>
      <c r="BC22" s="504"/>
      <c r="BD22" s="504"/>
      <c r="BE22" s="504"/>
      <c r="BF22" s="504"/>
      <c r="BG22" s="504"/>
      <c r="BH22" s="505">
        <v>44</v>
      </c>
      <c r="BI22" s="506"/>
      <c r="BJ22" s="504"/>
      <c r="BK22" s="504"/>
      <c r="BL22" s="504"/>
      <c r="BM22" s="504"/>
      <c r="BN22" s="504"/>
      <c r="BO22" s="504"/>
      <c r="BP22" s="41"/>
      <c r="BQ22" s="503"/>
      <c r="BR22" s="503"/>
      <c r="BS22" s="503"/>
      <c r="BT22" s="503">
        <v>57</v>
      </c>
      <c r="BU22" s="41"/>
      <c r="CJ22" s="1407"/>
    </row>
    <row r="23" spans="4:88" ht="8.1" customHeight="1" x14ac:dyDescent="0.4">
      <c r="D23" s="502"/>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507"/>
      <c r="AU23" s="507"/>
      <c r="AV23" s="1383" t="s">
        <v>117</v>
      </c>
      <c r="AW23" s="1399"/>
      <c r="AX23" s="1389" t="str">
        <f>'-41別6 (2)'!AX21</f>
        <v/>
      </c>
      <c r="AY23" s="1390"/>
      <c r="AZ23" s="1390"/>
      <c r="BA23" s="1390"/>
      <c r="BB23" s="1390"/>
      <c r="BC23" s="1390"/>
      <c r="BD23" s="1390"/>
      <c r="BE23" s="1390"/>
      <c r="BF23" s="1390"/>
      <c r="BG23" s="527"/>
      <c r="BH23" s="1402">
        <f>'-41別6 (2)'!BH21</f>
        <v>0</v>
      </c>
      <c r="BI23" s="1394"/>
      <c r="BJ23" s="1394"/>
      <c r="BK23" s="1394"/>
      <c r="BL23" s="1394"/>
      <c r="BM23" s="1394"/>
      <c r="BN23" s="1394"/>
      <c r="BO23" s="1394"/>
      <c r="BP23" s="1394"/>
      <c r="BQ23" s="1394"/>
      <c r="BR23" s="1394"/>
      <c r="BS23" s="1394"/>
      <c r="BT23" s="1396"/>
      <c r="CJ23" s="1407"/>
    </row>
    <row r="24" spans="4:88" ht="8.1" customHeight="1" x14ac:dyDescent="0.4">
      <c r="D24" s="502"/>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499"/>
      <c r="AS24" s="499"/>
      <c r="AT24" s="507"/>
      <c r="AU24" s="507"/>
      <c r="AV24" s="1385"/>
      <c r="AW24" s="1400"/>
      <c r="AX24" s="1391"/>
      <c r="AY24" s="1287"/>
      <c r="AZ24" s="1287"/>
      <c r="BA24" s="1287"/>
      <c r="BB24" s="1287"/>
      <c r="BC24" s="1287"/>
      <c r="BD24" s="1287"/>
      <c r="BE24" s="1287"/>
      <c r="BF24" s="1287"/>
      <c r="BG24" s="528"/>
      <c r="BH24" s="1403"/>
      <c r="BI24" s="1302"/>
      <c r="BJ24" s="1302"/>
      <c r="BK24" s="1302"/>
      <c r="BL24" s="1302"/>
      <c r="BM24" s="1302"/>
      <c r="BN24" s="1302"/>
      <c r="BO24" s="1302"/>
      <c r="BP24" s="1302"/>
      <c r="BQ24" s="1302"/>
      <c r="BR24" s="1302"/>
      <c r="BS24" s="1302"/>
      <c r="BT24" s="1397"/>
      <c r="CJ24" s="1407"/>
    </row>
    <row r="25" spans="4:88" ht="8.1" customHeight="1" x14ac:dyDescent="0.4">
      <c r="D25" s="502"/>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507"/>
      <c r="AU25" s="507"/>
      <c r="AV25" s="1387"/>
      <c r="AW25" s="1401"/>
      <c r="AX25" s="1392"/>
      <c r="AY25" s="1393"/>
      <c r="AZ25" s="1393"/>
      <c r="BA25" s="1393"/>
      <c r="BB25" s="1393"/>
      <c r="BC25" s="1393"/>
      <c r="BD25" s="1393"/>
      <c r="BE25" s="1393"/>
      <c r="BF25" s="1393"/>
      <c r="BG25" s="529"/>
      <c r="BH25" s="1404"/>
      <c r="BI25" s="1395"/>
      <c r="BJ25" s="1395"/>
      <c r="BK25" s="1395"/>
      <c r="BL25" s="1395"/>
      <c r="BM25" s="1395"/>
      <c r="BN25" s="1395"/>
      <c r="BO25" s="1395"/>
      <c r="BP25" s="1395"/>
      <c r="BQ25" s="1395"/>
      <c r="BR25" s="1395"/>
      <c r="BS25" s="1395"/>
      <c r="BT25" s="1398"/>
      <c r="CJ25" s="1407"/>
    </row>
    <row r="26" spans="4:88" ht="8.1" customHeight="1" x14ac:dyDescent="0.4">
      <c r="D26" s="502"/>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499"/>
      <c r="AM26" s="499"/>
      <c r="AN26" s="499"/>
      <c r="AO26" s="499"/>
      <c r="AP26" s="499"/>
      <c r="AQ26" s="499"/>
      <c r="AR26" s="499"/>
      <c r="AS26" s="499"/>
      <c r="AT26" s="507"/>
      <c r="AU26" s="507"/>
      <c r="AV26" s="507"/>
      <c r="AW26" s="507"/>
      <c r="AY26" s="511"/>
      <c r="AZ26" s="511"/>
      <c r="BA26" s="511"/>
      <c r="BB26" s="511"/>
      <c r="BC26" s="511"/>
      <c r="BD26" s="512">
        <v>58</v>
      </c>
      <c r="BE26" s="1377" t="str">
        <f>'-41別6 (2)'!AX24</f>
        <v/>
      </c>
      <c r="BF26" s="1378"/>
      <c r="BG26" s="530"/>
      <c r="BH26" s="1368">
        <f>'-41別6 (2)'!BH24</f>
        <v>0</v>
      </c>
      <c r="BI26" s="1369"/>
      <c r="BJ26" s="1369"/>
      <c r="BK26" s="1369"/>
      <c r="BL26" s="1369"/>
      <c r="BM26" s="1369"/>
      <c r="BN26" s="1369"/>
      <c r="BO26" s="1369"/>
      <c r="BP26" s="1369"/>
      <c r="BQ26" s="1369"/>
      <c r="BR26" s="1369"/>
      <c r="BS26" s="1369"/>
      <c r="BT26" s="1374"/>
      <c r="BU26" s="41">
        <v>73</v>
      </c>
      <c r="CJ26" s="1407"/>
    </row>
    <row r="27" spans="4:88" ht="8.1" customHeight="1" x14ac:dyDescent="0.4">
      <c r="D27" s="502"/>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9"/>
      <c r="AN27" s="499"/>
      <c r="AO27" s="499"/>
      <c r="AP27" s="499"/>
      <c r="AQ27" s="499"/>
      <c r="AR27" s="499"/>
      <c r="AS27" s="499"/>
      <c r="AT27" s="507"/>
      <c r="AU27" s="507"/>
      <c r="AV27" s="507"/>
      <c r="AW27" s="507"/>
      <c r="AX27" s="511"/>
      <c r="AY27" s="511"/>
      <c r="AZ27" s="511"/>
      <c r="BA27" s="511"/>
      <c r="BB27" s="511"/>
      <c r="BC27" s="511"/>
      <c r="BD27" s="511"/>
      <c r="BE27" s="1379"/>
      <c r="BF27" s="1380"/>
      <c r="BG27" s="531"/>
      <c r="BH27" s="1370"/>
      <c r="BI27" s="1371"/>
      <c r="BJ27" s="1371"/>
      <c r="BK27" s="1371"/>
      <c r="BL27" s="1371"/>
      <c r="BM27" s="1371"/>
      <c r="BN27" s="1371"/>
      <c r="BO27" s="1371"/>
      <c r="BP27" s="1371"/>
      <c r="BQ27" s="1371"/>
      <c r="BR27" s="1371"/>
      <c r="BS27" s="1371"/>
      <c r="BT27" s="1375"/>
      <c r="CJ27" s="1407"/>
    </row>
    <row r="28" spans="4:88" ht="8.1" customHeight="1" x14ac:dyDescent="0.4">
      <c r="D28" s="502"/>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499"/>
      <c r="AL28" s="499"/>
      <c r="AM28" s="499"/>
      <c r="AN28" s="499"/>
      <c r="AO28" s="499"/>
      <c r="AP28" s="499"/>
      <c r="AQ28" s="499"/>
      <c r="AR28" s="499"/>
      <c r="AS28" s="499"/>
      <c r="AT28" s="507"/>
      <c r="AU28" s="507"/>
      <c r="AV28" s="507"/>
      <c r="AW28" s="507"/>
      <c r="AX28" s="511"/>
      <c r="AY28" s="511"/>
      <c r="AZ28" s="511"/>
      <c r="BA28" s="511"/>
      <c r="BB28" s="511"/>
      <c r="BC28" s="511"/>
      <c r="BD28" s="511"/>
      <c r="BE28" s="1381"/>
      <c r="BF28" s="1382"/>
      <c r="BG28" s="532"/>
      <c r="BH28" s="1372"/>
      <c r="BI28" s="1373"/>
      <c r="BJ28" s="1373"/>
      <c r="BK28" s="1373"/>
      <c r="BL28" s="1373"/>
      <c r="BM28" s="1373"/>
      <c r="BN28" s="1373"/>
      <c r="BO28" s="1373"/>
      <c r="BP28" s="1373"/>
      <c r="BQ28" s="1373"/>
      <c r="BR28" s="1373"/>
      <c r="BS28" s="1373"/>
      <c r="BT28" s="1376"/>
      <c r="CJ28" s="1407"/>
    </row>
    <row r="29" spans="4:88" ht="8.1" customHeight="1" x14ac:dyDescent="0.4">
      <c r="D29" s="502"/>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c r="AK29" s="499"/>
      <c r="AL29" s="499"/>
      <c r="AM29" s="499"/>
      <c r="AN29" s="499"/>
      <c r="AO29" s="499"/>
      <c r="AP29" s="499"/>
      <c r="AQ29" s="499"/>
      <c r="AR29" s="499"/>
      <c r="AS29" s="499"/>
      <c r="AT29" s="507"/>
      <c r="AU29" s="507"/>
      <c r="AV29" s="1383" t="s">
        <v>89</v>
      </c>
      <c r="AW29" s="1399"/>
      <c r="AX29" s="1389" t="str">
        <f>'-41別6 (2)'!AX27</f>
        <v/>
      </c>
      <c r="AY29" s="1390"/>
      <c r="AZ29" s="1390"/>
      <c r="BA29" s="1390"/>
      <c r="BB29" s="1390"/>
      <c r="BC29" s="1390"/>
      <c r="BD29" s="1390"/>
      <c r="BE29" s="1390"/>
      <c r="BF29" s="1390"/>
      <c r="BG29" s="527"/>
      <c r="BH29" s="1402">
        <f>'-41別6 (2)'!BH27</f>
        <v>0</v>
      </c>
      <c r="BI29" s="1394"/>
      <c r="BJ29" s="1394"/>
      <c r="BK29" s="1394"/>
      <c r="BL29" s="1394"/>
      <c r="BM29" s="1394"/>
      <c r="BN29" s="1394"/>
      <c r="BO29" s="1394"/>
      <c r="BP29" s="1394"/>
      <c r="BQ29" s="1394"/>
      <c r="BR29" s="1394"/>
      <c r="BS29" s="1394"/>
      <c r="BT29" s="1396"/>
      <c r="CJ29" s="1407"/>
    </row>
    <row r="30" spans="4:88" ht="8.1" customHeight="1" x14ac:dyDescent="0.4">
      <c r="D30" s="502"/>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499"/>
      <c r="AT30" s="507"/>
      <c r="AU30" s="507"/>
      <c r="AV30" s="1385"/>
      <c r="AW30" s="1400"/>
      <c r="AX30" s="1391"/>
      <c r="AY30" s="1287"/>
      <c r="AZ30" s="1287"/>
      <c r="BA30" s="1287"/>
      <c r="BB30" s="1287"/>
      <c r="BC30" s="1287"/>
      <c r="BD30" s="1287"/>
      <c r="BE30" s="1287"/>
      <c r="BF30" s="1287"/>
      <c r="BG30" s="528"/>
      <c r="BH30" s="1403"/>
      <c r="BI30" s="1302"/>
      <c r="BJ30" s="1302"/>
      <c r="BK30" s="1302"/>
      <c r="BL30" s="1302"/>
      <c r="BM30" s="1302"/>
      <c r="BN30" s="1302"/>
      <c r="BO30" s="1302"/>
      <c r="BP30" s="1302"/>
      <c r="BQ30" s="1302"/>
      <c r="BR30" s="1302"/>
      <c r="BS30" s="1302"/>
      <c r="BT30" s="1397"/>
      <c r="CJ30" s="1407"/>
    </row>
    <row r="31" spans="4:88" ht="8.1" customHeight="1" x14ac:dyDescent="0.4">
      <c r="D31" s="502"/>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499"/>
      <c r="AS31" s="499"/>
      <c r="AT31" s="507"/>
      <c r="AU31" s="507"/>
      <c r="AV31" s="1387"/>
      <c r="AW31" s="1401"/>
      <c r="AX31" s="1392"/>
      <c r="AY31" s="1393"/>
      <c r="AZ31" s="1393"/>
      <c r="BA31" s="1393"/>
      <c r="BB31" s="1393"/>
      <c r="BC31" s="1393"/>
      <c r="BD31" s="1393"/>
      <c r="BE31" s="1393"/>
      <c r="BF31" s="1393"/>
      <c r="BG31" s="529"/>
      <c r="BH31" s="1404"/>
      <c r="BI31" s="1395"/>
      <c r="BJ31" s="1395"/>
      <c r="BK31" s="1395"/>
      <c r="BL31" s="1395"/>
      <c r="BM31" s="1395"/>
      <c r="BN31" s="1395"/>
      <c r="BO31" s="1395"/>
      <c r="BP31" s="1395"/>
      <c r="BQ31" s="1395"/>
      <c r="BR31" s="1395"/>
      <c r="BS31" s="1395"/>
      <c r="BT31" s="1398"/>
      <c r="CJ31" s="1407"/>
    </row>
    <row r="32" spans="4:88" ht="8.1" customHeight="1" x14ac:dyDescent="0.4">
      <c r="D32" s="502"/>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c r="AR32" s="499"/>
      <c r="AS32" s="499"/>
      <c r="AT32" s="507"/>
      <c r="AU32" s="507"/>
      <c r="AV32" s="507"/>
      <c r="AW32" s="507"/>
      <c r="AX32" s="460"/>
      <c r="AY32" s="461"/>
      <c r="AZ32" s="461"/>
      <c r="BA32" s="461"/>
      <c r="BB32" s="461"/>
      <c r="BC32" s="461"/>
      <c r="BD32" s="534"/>
      <c r="BE32" s="1377" t="str">
        <f>'-41別6 (2)'!AX30</f>
        <v/>
      </c>
      <c r="BF32" s="1378"/>
      <c r="BG32" s="530"/>
      <c r="BH32" s="1368">
        <f>'-41別6 (2)'!BH30</f>
        <v>0</v>
      </c>
      <c r="BI32" s="1369"/>
      <c r="BJ32" s="1369"/>
      <c r="BK32" s="1369"/>
      <c r="BL32" s="1369"/>
      <c r="BM32" s="1369"/>
      <c r="BN32" s="1369"/>
      <c r="BO32" s="1369"/>
      <c r="BP32" s="1369"/>
      <c r="BQ32" s="1369"/>
      <c r="BR32" s="1369"/>
      <c r="BS32" s="1369"/>
      <c r="BT32" s="1374"/>
      <c r="CJ32" s="1407"/>
    </row>
    <row r="33" spans="4:88" ht="8.1" customHeight="1" x14ac:dyDescent="0.4">
      <c r="D33" s="502"/>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499"/>
      <c r="AQ33" s="499"/>
      <c r="AR33" s="499"/>
      <c r="AS33" s="499"/>
      <c r="AT33" s="507"/>
      <c r="AU33" s="507"/>
      <c r="AV33" s="507"/>
      <c r="AW33" s="507"/>
      <c r="AX33" s="461"/>
      <c r="AY33" s="461"/>
      <c r="AZ33" s="461"/>
      <c r="BA33" s="461"/>
      <c r="BB33" s="461"/>
      <c r="BC33" s="461"/>
      <c r="BD33" s="461"/>
      <c r="BE33" s="1379"/>
      <c r="BF33" s="1380"/>
      <c r="BG33" s="531"/>
      <c r="BH33" s="1370"/>
      <c r="BI33" s="1371"/>
      <c r="BJ33" s="1371"/>
      <c r="BK33" s="1371"/>
      <c r="BL33" s="1371"/>
      <c r="BM33" s="1371"/>
      <c r="BN33" s="1371"/>
      <c r="BO33" s="1371"/>
      <c r="BP33" s="1371"/>
      <c r="BQ33" s="1371"/>
      <c r="BR33" s="1371"/>
      <c r="BS33" s="1371"/>
      <c r="BT33" s="1375"/>
      <c r="CJ33" s="1407"/>
    </row>
    <row r="34" spans="4:88" ht="8.1" customHeight="1" x14ac:dyDescent="0.4">
      <c r="D34" s="502"/>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507"/>
      <c r="AU34" s="507"/>
      <c r="AV34" s="507"/>
      <c r="AW34" s="507"/>
      <c r="AX34" s="461"/>
      <c r="AY34" s="461"/>
      <c r="AZ34" s="461"/>
      <c r="BA34" s="461"/>
      <c r="BB34" s="461"/>
      <c r="BC34" s="461"/>
      <c r="BD34" s="461"/>
      <c r="BE34" s="1381"/>
      <c r="BF34" s="1382"/>
      <c r="BG34" s="532"/>
      <c r="BH34" s="1372"/>
      <c r="BI34" s="1373"/>
      <c r="BJ34" s="1373"/>
      <c r="BK34" s="1373"/>
      <c r="BL34" s="1373"/>
      <c r="BM34" s="1373"/>
      <c r="BN34" s="1373"/>
      <c r="BO34" s="1373"/>
      <c r="BP34" s="1373"/>
      <c r="BQ34" s="1373"/>
      <c r="BR34" s="1373"/>
      <c r="BS34" s="1373"/>
      <c r="BT34" s="1376"/>
      <c r="CJ34" s="1407"/>
    </row>
    <row r="35" spans="4:88" ht="8.1" customHeight="1" x14ac:dyDescent="0.4">
      <c r="D35" s="502"/>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507"/>
      <c r="AU35" s="507"/>
      <c r="AV35" s="1383" t="s">
        <v>90</v>
      </c>
      <c r="AW35" s="1399"/>
      <c r="AX35" s="1389" t="str">
        <f>'-41別6 (2)'!AX33</f>
        <v/>
      </c>
      <c r="AY35" s="1390"/>
      <c r="AZ35" s="1390"/>
      <c r="BA35" s="1390"/>
      <c r="BB35" s="1390"/>
      <c r="BC35" s="1390"/>
      <c r="BD35" s="1390"/>
      <c r="BE35" s="1390"/>
      <c r="BF35" s="1390"/>
      <c r="BG35" s="527"/>
      <c r="BH35" s="1402">
        <f>'-41別6 (2)'!BH33</f>
        <v>0</v>
      </c>
      <c r="BI35" s="1394"/>
      <c r="BJ35" s="1394"/>
      <c r="BK35" s="1394"/>
      <c r="BL35" s="1394"/>
      <c r="BM35" s="1394"/>
      <c r="BN35" s="1394"/>
      <c r="BO35" s="1394"/>
      <c r="BP35" s="1394"/>
      <c r="BQ35" s="1394"/>
      <c r="BR35" s="1394"/>
      <c r="BS35" s="1394"/>
      <c r="BT35" s="1396"/>
      <c r="CJ35" s="1407"/>
    </row>
    <row r="36" spans="4:88" ht="8.1" customHeight="1" x14ac:dyDescent="0.4">
      <c r="D36" s="502"/>
      <c r="E36" s="499"/>
      <c r="F36" s="499"/>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507"/>
      <c r="AU36" s="507"/>
      <c r="AV36" s="1385"/>
      <c r="AW36" s="1400"/>
      <c r="AX36" s="1391"/>
      <c r="AY36" s="1287"/>
      <c r="AZ36" s="1287"/>
      <c r="BA36" s="1287"/>
      <c r="BB36" s="1287"/>
      <c r="BC36" s="1287"/>
      <c r="BD36" s="1287"/>
      <c r="BE36" s="1287"/>
      <c r="BF36" s="1287"/>
      <c r="BG36" s="528"/>
      <c r="BH36" s="1403"/>
      <c r="BI36" s="1302"/>
      <c r="BJ36" s="1302"/>
      <c r="BK36" s="1302"/>
      <c r="BL36" s="1302"/>
      <c r="BM36" s="1302"/>
      <c r="BN36" s="1302"/>
      <c r="BO36" s="1302"/>
      <c r="BP36" s="1302"/>
      <c r="BQ36" s="1302"/>
      <c r="BR36" s="1302"/>
      <c r="BS36" s="1302"/>
      <c r="BT36" s="1397"/>
      <c r="CJ36" s="1407"/>
    </row>
    <row r="37" spans="4:88" ht="8.1" customHeight="1" x14ac:dyDescent="0.4">
      <c r="D37" s="502"/>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499"/>
      <c r="AQ37" s="499"/>
      <c r="AR37" s="499"/>
      <c r="AS37" s="499"/>
      <c r="AT37" s="507"/>
      <c r="AU37" s="507"/>
      <c r="AV37" s="1387"/>
      <c r="AW37" s="1401"/>
      <c r="AX37" s="1392"/>
      <c r="AY37" s="1393"/>
      <c r="AZ37" s="1393"/>
      <c r="BA37" s="1393"/>
      <c r="BB37" s="1393"/>
      <c r="BC37" s="1393"/>
      <c r="BD37" s="1393"/>
      <c r="BE37" s="1393"/>
      <c r="BF37" s="1393"/>
      <c r="BG37" s="529"/>
      <c r="BH37" s="1404"/>
      <c r="BI37" s="1395"/>
      <c r="BJ37" s="1395"/>
      <c r="BK37" s="1395"/>
      <c r="BL37" s="1395"/>
      <c r="BM37" s="1395"/>
      <c r="BN37" s="1395"/>
      <c r="BO37" s="1395"/>
      <c r="BP37" s="1395"/>
      <c r="BQ37" s="1395"/>
      <c r="BR37" s="1395"/>
      <c r="BS37" s="1395"/>
      <c r="BT37" s="1398"/>
      <c r="CJ37" s="1407"/>
    </row>
    <row r="38" spans="4:88" ht="8.1" customHeight="1" x14ac:dyDescent="0.4">
      <c r="D38" s="502"/>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9"/>
      <c r="AN38" s="499"/>
      <c r="AO38" s="499"/>
      <c r="AP38" s="499"/>
      <c r="AQ38" s="499"/>
      <c r="AR38" s="499"/>
      <c r="AS38" s="499"/>
      <c r="AT38" s="507"/>
      <c r="AU38" s="507"/>
      <c r="AV38" s="507"/>
      <c r="AW38" s="507"/>
      <c r="AX38" s="460"/>
      <c r="AY38" s="461"/>
      <c r="AZ38" s="461"/>
      <c r="BA38" s="461"/>
      <c r="BB38" s="461"/>
      <c r="BC38" s="461"/>
      <c r="BD38" s="534"/>
      <c r="BE38" s="1377" t="str">
        <f>'-41別6 (2)'!AX36</f>
        <v/>
      </c>
      <c r="BF38" s="1378"/>
      <c r="BG38" s="530"/>
      <c r="BH38" s="1368">
        <f>'-41別6 (2)'!BH36</f>
        <v>0</v>
      </c>
      <c r="BI38" s="1369"/>
      <c r="BJ38" s="1369"/>
      <c r="BK38" s="1369"/>
      <c r="BL38" s="1369"/>
      <c r="BM38" s="1369"/>
      <c r="BN38" s="1369"/>
      <c r="BO38" s="1369"/>
      <c r="BP38" s="1369"/>
      <c r="BQ38" s="1369"/>
      <c r="BR38" s="1369"/>
      <c r="BS38" s="1369"/>
      <c r="BT38" s="1374"/>
      <c r="CJ38" s="1407"/>
    </row>
    <row r="39" spans="4:88" ht="8.1" customHeight="1" x14ac:dyDescent="0.4">
      <c r="D39" s="502"/>
      <c r="E39" s="499"/>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507"/>
      <c r="AU39" s="507"/>
      <c r="AV39" s="507"/>
      <c r="AW39" s="507"/>
      <c r="AX39" s="461"/>
      <c r="AY39" s="461"/>
      <c r="AZ39" s="461"/>
      <c r="BA39" s="461"/>
      <c r="BB39" s="461"/>
      <c r="BC39" s="461"/>
      <c r="BD39" s="461"/>
      <c r="BE39" s="1379"/>
      <c r="BF39" s="1380"/>
      <c r="BG39" s="531"/>
      <c r="BH39" s="1370"/>
      <c r="BI39" s="1371"/>
      <c r="BJ39" s="1371"/>
      <c r="BK39" s="1371"/>
      <c r="BL39" s="1371"/>
      <c r="BM39" s="1371"/>
      <c r="BN39" s="1371"/>
      <c r="BO39" s="1371"/>
      <c r="BP39" s="1371"/>
      <c r="BQ39" s="1371"/>
      <c r="BR39" s="1371"/>
      <c r="BS39" s="1371"/>
      <c r="BT39" s="1375"/>
      <c r="CJ39" s="1407"/>
    </row>
    <row r="40" spans="4:88" ht="8.1" customHeight="1" x14ac:dyDescent="0.4">
      <c r="D40" s="502"/>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507"/>
      <c r="AU40" s="507"/>
      <c r="AV40" s="507"/>
      <c r="AW40" s="507"/>
      <c r="AX40" s="461"/>
      <c r="AY40" s="461"/>
      <c r="AZ40" s="461"/>
      <c r="BA40" s="461"/>
      <c r="BB40" s="461"/>
      <c r="BC40" s="461"/>
      <c r="BD40" s="461"/>
      <c r="BE40" s="1381"/>
      <c r="BF40" s="1382"/>
      <c r="BG40" s="532"/>
      <c r="BH40" s="1372"/>
      <c r="BI40" s="1373"/>
      <c r="BJ40" s="1373"/>
      <c r="BK40" s="1373"/>
      <c r="BL40" s="1373"/>
      <c r="BM40" s="1373"/>
      <c r="BN40" s="1373"/>
      <c r="BO40" s="1373"/>
      <c r="BP40" s="1373"/>
      <c r="BQ40" s="1373"/>
      <c r="BR40" s="1373"/>
      <c r="BS40" s="1373"/>
      <c r="BT40" s="1376"/>
      <c r="CJ40" s="1407"/>
    </row>
    <row r="41" spans="4:88" ht="8.1" customHeight="1" x14ac:dyDescent="0.4">
      <c r="D41" s="502"/>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499"/>
      <c r="AQ41" s="499"/>
      <c r="AR41" s="499"/>
      <c r="AS41" s="499"/>
      <c r="AT41" s="507"/>
      <c r="AU41" s="507"/>
      <c r="AV41" s="1383" t="s">
        <v>91</v>
      </c>
      <c r="AW41" s="1399"/>
      <c r="AX41" s="1389" t="str">
        <f>'-41別6 (2)'!AX39</f>
        <v/>
      </c>
      <c r="AY41" s="1390"/>
      <c r="AZ41" s="1390"/>
      <c r="BA41" s="1390"/>
      <c r="BB41" s="1390"/>
      <c r="BC41" s="1390"/>
      <c r="BD41" s="1390"/>
      <c r="BE41" s="1390"/>
      <c r="BF41" s="1390"/>
      <c r="BG41" s="527"/>
      <c r="BH41" s="1402">
        <f>'-41別6 (2)'!BH39</f>
        <v>0</v>
      </c>
      <c r="BI41" s="1394"/>
      <c r="BJ41" s="1394"/>
      <c r="BK41" s="1394"/>
      <c r="BL41" s="1394"/>
      <c r="BM41" s="1394"/>
      <c r="BN41" s="1394"/>
      <c r="BO41" s="1394"/>
      <c r="BP41" s="1394"/>
      <c r="BQ41" s="1394"/>
      <c r="BR41" s="1394"/>
      <c r="BS41" s="1394"/>
      <c r="BT41" s="1396"/>
      <c r="CJ41" s="1407"/>
    </row>
    <row r="42" spans="4:88" ht="8.1" customHeight="1" x14ac:dyDescent="0.4">
      <c r="D42" s="502"/>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507"/>
      <c r="AU42" s="507"/>
      <c r="AV42" s="1385"/>
      <c r="AW42" s="1400"/>
      <c r="AX42" s="1391"/>
      <c r="AY42" s="1287"/>
      <c r="AZ42" s="1287"/>
      <c r="BA42" s="1287"/>
      <c r="BB42" s="1287"/>
      <c r="BC42" s="1287"/>
      <c r="BD42" s="1287"/>
      <c r="BE42" s="1287"/>
      <c r="BF42" s="1287"/>
      <c r="BG42" s="528"/>
      <c r="BH42" s="1403"/>
      <c r="BI42" s="1302"/>
      <c r="BJ42" s="1302"/>
      <c r="BK42" s="1302"/>
      <c r="BL42" s="1302"/>
      <c r="BM42" s="1302"/>
      <c r="BN42" s="1302"/>
      <c r="BO42" s="1302"/>
      <c r="BP42" s="1302"/>
      <c r="BQ42" s="1302"/>
      <c r="BR42" s="1302"/>
      <c r="BS42" s="1302"/>
      <c r="BT42" s="1397"/>
      <c r="CJ42" s="1407"/>
    </row>
    <row r="43" spans="4:88" ht="8.1" customHeight="1" x14ac:dyDescent="0.4">
      <c r="D43" s="502"/>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507"/>
      <c r="AU43" s="507"/>
      <c r="AV43" s="1387"/>
      <c r="AW43" s="1401"/>
      <c r="AX43" s="1392"/>
      <c r="AY43" s="1393"/>
      <c r="AZ43" s="1393"/>
      <c r="BA43" s="1393"/>
      <c r="BB43" s="1393"/>
      <c r="BC43" s="1393"/>
      <c r="BD43" s="1393"/>
      <c r="BE43" s="1393"/>
      <c r="BF43" s="1393"/>
      <c r="BG43" s="529"/>
      <c r="BH43" s="1404"/>
      <c r="BI43" s="1395"/>
      <c r="BJ43" s="1395"/>
      <c r="BK43" s="1395"/>
      <c r="BL43" s="1395"/>
      <c r="BM43" s="1395"/>
      <c r="BN43" s="1395"/>
      <c r="BO43" s="1395"/>
      <c r="BP43" s="1395"/>
      <c r="BQ43" s="1395"/>
      <c r="BR43" s="1395"/>
      <c r="BS43" s="1395"/>
      <c r="BT43" s="1398"/>
      <c r="CJ43" s="1407"/>
    </row>
    <row r="44" spans="4:88" ht="8.1" customHeight="1" x14ac:dyDescent="0.4">
      <c r="D44" s="502"/>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c r="AR44" s="499"/>
      <c r="AS44" s="499"/>
      <c r="AT44" s="507"/>
      <c r="AU44" s="507"/>
      <c r="AV44" s="507"/>
      <c r="AW44" s="507"/>
      <c r="AX44" s="460"/>
      <c r="AY44" s="461"/>
      <c r="AZ44" s="461"/>
      <c r="BA44" s="461"/>
      <c r="BB44" s="461"/>
      <c r="BC44" s="461"/>
      <c r="BD44" s="534"/>
      <c r="BE44" s="1377" t="str">
        <f>'-41別6 (2)'!AX42</f>
        <v/>
      </c>
      <c r="BF44" s="1378"/>
      <c r="BG44" s="530"/>
      <c r="BH44" s="1368">
        <f>'-41別6 (2)'!BH42</f>
        <v>0</v>
      </c>
      <c r="BI44" s="1369"/>
      <c r="BJ44" s="1369"/>
      <c r="BK44" s="1369"/>
      <c r="BL44" s="1369"/>
      <c r="BM44" s="1369"/>
      <c r="BN44" s="1369"/>
      <c r="BO44" s="1369"/>
      <c r="BP44" s="1369"/>
      <c r="BQ44" s="1369"/>
      <c r="BR44" s="1369"/>
      <c r="BS44" s="1369"/>
      <c r="BT44" s="1374"/>
      <c r="CJ44" s="1407"/>
    </row>
    <row r="45" spans="4:88" ht="8.1" customHeight="1" x14ac:dyDescent="0.4">
      <c r="D45" s="502"/>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499"/>
      <c r="AR45" s="499"/>
      <c r="AS45" s="499"/>
      <c r="AT45" s="507"/>
      <c r="AU45" s="507"/>
      <c r="AV45" s="507"/>
      <c r="AW45" s="507"/>
      <c r="AX45" s="461"/>
      <c r="AY45" s="461"/>
      <c r="AZ45" s="461"/>
      <c r="BA45" s="461"/>
      <c r="BB45" s="461"/>
      <c r="BC45" s="461"/>
      <c r="BD45" s="461"/>
      <c r="BE45" s="1379"/>
      <c r="BF45" s="1380"/>
      <c r="BG45" s="531"/>
      <c r="BH45" s="1370"/>
      <c r="BI45" s="1371"/>
      <c r="BJ45" s="1371"/>
      <c r="BK45" s="1371"/>
      <c r="BL45" s="1371"/>
      <c r="BM45" s="1371"/>
      <c r="BN45" s="1371"/>
      <c r="BO45" s="1371"/>
      <c r="BP45" s="1371"/>
      <c r="BQ45" s="1371"/>
      <c r="BR45" s="1371"/>
      <c r="BS45" s="1371"/>
      <c r="BT45" s="1375"/>
      <c r="CJ45" s="1407"/>
    </row>
    <row r="46" spans="4:88" ht="8.1" customHeight="1" x14ac:dyDescent="0.4">
      <c r="D46" s="502"/>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499"/>
      <c r="AS46" s="499"/>
      <c r="AT46" s="507"/>
      <c r="AU46" s="507"/>
      <c r="AV46" s="507"/>
      <c r="AW46" s="507"/>
      <c r="AX46" s="461"/>
      <c r="AY46" s="461"/>
      <c r="AZ46" s="461"/>
      <c r="BA46" s="461"/>
      <c r="BB46" s="461"/>
      <c r="BC46" s="461"/>
      <c r="BD46" s="461"/>
      <c r="BE46" s="1381"/>
      <c r="BF46" s="1382"/>
      <c r="BG46" s="532"/>
      <c r="BH46" s="1372"/>
      <c r="BI46" s="1373"/>
      <c r="BJ46" s="1373"/>
      <c r="BK46" s="1373"/>
      <c r="BL46" s="1373"/>
      <c r="BM46" s="1373"/>
      <c r="BN46" s="1373"/>
      <c r="BO46" s="1373"/>
      <c r="BP46" s="1373"/>
      <c r="BQ46" s="1373"/>
      <c r="BR46" s="1373"/>
      <c r="BS46" s="1373"/>
      <c r="BT46" s="1376"/>
      <c r="CJ46" s="1407"/>
    </row>
    <row r="47" spans="4:88" ht="8.1" customHeight="1" x14ac:dyDescent="0.4">
      <c r="D47" s="502"/>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499"/>
      <c r="AO47" s="499"/>
      <c r="AP47" s="499"/>
      <c r="AQ47" s="499"/>
      <c r="AR47" s="499"/>
      <c r="AS47" s="499"/>
      <c r="AT47" s="507"/>
      <c r="AU47" s="507"/>
      <c r="AV47" s="1383" t="s">
        <v>92</v>
      </c>
      <c r="AW47" s="1399"/>
      <c r="AX47" s="1389" t="str">
        <f>'-41別6 (2)'!AX45</f>
        <v/>
      </c>
      <c r="AY47" s="1390"/>
      <c r="AZ47" s="1390"/>
      <c r="BA47" s="1390"/>
      <c r="BB47" s="1390"/>
      <c r="BC47" s="1390"/>
      <c r="BD47" s="1390"/>
      <c r="BE47" s="1390"/>
      <c r="BF47" s="1390"/>
      <c r="BG47" s="527"/>
      <c r="BH47" s="1402">
        <f>'-41別6 (2)'!BH45</f>
        <v>0</v>
      </c>
      <c r="BI47" s="1394"/>
      <c r="BJ47" s="1394"/>
      <c r="BK47" s="1394"/>
      <c r="BL47" s="1394"/>
      <c r="BM47" s="1394"/>
      <c r="BN47" s="1394"/>
      <c r="BO47" s="1394"/>
      <c r="BP47" s="1394"/>
      <c r="BQ47" s="1394"/>
      <c r="BR47" s="1394"/>
      <c r="BS47" s="1394"/>
      <c r="BT47" s="1396"/>
      <c r="CJ47" s="1407"/>
    </row>
    <row r="48" spans="4:88" ht="8.1" customHeight="1" x14ac:dyDescent="0.4">
      <c r="D48" s="502"/>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507"/>
      <c r="AU48" s="507"/>
      <c r="AV48" s="1385"/>
      <c r="AW48" s="1400"/>
      <c r="AX48" s="1391"/>
      <c r="AY48" s="1287"/>
      <c r="AZ48" s="1287"/>
      <c r="BA48" s="1287"/>
      <c r="BB48" s="1287"/>
      <c r="BC48" s="1287"/>
      <c r="BD48" s="1287"/>
      <c r="BE48" s="1287"/>
      <c r="BF48" s="1287"/>
      <c r="BG48" s="528"/>
      <c r="BH48" s="1403"/>
      <c r="BI48" s="1302"/>
      <c r="BJ48" s="1302"/>
      <c r="BK48" s="1302"/>
      <c r="BL48" s="1302"/>
      <c r="BM48" s="1302"/>
      <c r="BN48" s="1302"/>
      <c r="BO48" s="1302"/>
      <c r="BP48" s="1302"/>
      <c r="BQ48" s="1302"/>
      <c r="BR48" s="1302"/>
      <c r="BS48" s="1302"/>
      <c r="BT48" s="1397"/>
      <c r="CJ48" s="516"/>
    </row>
    <row r="49" spans="4:88" ht="8.1" customHeight="1" x14ac:dyDescent="0.4">
      <c r="D49" s="502"/>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507"/>
      <c r="AU49" s="507"/>
      <c r="AV49" s="1387"/>
      <c r="AW49" s="1401"/>
      <c r="AX49" s="1392"/>
      <c r="AY49" s="1393"/>
      <c r="AZ49" s="1393"/>
      <c r="BA49" s="1393"/>
      <c r="BB49" s="1393"/>
      <c r="BC49" s="1393"/>
      <c r="BD49" s="1393"/>
      <c r="BE49" s="1393"/>
      <c r="BF49" s="1393"/>
      <c r="BG49" s="529"/>
      <c r="BH49" s="1404"/>
      <c r="BI49" s="1395"/>
      <c r="BJ49" s="1395"/>
      <c r="BK49" s="1395"/>
      <c r="BL49" s="1395"/>
      <c r="BM49" s="1395"/>
      <c r="BN49" s="1395"/>
      <c r="BO49" s="1395"/>
      <c r="BP49" s="1395"/>
      <c r="BQ49" s="1395"/>
      <c r="BR49" s="1395"/>
      <c r="BS49" s="1395"/>
      <c r="BT49" s="1398"/>
      <c r="CJ49" s="516"/>
    </row>
    <row r="50" spans="4:88" ht="8.1" customHeight="1" x14ac:dyDescent="0.4">
      <c r="D50" s="502"/>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c r="AM50" s="499"/>
      <c r="AN50" s="499"/>
      <c r="AO50" s="499"/>
      <c r="AP50" s="499"/>
      <c r="AQ50" s="499"/>
      <c r="AR50" s="499"/>
      <c r="AS50" s="499"/>
      <c r="AT50" s="507"/>
      <c r="AU50" s="507"/>
      <c r="AV50" s="507"/>
      <c r="AW50" s="507"/>
      <c r="AX50" s="460"/>
      <c r="AY50" s="461"/>
      <c r="AZ50" s="461"/>
      <c r="BA50" s="461"/>
      <c r="BB50" s="461"/>
      <c r="BC50" s="461"/>
      <c r="BD50" s="534"/>
      <c r="BE50" s="1377" t="str">
        <f>'-41別6 (2)'!AX48</f>
        <v/>
      </c>
      <c r="BF50" s="1378"/>
      <c r="BG50" s="530"/>
      <c r="BH50" s="1368">
        <f>'-41別6 (2)'!BH48</f>
        <v>0</v>
      </c>
      <c r="BI50" s="1369"/>
      <c r="BJ50" s="1369"/>
      <c r="BK50" s="1369"/>
      <c r="BL50" s="1369"/>
      <c r="BM50" s="1369"/>
      <c r="BN50" s="1369"/>
      <c r="BO50" s="1369"/>
      <c r="BP50" s="1369"/>
      <c r="BQ50" s="1369"/>
      <c r="BR50" s="1369"/>
      <c r="BS50" s="1369"/>
      <c r="BT50" s="1374"/>
    </row>
    <row r="51" spans="4:88" ht="8.1" customHeight="1" x14ac:dyDescent="0.4">
      <c r="D51" s="502"/>
      <c r="E51" s="499"/>
      <c r="F51" s="499"/>
      <c r="G51" s="499"/>
      <c r="H51" s="499"/>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507"/>
      <c r="AU51" s="507"/>
      <c r="AV51" s="507"/>
      <c r="AW51" s="507"/>
      <c r="AX51" s="461"/>
      <c r="AY51" s="461"/>
      <c r="AZ51" s="461"/>
      <c r="BA51" s="461"/>
      <c r="BB51" s="461"/>
      <c r="BC51" s="461"/>
      <c r="BD51" s="461"/>
      <c r="BE51" s="1379"/>
      <c r="BF51" s="1380"/>
      <c r="BG51" s="531"/>
      <c r="BH51" s="1370"/>
      <c r="BI51" s="1371"/>
      <c r="BJ51" s="1371"/>
      <c r="BK51" s="1371"/>
      <c r="BL51" s="1371"/>
      <c r="BM51" s="1371"/>
      <c r="BN51" s="1371"/>
      <c r="BO51" s="1371"/>
      <c r="BP51" s="1371"/>
      <c r="BQ51" s="1371"/>
      <c r="BR51" s="1371"/>
      <c r="BS51" s="1371"/>
      <c r="BT51" s="1375"/>
    </row>
    <row r="52" spans="4:88" ht="8.1" customHeight="1" x14ac:dyDescent="0.4">
      <c r="D52" s="502"/>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499"/>
      <c r="AP52" s="499"/>
      <c r="AQ52" s="499"/>
      <c r="AR52" s="499"/>
      <c r="AS52" s="499"/>
      <c r="AT52" s="507"/>
      <c r="AU52" s="507"/>
      <c r="AV52" s="507"/>
      <c r="AW52" s="507"/>
      <c r="AX52" s="461"/>
      <c r="AY52" s="461"/>
      <c r="AZ52" s="461"/>
      <c r="BA52" s="461"/>
      <c r="BB52" s="461"/>
      <c r="BC52" s="461"/>
      <c r="BD52" s="461"/>
      <c r="BE52" s="1381"/>
      <c r="BF52" s="1382"/>
      <c r="BG52" s="532"/>
      <c r="BH52" s="1372"/>
      <c r="BI52" s="1373"/>
      <c r="BJ52" s="1373"/>
      <c r="BK52" s="1373"/>
      <c r="BL52" s="1373"/>
      <c r="BM52" s="1373"/>
      <c r="BN52" s="1373"/>
      <c r="BO52" s="1373"/>
      <c r="BP52" s="1373"/>
      <c r="BQ52" s="1373"/>
      <c r="BR52" s="1373"/>
      <c r="BS52" s="1373"/>
      <c r="BT52" s="1376"/>
    </row>
    <row r="53" spans="4:88" ht="8.1" customHeight="1" x14ac:dyDescent="0.4">
      <c r="D53" s="502"/>
      <c r="E53" s="499"/>
      <c r="F53" s="499"/>
      <c r="G53" s="499"/>
      <c r="H53" s="499"/>
      <c r="I53" s="499"/>
      <c r="J53" s="499"/>
      <c r="K53" s="499"/>
      <c r="L53" s="499"/>
      <c r="M53" s="499"/>
      <c r="N53" s="499"/>
      <c r="O53" s="499"/>
      <c r="P53" s="499"/>
      <c r="Q53" s="499"/>
      <c r="R53" s="499"/>
      <c r="S53" s="499"/>
      <c r="T53" s="499"/>
      <c r="U53" s="499"/>
      <c r="V53" s="499"/>
      <c r="W53" s="499"/>
      <c r="X53" s="499"/>
      <c r="Y53" s="499"/>
      <c r="Z53" s="499"/>
      <c r="AA53" s="499"/>
      <c r="AB53" s="499"/>
      <c r="AC53" s="499"/>
      <c r="AD53" s="499"/>
      <c r="AE53" s="499"/>
      <c r="AF53" s="499"/>
      <c r="AG53" s="499"/>
      <c r="AH53" s="499"/>
      <c r="AI53" s="499"/>
      <c r="AJ53" s="499"/>
      <c r="AK53" s="499"/>
      <c r="AL53" s="499"/>
      <c r="AM53" s="499"/>
      <c r="AN53" s="499"/>
      <c r="AO53" s="499"/>
      <c r="AP53" s="499"/>
      <c r="AQ53" s="499"/>
      <c r="AR53" s="499"/>
      <c r="AS53" s="499"/>
      <c r="AT53" s="507"/>
      <c r="AU53" s="507"/>
      <c r="AV53" s="1383" t="s">
        <v>93</v>
      </c>
      <c r="AW53" s="1399"/>
      <c r="AX53" s="1389" t="str">
        <f>'-41別6 (2)'!AX51</f>
        <v/>
      </c>
      <c r="AY53" s="1390"/>
      <c r="AZ53" s="1390"/>
      <c r="BA53" s="1390"/>
      <c r="BB53" s="1390"/>
      <c r="BC53" s="1390"/>
      <c r="BD53" s="1390"/>
      <c r="BE53" s="1390"/>
      <c r="BF53" s="1390"/>
      <c r="BG53" s="527"/>
      <c r="BH53" s="1402">
        <f>'-41別6 (2)'!BH51</f>
        <v>0</v>
      </c>
      <c r="BI53" s="1394"/>
      <c r="BJ53" s="1394"/>
      <c r="BK53" s="1394"/>
      <c r="BL53" s="1394"/>
      <c r="BM53" s="1394"/>
      <c r="BN53" s="1394"/>
      <c r="BO53" s="1394"/>
      <c r="BP53" s="1394"/>
      <c r="BQ53" s="1394"/>
      <c r="BR53" s="1394"/>
      <c r="BS53" s="1394"/>
      <c r="BT53" s="1396"/>
    </row>
    <row r="54" spans="4:88" ht="8.1" customHeight="1" x14ac:dyDescent="0.4">
      <c r="D54" s="502"/>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499"/>
      <c r="AR54" s="499"/>
      <c r="AS54" s="499"/>
      <c r="AT54" s="507"/>
      <c r="AU54" s="507"/>
      <c r="AV54" s="1385"/>
      <c r="AW54" s="1400"/>
      <c r="AX54" s="1391"/>
      <c r="AY54" s="1287"/>
      <c r="AZ54" s="1287"/>
      <c r="BA54" s="1287"/>
      <c r="BB54" s="1287"/>
      <c r="BC54" s="1287"/>
      <c r="BD54" s="1287"/>
      <c r="BE54" s="1287"/>
      <c r="BF54" s="1287"/>
      <c r="BG54" s="528"/>
      <c r="BH54" s="1403"/>
      <c r="BI54" s="1302"/>
      <c r="BJ54" s="1302"/>
      <c r="BK54" s="1302"/>
      <c r="BL54" s="1302"/>
      <c r="BM54" s="1302"/>
      <c r="BN54" s="1302"/>
      <c r="BO54" s="1302"/>
      <c r="BP54" s="1302"/>
      <c r="BQ54" s="1302"/>
      <c r="BR54" s="1302"/>
      <c r="BS54" s="1302"/>
      <c r="BT54" s="1397"/>
    </row>
    <row r="55" spans="4:88" ht="8.1" customHeight="1" x14ac:dyDescent="0.4">
      <c r="D55" s="502"/>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507"/>
      <c r="AU55" s="507"/>
      <c r="AV55" s="1387"/>
      <c r="AW55" s="1401"/>
      <c r="AX55" s="1392"/>
      <c r="AY55" s="1393"/>
      <c r="AZ55" s="1393"/>
      <c r="BA55" s="1393"/>
      <c r="BB55" s="1393"/>
      <c r="BC55" s="1393"/>
      <c r="BD55" s="1393"/>
      <c r="BE55" s="1393"/>
      <c r="BF55" s="1393"/>
      <c r="BG55" s="529"/>
      <c r="BH55" s="1404"/>
      <c r="BI55" s="1395"/>
      <c r="BJ55" s="1395"/>
      <c r="BK55" s="1395"/>
      <c r="BL55" s="1395"/>
      <c r="BM55" s="1395"/>
      <c r="BN55" s="1395"/>
      <c r="BO55" s="1395"/>
      <c r="BP55" s="1395"/>
      <c r="BQ55" s="1395"/>
      <c r="BR55" s="1395"/>
      <c r="BS55" s="1395"/>
      <c r="BT55" s="1398"/>
      <c r="CJ55" s="492"/>
    </row>
    <row r="56" spans="4:88" ht="8.1" customHeight="1" x14ac:dyDescent="0.4">
      <c r="D56" s="502"/>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507"/>
      <c r="AU56" s="507"/>
      <c r="AV56" s="507"/>
      <c r="AW56" s="507"/>
      <c r="AX56" s="460"/>
      <c r="AY56" s="461"/>
      <c r="AZ56" s="461"/>
      <c r="BA56" s="461"/>
      <c r="BB56" s="461"/>
      <c r="BC56" s="461"/>
      <c r="BD56" s="534"/>
      <c r="BE56" s="1377" t="str">
        <f>'-41別6 (2)'!AX54</f>
        <v/>
      </c>
      <c r="BF56" s="1378"/>
      <c r="BG56" s="530"/>
      <c r="BH56" s="1368">
        <f>'-41別6 (2)'!BH54</f>
        <v>0</v>
      </c>
      <c r="BI56" s="1369"/>
      <c r="BJ56" s="1369"/>
      <c r="BK56" s="1369"/>
      <c r="BL56" s="1369"/>
      <c r="BM56" s="1369"/>
      <c r="BN56" s="1369"/>
      <c r="BO56" s="1369"/>
      <c r="BP56" s="1369"/>
      <c r="BQ56" s="1369"/>
      <c r="BR56" s="1369"/>
      <c r="BS56" s="1369"/>
      <c r="BT56" s="1374"/>
      <c r="CJ56" s="492"/>
    </row>
    <row r="57" spans="4:88" ht="8.1" customHeight="1" x14ac:dyDescent="0.4">
      <c r="D57" s="502"/>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507"/>
      <c r="AU57" s="507"/>
      <c r="AV57" s="507"/>
      <c r="AW57" s="507"/>
      <c r="AX57" s="461"/>
      <c r="AY57" s="461"/>
      <c r="AZ57" s="461"/>
      <c r="BA57" s="461"/>
      <c r="BB57" s="461"/>
      <c r="BC57" s="461"/>
      <c r="BD57" s="461"/>
      <c r="BE57" s="1379"/>
      <c r="BF57" s="1380"/>
      <c r="BG57" s="531"/>
      <c r="BH57" s="1370"/>
      <c r="BI57" s="1371"/>
      <c r="BJ57" s="1371"/>
      <c r="BK57" s="1371"/>
      <c r="BL57" s="1371"/>
      <c r="BM57" s="1371"/>
      <c r="BN57" s="1371"/>
      <c r="BO57" s="1371"/>
      <c r="BP57" s="1371"/>
      <c r="BQ57" s="1371"/>
      <c r="BR57" s="1371"/>
      <c r="BS57" s="1371"/>
      <c r="BT57" s="1375"/>
    </row>
    <row r="58" spans="4:88" ht="8.1" customHeight="1" x14ac:dyDescent="0.4">
      <c r="D58" s="502"/>
      <c r="E58" s="499"/>
      <c r="F58" s="499"/>
      <c r="G58" s="499"/>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507"/>
      <c r="AU58" s="507"/>
      <c r="AV58" s="507"/>
      <c r="AW58" s="507"/>
      <c r="AX58" s="461"/>
      <c r="AY58" s="461"/>
      <c r="AZ58" s="461"/>
      <c r="BA58" s="461"/>
      <c r="BB58" s="461"/>
      <c r="BC58" s="461"/>
      <c r="BD58" s="461"/>
      <c r="BE58" s="1381"/>
      <c r="BF58" s="1382"/>
      <c r="BG58" s="532"/>
      <c r="BH58" s="1372"/>
      <c r="BI58" s="1373"/>
      <c r="BJ58" s="1373"/>
      <c r="BK58" s="1373"/>
      <c r="BL58" s="1373"/>
      <c r="BM58" s="1373"/>
      <c r="BN58" s="1373"/>
      <c r="BO58" s="1373"/>
      <c r="BP58" s="1373"/>
      <c r="BQ58" s="1373"/>
      <c r="BR58" s="1373"/>
      <c r="BS58" s="1373"/>
      <c r="BT58" s="1376"/>
    </row>
    <row r="59" spans="4:88" ht="8.1" customHeight="1" x14ac:dyDescent="0.4">
      <c r="D59" s="502"/>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507"/>
      <c r="AU59" s="507"/>
      <c r="AV59" s="1383" t="s">
        <v>94</v>
      </c>
      <c r="AW59" s="1399"/>
      <c r="AX59" s="1389" t="str">
        <f>'-41別6 (2)'!AX57</f>
        <v/>
      </c>
      <c r="AY59" s="1390"/>
      <c r="AZ59" s="1390"/>
      <c r="BA59" s="1390"/>
      <c r="BB59" s="1390"/>
      <c r="BC59" s="1390"/>
      <c r="BD59" s="1390"/>
      <c r="BE59" s="1390"/>
      <c r="BF59" s="1390"/>
      <c r="BG59" s="527"/>
      <c r="BH59" s="1402">
        <f>'-41別6 (2)'!BH57</f>
        <v>0</v>
      </c>
      <c r="BI59" s="1394"/>
      <c r="BJ59" s="1394"/>
      <c r="BK59" s="1394"/>
      <c r="BL59" s="1394"/>
      <c r="BM59" s="1394"/>
      <c r="BN59" s="1394"/>
      <c r="BO59" s="1394"/>
      <c r="BP59" s="1394"/>
      <c r="BQ59" s="1394"/>
      <c r="BR59" s="1394"/>
      <c r="BS59" s="1394"/>
      <c r="BT59" s="1396"/>
    </row>
    <row r="60" spans="4:88" ht="8.1" customHeight="1" x14ac:dyDescent="0.4">
      <c r="D60" s="502"/>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507"/>
      <c r="AU60" s="507"/>
      <c r="AV60" s="1385"/>
      <c r="AW60" s="1400"/>
      <c r="AX60" s="1391"/>
      <c r="AY60" s="1287"/>
      <c r="AZ60" s="1287"/>
      <c r="BA60" s="1287"/>
      <c r="BB60" s="1287"/>
      <c r="BC60" s="1287"/>
      <c r="BD60" s="1287"/>
      <c r="BE60" s="1287"/>
      <c r="BF60" s="1287"/>
      <c r="BG60" s="528"/>
      <c r="BH60" s="1403"/>
      <c r="BI60" s="1302"/>
      <c r="BJ60" s="1302"/>
      <c r="BK60" s="1302"/>
      <c r="BL60" s="1302"/>
      <c r="BM60" s="1302"/>
      <c r="BN60" s="1302"/>
      <c r="BO60" s="1302"/>
      <c r="BP60" s="1302"/>
      <c r="BQ60" s="1302"/>
      <c r="BR60" s="1302"/>
      <c r="BS60" s="1302"/>
      <c r="BT60" s="1397"/>
    </row>
    <row r="61" spans="4:88" ht="8.1" customHeight="1" x14ac:dyDescent="0.4">
      <c r="D61" s="502"/>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c r="AS61" s="499"/>
      <c r="AT61" s="507"/>
      <c r="AU61" s="507"/>
      <c r="AV61" s="1387"/>
      <c r="AW61" s="1401"/>
      <c r="AX61" s="1392"/>
      <c r="AY61" s="1393"/>
      <c r="AZ61" s="1393"/>
      <c r="BA61" s="1393"/>
      <c r="BB61" s="1393"/>
      <c r="BC61" s="1393"/>
      <c r="BD61" s="1393"/>
      <c r="BE61" s="1393"/>
      <c r="BF61" s="1393"/>
      <c r="BG61" s="529"/>
      <c r="BH61" s="1404"/>
      <c r="BI61" s="1395"/>
      <c r="BJ61" s="1395"/>
      <c r="BK61" s="1395"/>
      <c r="BL61" s="1395"/>
      <c r="BM61" s="1395"/>
      <c r="BN61" s="1395"/>
      <c r="BO61" s="1395"/>
      <c r="BP61" s="1395"/>
      <c r="BQ61" s="1395"/>
      <c r="BR61" s="1395"/>
      <c r="BS61" s="1395"/>
      <c r="BT61" s="1398"/>
    </row>
    <row r="62" spans="4:88" ht="8.1" customHeight="1" x14ac:dyDescent="0.4">
      <c r="D62" s="502"/>
      <c r="E62" s="499"/>
      <c r="F62" s="499"/>
      <c r="G62" s="499"/>
      <c r="H62" s="499"/>
      <c r="I62" s="499"/>
      <c r="J62" s="499"/>
      <c r="K62" s="499"/>
      <c r="L62" s="499"/>
      <c r="M62" s="499"/>
      <c r="N62" s="499"/>
      <c r="O62" s="499"/>
      <c r="P62" s="499"/>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c r="AN62" s="499"/>
      <c r="AO62" s="499"/>
      <c r="AP62" s="499"/>
      <c r="AQ62" s="499"/>
      <c r="AR62" s="499"/>
      <c r="AS62" s="499"/>
      <c r="AT62" s="507"/>
      <c r="AU62" s="507"/>
      <c r="AV62" s="507"/>
      <c r="AW62" s="507"/>
      <c r="AX62" s="460"/>
      <c r="AY62" s="461"/>
      <c r="AZ62" s="461"/>
      <c r="BA62" s="461"/>
      <c r="BB62" s="461"/>
      <c r="BC62" s="461"/>
      <c r="BD62" s="534"/>
      <c r="BE62" s="1377" t="str">
        <f>'-41別6 (2)'!AX60</f>
        <v/>
      </c>
      <c r="BF62" s="1378"/>
      <c r="BG62" s="530"/>
      <c r="BH62" s="1368">
        <f>'-41別6 (2)'!BH60</f>
        <v>0</v>
      </c>
      <c r="BI62" s="1369"/>
      <c r="BJ62" s="1369"/>
      <c r="BK62" s="1369"/>
      <c r="BL62" s="1369"/>
      <c r="BM62" s="1369"/>
      <c r="BN62" s="1369"/>
      <c r="BO62" s="1369"/>
      <c r="BP62" s="1369"/>
      <c r="BQ62" s="1369"/>
      <c r="BR62" s="1369"/>
      <c r="BS62" s="1369"/>
      <c r="BT62" s="1374"/>
    </row>
    <row r="63" spans="4:88" ht="8.1" customHeight="1" x14ac:dyDescent="0.4">
      <c r="D63" s="502"/>
      <c r="E63" s="499"/>
      <c r="F63" s="499"/>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c r="AN63" s="499"/>
      <c r="AO63" s="499"/>
      <c r="AP63" s="499"/>
      <c r="AQ63" s="499"/>
      <c r="AR63" s="499"/>
      <c r="AS63" s="499"/>
      <c r="AT63" s="507"/>
      <c r="AU63" s="507"/>
      <c r="AV63" s="507"/>
      <c r="AW63" s="507"/>
      <c r="AX63" s="461"/>
      <c r="AY63" s="461"/>
      <c r="AZ63" s="461"/>
      <c r="BA63" s="461"/>
      <c r="BB63" s="461"/>
      <c r="BC63" s="461"/>
      <c r="BD63" s="461"/>
      <c r="BE63" s="1379"/>
      <c r="BF63" s="1380"/>
      <c r="BG63" s="531"/>
      <c r="BH63" s="1370"/>
      <c r="BI63" s="1371"/>
      <c r="BJ63" s="1371"/>
      <c r="BK63" s="1371"/>
      <c r="BL63" s="1371"/>
      <c r="BM63" s="1371"/>
      <c r="BN63" s="1371"/>
      <c r="BO63" s="1371"/>
      <c r="BP63" s="1371"/>
      <c r="BQ63" s="1371"/>
      <c r="BR63" s="1371"/>
      <c r="BS63" s="1371"/>
      <c r="BT63" s="1375"/>
    </row>
    <row r="64" spans="4:88" ht="8.1" customHeight="1" x14ac:dyDescent="0.4">
      <c r="D64" s="502"/>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c r="AE64" s="499"/>
      <c r="AF64" s="499"/>
      <c r="AG64" s="499"/>
      <c r="AH64" s="499"/>
      <c r="AI64" s="499"/>
      <c r="AJ64" s="499"/>
      <c r="AK64" s="499"/>
      <c r="AL64" s="499"/>
      <c r="AM64" s="499"/>
      <c r="AN64" s="499"/>
      <c r="AO64" s="499"/>
      <c r="AP64" s="499"/>
      <c r="AQ64" s="499"/>
      <c r="AR64" s="499"/>
      <c r="AS64" s="499"/>
      <c r="AT64" s="507"/>
      <c r="AU64" s="507"/>
      <c r="AV64" s="507"/>
      <c r="AW64" s="507"/>
      <c r="AX64" s="461"/>
      <c r="AY64" s="461"/>
      <c r="AZ64" s="461"/>
      <c r="BA64" s="461"/>
      <c r="BB64" s="461"/>
      <c r="BC64" s="461"/>
      <c r="BD64" s="461"/>
      <c r="BE64" s="1381"/>
      <c r="BF64" s="1382"/>
      <c r="BG64" s="532"/>
      <c r="BH64" s="1372"/>
      <c r="BI64" s="1373"/>
      <c r="BJ64" s="1373"/>
      <c r="BK64" s="1373"/>
      <c r="BL64" s="1373"/>
      <c r="BM64" s="1373"/>
      <c r="BN64" s="1373"/>
      <c r="BO64" s="1373"/>
      <c r="BP64" s="1373"/>
      <c r="BQ64" s="1373"/>
      <c r="BR64" s="1373"/>
      <c r="BS64" s="1373"/>
      <c r="BT64" s="1376"/>
    </row>
    <row r="65" spans="4:88" ht="8.1" customHeight="1" x14ac:dyDescent="0.4">
      <c r="D65" s="502"/>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499"/>
      <c r="AM65" s="499"/>
      <c r="AN65" s="499"/>
      <c r="AO65" s="499"/>
      <c r="AP65" s="499"/>
      <c r="AQ65" s="499"/>
      <c r="AR65" s="499"/>
      <c r="AS65" s="499"/>
      <c r="AT65" s="507"/>
      <c r="AU65" s="507"/>
      <c r="AV65" s="1383" t="s">
        <v>95</v>
      </c>
      <c r="AW65" s="1399"/>
      <c r="AX65" s="1389" t="str">
        <f>'-41別6 (2)'!AX63</f>
        <v/>
      </c>
      <c r="AY65" s="1390"/>
      <c r="AZ65" s="1390"/>
      <c r="BA65" s="1390"/>
      <c r="BB65" s="1390"/>
      <c r="BC65" s="1390"/>
      <c r="BD65" s="1390"/>
      <c r="BE65" s="1390"/>
      <c r="BF65" s="1390"/>
      <c r="BG65" s="527"/>
      <c r="BH65" s="1402">
        <f>'-41別6 (2)'!BH63</f>
        <v>0</v>
      </c>
      <c r="BI65" s="1394"/>
      <c r="BJ65" s="1394"/>
      <c r="BK65" s="1394"/>
      <c r="BL65" s="1394"/>
      <c r="BM65" s="1394"/>
      <c r="BN65" s="1394"/>
      <c r="BO65" s="1394"/>
      <c r="BP65" s="1394"/>
      <c r="BQ65" s="1394"/>
      <c r="BR65" s="1394"/>
      <c r="BS65" s="1394"/>
      <c r="BT65" s="1396"/>
    </row>
    <row r="66" spans="4:88" ht="8.1" customHeight="1" x14ac:dyDescent="0.4">
      <c r="D66" s="502"/>
      <c r="E66" s="499"/>
      <c r="F66" s="499"/>
      <c r="G66" s="499"/>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99"/>
      <c r="AF66" s="499"/>
      <c r="AG66" s="499"/>
      <c r="AH66" s="499"/>
      <c r="AI66" s="499"/>
      <c r="AJ66" s="499"/>
      <c r="AK66" s="499"/>
      <c r="AL66" s="499"/>
      <c r="AM66" s="499"/>
      <c r="AN66" s="499"/>
      <c r="AO66" s="499"/>
      <c r="AP66" s="499"/>
      <c r="AQ66" s="499"/>
      <c r="AR66" s="499"/>
      <c r="AS66" s="499"/>
      <c r="AT66" s="507"/>
      <c r="AU66" s="507"/>
      <c r="AV66" s="1385"/>
      <c r="AW66" s="1400"/>
      <c r="AX66" s="1391"/>
      <c r="AY66" s="1287"/>
      <c r="AZ66" s="1287"/>
      <c r="BA66" s="1287"/>
      <c r="BB66" s="1287"/>
      <c r="BC66" s="1287"/>
      <c r="BD66" s="1287"/>
      <c r="BE66" s="1287"/>
      <c r="BF66" s="1287"/>
      <c r="BG66" s="528"/>
      <c r="BH66" s="1403"/>
      <c r="BI66" s="1302"/>
      <c r="BJ66" s="1302"/>
      <c r="BK66" s="1302"/>
      <c r="BL66" s="1302"/>
      <c r="BM66" s="1302"/>
      <c r="BN66" s="1302"/>
      <c r="BO66" s="1302"/>
      <c r="BP66" s="1302"/>
      <c r="BQ66" s="1302"/>
      <c r="BR66" s="1302"/>
      <c r="BS66" s="1302"/>
      <c r="BT66" s="1397"/>
    </row>
    <row r="67" spans="4:88" ht="8.1" customHeight="1" x14ac:dyDescent="0.4">
      <c r="D67" s="502"/>
      <c r="E67" s="499"/>
      <c r="F67" s="499"/>
      <c r="G67" s="499"/>
      <c r="H67" s="499"/>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c r="AN67" s="499"/>
      <c r="AO67" s="499"/>
      <c r="AP67" s="499"/>
      <c r="AQ67" s="499"/>
      <c r="AR67" s="499"/>
      <c r="AS67" s="499"/>
      <c r="AT67" s="507"/>
      <c r="AU67" s="507"/>
      <c r="AV67" s="1387"/>
      <c r="AW67" s="1401"/>
      <c r="AX67" s="1392"/>
      <c r="AY67" s="1393"/>
      <c r="AZ67" s="1393"/>
      <c r="BA67" s="1393"/>
      <c r="BB67" s="1393"/>
      <c r="BC67" s="1393"/>
      <c r="BD67" s="1393"/>
      <c r="BE67" s="1393"/>
      <c r="BF67" s="1393"/>
      <c r="BG67" s="529"/>
      <c r="BH67" s="1404"/>
      <c r="BI67" s="1395"/>
      <c r="BJ67" s="1395"/>
      <c r="BK67" s="1395"/>
      <c r="BL67" s="1395"/>
      <c r="BM67" s="1395"/>
      <c r="BN67" s="1395"/>
      <c r="BO67" s="1395"/>
      <c r="BP67" s="1395"/>
      <c r="BQ67" s="1395"/>
      <c r="BR67" s="1395"/>
      <c r="BS67" s="1395"/>
      <c r="BT67" s="1398"/>
      <c r="CJ67" s="492"/>
    </row>
    <row r="68" spans="4:88" ht="8.1" customHeight="1" x14ac:dyDescent="0.4">
      <c r="D68" s="502"/>
      <c r="E68" s="499"/>
      <c r="F68" s="499"/>
      <c r="G68" s="499"/>
      <c r="H68" s="499"/>
      <c r="I68" s="499"/>
      <c r="J68" s="499"/>
      <c r="K68" s="499"/>
      <c r="L68" s="499"/>
      <c r="M68" s="499"/>
      <c r="N68" s="499"/>
      <c r="O68" s="499"/>
      <c r="P68" s="499"/>
      <c r="Q68" s="499"/>
      <c r="R68" s="499"/>
      <c r="S68" s="499"/>
      <c r="T68" s="499"/>
      <c r="U68" s="499"/>
      <c r="V68" s="499"/>
      <c r="W68" s="499"/>
      <c r="X68" s="499"/>
      <c r="Y68" s="499"/>
      <c r="Z68" s="499"/>
      <c r="AA68" s="499"/>
      <c r="AB68" s="499"/>
      <c r="AC68" s="499"/>
      <c r="AD68" s="499"/>
      <c r="AE68" s="499"/>
      <c r="AF68" s="499"/>
      <c r="AG68" s="499"/>
      <c r="AH68" s="499"/>
      <c r="AI68" s="499"/>
      <c r="AJ68" s="499"/>
      <c r="AK68" s="499"/>
      <c r="AL68" s="499"/>
      <c r="AM68" s="499"/>
      <c r="AN68" s="499"/>
      <c r="AO68" s="499"/>
      <c r="AP68" s="499"/>
      <c r="AQ68" s="499"/>
      <c r="AR68" s="499"/>
      <c r="AS68" s="499"/>
      <c r="AT68" s="507"/>
      <c r="AU68" s="507"/>
      <c r="AV68" s="507"/>
      <c r="AW68" s="507"/>
      <c r="AX68" s="460"/>
      <c r="AY68" s="461"/>
      <c r="AZ68" s="461"/>
      <c r="BA68" s="461"/>
      <c r="BB68" s="461"/>
      <c r="BC68" s="461"/>
      <c r="BD68" s="534"/>
      <c r="BE68" s="1377" t="str">
        <f>'-41別6 (2)'!AX66</f>
        <v/>
      </c>
      <c r="BF68" s="1378"/>
      <c r="BG68" s="530"/>
      <c r="BH68" s="1368">
        <f>'-41別6 (2)'!BH66</f>
        <v>0</v>
      </c>
      <c r="BI68" s="1369"/>
      <c r="BJ68" s="1369"/>
      <c r="BK68" s="1369"/>
      <c r="BL68" s="1369"/>
      <c r="BM68" s="1369"/>
      <c r="BN68" s="1369"/>
      <c r="BO68" s="1369"/>
      <c r="BP68" s="1369"/>
      <c r="BQ68" s="1369"/>
      <c r="BR68" s="1369"/>
      <c r="BS68" s="1369"/>
      <c r="BT68" s="1374"/>
      <c r="CJ68" s="492"/>
    </row>
    <row r="69" spans="4:88" ht="8.1" customHeight="1" x14ac:dyDescent="0.4">
      <c r="D69" s="502"/>
      <c r="E69" s="499"/>
      <c r="F69" s="499"/>
      <c r="G69" s="499"/>
      <c r="H69" s="499"/>
      <c r="I69" s="499"/>
      <c r="J69" s="499"/>
      <c r="K69" s="499"/>
      <c r="L69" s="499"/>
      <c r="M69" s="499"/>
      <c r="N69" s="499"/>
      <c r="O69" s="499"/>
      <c r="P69" s="499"/>
      <c r="Q69" s="499"/>
      <c r="R69" s="499"/>
      <c r="S69" s="499"/>
      <c r="T69" s="499"/>
      <c r="U69" s="499"/>
      <c r="V69" s="499"/>
      <c r="W69" s="499"/>
      <c r="X69" s="499"/>
      <c r="Y69" s="499"/>
      <c r="Z69" s="499"/>
      <c r="AA69" s="499"/>
      <c r="AB69" s="499"/>
      <c r="AC69" s="499"/>
      <c r="AD69" s="499"/>
      <c r="AE69" s="499"/>
      <c r="AF69" s="499"/>
      <c r="AG69" s="499"/>
      <c r="AH69" s="499"/>
      <c r="AI69" s="499"/>
      <c r="AJ69" s="499"/>
      <c r="AK69" s="499"/>
      <c r="AL69" s="499"/>
      <c r="AM69" s="499"/>
      <c r="AN69" s="499"/>
      <c r="AO69" s="499"/>
      <c r="AP69" s="499"/>
      <c r="AQ69" s="499"/>
      <c r="AR69" s="499"/>
      <c r="AS69" s="499"/>
      <c r="AT69" s="507"/>
      <c r="AU69" s="507"/>
      <c r="AV69" s="507"/>
      <c r="AW69" s="507"/>
      <c r="AX69" s="461"/>
      <c r="AY69" s="461"/>
      <c r="AZ69" s="461"/>
      <c r="BA69" s="461"/>
      <c r="BB69" s="461"/>
      <c r="BC69" s="461"/>
      <c r="BD69" s="461"/>
      <c r="BE69" s="1379"/>
      <c r="BF69" s="1380"/>
      <c r="BG69" s="531"/>
      <c r="BH69" s="1370"/>
      <c r="BI69" s="1371"/>
      <c r="BJ69" s="1371"/>
      <c r="BK69" s="1371"/>
      <c r="BL69" s="1371"/>
      <c r="BM69" s="1371"/>
      <c r="BN69" s="1371"/>
      <c r="BO69" s="1371"/>
      <c r="BP69" s="1371"/>
      <c r="BQ69" s="1371"/>
      <c r="BR69" s="1371"/>
      <c r="BS69" s="1371"/>
      <c r="BT69" s="1375"/>
    </row>
    <row r="70" spans="4:88" ht="8.1" customHeight="1" x14ac:dyDescent="0.4">
      <c r="D70" s="502"/>
      <c r="E70" s="499"/>
      <c r="F70" s="499"/>
      <c r="G70" s="499"/>
      <c r="H70" s="499"/>
      <c r="I70" s="499"/>
      <c r="J70" s="499"/>
      <c r="K70" s="499"/>
      <c r="L70" s="499"/>
      <c r="M70" s="499"/>
      <c r="N70" s="499"/>
      <c r="O70" s="499"/>
      <c r="P70" s="499"/>
      <c r="Q70" s="499"/>
      <c r="R70" s="499"/>
      <c r="S70" s="499"/>
      <c r="T70" s="499"/>
      <c r="U70" s="499"/>
      <c r="V70" s="499"/>
      <c r="W70" s="499"/>
      <c r="X70" s="499"/>
      <c r="Y70" s="499"/>
      <c r="Z70" s="499"/>
      <c r="AA70" s="499"/>
      <c r="AB70" s="499"/>
      <c r="AC70" s="499"/>
      <c r="AD70" s="499"/>
      <c r="AE70" s="499"/>
      <c r="AF70" s="499"/>
      <c r="AG70" s="499"/>
      <c r="AH70" s="499"/>
      <c r="AI70" s="499"/>
      <c r="AJ70" s="499"/>
      <c r="AK70" s="499"/>
      <c r="AL70" s="499"/>
      <c r="AM70" s="499"/>
      <c r="AN70" s="499"/>
      <c r="AO70" s="499"/>
      <c r="AP70" s="499"/>
      <c r="AQ70" s="499"/>
      <c r="AR70" s="499"/>
      <c r="AS70" s="499"/>
      <c r="AT70" s="507"/>
      <c r="AU70" s="507"/>
      <c r="AV70" s="507"/>
      <c r="AW70" s="507"/>
      <c r="AX70" s="461"/>
      <c r="AY70" s="461"/>
      <c r="AZ70" s="461"/>
      <c r="BA70" s="461"/>
      <c r="BB70" s="461"/>
      <c r="BC70" s="461"/>
      <c r="BD70" s="461"/>
      <c r="BE70" s="1381"/>
      <c r="BF70" s="1382"/>
      <c r="BG70" s="532"/>
      <c r="BH70" s="1372"/>
      <c r="BI70" s="1373"/>
      <c r="BJ70" s="1373"/>
      <c r="BK70" s="1373"/>
      <c r="BL70" s="1373"/>
      <c r="BM70" s="1373"/>
      <c r="BN70" s="1373"/>
      <c r="BO70" s="1373"/>
      <c r="BP70" s="1373"/>
      <c r="BQ70" s="1373"/>
      <c r="BR70" s="1373"/>
      <c r="BS70" s="1373"/>
      <c r="BT70" s="1376"/>
    </row>
    <row r="71" spans="4:88" ht="8.1" customHeight="1" x14ac:dyDescent="0.4">
      <c r="D71" s="502"/>
      <c r="E71" s="499"/>
      <c r="F71" s="499"/>
      <c r="G71" s="499"/>
      <c r="H71" s="499"/>
      <c r="I71" s="499"/>
      <c r="J71" s="499"/>
      <c r="K71" s="499"/>
      <c r="L71" s="499"/>
      <c r="M71" s="499"/>
      <c r="N71" s="499"/>
      <c r="O71" s="499"/>
      <c r="P71" s="499"/>
      <c r="Q71" s="499"/>
      <c r="R71" s="499"/>
      <c r="S71" s="499"/>
      <c r="T71" s="499"/>
      <c r="U71" s="499"/>
      <c r="V71" s="499"/>
      <c r="W71" s="499"/>
      <c r="X71" s="499"/>
      <c r="Y71" s="499"/>
      <c r="Z71" s="499"/>
      <c r="AA71" s="499"/>
      <c r="AB71" s="499"/>
      <c r="AC71" s="499"/>
      <c r="AD71" s="499"/>
      <c r="AE71" s="499"/>
      <c r="AF71" s="499"/>
      <c r="AG71" s="499"/>
      <c r="AH71" s="499"/>
      <c r="AI71" s="499"/>
      <c r="AJ71" s="499"/>
      <c r="AK71" s="499"/>
      <c r="AL71" s="499"/>
      <c r="AM71" s="499"/>
      <c r="AN71" s="499"/>
      <c r="AO71" s="499"/>
      <c r="AP71" s="499"/>
      <c r="AQ71" s="499"/>
      <c r="AR71" s="499"/>
      <c r="AS71" s="499"/>
      <c r="AT71" s="507"/>
      <c r="AU71" s="507"/>
      <c r="AV71" s="1383" t="s">
        <v>96</v>
      </c>
      <c r="AW71" s="1399"/>
      <c r="AX71" s="1389" t="str">
        <f>'-41別6 (2)'!AX69</f>
        <v/>
      </c>
      <c r="AY71" s="1390"/>
      <c r="AZ71" s="1390"/>
      <c r="BA71" s="1390"/>
      <c r="BB71" s="1390"/>
      <c r="BC71" s="1390"/>
      <c r="BD71" s="1390"/>
      <c r="BE71" s="1390"/>
      <c r="BF71" s="1390"/>
      <c r="BG71" s="527"/>
      <c r="BH71" s="1402">
        <f>'-41別6 (2)'!BH69</f>
        <v>0</v>
      </c>
      <c r="BI71" s="1394"/>
      <c r="BJ71" s="1394"/>
      <c r="BK71" s="1394"/>
      <c r="BL71" s="1394"/>
      <c r="BM71" s="1394"/>
      <c r="BN71" s="1394"/>
      <c r="BO71" s="1394"/>
      <c r="BP71" s="1394"/>
      <c r="BQ71" s="1394"/>
      <c r="BR71" s="1394"/>
      <c r="BS71" s="1394"/>
      <c r="BT71" s="1396"/>
    </row>
    <row r="72" spans="4:88" ht="8.1" customHeight="1" x14ac:dyDescent="0.4">
      <c r="D72" s="502"/>
      <c r="E72" s="499"/>
      <c r="F72" s="499"/>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499"/>
      <c r="AL72" s="499"/>
      <c r="AM72" s="499"/>
      <c r="AN72" s="499"/>
      <c r="AO72" s="499"/>
      <c r="AP72" s="499"/>
      <c r="AQ72" s="499"/>
      <c r="AR72" s="499"/>
      <c r="AS72" s="499"/>
      <c r="AT72" s="507"/>
      <c r="AU72" s="507"/>
      <c r="AV72" s="1385"/>
      <c r="AW72" s="1400"/>
      <c r="AX72" s="1391"/>
      <c r="AY72" s="1287"/>
      <c r="AZ72" s="1287"/>
      <c r="BA72" s="1287"/>
      <c r="BB72" s="1287"/>
      <c r="BC72" s="1287"/>
      <c r="BD72" s="1287"/>
      <c r="BE72" s="1287"/>
      <c r="BF72" s="1287"/>
      <c r="BG72" s="528"/>
      <c r="BH72" s="1403"/>
      <c r="BI72" s="1302"/>
      <c r="BJ72" s="1302"/>
      <c r="BK72" s="1302"/>
      <c r="BL72" s="1302"/>
      <c r="BM72" s="1302"/>
      <c r="BN72" s="1302"/>
      <c r="BO72" s="1302"/>
      <c r="BP72" s="1302"/>
      <c r="BQ72" s="1302"/>
      <c r="BR72" s="1302"/>
      <c r="BS72" s="1302"/>
      <c r="BT72" s="1397"/>
    </row>
    <row r="73" spans="4:88" ht="8.1" customHeight="1" x14ac:dyDescent="0.4">
      <c r="D73" s="502"/>
      <c r="E73" s="499"/>
      <c r="F73" s="499"/>
      <c r="G73" s="499"/>
      <c r="H73" s="499"/>
      <c r="I73" s="499"/>
      <c r="J73" s="499"/>
      <c r="K73" s="499"/>
      <c r="L73" s="499"/>
      <c r="M73" s="499"/>
      <c r="N73" s="499"/>
      <c r="O73" s="499"/>
      <c r="P73" s="499"/>
      <c r="Q73" s="499"/>
      <c r="R73" s="499"/>
      <c r="S73" s="499"/>
      <c r="T73" s="499"/>
      <c r="U73" s="499"/>
      <c r="V73" s="499"/>
      <c r="W73" s="499"/>
      <c r="X73" s="499"/>
      <c r="Y73" s="499"/>
      <c r="Z73" s="499"/>
      <c r="AA73" s="499"/>
      <c r="AB73" s="499"/>
      <c r="AC73" s="499"/>
      <c r="AD73" s="499"/>
      <c r="AE73" s="499"/>
      <c r="AF73" s="499"/>
      <c r="AG73" s="499"/>
      <c r="AH73" s="499"/>
      <c r="AI73" s="499"/>
      <c r="AJ73" s="499"/>
      <c r="AK73" s="499"/>
      <c r="AL73" s="499"/>
      <c r="AM73" s="499"/>
      <c r="AN73" s="499"/>
      <c r="AO73" s="499"/>
      <c r="AP73" s="499"/>
      <c r="AQ73" s="499"/>
      <c r="AR73" s="499"/>
      <c r="AS73" s="499"/>
      <c r="AT73" s="507"/>
      <c r="AU73" s="507"/>
      <c r="AV73" s="1387"/>
      <c r="AW73" s="1401"/>
      <c r="AX73" s="1392"/>
      <c r="AY73" s="1393"/>
      <c r="AZ73" s="1393"/>
      <c r="BA73" s="1393"/>
      <c r="BB73" s="1393"/>
      <c r="BC73" s="1393"/>
      <c r="BD73" s="1393"/>
      <c r="BE73" s="1393"/>
      <c r="BF73" s="1393"/>
      <c r="BG73" s="529"/>
      <c r="BH73" s="1404"/>
      <c r="BI73" s="1395"/>
      <c r="BJ73" s="1395"/>
      <c r="BK73" s="1395"/>
      <c r="BL73" s="1395"/>
      <c r="BM73" s="1395"/>
      <c r="BN73" s="1395"/>
      <c r="BO73" s="1395"/>
      <c r="BP73" s="1395"/>
      <c r="BQ73" s="1395"/>
      <c r="BR73" s="1395"/>
      <c r="BS73" s="1395"/>
      <c r="BT73" s="1398"/>
      <c r="CJ73" s="492"/>
    </row>
    <row r="74" spans="4:88" ht="8.1" customHeight="1" x14ac:dyDescent="0.4">
      <c r="D74" s="502"/>
      <c r="E74" s="499"/>
      <c r="F74" s="499"/>
      <c r="G74" s="499"/>
      <c r="H74" s="499"/>
      <c r="I74" s="499"/>
      <c r="J74" s="499"/>
      <c r="K74" s="499"/>
      <c r="L74" s="499"/>
      <c r="M74" s="499"/>
      <c r="N74" s="499"/>
      <c r="O74" s="499"/>
      <c r="P74" s="499"/>
      <c r="Q74" s="499"/>
      <c r="R74" s="499"/>
      <c r="S74" s="499"/>
      <c r="T74" s="499"/>
      <c r="U74" s="499"/>
      <c r="V74" s="499"/>
      <c r="W74" s="499"/>
      <c r="X74" s="499"/>
      <c r="Y74" s="499"/>
      <c r="Z74" s="499"/>
      <c r="AA74" s="499"/>
      <c r="AB74" s="499"/>
      <c r="AC74" s="499"/>
      <c r="AD74" s="499"/>
      <c r="AE74" s="499"/>
      <c r="AF74" s="499"/>
      <c r="AG74" s="499"/>
      <c r="AH74" s="499"/>
      <c r="AI74" s="499"/>
      <c r="AJ74" s="499"/>
      <c r="AK74" s="499"/>
      <c r="AL74" s="499"/>
      <c r="AM74" s="499"/>
      <c r="AN74" s="499"/>
      <c r="AO74" s="499"/>
      <c r="AP74" s="499"/>
      <c r="AQ74" s="499"/>
      <c r="AR74" s="499"/>
      <c r="AS74" s="499"/>
      <c r="AT74" s="507"/>
      <c r="AU74" s="507"/>
      <c r="AV74" s="507"/>
      <c r="AW74" s="507"/>
      <c r="AX74" s="460"/>
      <c r="AY74" s="461"/>
      <c r="AZ74" s="461"/>
      <c r="BA74" s="461"/>
      <c r="BB74" s="461"/>
      <c r="BC74" s="461"/>
      <c r="BD74" s="534"/>
      <c r="BE74" s="1377" t="str">
        <f>'-41別6 (2)'!AX72</f>
        <v/>
      </c>
      <c r="BF74" s="1378"/>
      <c r="BG74" s="530"/>
      <c r="BH74" s="1368">
        <f>'-41別6 (2)'!BH72</f>
        <v>0</v>
      </c>
      <c r="BI74" s="1369"/>
      <c r="BJ74" s="1369"/>
      <c r="BK74" s="1369"/>
      <c r="BL74" s="1369"/>
      <c r="BM74" s="1369"/>
      <c r="BN74" s="1369"/>
      <c r="BO74" s="1369"/>
      <c r="BP74" s="1369"/>
      <c r="BQ74" s="1369"/>
      <c r="BR74" s="1369"/>
      <c r="BS74" s="1369"/>
      <c r="BT74" s="1374"/>
      <c r="CJ74" s="492"/>
    </row>
    <row r="75" spans="4:88" ht="8.1" customHeight="1" x14ac:dyDescent="0.4">
      <c r="D75" s="502"/>
      <c r="E75" s="499"/>
      <c r="F75" s="499"/>
      <c r="G75" s="499"/>
      <c r="H75" s="499"/>
      <c r="I75" s="499"/>
      <c r="J75" s="499"/>
      <c r="K75" s="499"/>
      <c r="L75" s="499"/>
      <c r="M75" s="499"/>
      <c r="N75" s="499"/>
      <c r="O75" s="499"/>
      <c r="P75" s="499"/>
      <c r="Q75" s="499"/>
      <c r="R75" s="499"/>
      <c r="S75" s="499"/>
      <c r="T75" s="499"/>
      <c r="U75" s="499"/>
      <c r="V75" s="499"/>
      <c r="W75" s="499"/>
      <c r="X75" s="499"/>
      <c r="Y75" s="499"/>
      <c r="Z75" s="499"/>
      <c r="AA75" s="499"/>
      <c r="AB75" s="499"/>
      <c r="AC75" s="499"/>
      <c r="AD75" s="499"/>
      <c r="AE75" s="499"/>
      <c r="AF75" s="499"/>
      <c r="AG75" s="499"/>
      <c r="AH75" s="499"/>
      <c r="AI75" s="499"/>
      <c r="AJ75" s="499"/>
      <c r="AK75" s="499"/>
      <c r="AL75" s="499"/>
      <c r="AM75" s="499"/>
      <c r="AN75" s="499"/>
      <c r="AO75" s="499"/>
      <c r="AP75" s="499"/>
      <c r="AQ75" s="499"/>
      <c r="AR75" s="499"/>
      <c r="AS75" s="499"/>
      <c r="AT75" s="507"/>
      <c r="AU75" s="507"/>
      <c r="AV75" s="507"/>
      <c r="AW75" s="507"/>
      <c r="AX75" s="461"/>
      <c r="AY75" s="461"/>
      <c r="AZ75" s="461"/>
      <c r="BA75" s="461"/>
      <c r="BB75" s="461"/>
      <c r="BC75" s="461"/>
      <c r="BD75" s="461"/>
      <c r="BE75" s="1379"/>
      <c r="BF75" s="1380"/>
      <c r="BG75" s="531"/>
      <c r="BH75" s="1370"/>
      <c r="BI75" s="1371"/>
      <c r="BJ75" s="1371"/>
      <c r="BK75" s="1371"/>
      <c r="BL75" s="1371"/>
      <c r="BM75" s="1371"/>
      <c r="BN75" s="1371"/>
      <c r="BO75" s="1371"/>
      <c r="BP75" s="1371"/>
      <c r="BQ75" s="1371"/>
      <c r="BR75" s="1371"/>
      <c r="BS75" s="1371"/>
      <c r="BT75" s="1375"/>
    </row>
    <row r="76" spans="4:88" ht="8.1" customHeight="1" x14ac:dyDescent="0.4">
      <c r="D76" s="502"/>
      <c r="E76" s="499"/>
      <c r="F76" s="499"/>
      <c r="G76" s="499"/>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507"/>
      <c r="AU76" s="507"/>
      <c r="AV76" s="507"/>
      <c r="AW76" s="507"/>
      <c r="AX76" s="461"/>
      <c r="AY76" s="461"/>
      <c r="AZ76" s="461"/>
      <c r="BA76" s="461"/>
      <c r="BB76" s="461"/>
      <c r="BC76" s="461"/>
      <c r="BD76" s="461"/>
      <c r="BE76" s="1381"/>
      <c r="BF76" s="1382"/>
      <c r="BG76" s="532"/>
      <c r="BH76" s="1372"/>
      <c r="BI76" s="1373"/>
      <c r="BJ76" s="1373"/>
      <c r="BK76" s="1373"/>
      <c r="BL76" s="1373"/>
      <c r="BM76" s="1373"/>
      <c r="BN76" s="1373"/>
      <c r="BO76" s="1373"/>
      <c r="BP76" s="1373"/>
      <c r="BQ76" s="1373"/>
      <c r="BR76" s="1373"/>
      <c r="BS76" s="1373"/>
      <c r="BT76" s="1376"/>
    </row>
    <row r="77" spans="4:88" ht="8.1" customHeight="1" x14ac:dyDescent="0.4">
      <c r="D77" s="502"/>
      <c r="E77" s="499"/>
      <c r="F77" s="499"/>
      <c r="G77" s="499"/>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507"/>
      <c r="AU77" s="507"/>
      <c r="AV77" s="1383" t="s">
        <v>97</v>
      </c>
      <c r="AW77" s="1399"/>
      <c r="AX77" s="1389" t="str">
        <f>'-41別6 (2)'!AX75</f>
        <v/>
      </c>
      <c r="AY77" s="1390"/>
      <c r="AZ77" s="1390"/>
      <c r="BA77" s="1390"/>
      <c r="BB77" s="1390"/>
      <c r="BC77" s="1390"/>
      <c r="BD77" s="1390"/>
      <c r="BE77" s="1390"/>
      <c r="BF77" s="1390"/>
      <c r="BG77" s="527"/>
      <c r="BH77" s="1402">
        <f>'-41別6 (2)'!BH75</f>
        <v>0</v>
      </c>
      <c r="BI77" s="1394"/>
      <c r="BJ77" s="1394"/>
      <c r="BK77" s="1394"/>
      <c r="BL77" s="1394"/>
      <c r="BM77" s="1394"/>
      <c r="BN77" s="1394"/>
      <c r="BO77" s="1394"/>
      <c r="BP77" s="1394"/>
      <c r="BQ77" s="1394"/>
      <c r="BR77" s="1394"/>
      <c r="BS77" s="1394"/>
      <c r="BT77" s="1396"/>
    </row>
    <row r="78" spans="4:88" ht="8.1" customHeight="1" x14ac:dyDescent="0.4">
      <c r="D78" s="502"/>
      <c r="E78" s="499"/>
      <c r="F78" s="499"/>
      <c r="G78" s="499"/>
      <c r="H78" s="499"/>
      <c r="I78" s="499"/>
      <c r="J78" s="499"/>
      <c r="K78" s="499"/>
      <c r="L78" s="499"/>
      <c r="M78" s="499"/>
      <c r="N78" s="499"/>
      <c r="O78" s="499"/>
      <c r="P78" s="499"/>
      <c r="Q78" s="499"/>
      <c r="R78" s="499"/>
      <c r="S78" s="499"/>
      <c r="T78" s="499"/>
      <c r="U78" s="499"/>
      <c r="V78" s="499"/>
      <c r="W78" s="499"/>
      <c r="X78" s="49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507"/>
      <c r="AU78" s="507"/>
      <c r="AV78" s="1385"/>
      <c r="AW78" s="1400"/>
      <c r="AX78" s="1391"/>
      <c r="AY78" s="1287"/>
      <c r="AZ78" s="1287"/>
      <c r="BA78" s="1287"/>
      <c r="BB78" s="1287"/>
      <c r="BC78" s="1287"/>
      <c r="BD78" s="1287"/>
      <c r="BE78" s="1287"/>
      <c r="BF78" s="1287"/>
      <c r="BG78" s="528"/>
      <c r="BH78" s="1403"/>
      <c r="BI78" s="1302"/>
      <c r="BJ78" s="1302"/>
      <c r="BK78" s="1302"/>
      <c r="BL78" s="1302"/>
      <c r="BM78" s="1302"/>
      <c r="BN78" s="1302"/>
      <c r="BO78" s="1302"/>
      <c r="BP78" s="1302"/>
      <c r="BQ78" s="1302"/>
      <c r="BR78" s="1302"/>
      <c r="BS78" s="1302"/>
      <c r="BT78" s="1397"/>
    </row>
    <row r="79" spans="4:88" ht="8.1" customHeight="1" x14ac:dyDescent="0.4">
      <c r="D79" s="502"/>
      <c r="E79" s="499"/>
      <c r="F79" s="499"/>
      <c r="G79" s="499"/>
      <c r="H79" s="499"/>
      <c r="I79" s="499"/>
      <c r="J79" s="499"/>
      <c r="K79" s="499"/>
      <c r="L79" s="499"/>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c r="AN79" s="499"/>
      <c r="AO79" s="499"/>
      <c r="AP79" s="499"/>
      <c r="AQ79" s="499"/>
      <c r="AR79" s="499"/>
      <c r="AS79" s="499"/>
      <c r="AT79" s="507"/>
      <c r="AU79" s="507"/>
      <c r="AV79" s="1387"/>
      <c r="AW79" s="1401"/>
      <c r="AX79" s="1392"/>
      <c r="AY79" s="1393"/>
      <c r="AZ79" s="1393"/>
      <c r="BA79" s="1393"/>
      <c r="BB79" s="1393"/>
      <c r="BC79" s="1393"/>
      <c r="BD79" s="1393"/>
      <c r="BE79" s="1393"/>
      <c r="BF79" s="1393"/>
      <c r="BG79" s="529"/>
      <c r="BH79" s="1404"/>
      <c r="BI79" s="1395"/>
      <c r="BJ79" s="1395"/>
      <c r="BK79" s="1395"/>
      <c r="BL79" s="1395"/>
      <c r="BM79" s="1395"/>
      <c r="BN79" s="1395"/>
      <c r="BO79" s="1395"/>
      <c r="BP79" s="1395"/>
      <c r="BQ79" s="1395"/>
      <c r="BR79" s="1395"/>
      <c r="BS79" s="1395"/>
      <c r="BT79" s="1398"/>
      <c r="CJ79" s="492"/>
    </row>
    <row r="80" spans="4:88" ht="8.1" customHeight="1" x14ac:dyDescent="0.4">
      <c r="D80" s="502"/>
      <c r="E80" s="499"/>
      <c r="F80" s="499"/>
      <c r="G80" s="499"/>
      <c r="H80" s="499"/>
      <c r="I80" s="499"/>
      <c r="J80" s="499"/>
      <c r="K80" s="499"/>
      <c r="L80" s="499"/>
      <c r="M80" s="499"/>
      <c r="N80" s="499"/>
      <c r="O80" s="499"/>
      <c r="P80" s="499"/>
      <c r="Q80" s="499"/>
      <c r="R80" s="499"/>
      <c r="S80" s="499"/>
      <c r="T80" s="499"/>
      <c r="U80" s="499"/>
      <c r="V80" s="499"/>
      <c r="W80" s="499"/>
      <c r="X80" s="499"/>
      <c r="Y80" s="499"/>
      <c r="Z80" s="499"/>
      <c r="AA80" s="499"/>
      <c r="AB80" s="499"/>
      <c r="AC80" s="499"/>
      <c r="AD80" s="499"/>
      <c r="AE80" s="499"/>
      <c r="AF80" s="499"/>
      <c r="AG80" s="499"/>
      <c r="AH80" s="499"/>
      <c r="AI80" s="499"/>
      <c r="AJ80" s="499"/>
      <c r="AK80" s="499"/>
      <c r="AL80" s="499"/>
      <c r="AM80" s="499"/>
      <c r="AN80" s="499"/>
      <c r="AO80" s="499"/>
      <c r="AP80" s="499"/>
      <c r="AQ80" s="499"/>
      <c r="AR80" s="499"/>
      <c r="AS80" s="499"/>
      <c r="AT80" s="507"/>
      <c r="AU80" s="507"/>
      <c r="AV80" s="507"/>
      <c r="AW80" s="507"/>
      <c r="AX80" s="460"/>
      <c r="AY80" s="461"/>
      <c r="AZ80" s="461"/>
      <c r="BA80" s="461"/>
      <c r="BB80" s="461"/>
      <c r="BC80" s="461"/>
      <c r="BD80" s="534"/>
      <c r="BE80" s="1377" t="str">
        <f>'-41別6 (2)'!AX78</f>
        <v/>
      </c>
      <c r="BF80" s="1378"/>
      <c r="BG80" s="530"/>
      <c r="BH80" s="1368">
        <f>'-41別6 (2)'!BH78</f>
        <v>0</v>
      </c>
      <c r="BI80" s="1369"/>
      <c r="BJ80" s="1369"/>
      <c r="BK80" s="1369"/>
      <c r="BL80" s="1369"/>
      <c r="BM80" s="1369"/>
      <c r="BN80" s="1369"/>
      <c r="BO80" s="1369"/>
      <c r="BP80" s="1369"/>
      <c r="BQ80" s="1369"/>
      <c r="BR80" s="1369"/>
      <c r="BS80" s="1369"/>
      <c r="BT80" s="1374"/>
      <c r="CJ80" s="492"/>
    </row>
    <row r="81" spans="4:72" ht="8.1" customHeight="1" x14ac:dyDescent="0.4">
      <c r="D81" s="502"/>
      <c r="E81" s="499"/>
      <c r="F81" s="499"/>
      <c r="G81" s="499"/>
      <c r="H81" s="499"/>
      <c r="I81" s="499"/>
      <c r="J81" s="499"/>
      <c r="K81" s="499"/>
      <c r="L81" s="499"/>
      <c r="M81" s="499"/>
      <c r="N81" s="499"/>
      <c r="O81" s="499"/>
      <c r="P81" s="499"/>
      <c r="Q81" s="499"/>
      <c r="R81" s="499"/>
      <c r="S81" s="499"/>
      <c r="T81" s="499"/>
      <c r="U81" s="499"/>
      <c r="V81" s="499"/>
      <c r="W81" s="499"/>
      <c r="X81" s="499"/>
      <c r="Y81" s="499"/>
      <c r="Z81" s="499"/>
      <c r="AA81" s="499"/>
      <c r="AB81" s="499"/>
      <c r="AC81" s="499"/>
      <c r="AD81" s="499"/>
      <c r="AE81" s="499"/>
      <c r="AF81" s="499"/>
      <c r="AG81" s="499"/>
      <c r="AH81" s="499"/>
      <c r="AI81" s="499"/>
      <c r="AJ81" s="499"/>
      <c r="AK81" s="499"/>
      <c r="AL81" s="499"/>
      <c r="AM81" s="499"/>
      <c r="AN81" s="499"/>
      <c r="AO81" s="499"/>
      <c r="AP81" s="499"/>
      <c r="AQ81" s="499"/>
      <c r="AR81" s="499"/>
      <c r="AS81" s="499"/>
      <c r="AT81" s="507"/>
      <c r="AU81" s="507"/>
      <c r="AV81" s="507"/>
      <c r="AW81" s="507"/>
      <c r="AX81" s="461"/>
      <c r="AY81" s="461"/>
      <c r="AZ81" s="461"/>
      <c r="BA81" s="461"/>
      <c r="BB81" s="461"/>
      <c r="BC81" s="461"/>
      <c r="BD81" s="461"/>
      <c r="BE81" s="1379"/>
      <c r="BF81" s="1380"/>
      <c r="BG81" s="531"/>
      <c r="BH81" s="1370"/>
      <c r="BI81" s="1371"/>
      <c r="BJ81" s="1371"/>
      <c r="BK81" s="1371"/>
      <c r="BL81" s="1371"/>
      <c r="BM81" s="1371"/>
      <c r="BN81" s="1371"/>
      <c r="BO81" s="1371"/>
      <c r="BP81" s="1371"/>
      <c r="BQ81" s="1371"/>
      <c r="BR81" s="1371"/>
      <c r="BS81" s="1371"/>
      <c r="BT81" s="1375"/>
    </row>
    <row r="82" spans="4:72" ht="8.1" customHeight="1" x14ac:dyDescent="0.4">
      <c r="D82" s="502"/>
      <c r="E82" s="499"/>
      <c r="F82" s="499"/>
      <c r="G82" s="499"/>
      <c r="H82" s="499"/>
      <c r="I82" s="499"/>
      <c r="J82" s="499"/>
      <c r="K82" s="499"/>
      <c r="L82" s="499"/>
      <c r="M82" s="499"/>
      <c r="N82" s="499"/>
      <c r="O82" s="499"/>
      <c r="P82" s="499"/>
      <c r="Q82" s="499"/>
      <c r="R82" s="499"/>
      <c r="S82" s="499"/>
      <c r="T82" s="499"/>
      <c r="U82" s="499"/>
      <c r="V82" s="499"/>
      <c r="W82" s="499"/>
      <c r="X82" s="499"/>
      <c r="Y82" s="499"/>
      <c r="Z82" s="499"/>
      <c r="AA82" s="499"/>
      <c r="AB82" s="499"/>
      <c r="AC82" s="499"/>
      <c r="AD82" s="499"/>
      <c r="AE82" s="499"/>
      <c r="AF82" s="499"/>
      <c r="AG82" s="499"/>
      <c r="AH82" s="499"/>
      <c r="AI82" s="499"/>
      <c r="AJ82" s="499"/>
      <c r="AK82" s="499"/>
      <c r="AL82" s="499"/>
      <c r="AM82" s="499"/>
      <c r="AN82" s="499"/>
      <c r="AO82" s="499"/>
      <c r="AP82" s="499"/>
      <c r="AQ82" s="499"/>
      <c r="AR82" s="499"/>
      <c r="AS82" s="499"/>
      <c r="AT82" s="507"/>
      <c r="AU82" s="507"/>
      <c r="AV82" s="507"/>
      <c r="AW82" s="507"/>
      <c r="AX82" s="461"/>
      <c r="AY82" s="461"/>
      <c r="AZ82" s="461"/>
      <c r="BA82" s="461"/>
      <c r="BB82" s="461"/>
      <c r="BC82" s="461"/>
      <c r="BD82" s="461"/>
      <c r="BE82" s="1381"/>
      <c r="BF82" s="1382"/>
      <c r="BG82" s="532"/>
      <c r="BH82" s="1372"/>
      <c r="BI82" s="1373"/>
      <c r="BJ82" s="1373"/>
      <c r="BK82" s="1373"/>
      <c r="BL82" s="1373"/>
      <c r="BM82" s="1373"/>
      <c r="BN82" s="1373"/>
      <c r="BO82" s="1373"/>
      <c r="BP82" s="1373"/>
      <c r="BQ82" s="1373"/>
      <c r="BR82" s="1373"/>
      <c r="BS82" s="1373"/>
      <c r="BT82" s="1376"/>
    </row>
    <row r="83" spans="4:72" ht="8.1" customHeight="1" x14ac:dyDescent="0.4">
      <c r="D83" s="502"/>
      <c r="E83" s="499"/>
      <c r="F83" s="499"/>
      <c r="G83" s="499"/>
      <c r="H83" s="499"/>
      <c r="I83" s="499"/>
      <c r="J83" s="499"/>
      <c r="K83" s="499"/>
      <c r="L83" s="499"/>
      <c r="M83" s="499"/>
      <c r="N83" s="499"/>
      <c r="O83" s="499"/>
      <c r="P83" s="499"/>
      <c r="Q83" s="499"/>
      <c r="R83" s="499"/>
      <c r="S83" s="499"/>
      <c r="T83" s="499"/>
      <c r="U83" s="499"/>
      <c r="V83" s="499"/>
      <c r="W83" s="499"/>
      <c r="X83" s="499"/>
      <c r="Y83" s="499"/>
      <c r="Z83" s="499"/>
      <c r="AA83" s="499"/>
      <c r="AB83" s="499"/>
      <c r="AC83" s="499"/>
      <c r="AD83" s="499"/>
      <c r="AE83" s="499"/>
      <c r="AF83" s="499"/>
      <c r="AG83" s="499"/>
      <c r="AH83" s="499"/>
      <c r="AI83" s="499"/>
      <c r="AJ83" s="499"/>
      <c r="AK83" s="499"/>
      <c r="AL83" s="499"/>
      <c r="AM83" s="499"/>
      <c r="AN83" s="499"/>
      <c r="AO83" s="499"/>
      <c r="AP83" s="499"/>
      <c r="AQ83" s="499"/>
      <c r="AR83" s="499"/>
      <c r="AS83" s="499"/>
      <c r="AT83" s="507"/>
      <c r="AU83" s="507"/>
      <c r="AV83" s="1383" t="s">
        <v>98</v>
      </c>
      <c r="AW83" s="1399"/>
      <c r="AX83" s="1389" t="str">
        <f>'-41別6 (2)'!AX81</f>
        <v/>
      </c>
      <c r="AY83" s="1390"/>
      <c r="AZ83" s="1390"/>
      <c r="BA83" s="1390"/>
      <c r="BB83" s="1390"/>
      <c r="BC83" s="1390"/>
      <c r="BD83" s="1390"/>
      <c r="BE83" s="1390"/>
      <c r="BF83" s="1390"/>
      <c r="BG83" s="527"/>
      <c r="BH83" s="1402">
        <f>'-41別6 (2)'!BH81</f>
        <v>0</v>
      </c>
      <c r="BI83" s="1394"/>
      <c r="BJ83" s="1394"/>
      <c r="BK83" s="1394"/>
      <c r="BL83" s="1394"/>
      <c r="BM83" s="1394"/>
      <c r="BN83" s="1394"/>
      <c r="BO83" s="1394"/>
      <c r="BP83" s="1394"/>
      <c r="BQ83" s="1394"/>
      <c r="BR83" s="1394"/>
      <c r="BS83" s="1394"/>
      <c r="BT83" s="1396"/>
    </row>
    <row r="84" spans="4:72" ht="8.1" customHeight="1" x14ac:dyDescent="0.4">
      <c r="D84" s="502"/>
      <c r="E84" s="499"/>
      <c r="F84" s="499"/>
      <c r="G84" s="499"/>
      <c r="H84" s="499"/>
      <c r="I84" s="499"/>
      <c r="J84" s="499"/>
      <c r="K84" s="499"/>
      <c r="L84" s="499"/>
      <c r="M84" s="499"/>
      <c r="N84" s="499"/>
      <c r="O84" s="499"/>
      <c r="P84" s="499"/>
      <c r="Q84" s="499"/>
      <c r="R84" s="499"/>
      <c r="S84" s="499"/>
      <c r="T84" s="499"/>
      <c r="U84" s="499"/>
      <c r="V84" s="499"/>
      <c r="W84" s="499"/>
      <c r="X84" s="499"/>
      <c r="Y84" s="499"/>
      <c r="Z84" s="499"/>
      <c r="AA84" s="499"/>
      <c r="AB84" s="499"/>
      <c r="AC84" s="499"/>
      <c r="AD84" s="499"/>
      <c r="AE84" s="499"/>
      <c r="AF84" s="499"/>
      <c r="AG84" s="499"/>
      <c r="AH84" s="499"/>
      <c r="AI84" s="499"/>
      <c r="AJ84" s="499"/>
      <c r="AK84" s="499"/>
      <c r="AL84" s="499"/>
      <c r="AM84" s="499"/>
      <c r="AN84" s="499"/>
      <c r="AO84" s="499"/>
      <c r="AP84" s="499"/>
      <c r="AQ84" s="499"/>
      <c r="AR84" s="499"/>
      <c r="AS84" s="499"/>
      <c r="AT84" s="507"/>
      <c r="AU84" s="507"/>
      <c r="AV84" s="1385"/>
      <c r="AW84" s="1400"/>
      <c r="AX84" s="1391"/>
      <c r="AY84" s="1287"/>
      <c r="AZ84" s="1287"/>
      <c r="BA84" s="1287"/>
      <c r="BB84" s="1287"/>
      <c r="BC84" s="1287"/>
      <c r="BD84" s="1287"/>
      <c r="BE84" s="1287"/>
      <c r="BF84" s="1287"/>
      <c r="BG84" s="528"/>
      <c r="BH84" s="1403"/>
      <c r="BI84" s="1302"/>
      <c r="BJ84" s="1302"/>
      <c r="BK84" s="1302"/>
      <c r="BL84" s="1302"/>
      <c r="BM84" s="1302"/>
      <c r="BN84" s="1302"/>
      <c r="BO84" s="1302"/>
      <c r="BP84" s="1302"/>
      <c r="BQ84" s="1302"/>
      <c r="BR84" s="1302"/>
      <c r="BS84" s="1302"/>
      <c r="BT84" s="1397"/>
    </row>
    <row r="85" spans="4:72" ht="8.1" customHeight="1" x14ac:dyDescent="0.4">
      <c r="D85" s="502"/>
      <c r="E85" s="499"/>
      <c r="F85" s="499"/>
      <c r="G85" s="499"/>
      <c r="H85" s="499"/>
      <c r="I85" s="499"/>
      <c r="J85" s="499"/>
      <c r="K85" s="499"/>
      <c r="L85" s="499"/>
      <c r="M85" s="499"/>
      <c r="N85" s="499"/>
      <c r="O85" s="499"/>
      <c r="P85" s="499"/>
      <c r="Q85" s="499"/>
      <c r="R85" s="499"/>
      <c r="S85" s="499"/>
      <c r="T85" s="499"/>
      <c r="U85" s="499"/>
      <c r="V85" s="499"/>
      <c r="W85" s="499"/>
      <c r="X85" s="499"/>
      <c r="Y85" s="499"/>
      <c r="Z85" s="499"/>
      <c r="AA85" s="499"/>
      <c r="AB85" s="499"/>
      <c r="AC85" s="499"/>
      <c r="AD85" s="499"/>
      <c r="AE85" s="499"/>
      <c r="AF85" s="499"/>
      <c r="AG85" s="499"/>
      <c r="AH85" s="499"/>
      <c r="AI85" s="499"/>
      <c r="AJ85" s="499"/>
      <c r="AK85" s="499"/>
      <c r="AL85" s="499"/>
      <c r="AM85" s="499"/>
      <c r="AN85" s="499"/>
      <c r="AO85" s="499"/>
      <c r="AP85" s="499"/>
      <c r="AQ85" s="499"/>
      <c r="AR85" s="499"/>
      <c r="AS85" s="499"/>
      <c r="AT85" s="507"/>
      <c r="AU85" s="507"/>
      <c r="AV85" s="1387"/>
      <c r="AW85" s="1401"/>
      <c r="AX85" s="1392"/>
      <c r="AY85" s="1393"/>
      <c r="AZ85" s="1393"/>
      <c r="BA85" s="1393"/>
      <c r="BB85" s="1393"/>
      <c r="BC85" s="1393"/>
      <c r="BD85" s="1393"/>
      <c r="BE85" s="1393"/>
      <c r="BF85" s="1393"/>
      <c r="BG85" s="529"/>
      <c r="BH85" s="1404"/>
      <c r="BI85" s="1395"/>
      <c r="BJ85" s="1395"/>
      <c r="BK85" s="1395"/>
      <c r="BL85" s="1395"/>
      <c r="BM85" s="1395"/>
      <c r="BN85" s="1395"/>
      <c r="BO85" s="1395"/>
      <c r="BP85" s="1395"/>
      <c r="BQ85" s="1395"/>
      <c r="BR85" s="1395"/>
      <c r="BS85" s="1395"/>
      <c r="BT85" s="1398"/>
    </row>
    <row r="86" spans="4:72" ht="8.1" customHeight="1" x14ac:dyDescent="0.4">
      <c r="D86" s="502"/>
      <c r="E86" s="499"/>
      <c r="F86" s="499"/>
      <c r="G86" s="499"/>
      <c r="H86" s="499"/>
      <c r="I86" s="499"/>
      <c r="J86" s="499"/>
      <c r="K86" s="499"/>
      <c r="L86" s="499"/>
      <c r="M86" s="499"/>
      <c r="N86" s="499"/>
      <c r="O86" s="499"/>
      <c r="P86" s="499"/>
      <c r="Q86" s="499"/>
      <c r="R86" s="499"/>
      <c r="S86" s="499"/>
      <c r="T86" s="499"/>
      <c r="U86" s="499"/>
      <c r="V86" s="499"/>
      <c r="W86" s="499"/>
      <c r="X86" s="499"/>
      <c r="Y86" s="499"/>
      <c r="Z86" s="499"/>
      <c r="AA86" s="499"/>
      <c r="AB86" s="499"/>
      <c r="AC86" s="499"/>
      <c r="AD86" s="499"/>
      <c r="AE86" s="499"/>
      <c r="AF86" s="499"/>
      <c r="AG86" s="499"/>
      <c r="AH86" s="499"/>
      <c r="AI86" s="499"/>
      <c r="AJ86" s="499"/>
      <c r="AK86" s="499"/>
      <c r="AL86" s="499"/>
      <c r="AM86" s="499"/>
      <c r="AN86" s="499"/>
      <c r="AO86" s="499"/>
      <c r="AP86" s="499"/>
      <c r="AQ86" s="499"/>
      <c r="AR86" s="499"/>
      <c r="AS86" s="499"/>
      <c r="AT86" s="507"/>
      <c r="AU86" s="507"/>
      <c r="AV86" s="507"/>
      <c r="AW86" s="507"/>
      <c r="AX86" s="460"/>
      <c r="AY86" s="461"/>
      <c r="AZ86" s="461"/>
      <c r="BA86" s="461"/>
      <c r="BB86" s="461"/>
      <c r="BC86" s="461"/>
      <c r="BD86" s="534"/>
      <c r="BE86" s="1377" t="str">
        <f>'-41別6 (2)'!AX84</f>
        <v/>
      </c>
      <c r="BF86" s="1378"/>
      <c r="BG86" s="530"/>
      <c r="BH86" s="1368">
        <f>'-41別6 (2)'!BH84</f>
        <v>0</v>
      </c>
      <c r="BI86" s="1369"/>
      <c r="BJ86" s="1369"/>
      <c r="BK86" s="1369"/>
      <c r="BL86" s="1369"/>
      <c r="BM86" s="1369"/>
      <c r="BN86" s="1369"/>
      <c r="BO86" s="1369"/>
      <c r="BP86" s="1369"/>
      <c r="BQ86" s="1369"/>
      <c r="BR86" s="1369"/>
      <c r="BS86" s="1369"/>
      <c r="BT86" s="1374"/>
    </row>
    <row r="87" spans="4:72" ht="8.1" customHeight="1" x14ac:dyDescent="0.4">
      <c r="D87" s="502"/>
      <c r="E87" s="499"/>
      <c r="F87" s="499"/>
      <c r="G87" s="499"/>
      <c r="H87" s="499"/>
      <c r="I87" s="499"/>
      <c r="J87" s="499"/>
      <c r="K87" s="499"/>
      <c r="L87" s="499"/>
      <c r="M87" s="499"/>
      <c r="N87" s="499"/>
      <c r="O87" s="499"/>
      <c r="P87" s="499"/>
      <c r="Q87" s="499"/>
      <c r="R87" s="499"/>
      <c r="S87" s="499"/>
      <c r="T87" s="499"/>
      <c r="U87" s="499"/>
      <c r="V87" s="499"/>
      <c r="W87" s="499"/>
      <c r="X87" s="499"/>
      <c r="Y87" s="499"/>
      <c r="Z87" s="499"/>
      <c r="AA87" s="499"/>
      <c r="AB87" s="499"/>
      <c r="AC87" s="499"/>
      <c r="AD87" s="499"/>
      <c r="AE87" s="499"/>
      <c r="AF87" s="499"/>
      <c r="AG87" s="499"/>
      <c r="AH87" s="499"/>
      <c r="AI87" s="499"/>
      <c r="AJ87" s="499"/>
      <c r="AK87" s="499"/>
      <c r="AL87" s="499"/>
      <c r="AM87" s="499"/>
      <c r="AN87" s="499"/>
      <c r="AO87" s="499"/>
      <c r="AP87" s="499"/>
      <c r="AQ87" s="499"/>
      <c r="AR87" s="499"/>
      <c r="AS87" s="499"/>
      <c r="AT87" s="507"/>
      <c r="AU87" s="507"/>
      <c r="AV87" s="507"/>
      <c r="AW87" s="507"/>
      <c r="AX87" s="461"/>
      <c r="AY87" s="461"/>
      <c r="AZ87" s="461"/>
      <c r="BA87" s="461"/>
      <c r="BB87" s="461"/>
      <c r="BC87" s="461"/>
      <c r="BD87" s="461"/>
      <c r="BE87" s="1379"/>
      <c r="BF87" s="1380"/>
      <c r="BG87" s="531"/>
      <c r="BH87" s="1370"/>
      <c r="BI87" s="1371"/>
      <c r="BJ87" s="1371"/>
      <c r="BK87" s="1371"/>
      <c r="BL87" s="1371"/>
      <c r="BM87" s="1371"/>
      <c r="BN87" s="1371"/>
      <c r="BO87" s="1371"/>
      <c r="BP87" s="1371"/>
      <c r="BQ87" s="1371"/>
      <c r="BR87" s="1371"/>
      <c r="BS87" s="1371"/>
      <c r="BT87" s="1375"/>
    </row>
    <row r="88" spans="4:72" ht="8.1" customHeight="1" x14ac:dyDescent="0.4">
      <c r="D88" s="502"/>
      <c r="E88" s="499"/>
      <c r="F88" s="499"/>
      <c r="G88" s="499"/>
      <c r="H88" s="499"/>
      <c r="I88" s="499"/>
      <c r="J88" s="499"/>
      <c r="K88" s="499"/>
      <c r="L88" s="499"/>
      <c r="M88" s="499"/>
      <c r="N88" s="499"/>
      <c r="O88" s="499"/>
      <c r="P88" s="499"/>
      <c r="Q88" s="499"/>
      <c r="R88" s="499"/>
      <c r="S88" s="499"/>
      <c r="T88" s="499"/>
      <c r="U88" s="499"/>
      <c r="V88" s="499"/>
      <c r="W88" s="499"/>
      <c r="X88" s="499"/>
      <c r="Y88" s="499"/>
      <c r="Z88" s="499"/>
      <c r="AA88" s="499"/>
      <c r="AB88" s="499"/>
      <c r="AC88" s="499"/>
      <c r="AD88" s="499"/>
      <c r="AE88" s="499"/>
      <c r="AF88" s="499"/>
      <c r="AG88" s="499"/>
      <c r="AH88" s="499"/>
      <c r="AI88" s="499"/>
      <c r="AJ88" s="499"/>
      <c r="AK88" s="499"/>
      <c r="AL88" s="499"/>
      <c r="AM88" s="499"/>
      <c r="AN88" s="499"/>
      <c r="AO88" s="499"/>
      <c r="AP88" s="499"/>
      <c r="AQ88" s="499"/>
      <c r="AR88" s="499"/>
      <c r="AS88" s="499"/>
      <c r="AT88" s="507"/>
      <c r="AU88" s="507"/>
      <c r="AV88" s="507"/>
      <c r="AW88" s="507"/>
      <c r="AX88" s="461"/>
      <c r="AY88" s="461"/>
      <c r="AZ88" s="461"/>
      <c r="BA88" s="461"/>
      <c r="BB88" s="461"/>
      <c r="BC88" s="461"/>
      <c r="BD88" s="461"/>
      <c r="BE88" s="1381"/>
      <c r="BF88" s="1382"/>
      <c r="BG88" s="532"/>
      <c r="BH88" s="1372"/>
      <c r="BI88" s="1373"/>
      <c r="BJ88" s="1373"/>
      <c r="BK88" s="1373"/>
      <c r="BL88" s="1373"/>
      <c r="BM88" s="1373"/>
      <c r="BN88" s="1373"/>
      <c r="BO88" s="1373"/>
      <c r="BP88" s="1373"/>
      <c r="BQ88" s="1373"/>
      <c r="BR88" s="1373"/>
      <c r="BS88" s="1373"/>
      <c r="BT88" s="1376"/>
    </row>
    <row r="89" spans="4:72" ht="8.1" customHeight="1" x14ac:dyDescent="0.4">
      <c r="D89" s="499"/>
      <c r="E89" s="499"/>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499"/>
      <c r="AE89" s="499"/>
      <c r="AF89" s="499"/>
      <c r="AG89" s="499"/>
      <c r="AH89" s="499"/>
      <c r="AI89" s="499"/>
      <c r="AJ89" s="499"/>
      <c r="AK89" s="499"/>
      <c r="AL89" s="499"/>
      <c r="AM89" s="499"/>
      <c r="AN89" s="499"/>
      <c r="AO89" s="499"/>
      <c r="AP89" s="499"/>
      <c r="AQ89" s="499"/>
      <c r="AR89" s="499"/>
      <c r="AS89" s="499"/>
      <c r="AT89" s="507"/>
      <c r="AU89" s="507"/>
      <c r="AV89" s="1383" t="s">
        <v>99</v>
      </c>
      <c r="AW89" s="1384"/>
      <c r="AX89" s="1389">
        <v>9999999999</v>
      </c>
      <c r="AY89" s="1390"/>
      <c r="AZ89" s="1390"/>
      <c r="BA89" s="1390"/>
      <c r="BB89" s="1390"/>
      <c r="BC89" s="1390"/>
      <c r="BD89" s="1390"/>
      <c r="BE89" s="1390"/>
      <c r="BF89" s="1390"/>
      <c r="BG89" s="111"/>
      <c r="BH89" s="1394">
        <f>'-41別6 (2)'!BH87</f>
        <v>0</v>
      </c>
      <c r="BI89" s="1394"/>
      <c r="BJ89" s="1394"/>
      <c r="BK89" s="1394"/>
      <c r="BL89" s="1394"/>
      <c r="BM89" s="1394"/>
      <c r="BN89" s="1394"/>
      <c r="BO89" s="1394"/>
      <c r="BP89" s="1394"/>
      <c r="BQ89" s="1394"/>
      <c r="BR89" s="1394"/>
      <c r="BS89" s="1394"/>
      <c r="BT89" s="1396"/>
    </row>
    <row r="90" spans="4:72" ht="8.1" customHeight="1" x14ac:dyDescent="0.4">
      <c r="D90" s="499"/>
      <c r="E90" s="499"/>
      <c r="F90" s="499"/>
      <c r="G90" s="499"/>
      <c r="H90" s="499"/>
      <c r="I90" s="499"/>
      <c r="J90" s="499"/>
      <c r="K90" s="499"/>
      <c r="L90" s="499"/>
      <c r="M90" s="499"/>
      <c r="N90" s="499"/>
      <c r="O90" s="499"/>
      <c r="P90" s="499"/>
      <c r="Q90" s="499"/>
      <c r="R90" s="499"/>
      <c r="S90" s="499"/>
      <c r="T90" s="499"/>
      <c r="U90" s="499"/>
      <c r="V90" s="499"/>
      <c r="W90" s="499"/>
      <c r="X90" s="499"/>
      <c r="Y90" s="499"/>
      <c r="Z90" s="499"/>
      <c r="AA90" s="499"/>
      <c r="AB90" s="499"/>
      <c r="AC90" s="499"/>
      <c r="AD90" s="499"/>
      <c r="AE90" s="499"/>
      <c r="AF90" s="499"/>
      <c r="AG90" s="499"/>
      <c r="AH90" s="499"/>
      <c r="AI90" s="499"/>
      <c r="AJ90" s="499"/>
      <c r="AK90" s="499"/>
      <c r="AL90" s="499"/>
      <c r="AM90" s="499"/>
      <c r="AN90" s="499"/>
      <c r="AO90" s="499"/>
      <c r="AP90" s="499"/>
      <c r="AQ90" s="499"/>
      <c r="AR90" s="499"/>
      <c r="AS90" s="499"/>
      <c r="AT90" s="507"/>
      <c r="AU90" s="507"/>
      <c r="AV90" s="1385"/>
      <c r="AW90" s="1386"/>
      <c r="AX90" s="1391"/>
      <c r="AY90" s="1287"/>
      <c r="AZ90" s="1287"/>
      <c r="BA90" s="1287"/>
      <c r="BB90" s="1287"/>
      <c r="BC90" s="1287"/>
      <c r="BD90" s="1287"/>
      <c r="BE90" s="1287"/>
      <c r="BF90" s="1287"/>
      <c r="BG90" s="112"/>
      <c r="BH90" s="1302"/>
      <c r="BI90" s="1302"/>
      <c r="BJ90" s="1302"/>
      <c r="BK90" s="1302"/>
      <c r="BL90" s="1302"/>
      <c r="BM90" s="1302"/>
      <c r="BN90" s="1302"/>
      <c r="BO90" s="1302"/>
      <c r="BP90" s="1302"/>
      <c r="BQ90" s="1302"/>
      <c r="BR90" s="1302"/>
      <c r="BS90" s="1302"/>
      <c r="BT90" s="1397"/>
    </row>
    <row r="91" spans="4:72" ht="8.1" customHeight="1" x14ac:dyDescent="0.4">
      <c r="D91" s="499"/>
      <c r="E91" s="499"/>
      <c r="F91" s="499"/>
      <c r="G91" s="499"/>
      <c r="H91" s="499"/>
      <c r="I91" s="499"/>
      <c r="J91" s="499"/>
      <c r="K91" s="499"/>
      <c r="L91" s="499"/>
      <c r="M91" s="499"/>
      <c r="N91" s="499"/>
      <c r="O91" s="499"/>
      <c r="P91" s="499"/>
      <c r="Q91" s="499"/>
      <c r="R91" s="499"/>
      <c r="S91" s="499"/>
      <c r="T91" s="499"/>
      <c r="U91" s="499"/>
      <c r="V91" s="499"/>
      <c r="W91" s="499"/>
      <c r="X91" s="499"/>
      <c r="Y91" s="499"/>
      <c r="Z91" s="499"/>
      <c r="AA91" s="499"/>
      <c r="AB91" s="499"/>
      <c r="AC91" s="499"/>
      <c r="AD91" s="499"/>
      <c r="AE91" s="499"/>
      <c r="AF91" s="499"/>
      <c r="AG91" s="499"/>
      <c r="AH91" s="499"/>
      <c r="AI91" s="499"/>
      <c r="AJ91" s="499"/>
      <c r="AK91" s="499"/>
      <c r="AL91" s="499"/>
      <c r="AM91" s="499"/>
      <c r="AN91" s="499"/>
      <c r="AO91" s="499"/>
      <c r="AP91" s="499"/>
      <c r="AQ91" s="499"/>
      <c r="AR91" s="499"/>
      <c r="AS91" s="499"/>
      <c r="AT91" s="507"/>
      <c r="AU91" s="507"/>
      <c r="AV91" s="1387"/>
      <c r="AW91" s="1388"/>
      <c r="AX91" s="1392"/>
      <c r="AY91" s="1393"/>
      <c r="AZ91" s="1393"/>
      <c r="BA91" s="1393"/>
      <c r="BB91" s="1393"/>
      <c r="BC91" s="1393"/>
      <c r="BD91" s="1393"/>
      <c r="BE91" s="1393"/>
      <c r="BF91" s="1393"/>
      <c r="BG91" s="113"/>
      <c r="BH91" s="1395"/>
      <c r="BI91" s="1395"/>
      <c r="BJ91" s="1395"/>
      <c r="BK91" s="1395"/>
      <c r="BL91" s="1395"/>
      <c r="BM91" s="1395"/>
      <c r="BN91" s="1395"/>
      <c r="BO91" s="1395"/>
      <c r="BP91" s="1395"/>
      <c r="BQ91" s="1395"/>
      <c r="BR91" s="1395"/>
      <c r="BS91" s="1395"/>
      <c r="BT91" s="1398"/>
    </row>
    <row r="92" spans="4:72" ht="8.1" customHeight="1" x14ac:dyDescent="0.4">
      <c r="D92" s="499"/>
      <c r="E92" s="499"/>
      <c r="F92" s="499"/>
      <c r="G92" s="499"/>
      <c r="H92" s="499"/>
      <c r="I92" s="499"/>
      <c r="J92" s="499"/>
      <c r="K92" s="499"/>
      <c r="L92" s="499"/>
      <c r="M92" s="499"/>
      <c r="N92" s="499"/>
      <c r="O92" s="499"/>
      <c r="P92" s="499"/>
      <c r="Q92" s="499"/>
      <c r="R92" s="499"/>
      <c r="S92" s="499"/>
      <c r="T92" s="499"/>
      <c r="U92" s="499"/>
      <c r="V92" s="499"/>
      <c r="W92" s="499"/>
      <c r="X92" s="499"/>
      <c r="Y92" s="499"/>
      <c r="Z92" s="499"/>
      <c r="AA92" s="499"/>
      <c r="AB92" s="499"/>
      <c r="AC92" s="499"/>
      <c r="AD92" s="499"/>
      <c r="AE92" s="499"/>
      <c r="AF92" s="499"/>
      <c r="AG92" s="499"/>
      <c r="AH92" s="499"/>
      <c r="AI92" s="499"/>
      <c r="AJ92" s="499"/>
      <c r="AK92" s="499"/>
      <c r="AL92" s="499"/>
      <c r="AM92" s="499"/>
      <c r="AN92" s="499"/>
      <c r="AO92" s="499"/>
      <c r="AP92" s="499"/>
      <c r="AQ92" s="499"/>
      <c r="AR92" s="499"/>
      <c r="AS92" s="499"/>
      <c r="AT92" s="507"/>
      <c r="AU92" s="507"/>
      <c r="AV92" s="507"/>
      <c r="AW92" s="507"/>
      <c r="AX92" s="104"/>
      <c r="AY92" s="104"/>
      <c r="AZ92" s="104"/>
      <c r="BA92" s="104"/>
      <c r="BB92" s="104"/>
      <c r="BC92" s="104"/>
      <c r="BD92" s="104"/>
      <c r="BE92" s="1362">
        <v>99</v>
      </c>
      <c r="BF92" s="1363"/>
      <c r="BG92" s="114"/>
      <c r="BH92" s="1368">
        <f>'-41別6 (2)'!BH90</f>
        <v>0</v>
      </c>
      <c r="BI92" s="1369"/>
      <c r="BJ92" s="1369"/>
      <c r="BK92" s="1369"/>
      <c r="BL92" s="1369"/>
      <c r="BM92" s="1369"/>
      <c r="BN92" s="1369"/>
      <c r="BO92" s="1369"/>
      <c r="BP92" s="1369"/>
      <c r="BQ92" s="1369"/>
      <c r="BR92" s="1369"/>
      <c r="BS92" s="1369"/>
      <c r="BT92" s="1374"/>
    </row>
    <row r="93" spans="4:72" ht="8.1" customHeight="1" x14ac:dyDescent="0.4">
      <c r="D93" s="499"/>
      <c r="E93" s="499"/>
      <c r="F93" s="499"/>
      <c r="G93" s="499"/>
      <c r="H93" s="499"/>
      <c r="I93" s="499"/>
      <c r="J93" s="499"/>
      <c r="K93" s="499"/>
      <c r="L93" s="499"/>
      <c r="M93" s="499"/>
      <c r="N93" s="499"/>
      <c r="O93" s="499"/>
      <c r="P93" s="499"/>
      <c r="Q93" s="499"/>
      <c r="R93" s="499"/>
      <c r="S93" s="499"/>
      <c r="T93" s="499"/>
      <c r="U93" s="499"/>
      <c r="V93" s="499"/>
      <c r="W93" s="499"/>
      <c r="X93" s="499"/>
      <c r="Y93" s="499"/>
      <c r="Z93" s="499"/>
      <c r="AA93" s="499"/>
      <c r="AB93" s="499"/>
      <c r="AC93" s="499"/>
      <c r="AD93" s="499"/>
      <c r="AE93" s="499"/>
      <c r="AF93" s="499"/>
      <c r="AG93" s="499"/>
      <c r="AH93" s="499"/>
      <c r="AI93" s="499"/>
      <c r="AJ93" s="499"/>
      <c r="AK93" s="499"/>
      <c r="AL93" s="499"/>
      <c r="AM93" s="499"/>
      <c r="AN93" s="499"/>
      <c r="AO93" s="499"/>
      <c r="AP93" s="499"/>
      <c r="AQ93" s="499"/>
      <c r="AR93" s="499"/>
      <c r="AS93" s="499"/>
      <c r="AT93" s="507"/>
      <c r="AU93" s="507"/>
      <c r="AV93" s="507"/>
      <c r="AW93" s="507"/>
      <c r="AX93" s="104"/>
      <c r="AY93" s="104"/>
      <c r="AZ93" s="104"/>
      <c r="BA93" s="104"/>
      <c r="BB93" s="104"/>
      <c r="BC93" s="104"/>
      <c r="BD93" s="104"/>
      <c r="BE93" s="1364"/>
      <c r="BF93" s="1365"/>
      <c r="BG93" s="115"/>
      <c r="BH93" s="1370"/>
      <c r="BI93" s="1371"/>
      <c r="BJ93" s="1371"/>
      <c r="BK93" s="1371"/>
      <c r="BL93" s="1371"/>
      <c r="BM93" s="1371"/>
      <c r="BN93" s="1371"/>
      <c r="BO93" s="1371"/>
      <c r="BP93" s="1371"/>
      <c r="BQ93" s="1371"/>
      <c r="BR93" s="1371"/>
      <c r="BS93" s="1371"/>
      <c r="BT93" s="1375"/>
    </row>
    <row r="94" spans="4:72" ht="8.1" customHeight="1" x14ac:dyDescent="0.4">
      <c r="D94" s="499"/>
      <c r="E94" s="499"/>
      <c r="F94" s="499"/>
      <c r="G94" s="499"/>
      <c r="H94" s="499"/>
      <c r="I94" s="499"/>
      <c r="J94" s="499"/>
      <c r="K94" s="499"/>
      <c r="L94" s="499"/>
      <c r="M94" s="499"/>
      <c r="N94" s="499"/>
      <c r="O94" s="499"/>
      <c r="P94" s="499"/>
      <c r="Q94" s="499"/>
      <c r="R94" s="499"/>
      <c r="S94" s="499"/>
      <c r="T94" s="499"/>
      <c r="U94" s="499"/>
      <c r="V94" s="499"/>
      <c r="W94" s="499"/>
      <c r="X94" s="499"/>
      <c r="Y94" s="499"/>
      <c r="Z94" s="499"/>
      <c r="AA94" s="499"/>
      <c r="AB94" s="499"/>
      <c r="AC94" s="499"/>
      <c r="AD94" s="499"/>
      <c r="AE94" s="499"/>
      <c r="AF94" s="499"/>
      <c r="AG94" s="499"/>
      <c r="AH94" s="499"/>
      <c r="AI94" s="499"/>
      <c r="AJ94" s="499"/>
      <c r="AK94" s="499"/>
      <c r="AL94" s="499"/>
      <c r="AM94" s="499"/>
      <c r="AN94" s="499"/>
      <c r="AO94" s="499"/>
      <c r="AP94" s="499"/>
      <c r="AQ94" s="499"/>
      <c r="AR94" s="499"/>
      <c r="AS94" s="499"/>
      <c r="AT94" s="507"/>
      <c r="AU94" s="507"/>
      <c r="AV94" s="507"/>
      <c r="AW94" s="507"/>
      <c r="AX94" s="104"/>
      <c r="AY94" s="104"/>
      <c r="AZ94" s="104"/>
      <c r="BA94" s="104"/>
      <c r="BB94" s="104"/>
      <c r="BC94" s="104"/>
      <c r="BD94" s="104"/>
      <c r="BE94" s="1366"/>
      <c r="BF94" s="1367"/>
      <c r="BG94" s="116"/>
      <c r="BH94" s="1372"/>
      <c r="BI94" s="1373"/>
      <c r="BJ94" s="1373"/>
      <c r="BK94" s="1373"/>
      <c r="BL94" s="1373"/>
      <c r="BM94" s="1373"/>
      <c r="BN94" s="1373"/>
      <c r="BO94" s="1373"/>
      <c r="BP94" s="1373"/>
      <c r="BQ94" s="1373"/>
      <c r="BR94" s="1373"/>
      <c r="BS94" s="1373"/>
      <c r="BT94" s="1376"/>
    </row>
    <row r="95" spans="4:72" ht="8.1" customHeight="1" x14ac:dyDescent="0.4">
      <c r="AT95" s="517"/>
      <c r="AU95" s="517"/>
      <c r="AV95" s="517"/>
      <c r="AW95" s="517"/>
    </row>
    <row r="96" spans="4:72" ht="8.1" customHeight="1" x14ac:dyDescent="0.4"/>
    <row r="97" ht="8.1" customHeight="1" x14ac:dyDescent="0.4"/>
    <row r="98" ht="8.1" customHeight="1" x14ac:dyDescent="0.4"/>
    <row r="99" ht="8.1" customHeight="1" x14ac:dyDescent="0.4"/>
    <row r="100" ht="8.1" customHeight="1" x14ac:dyDescent="0.4"/>
    <row r="101" ht="8.1" customHeight="1" x14ac:dyDescent="0.4"/>
    <row r="102" ht="8.1" customHeight="1" x14ac:dyDescent="0.4"/>
  </sheetData>
  <sheetProtection sheet="1" objects="1" scenarios="1"/>
  <mergeCells count="118">
    <mergeCell ref="BE92:BF94"/>
    <mergeCell ref="BH92:BS94"/>
    <mergeCell ref="BT92:BT94"/>
    <mergeCell ref="BE86:BF88"/>
    <mergeCell ref="BH86:BS88"/>
    <mergeCell ref="BT86:BT88"/>
    <mergeCell ref="AV89:AW91"/>
    <mergeCell ref="AX89:BF91"/>
    <mergeCell ref="BH89:BS91"/>
    <mergeCell ref="BT89:BT91"/>
    <mergeCell ref="BE80:BF82"/>
    <mergeCell ref="BH80:BS82"/>
    <mergeCell ref="BT80:BT82"/>
    <mergeCell ref="AV83:AW85"/>
    <mergeCell ref="AX83:BF85"/>
    <mergeCell ref="BH83:BS85"/>
    <mergeCell ref="BT83:BT85"/>
    <mergeCell ref="BE74:BF76"/>
    <mergeCell ref="BH74:BS76"/>
    <mergeCell ref="BT74:BT76"/>
    <mergeCell ref="AV77:AW79"/>
    <mergeCell ref="AX77:BF79"/>
    <mergeCell ref="BH77:BS79"/>
    <mergeCell ref="BT77:BT79"/>
    <mergeCell ref="BE68:BF70"/>
    <mergeCell ref="BH68:BS70"/>
    <mergeCell ref="BT68:BT70"/>
    <mergeCell ref="AV71:AW73"/>
    <mergeCell ref="AX71:BF73"/>
    <mergeCell ref="BH71:BS73"/>
    <mergeCell ref="BT71:BT73"/>
    <mergeCell ref="BE62:BF64"/>
    <mergeCell ref="BH62:BS64"/>
    <mergeCell ref="BT62:BT64"/>
    <mergeCell ref="AV65:AW67"/>
    <mergeCell ref="AX65:BF67"/>
    <mergeCell ref="BH65:BS67"/>
    <mergeCell ref="BT65:BT67"/>
    <mergeCell ref="BE56:BF58"/>
    <mergeCell ref="BH56:BS58"/>
    <mergeCell ref="BT56:BT58"/>
    <mergeCell ref="AV59:AW61"/>
    <mergeCell ref="AX59:BF61"/>
    <mergeCell ref="BH59:BS61"/>
    <mergeCell ref="BT59:BT61"/>
    <mergeCell ref="BE50:BF52"/>
    <mergeCell ref="BH50:BS52"/>
    <mergeCell ref="BT50:BT52"/>
    <mergeCell ref="AV53:AW55"/>
    <mergeCell ref="AX53:BF55"/>
    <mergeCell ref="BH53:BS55"/>
    <mergeCell ref="BT53:BT55"/>
    <mergeCell ref="BE44:BF46"/>
    <mergeCell ref="BH44:BS46"/>
    <mergeCell ref="BT44:BT46"/>
    <mergeCell ref="AV47:AW49"/>
    <mergeCell ref="AX47:BF49"/>
    <mergeCell ref="BH47:BS49"/>
    <mergeCell ref="BT47:BT49"/>
    <mergeCell ref="BE38:BF40"/>
    <mergeCell ref="BH38:BS40"/>
    <mergeCell ref="BT38:BT40"/>
    <mergeCell ref="AV41:AW43"/>
    <mergeCell ref="AX41:BF43"/>
    <mergeCell ref="BH41:BS43"/>
    <mergeCell ref="BT41:BT43"/>
    <mergeCell ref="BE32:BF34"/>
    <mergeCell ref="BH32:BS34"/>
    <mergeCell ref="BT32:BT34"/>
    <mergeCell ref="AV35:AW37"/>
    <mergeCell ref="AX35:BF37"/>
    <mergeCell ref="BH35:BS37"/>
    <mergeCell ref="BT35:BT37"/>
    <mergeCell ref="BE26:BF28"/>
    <mergeCell ref="BH26:BS28"/>
    <mergeCell ref="BT26:BT28"/>
    <mergeCell ref="AV29:AW31"/>
    <mergeCell ref="AX29:BF31"/>
    <mergeCell ref="BH29:BS31"/>
    <mergeCell ref="BT29:BT31"/>
    <mergeCell ref="AV23:AW25"/>
    <mergeCell ref="AX23:BF25"/>
    <mergeCell ref="BH23:BS25"/>
    <mergeCell ref="BT23:BT25"/>
    <mergeCell ref="CB13:CI16"/>
    <mergeCell ref="W14:Y15"/>
    <mergeCell ref="Z14:AC15"/>
    <mergeCell ref="AD14:AF15"/>
    <mergeCell ref="BU15:BW15"/>
    <mergeCell ref="BX15:CA16"/>
    <mergeCell ref="T12:V13"/>
    <mergeCell ref="W12:W13"/>
    <mergeCell ref="AD12:AD13"/>
    <mergeCell ref="AF12:AF13"/>
    <mergeCell ref="BP13:BT14"/>
    <mergeCell ref="BU13:BW14"/>
    <mergeCell ref="BX5:CC6"/>
    <mergeCell ref="CD5:CH6"/>
    <mergeCell ref="BA4:BF4"/>
    <mergeCell ref="BG4:BN4"/>
    <mergeCell ref="CH7:CH8"/>
    <mergeCell ref="BA5:BF6"/>
    <mergeCell ref="CJ9:CJ47"/>
    <mergeCell ref="BG10:BI12"/>
    <mergeCell ref="BJ10:BL12"/>
    <mergeCell ref="BM10:BO12"/>
    <mergeCell ref="BX13:CA14"/>
    <mergeCell ref="BO4:BS4"/>
    <mergeCell ref="BT4:BU4"/>
    <mergeCell ref="BV4:BW4"/>
    <mergeCell ref="BX4:CC4"/>
    <mergeCell ref="CD4:CH4"/>
    <mergeCell ref="BG5:BN6"/>
    <mergeCell ref="BO5:BS6"/>
    <mergeCell ref="BT5:BU6"/>
    <mergeCell ref="BV5:BW6"/>
    <mergeCell ref="BX17:BX18"/>
    <mergeCell ref="CA17:CA18"/>
  </mergeCells>
  <phoneticPr fontId="10"/>
  <printOptions horizontalCentered="1" verticalCentered="1"/>
  <pageMargins left="0.31496062992125984" right="0" top="0.15748031496062992" bottom="0.15748031496062992" header="0.31496062992125984" footer="0.31496062992125984"/>
  <pageSetup paperSize="9" scale="7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D2:CJ102"/>
  <sheetViews>
    <sheetView showZeros="0" view="pageBreakPreview" zoomScale="85" zoomScaleNormal="100" zoomScaleSheetLayoutView="85" workbookViewId="0">
      <selection activeCell="BG5" sqref="BG5:BN6"/>
    </sheetView>
  </sheetViews>
  <sheetFormatPr defaultRowHeight="13.5" x14ac:dyDescent="0.4"/>
  <cols>
    <col min="1" max="2" width="1.75" style="464" customWidth="1"/>
    <col min="3" max="86" width="2" style="464" customWidth="1"/>
    <col min="87" max="87" width="1" style="464" customWidth="1"/>
    <col min="88" max="88" width="3" style="464" bestFit="1" customWidth="1"/>
    <col min="89" max="90" width="2" style="464" customWidth="1"/>
    <col min="91" max="91" width="2.75" style="464" customWidth="1"/>
    <col min="92" max="107" width="2" style="464" customWidth="1"/>
    <col min="108" max="16384" width="9" style="464"/>
  </cols>
  <sheetData>
    <row r="2" spans="5:88" ht="6" customHeight="1" x14ac:dyDescent="0.4">
      <c r="BV2" s="465"/>
      <c r="BW2" s="466"/>
      <c r="BX2" s="466"/>
      <c r="BY2" s="466"/>
      <c r="BZ2" s="466"/>
      <c r="CA2" s="466"/>
      <c r="CB2" s="466"/>
      <c r="CC2" s="466"/>
      <c r="CD2" s="466"/>
      <c r="CE2" s="466"/>
      <c r="CF2" s="466"/>
      <c r="CG2" s="466"/>
      <c r="CH2" s="466"/>
      <c r="CI2" s="467"/>
    </row>
    <row r="3" spans="5:88" ht="11.25" customHeight="1" x14ac:dyDescent="0.4">
      <c r="F3" s="468"/>
      <c r="G3" s="468"/>
      <c r="H3" s="468"/>
      <c r="I3" s="468"/>
      <c r="J3" s="468"/>
      <c r="K3" s="468"/>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BA3" s="41">
        <v>1</v>
      </c>
      <c r="BB3" s="41"/>
      <c r="BC3" s="41"/>
      <c r="BD3" s="41"/>
      <c r="BE3" s="41"/>
      <c r="BF3" s="41"/>
      <c r="BG3" s="41">
        <v>7</v>
      </c>
      <c r="BH3" s="41"/>
      <c r="BI3" s="41"/>
      <c r="BJ3" s="41"/>
      <c r="BK3" s="41"/>
      <c r="BL3" s="41"/>
      <c r="BM3" s="41"/>
      <c r="BN3" s="41"/>
      <c r="BO3" s="41">
        <v>17</v>
      </c>
      <c r="BP3" s="41"/>
      <c r="BQ3" s="41"/>
      <c r="BR3" s="41"/>
      <c r="BS3" s="41"/>
      <c r="BT3" s="41">
        <v>22</v>
      </c>
      <c r="BU3" s="41">
        <v>23</v>
      </c>
      <c r="BV3" s="470">
        <v>32</v>
      </c>
      <c r="BW3" s="41"/>
      <c r="BX3" s="41">
        <v>34</v>
      </c>
      <c r="BY3" s="41"/>
      <c r="BZ3" s="41"/>
      <c r="CA3" s="41"/>
      <c r="CB3" s="41"/>
      <c r="CC3" s="41"/>
      <c r="CD3" s="41"/>
      <c r="CE3" s="41"/>
      <c r="CF3" s="41"/>
      <c r="CG3" s="41"/>
      <c r="CH3" s="41">
        <v>47</v>
      </c>
      <c r="CI3" s="471"/>
    </row>
    <row r="4" spans="5:88" ht="11.25" customHeight="1" x14ac:dyDescent="0.4">
      <c r="F4" s="468"/>
      <c r="G4" s="468"/>
      <c r="H4" s="468"/>
      <c r="I4" s="468"/>
      <c r="J4" s="468"/>
      <c r="K4" s="468"/>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72"/>
      <c r="BA4" s="1437" t="s">
        <v>114</v>
      </c>
      <c r="BB4" s="1437"/>
      <c r="BC4" s="1437"/>
      <c r="BD4" s="1437"/>
      <c r="BE4" s="1437"/>
      <c r="BF4" s="1437"/>
      <c r="BG4" s="1437" t="s">
        <v>3</v>
      </c>
      <c r="BH4" s="1437"/>
      <c r="BI4" s="1437"/>
      <c r="BJ4" s="1437"/>
      <c r="BK4" s="1437"/>
      <c r="BL4" s="1437"/>
      <c r="BM4" s="1437"/>
      <c r="BN4" s="1437"/>
      <c r="BO4" s="1437" t="s">
        <v>4</v>
      </c>
      <c r="BP4" s="1437"/>
      <c r="BQ4" s="1437"/>
      <c r="BR4" s="1437"/>
      <c r="BS4" s="1437"/>
      <c r="BT4" s="1438" t="s">
        <v>5</v>
      </c>
      <c r="BU4" s="1438"/>
      <c r="BV4" s="1438" t="s">
        <v>115</v>
      </c>
      <c r="BW4" s="1438"/>
      <c r="BX4" s="1437" t="s">
        <v>6</v>
      </c>
      <c r="BY4" s="1437"/>
      <c r="BZ4" s="1437"/>
      <c r="CA4" s="1437"/>
      <c r="CB4" s="1437"/>
      <c r="CC4" s="1437"/>
      <c r="CD4" s="1437" t="s">
        <v>7</v>
      </c>
      <c r="CE4" s="1437"/>
      <c r="CF4" s="1437"/>
      <c r="CG4" s="1437"/>
      <c r="CH4" s="1437"/>
      <c r="CI4" s="473"/>
    </row>
    <row r="5" spans="5:88" ht="11.25" customHeight="1" x14ac:dyDescent="0.4">
      <c r="P5" s="472"/>
      <c r="Q5" s="472"/>
      <c r="R5" s="472"/>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69"/>
      <c r="AX5" s="469"/>
      <c r="AY5" s="469"/>
      <c r="AZ5" s="469"/>
      <c r="BA5" s="1439">
        <f>'-41別6 入力用'!BA5</f>
        <v>164106</v>
      </c>
      <c r="BB5" s="1439"/>
      <c r="BC5" s="1439"/>
      <c r="BD5" s="1439"/>
      <c r="BE5" s="1439"/>
      <c r="BF5" s="1439"/>
      <c r="BG5" s="1439">
        <f>'-41別6 (3)'!BG4</f>
        <v>0</v>
      </c>
      <c r="BH5" s="1439"/>
      <c r="BI5" s="1439"/>
      <c r="BJ5" s="1439"/>
      <c r="BK5" s="1439"/>
      <c r="BL5" s="1439"/>
      <c r="BM5" s="1439"/>
      <c r="BN5" s="1439"/>
      <c r="BO5" s="1439">
        <f>'-41別6 入力用'!BO5</f>
        <v>19001</v>
      </c>
      <c r="BP5" s="1439"/>
      <c r="BQ5" s="1439"/>
      <c r="BR5" s="1439"/>
      <c r="BS5" s="1439"/>
      <c r="BT5" s="1439"/>
      <c r="BU5" s="1439"/>
      <c r="BV5" s="1440" t="str">
        <f>'-41別6 入力用'!BV5</f>
        <v>00</v>
      </c>
      <c r="BW5" s="1456"/>
      <c r="BX5" s="1441"/>
      <c r="BY5" s="1441"/>
      <c r="BZ5" s="1441"/>
      <c r="CA5" s="1441"/>
      <c r="CB5" s="1441"/>
      <c r="CC5" s="1441"/>
      <c r="CD5" s="1442"/>
      <c r="CE5" s="1442"/>
      <c r="CF5" s="1442"/>
      <c r="CG5" s="1442"/>
      <c r="CH5" s="1442"/>
      <c r="CI5" s="474"/>
    </row>
    <row r="6" spans="5:88" ht="11.25" customHeight="1" x14ac:dyDescent="0.4">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1439"/>
      <c r="BB6" s="1439"/>
      <c r="BC6" s="1439"/>
      <c r="BD6" s="1439"/>
      <c r="BE6" s="1439"/>
      <c r="BF6" s="1439"/>
      <c r="BG6" s="1439"/>
      <c r="BH6" s="1439"/>
      <c r="BI6" s="1439"/>
      <c r="BJ6" s="1439"/>
      <c r="BK6" s="1439"/>
      <c r="BL6" s="1439"/>
      <c r="BM6" s="1439"/>
      <c r="BN6" s="1439"/>
      <c r="BO6" s="1439"/>
      <c r="BP6" s="1439"/>
      <c r="BQ6" s="1439"/>
      <c r="BR6" s="1439"/>
      <c r="BS6" s="1439"/>
      <c r="BT6" s="1439"/>
      <c r="BU6" s="1439"/>
      <c r="BV6" s="1456"/>
      <c r="BW6" s="1456"/>
      <c r="BX6" s="1441"/>
      <c r="BY6" s="1441"/>
      <c r="BZ6" s="1441"/>
      <c r="CA6" s="1441"/>
      <c r="CB6" s="1441"/>
      <c r="CC6" s="1441"/>
      <c r="CD6" s="1442"/>
      <c r="CE6" s="1442"/>
      <c r="CF6" s="1442"/>
      <c r="CG6" s="1442"/>
      <c r="CH6" s="1442"/>
      <c r="CI6" s="474"/>
    </row>
    <row r="7" spans="5:88" ht="6" customHeight="1" x14ac:dyDescent="0.4">
      <c r="S7" s="469"/>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5"/>
      <c r="AW7" s="475"/>
      <c r="AX7" s="475"/>
      <c r="AY7" s="475"/>
      <c r="AZ7" s="475"/>
      <c r="BA7" s="475"/>
      <c r="BB7" s="475"/>
      <c r="BC7" s="475"/>
      <c r="BD7" s="476"/>
      <c r="BE7" s="477"/>
      <c r="BF7" s="477"/>
      <c r="BG7" s="478"/>
      <c r="BH7" s="478"/>
      <c r="BI7" s="478"/>
      <c r="BJ7" s="478"/>
      <c r="BK7" s="478"/>
      <c r="BL7" s="478"/>
      <c r="BM7" s="478"/>
      <c r="BN7" s="478"/>
      <c r="BO7" s="478"/>
      <c r="BP7" s="478"/>
      <c r="BQ7" s="478"/>
      <c r="BR7" s="478"/>
      <c r="BS7" s="478"/>
      <c r="BT7" s="478"/>
      <c r="BU7" s="479"/>
      <c r="BV7" s="480"/>
      <c r="BW7" s="480"/>
      <c r="BX7" s="480"/>
      <c r="BY7" s="480"/>
      <c r="BZ7" s="480"/>
      <c r="CA7" s="480"/>
      <c r="CB7" s="480"/>
      <c r="CC7" s="481"/>
      <c r="CD7" s="481"/>
      <c r="CE7" s="481"/>
      <c r="CF7" s="481"/>
      <c r="CG7" s="481"/>
      <c r="CH7" s="1405"/>
      <c r="CI7" s="482"/>
    </row>
    <row r="8" spans="5:88" ht="6" customHeight="1" x14ac:dyDescent="0.4">
      <c r="S8" s="469"/>
      <c r="T8" s="483"/>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E8" s="484"/>
      <c r="BF8" s="484"/>
      <c r="BG8" s="480"/>
      <c r="BH8" s="478"/>
      <c r="BI8" s="478"/>
      <c r="BJ8" s="478"/>
      <c r="BK8" s="478"/>
      <c r="BL8" s="478"/>
      <c r="BM8" s="478"/>
      <c r="BN8" s="478"/>
      <c r="BO8" s="478"/>
      <c r="BP8" s="478"/>
      <c r="BQ8" s="478"/>
      <c r="BR8" s="478"/>
      <c r="BS8" s="478"/>
      <c r="BT8" s="478"/>
      <c r="BU8" s="478"/>
      <c r="BV8" s="478"/>
      <c r="BW8" s="478"/>
      <c r="BX8" s="478"/>
      <c r="BY8" s="478"/>
      <c r="BZ8" s="478"/>
      <c r="CA8" s="478"/>
      <c r="CB8" s="478"/>
      <c r="CC8" s="485"/>
      <c r="CD8" s="485"/>
      <c r="CE8" s="485"/>
      <c r="CF8" s="485"/>
      <c r="CG8" s="485"/>
      <c r="CH8" s="1406"/>
      <c r="CI8" s="482"/>
    </row>
    <row r="9" spans="5:88" ht="6" customHeight="1" x14ac:dyDescent="0.4">
      <c r="E9" s="73"/>
      <c r="F9" s="73"/>
      <c r="G9" s="73"/>
      <c r="H9" s="73"/>
      <c r="I9" s="73"/>
      <c r="J9" s="73"/>
      <c r="K9" s="73"/>
      <c r="L9" s="73"/>
      <c r="M9" s="73"/>
      <c r="N9" s="73"/>
      <c r="O9" s="73"/>
      <c r="P9" s="39"/>
      <c r="Q9" s="39"/>
      <c r="R9" s="39"/>
      <c r="S9" s="39"/>
      <c r="T9" s="40"/>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E9" s="484"/>
      <c r="BF9" s="484"/>
      <c r="BG9" s="486"/>
      <c r="BH9" s="41"/>
      <c r="BI9" s="41"/>
      <c r="BJ9" s="41"/>
      <c r="BK9" s="41"/>
      <c r="BL9" s="41"/>
      <c r="BM9" s="41"/>
      <c r="BN9" s="41"/>
      <c r="BP9" s="487"/>
      <c r="BT9" s="488"/>
      <c r="BU9" s="488"/>
      <c r="BV9" s="488"/>
      <c r="BW9" s="488"/>
      <c r="BX9" s="488"/>
      <c r="BY9" s="488"/>
      <c r="BZ9" s="488"/>
      <c r="CI9" s="471"/>
      <c r="CJ9" s="1407" t="s">
        <v>225</v>
      </c>
    </row>
    <row r="10" spans="5:88" ht="11.25" customHeight="1" x14ac:dyDescent="0.4">
      <c r="E10" s="73"/>
      <c r="F10" s="73"/>
      <c r="G10" s="73"/>
      <c r="H10" s="73"/>
      <c r="I10" s="73"/>
      <c r="J10" s="73"/>
      <c r="K10" s="73"/>
      <c r="L10" s="73"/>
      <c r="M10" s="73"/>
      <c r="N10" s="73"/>
      <c r="O10" s="73"/>
      <c r="P10" s="39"/>
      <c r="Q10" s="39"/>
      <c r="R10" s="39"/>
      <c r="S10" s="39"/>
      <c r="T10" s="40"/>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F10" s="41">
        <v>48</v>
      </c>
      <c r="BG10" s="1408"/>
      <c r="BH10" s="1409"/>
      <c r="BI10" s="1409"/>
      <c r="BJ10" s="1409"/>
      <c r="BK10" s="1409"/>
      <c r="BL10" s="1409"/>
      <c r="BM10" s="1409"/>
      <c r="BN10" s="1409"/>
      <c r="BO10" s="1414"/>
      <c r="BP10" s="41">
        <v>53</v>
      </c>
      <c r="BQ10" s="41"/>
      <c r="BR10" s="41"/>
      <c r="BT10" s="488"/>
      <c r="BU10" s="488"/>
      <c r="BV10" s="488"/>
      <c r="BW10" s="488"/>
      <c r="BX10" s="488"/>
      <c r="BY10" s="488"/>
      <c r="BZ10" s="488"/>
      <c r="CI10" s="471"/>
      <c r="CJ10" s="1407"/>
    </row>
    <row r="11" spans="5:88" ht="11.25" customHeight="1" x14ac:dyDescent="0.4">
      <c r="H11" s="489"/>
      <c r="I11" s="489"/>
      <c r="J11" s="73"/>
      <c r="K11" s="73"/>
      <c r="L11" s="74"/>
      <c r="P11" s="39"/>
      <c r="Q11" s="39"/>
      <c r="R11" s="39"/>
      <c r="S11" s="39"/>
      <c r="T11" s="40"/>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E11" s="484"/>
      <c r="BF11" s="484"/>
      <c r="BG11" s="1410"/>
      <c r="BH11" s="1411"/>
      <c r="BI11" s="1411"/>
      <c r="BJ11" s="1411"/>
      <c r="BK11" s="1411"/>
      <c r="BL11" s="1411"/>
      <c r="BM11" s="1411"/>
      <c r="BN11" s="1411"/>
      <c r="BO11" s="1415"/>
      <c r="BS11" s="146"/>
      <c r="BT11" s="146"/>
      <c r="BU11" s="146"/>
      <c r="BV11" s="146"/>
      <c r="BW11" s="146"/>
      <c r="BX11" s="146"/>
      <c r="BY11" s="146"/>
      <c r="BZ11" s="146"/>
      <c r="CA11" s="146"/>
      <c r="CI11" s="471"/>
      <c r="CJ11" s="1407"/>
    </row>
    <row r="12" spans="5:88" ht="11.25" customHeight="1" x14ac:dyDescent="0.15">
      <c r="H12" s="489"/>
      <c r="I12" s="489"/>
      <c r="J12" s="73"/>
      <c r="K12" s="73"/>
      <c r="L12" s="74"/>
      <c r="P12" s="39"/>
      <c r="Q12" s="39"/>
      <c r="R12" s="39"/>
      <c r="S12" s="39"/>
      <c r="T12" s="1420"/>
      <c r="U12" s="1420"/>
      <c r="V12" s="1420"/>
      <c r="W12" s="1421">
        <v>24</v>
      </c>
      <c r="X12" s="101"/>
      <c r="Y12" s="101"/>
      <c r="Z12" s="101"/>
      <c r="AA12" s="101"/>
      <c r="AB12" s="101"/>
      <c r="AC12" s="101"/>
      <c r="AD12" s="1421">
        <v>26</v>
      </c>
      <c r="AE12" s="39"/>
      <c r="AF12" s="1455"/>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E12" s="484"/>
      <c r="BF12" s="484"/>
      <c r="BG12" s="1412"/>
      <c r="BH12" s="1413"/>
      <c r="BI12" s="1413"/>
      <c r="BJ12" s="1413"/>
      <c r="BK12" s="1413"/>
      <c r="BL12" s="1413"/>
      <c r="BM12" s="1413"/>
      <c r="BN12" s="1413"/>
      <c r="BO12" s="1416"/>
      <c r="BS12" s="146"/>
      <c r="BT12" s="146"/>
      <c r="BU12" s="146"/>
      <c r="BV12" s="146"/>
      <c r="BW12" s="146"/>
      <c r="BX12" s="145">
        <v>54</v>
      </c>
      <c r="BY12" s="145"/>
      <c r="BZ12" s="145"/>
      <c r="CA12" s="145">
        <v>57</v>
      </c>
      <c r="CI12" s="471"/>
      <c r="CJ12" s="1407"/>
    </row>
    <row r="13" spans="5:88" ht="6" customHeight="1" x14ac:dyDescent="0.15">
      <c r="T13" s="1420"/>
      <c r="U13" s="1420"/>
      <c r="V13" s="1420"/>
      <c r="W13" s="1421"/>
      <c r="X13" s="101"/>
      <c r="Y13" s="101"/>
      <c r="Z13" s="101"/>
      <c r="AA13" s="101"/>
      <c r="AB13" s="101"/>
      <c r="AC13" s="101"/>
      <c r="AD13" s="1421"/>
      <c r="AF13" s="1455"/>
      <c r="BP13" s="1423"/>
      <c r="BQ13" s="1423"/>
      <c r="BR13" s="1423"/>
      <c r="BS13" s="1423"/>
      <c r="BT13" s="1423"/>
      <c r="BU13" s="1424"/>
      <c r="BV13" s="1424"/>
      <c r="BW13" s="1424"/>
      <c r="BX13" s="1417">
        <f>'-41別6 (3)'!BX10</f>
        <v>0</v>
      </c>
      <c r="BY13" s="1418"/>
      <c r="BZ13" s="1418"/>
      <c r="CA13" s="1419"/>
      <c r="CB13" s="1425"/>
      <c r="CC13" s="1426"/>
      <c r="CD13" s="1426"/>
      <c r="CE13" s="1426"/>
      <c r="CF13" s="1426"/>
      <c r="CG13" s="1426"/>
      <c r="CH13" s="1426"/>
      <c r="CI13" s="1426"/>
      <c r="CJ13" s="1407"/>
    </row>
    <row r="14" spans="5:88" ht="18" customHeight="1" x14ac:dyDescent="0.4">
      <c r="S14" s="39"/>
      <c r="T14" s="39"/>
      <c r="U14" s="39"/>
      <c r="V14" s="39"/>
      <c r="W14" s="1427">
        <f>'-41別6 (3)'!W11</f>
        <v>0</v>
      </c>
      <c r="X14" s="1428"/>
      <c r="Y14" s="1429"/>
      <c r="Z14" s="1433"/>
      <c r="AA14" s="1434"/>
      <c r="AB14" s="1434"/>
      <c r="AC14" s="1434"/>
      <c r="AD14" s="1427">
        <f>'-41別6 (3)'!AD11</f>
        <v>0</v>
      </c>
      <c r="AE14" s="1428"/>
      <c r="AF14" s="1429"/>
      <c r="AG14" s="39"/>
      <c r="AH14" s="39"/>
      <c r="AI14" s="39"/>
      <c r="AJ14" s="39"/>
      <c r="BP14" s="1423"/>
      <c r="BQ14" s="1423"/>
      <c r="BR14" s="1423"/>
      <c r="BS14" s="1423"/>
      <c r="BT14" s="1423"/>
      <c r="BU14" s="1424"/>
      <c r="BV14" s="1424"/>
      <c r="BW14" s="1424"/>
      <c r="BX14" s="1417"/>
      <c r="BY14" s="1418"/>
      <c r="BZ14" s="1418"/>
      <c r="CA14" s="1419"/>
      <c r="CB14" s="1425"/>
      <c r="CC14" s="1426"/>
      <c r="CD14" s="1426"/>
      <c r="CE14" s="1426"/>
      <c r="CF14" s="1426"/>
      <c r="CG14" s="1426"/>
      <c r="CH14" s="1426"/>
      <c r="CI14" s="1426"/>
      <c r="CJ14" s="1407"/>
    </row>
    <row r="15" spans="5:88" ht="18" customHeight="1" x14ac:dyDescent="0.4">
      <c r="S15" s="39"/>
      <c r="T15" s="39"/>
      <c r="U15" s="39"/>
      <c r="V15" s="39"/>
      <c r="W15" s="1430"/>
      <c r="X15" s="1431"/>
      <c r="Y15" s="1432"/>
      <c r="Z15" s="1433"/>
      <c r="AA15" s="1434"/>
      <c r="AB15" s="1434"/>
      <c r="AC15" s="1434"/>
      <c r="AD15" s="1430"/>
      <c r="AE15" s="1431"/>
      <c r="AF15" s="1432"/>
      <c r="AG15" s="490"/>
      <c r="AH15" s="491"/>
      <c r="AI15" s="491"/>
      <c r="AJ15" s="491"/>
      <c r="AK15" s="476"/>
      <c r="AL15" s="476"/>
      <c r="AM15" s="476"/>
      <c r="AN15" s="476"/>
      <c r="AO15" s="476"/>
      <c r="AP15" s="476"/>
      <c r="AQ15" s="476"/>
      <c r="AR15" s="476"/>
      <c r="AS15" s="476"/>
      <c r="AT15" s="476"/>
      <c r="AU15" s="476"/>
      <c r="AV15" s="476"/>
      <c r="AW15" s="476"/>
      <c r="AX15" s="476"/>
      <c r="AY15" s="476"/>
      <c r="AZ15" s="476"/>
      <c r="BA15" s="476"/>
      <c r="BB15" s="476"/>
      <c r="BC15" s="476"/>
      <c r="BD15" s="476"/>
      <c r="BE15" s="476"/>
      <c r="BF15" s="476"/>
      <c r="BG15" s="476"/>
      <c r="BH15" s="476"/>
      <c r="BI15" s="476"/>
      <c r="BJ15" s="476"/>
      <c r="BK15" s="476"/>
      <c r="BL15" s="476"/>
      <c r="BM15" s="476"/>
      <c r="BN15" s="476"/>
      <c r="BO15" s="476"/>
      <c r="BP15" s="476"/>
      <c r="BQ15" s="476"/>
      <c r="BR15" s="476"/>
      <c r="BS15" s="476"/>
      <c r="BT15" s="476"/>
      <c r="BU15" s="1424"/>
      <c r="BV15" s="1424"/>
      <c r="BW15" s="1424"/>
      <c r="BX15" s="1417">
        <f>'-41別6 (3)'!BX12</f>
        <v>0</v>
      </c>
      <c r="BY15" s="1418"/>
      <c r="BZ15" s="1418"/>
      <c r="CA15" s="1419"/>
      <c r="CB15" s="1425"/>
      <c r="CC15" s="1426"/>
      <c r="CD15" s="1426"/>
      <c r="CE15" s="1426"/>
      <c r="CF15" s="1426"/>
      <c r="CG15" s="1426"/>
      <c r="CH15" s="1426"/>
      <c r="CI15" s="1426"/>
      <c r="CJ15" s="1407"/>
    </row>
    <row r="16" spans="5:88" ht="6" customHeight="1" x14ac:dyDescent="0.4">
      <c r="S16" s="492"/>
      <c r="T16" s="492"/>
      <c r="U16" s="492"/>
      <c r="V16" s="492"/>
      <c r="W16" s="492"/>
      <c r="X16" s="492"/>
      <c r="Y16" s="492"/>
      <c r="Z16" s="492"/>
      <c r="AA16" s="492"/>
      <c r="AB16" s="492"/>
      <c r="AC16" s="492"/>
      <c r="AD16" s="492"/>
      <c r="AE16" s="492"/>
      <c r="AF16" s="492"/>
      <c r="AG16" s="492"/>
      <c r="AH16" s="492"/>
      <c r="AI16" s="492"/>
      <c r="AJ16" s="492"/>
      <c r="AK16" s="492"/>
      <c r="BX16" s="1417"/>
      <c r="BY16" s="1418"/>
      <c r="BZ16" s="1418"/>
      <c r="CA16" s="1419"/>
      <c r="CB16" s="1425"/>
      <c r="CC16" s="1426"/>
      <c r="CD16" s="1426"/>
      <c r="CE16" s="1426"/>
      <c r="CF16" s="1426"/>
      <c r="CG16" s="1426"/>
      <c r="CH16" s="1426"/>
      <c r="CI16" s="1426"/>
      <c r="CJ16" s="1407"/>
    </row>
    <row r="17" spans="4:88" ht="7.7" customHeight="1" x14ac:dyDescent="0.4">
      <c r="D17" s="493"/>
      <c r="E17" s="493"/>
      <c r="F17" s="493"/>
      <c r="G17" s="493"/>
      <c r="H17" s="493"/>
      <c r="I17" s="493"/>
      <c r="J17" s="493"/>
      <c r="K17" s="493"/>
      <c r="L17" s="493"/>
      <c r="M17" s="493"/>
      <c r="N17" s="493"/>
      <c r="O17" s="493"/>
      <c r="P17" s="493"/>
      <c r="Q17" s="493"/>
      <c r="R17" s="493"/>
      <c r="S17" s="493"/>
      <c r="T17" s="493"/>
      <c r="U17" s="494"/>
      <c r="V17" s="494"/>
      <c r="W17" s="494"/>
      <c r="X17" s="494"/>
      <c r="Y17" s="494"/>
      <c r="Z17" s="494"/>
      <c r="AA17" s="494"/>
      <c r="AB17" s="494"/>
      <c r="AC17" s="494"/>
      <c r="AD17" s="494"/>
      <c r="AE17" s="494"/>
      <c r="AF17" s="494"/>
      <c r="AG17" s="494"/>
      <c r="AH17" s="494"/>
      <c r="AI17" s="146"/>
      <c r="AJ17" s="75"/>
      <c r="AK17" s="75"/>
      <c r="AL17" s="75"/>
      <c r="AM17" s="75"/>
      <c r="AN17" s="75"/>
      <c r="AO17" s="75"/>
      <c r="AP17" s="75"/>
      <c r="AQ17" s="75"/>
      <c r="AR17" s="75"/>
      <c r="AS17" s="75"/>
      <c r="AT17" s="75"/>
      <c r="AU17" s="493"/>
      <c r="AV17" s="493"/>
      <c r="AW17" s="493"/>
      <c r="AX17" s="493"/>
      <c r="AY17" s="493"/>
      <c r="AZ17" s="493"/>
      <c r="BA17" s="493"/>
      <c r="BB17" s="493"/>
      <c r="BC17" s="493"/>
      <c r="BD17" s="493"/>
      <c r="BE17" s="493"/>
      <c r="BF17" s="493"/>
      <c r="BG17" s="493"/>
      <c r="BH17" s="75"/>
      <c r="BI17" s="76"/>
      <c r="BJ17" s="76"/>
      <c r="BK17" s="76"/>
      <c r="BL17" s="76"/>
      <c r="BM17" s="76"/>
      <c r="BN17" s="76"/>
      <c r="BO17" s="76"/>
      <c r="BP17" s="76"/>
      <c r="BQ17" s="76"/>
      <c r="BR17" s="76"/>
      <c r="BS17" s="75"/>
      <c r="BT17" s="75"/>
      <c r="BU17" s="146"/>
      <c r="BV17" s="75"/>
      <c r="BW17" s="86"/>
      <c r="BX17" s="1435">
        <v>28</v>
      </c>
      <c r="BY17" s="87"/>
      <c r="BZ17" s="87"/>
      <c r="CA17" s="1435">
        <v>31</v>
      </c>
      <c r="CB17" s="76"/>
      <c r="CC17" s="76"/>
      <c r="CD17" s="76"/>
      <c r="CE17" s="76"/>
      <c r="CF17" s="75"/>
      <c r="CG17" s="75"/>
      <c r="CH17" s="75"/>
      <c r="CI17" s="75"/>
      <c r="CJ17" s="1407"/>
    </row>
    <row r="18" spans="4:88" ht="7.7" customHeight="1" x14ac:dyDescent="0.4">
      <c r="D18" s="493"/>
      <c r="E18" s="493"/>
      <c r="F18" s="493"/>
      <c r="G18" s="493"/>
      <c r="H18" s="493"/>
      <c r="I18" s="493"/>
      <c r="J18" s="493"/>
      <c r="K18" s="76"/>
      <c r="L18" s="76"/>
      <c r="M18" s="76"/>
      <c r="N18" s="76"/>
      <c r="O18" s="76"/>
      <c r="P18" s="76"/>
      <c r="Q18" s="76"/>
      <c r="R18" s="76"/>
      <c r="S18" s="76"/>
      <c r="T18" s="76"/>
      <c r="U18" s="76"/>
      <c r="V18" s="76"/>
      <c r="W18" s="76"/>
      <c r="X18" s="76"/>
      <c r="Y18" s="76"/>
      <c r="Z18" s="76"/>
      <c r="AA18" s="76"/>
      <c r="AB18" s="76"/>
      <c r="AC18" s="76"/>
      <c r="AD18" s="76"/>
      <c r="AE18" s="494"/>
      <c r="AF18" s="494"/>
      <c r="AG18" s="494"/>
      <c r="AH18" s="494"/>
      <c r="AI18" s="146"/>
      <c r="AJ18" s="75"/>
      <c r="AK18" s="75"/>
      <c r="AL18" s="77"/>
      <c r="AM18" s="77"/>
      <c r="AN18" s="77"/>
      <c r="AO18" s="77"/>
      <c r="AP18" s="77"/>
      <c r="AQ18" s="77"/>
      <c r="AR18" s="77"/>
      <c r="AS18" s="77"/>
      <c r="AT18" s="77"/>
      <c r="AU18" s="77"/>
      <c r="AV18" s="77"/>
      <c r="AW18" s="77"/>
      <c r="AX18" s="493"/>
      <c r="AY18" s="493"/>
      <c r="AZ18" s="493"/>
      <c r="BA18" s="493"/>
      <c r="BB18" s="493"/>
      <c r="BC18" s="493"/>
      <c r="BD18" s="493"/>
      <c r="BE18" s="493"/>
      <c r="BF18" s="493"/>
      <c r="BG18" s="493"/>
      <c r="BH18" s="75"/>
      <c r="BI18" s="76"/>
      <c r="BJ18" s="76"/>
      <c r="BK18" s="76"/>
      <c r="BL18" s="76"/>
      <c r="BM18" s="76"/>
      <c r="BN18" s="76"/>
      <c r="BO18" s="76"/>
      <c r="BP18" s="76"/>
      <c r="BQ18" s="76"/>
      <c r="BR18" s="76"/>
      <c r="BS18" s="75"/>
      <c r="BT18" s="75"/>
      <c r="BU18" s="146"/>
      <c r="BV18" s="75"/>
      <c r="BW18" s="86"/>
      <c r="BX18" s="1435"/>
      <c r="BY18" s="87"/>
      <c r="BZ18" s="87"/>
      <c r="CA18" s="1435"/>
      <c r="CB18" s="76"/>
      <c r="CC18" s="76"/>
      <c r="CD18" s="76"/>
      <c r="CE18" s="76"/>
      <c r="CF18" s="75"/>
      <c r="CG18" s="75"/>
      <c r="CH18" s="75"/>
      <c r="CI18" s="75"/>
      <c r="CJ18" s="1407"/>
    </row>
    <row r="19" spans="4:88" ht="7.7" customHeight="1" x14ac:dyDescent="0.4">
      <c r="D19" s="493"/>
      <c r="E19" s="493"/>
      <c r="F19" s="493"/>
      <c r="G19" s="493"/>
      <c r="H19" s="493"/>
      <c r="I19" s="493"/>
      <c r="J19" s="493"/>
      <c r="K19" s="76"/>
      <c r="L19" s="76"/>
      <c r="M19" s="76"/>
      <c r="N19" s="76"/>
      <c r="O19" s="76"/>
      <c r="P19" s="76"/>
      <c r="Q19" s="76"/>
      <c r="R19" s="76"/>
      <c r="S19" s="76"/>
      <c r="T19" s="76"/>
      <c r="U19" s="76"/>
      <c r="V19" s="76"/>
      <c r="W19" s="76"/>
      <c r="X19" s="76"/>
      <c r="Y19" s="76"/>
      <c r="Z19" s="76"/>
      <c r="AA19" s="76"/>
      <c r="AB19" s="76"/>
      <c r="AC19" s="76"/>
      <c r="AD19" s="76"/>
      <c r="AE19" s="494"/>
      <c r="AF19" s="494"/>
      <c r="AG19" s="494"/>
      <c r="AH19" s="494"/>
      <c r="AI19" s="146"/>
      <c r="AJ19" s="75"/>
      <c r="AK19" s="75"/>
      <c r="AL19" s="77"/>
      <c r="AM19" s="77"/>
      <c r="AN19" s="77"/>
      <c r="AO19" s="77"/>
      <c r="AP19" s="77"/>
      <c r="AQ19" s="77"/>
      <c r="AR19" s="77"/>
      <c r="AS19" s="77"/>
      <c r="AT19" s="77"/>
      <c r="AU19" s="77"/>
      <c r="AV19" s="77"/>
      <c r="AW19" s="77"/>
      <c r="AX19" s="493"/>
      <c r="AY19" s="493"/>
      <c r="AZ19" s="493"/>
      <c r="BA19" s="493"/>
      <c r="BB19" s="493"/>
      <c r="BC19" s="493"/>
      <c r="BD19" s="493"/>
      <c r="BE19" s="493"/>
      <c r="BF19" s="493"/>
      <c r="BG19" s="493"/>
      <c r="BH19" s="75"/>
      <c r="BI19" s="76"/>
      <c r="BJ19" s="76"/>
      <c r="BK19" s="76"/>
      <c r="BL19" s="76"/>
      <c r="BM19" s="76"/>
      <c r="BN19" s="76"/>
      <c r="BO19" s="76"/>
      <c r="BP19" s="76"/>
      <c r="BQ19" s="76"/>
      <c r="BR19" s="76"/>
      <c r="BS19" s="75"/>
      <c r="BT19" s="75"/>
      <c r="BU19" s="146"/>
      <c r="BV19" s="75"/>
      <c r="BW19" s="75"/>
      <c r="BX19" s="76"/>
      <c r="BY19" s="76"/>
      <c r="BZ19" s="76"/>
      <c r="CA19" s="76"/>
      <c r="CB19" s="76"/>
      <c r="CC19" s="76"/>
      <c r="CD19" s="76"/>
      <c r="CE19" s="76"/>
      <c r="CF19" s="75"/>
      <c r="CG19" s="75"/>
      <c r="CH19" s="75"/>
      <c r="CI19" s="75"/>
      <c r="CJ19" s="1407"/>
    </row>
    <row r="20" spans="4:88" ht="7.7" customHeight="1" x14ac:dyDescent="0.4">
      <c r="D20" s="146"/>
      <c r="E20" s="146"/>
      <c r="F20" s="146"/>
      <c r="G20" s="146"/>
      <c r="H20" s="146"/>
      <c r="I20" s="495"/>
      <c r="J20" s="496"/>
      <c r="K20" s="76"/>
      <c r="L20" s="76"/>
      <c r="M20" s="76"/>
      <c r="N20" s="76"/>
      <c r="O20" s="76"/>
      <c r="P20" s="76"/>
      <c r="Q20" s="76"/>
      <c r="R20" s="76"/>
      <c r="S20" s="76"/>
      <c r="T20" s="76"/>
      <c r="U20" s="76"/>
      <c r="V20" s="76"/>
      <c r="W20" s="76"/>
      <c r="X20" s="76"/>
      <c r="Y20" s="76"/>
      <c r="Z20" s="76"/>
      <c r="AA20" s="76"/>
      <c r="AB20" s="76"/>
      <c r="AC20" s="76"/>
      <c r="AD20" s="76"/>
      <c r="AE20" s="497"/>
      <c r="AF20" s="497"/>
      <c r="AG20" s="497"/>
      <c r="AH20" s="498"/>
      <c r="AI20" s="499"/>
      <c r="AJ20" s="79"/>
      <c r="AK20" s="79"/>
      <c r="AL20" s="77"/>
      <c r="AM20" s="77"/>
      <c r="AN20" s="77"/>
      <c r="AO20" s="77"/>
      <c r="AP20" s="77"/>
      <c r="AQ20" s="77"/>
      <c r="AR20" s="77"/>
      <c r="AS20" s="77"/>
      <c r="AT20" s="77"/>
      <c r="AU20" s="77"/>
      <c r="AV20" s="77"/>
      <c r="AW20" s="77"/>
      <c r="AX20" s="146"/>
      <c r="AY20" s="495"/>
      <c r="AZ20" s="496"/>
      <c r="BA20" s="496"/>
      <c r="BB20" s="488"/>
      <c r="BC20" s="488"/>
      <c r="BD20" s="488"/>
      <c r="BE20" s="488"/>
      <c r="BF20" s="488"/>
      <c r="BG20" s="500"/>
      <c r="BH20" s="78"/>
      <c r="BI20" s="78"/>
      <c r="BJ20" s="78"/>
      <c r="BK20" s="78"/>
      <c r="BL20" s="78"/>
      <c r="BM20" s="78"/>
      <c r="BN20" s="78"/>
      <c r="BO20" s="78"/>
      <c r="BP20" s="78"/>
      <c r="BQ20" s="78"/>
      <c r="BR20" s="78"/>
      <c r="BS20" s="78"/>
      <c r="BT20" s="78"/>
      <c r="BU20" s="499"/>
      <c r="BV20" s="79"/>
      <c r="BW20" s="79"/>
      <c r="BX20" s="76"/>
      <c r="BY20" s="76"/>
      <c r="BZ20" s="76"/>
      <c r="CA20" s="76"/>
      <c r="CB20" s="76"/>
      <c r="CC20" s="76"/>
      <c r="CD20" s="76"/>
      <c r="CE20" s="76"/>
      <c r="CF20" s="79"/>
      <c r="CG20" s="79"/>
      <c r="CH20" s="79"/>
      <c r="CI20" s="79"/>
      <c r="CJ20" s="1407"/>
    </row>
    <row r="21" spans="4:88" ht="8.4499999999999993" customHeight="1" x14ac:dyDescent="0.4">
      <c r="D21" s="146"/>
      <c r="E21" s="146"/>
      <c r="F21" s="146"/>
      <c r="G21" s="146"/>
      <c r="I21" s="495"/>
      <c r="J21" s="496"/>
      <c r="K21" s="488"/>
      <c r="L21" s="488"/>
      <c r="M21" s="488"/>
      <c r="N21" s="488"/>
      <c r="O21" s="488"/>
      <c r="P21" s="488"/>
      <c r="Q21" s="488"/>
      <c r="R21" s="488"/>
      <c r="S21" s="496"/>
      <c r="U21" s="74"/>
      <c r="V21" s="494"/>
      <c r="W21" s="494"/>
      <c r="X21" s="494"/>
      <c r="Y21" s="494"/>
      <c r="Z21" s="494"/>
      <c r="AA21" s="494"/>
      <c r="AB21" s="494"/>
      <c r="AC21" s="494"/>
      <c r="AD21" s="497"/>
      <c r="AE21" s="497"/>
      <c r="AF21" s="497"/>
      <c r="AG21" s="497"/>
      <c r="AH21" s="498"/>
      <c r="AI21" s="499"/>
      <c r="AJ21" s="79"/>
      <c r="AK21" s="79"/>
      <c r="AL21" s="79"/>
      <c r="AM21" s="79"/>
      <c r="AN21" s="79"/>
      <c r="AO21" s="79"/>
      <c r="AP21" s="79"/>
      <c r="AQ21" s="79"/>
      <c r="AR21" s="79"/>
      <c r="AS21" s="79"/>
      <c r="AT21" s="79"/>
      <c r="AU21" s="501"/>
      <c r="AV21" s="145"/>
      <c r="AW21" s="145"/>
      <c r="AX21" s="41"/>
      <c r="AY21" s="533"/>
      <c r="AZ21" s="145"/>
      <c r="BA21" s="145"/>
      <c r="BB21" s="487"/>
      <c r="BC21" s="487"/>
      <c r="BD21" s="487"/>
      <c r="BE21" s="487"/>
      <c r="BF21" s="487"/>
      <c r="BG21" s="504"/>
      <c r="BH21" s="103"/>
      <c r="BI21" s="103"/>
      <c r="BJ21" s="103"/>
      <c r="BK21" s="103"/>
      <c r="BL21" s="103"/>
      <c r="BM21" s="103"/>
      <c r="BN21" s="103"/>
      <c r="BO21" s="103"/>
      <c r="BP21" s="103"/>
      <c r="BQ21" s="103"/>
      <c r="BR21" s="103"/>
      <c r="BS21" s="103"/>
      <c r="BT21" s="103"/>
      <c r="BU21" s="503"/>
      <c r="BV21" s="79"/>
      <c r="BW21" s="79"/>
      <c r="BX21" s="76"/>
      <c r="BY21" s="76"/>
      <c r="BZ21" s="76"/>
      <c r="CA21" s="76"/>
      <c r="CB21" s="76"/>
      <c r="CC21" s="76"/>
      <c r="CD21" s="76"/>
      <c r="CE21" s="76"/>
      <c r="CF21" s="79"/>
      <c r="CG21" s="79"/>
      <c r="CH21" s="79"/>
      <c r="CI21" s="79"/>
      <c r="CJ21" s="1407"/>
    </row>
    <row r="22" spans="4:88" ht="8.25" customHeight="1" x14ac:dyDescent="0.4">
      <c r="D22" s="498"/>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497"/>
      <c r="AK22" s="502"/>
      <c r="AL22" s="502"/>
      <c r="AM22" s="502"/>
      <c r="AN22" s="502"/>
      <c r="AO22" s="502"/>
      <c r="AP22" s="502"/>
      <c r="AQ22" s="502"/>
      <c r="AR22" s="502"/>
      <c r="AS22" s="502"/>
      <c r="AT22" s="502"/>
      <c r="AU22" s="505"/>
      <c r="AV22" s="503">
        <v>32</v>
      </c>
      <c r="AW22" s="503"/>
      <c r="AX22" s="503">
        <v>34</v>
      </c>
      <c r="AY22" s="503"/>
      <c r="AZ22" s="503"/>
      <c r="BA22" s="503"/>
      <c r="BB22" s="504"/>
      <c r="BC22" s="504"/>
      <c r="BD22" s="504"/>
      <c r="BE22" s="504"/>
      <c r="BF22" s="504"/>
      <c r="BG22" s="504"/>
      <c r="BH22" s="505">
        <v>44</v>
      </c>
      <c r="BI22" s="506"/>
      <c r="BJ22" s="504"/>
      <c r="BK22" s="504"/>
      <c r="BL22" s="504"/>
      <c r="BM22" s="504"/>
      <c r="BN22" s="504"/>
      <c r="BO22" s="504"/>
      <c r="BP22" s="41"/>
      <c r="BQ22" s="503"/>
      <c r="BR22" s="503"/>
      <c r="BS22" s="503"/>
      <c r="BT22" s="503">
        <v>57</v>
      </c>
      <c r="BU22" s="41"/>
      <c r="CJ22" s="1407"/>
    </row>
    <row r="23" spans="4:88" ht="8.1" customHeight="1" x14ac:dyDescent="0.4">
      <c r="D23" s="502"/>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507"/>
      <c r="AU23" s="507"/>
      <c r="AV23" s="1383" t="s">
        <v>117</v>
      </c>
      <c r="AW23" s="1399"/>
      <c r="AX23" s="1389" t="str">
        <f>'-41別6 (3)'!AX21</f>
        <v/>
      </c>
      <c r="AY23" s="1390"/>
      <c r="AZ23" s="1390"/>
      <c r="BA23" s="1390"/>
      <c r="BB23" s="1390"/>
      <c r="BC23" s="1390"/>
      <c r="BD23" s="1390"/>
      <c r="BE23" s="1390"/>
      <c r="BF23" s="1390"/>
      <c r="BG23" s="527"/>
      <c r="BH23" s="1402">
        <f>'-41別6 (3)'!BH21</f>
        <v>0</v>
      </c>
      <c r="BI23" s="1394"/>
      <c r="BJ23" s="1394"/>
      <c r="BK23" s="1394"/>
      <c r="BL23" s="1394"/>
      <c r="BM23" s="1394"/>
      <c r="BN23" s="1394"/>
      <c r="BO23" s="1394"/>
      <c r="BP23" s="1394"/>
      <c r="BQ23" s="1394"/>
      <c r="BR23" s="1394"/>
      <c r="BS23" s="1394"/>
      <c r="BT23" s="1396"/>
      <c r="CJ23" s="1407"/>
    </row>
    <row r="24" spans="4:88" ht="8.1" customHeight="1" x14ac:dyDescent="0.4">
      <c r="D24" s="502"/>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499"/>
      <c r="AS24" s="499"/>
      <c r="AT24" s="507"/>
      <c r="AU24" s="507"/>
      <c r="AV24" s="1385"/>
      <c r="AW24" s="1400"/>
      <c r="AX24" s="1391"/>
      <c r="AY24" s="1287"/>
      <c r="AZ24" s="1287"/>
      <c r="BA24" s="1287"/>
      <c r="BB24" s="1287"/>
      <c r="BC24" s="1287"/>
      <c r="BD24" s="1287"/>
      <c r="BE24" s="1287"/>
      <c r="BF24" s="1287"/>
      <c r="BG24" s="528"/>
      <c r="BH24" s="1403"/>
      <c r="BI24" s="1302"/>
      <c r="BJ24" s="1302"/>
      <c r="BK24" s="1302"/>
      <c r="BL24" s="1302"/>
      <c r="BM24" s="1302"/>
      <c r="BN24" s="1302"/>
      <c r="BO24" s="1302"/>
      <c r="BP24" s="1302"/>
      <c r="BQ24" s="1302"/>
      <c r="BR24" s="1302"/>
      <c r="BS24" s="1302"/>
      <c r="BT24" s="1397"/>
      <c r="CJ24" s="1407"/>
    </row>
    <row r="25" spans="4:88" ht="8.1" customHeight="1" x14ac:dyDescent="0.4">
      <c r="D25" s="502"/>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507"/>
      <c r="AU25" s="507"/>
      <c r="AV25" s="1387"/>
      <c r="AW25" s="1401"/>
      <c r="AX25" s="1392"/>
      <c r="AY25" s="1393"/>
      <c r="AZ25" s="1393"/>
      <c r="BA25" s="1393"/>
      <c r="BB25" s="1393"/>
      <c r="BC25" s="1393"/>
      <c r="BD25" s="1393"/>
      <c r="BE25" s="1393"/>
      <c r="BF25" s="1393"/>
      <c r="BG25" s="529"/>
      <c r="BH25" s="1404"/>
      <c r="BI25" s="1395"/>
      <c r="BJ25" s="1395"/>
      <c r="BK25" s="1395"/>
      <c r="BL25" s="1395"/>
      <c r="BM25" s="1395"/>
      <c r="BN25" s="1395"/>
      <c r="BO25" s="1395"/>
      <c r="BP25" s="1395"/>
      <c r="BQ25" s="1395"/>
      <c r="BR25" s="1395"/>
      <c r="BS25" s="1395"/>
      <c r="BT25" s="1398"/>
      <c r="CJ25" s="1407"/>
    </row>
    <row r="26" spans="4:88" ht="8.1" customHeight="1" x14ac:dyDescent="0.4">
      <c r="D26" s="502"/>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499"/>
      <c r="AM26" s="499"/>
      <c r="AN26" s="499"/>
      <c r="AO26" s="499"/>
      <c r="AP26" s="499"/>
      <c r="AQ26" s="499"/>
      <c r="AR26" s="499"/>
      <c r="AS26" s="499"/>
      <c r="AT26" s="507"/>
      <c r="AU26" s="507"/>
      <c r="AV26" s="507"/>
      <c r="AW26" s="507"/>
      <c r="AY26" s="511"/>
      <c r="AZ26" s="511"/>
      <c r="BA26" s="511"/>
      <c r="BB26" s="511"/>
      <c r="BC26" s="511"/>
      <c r="BD26" s="512">
        <v>58</v>
      </c>
      <c r="BE26" s="1377" t="str">
        <f>'-41別6 (3)'!AX24</f>
        <v/>
      </c>
      <c r="BF26" s="1378"/>
      <c r="BG26" s="530"/>
      <c r="BH26" s="1368">
        <f>'-41別6 (3)'!BH24</f>
        <v>0</v>
      </c>
      <c r="BI26" s="1369"/>
      <c r="BJ26" s="1369"/>
      <c r="BK26" s="1369"/>
      <c r="BL26" s="1369"/>
      <c r="BM26" s="1369"/>
      <c r="BN26" s="1369"/>
      <c r="BO26" s="1369"/>
      <c r="BP26" s="1369"/>
      <c r="BQ26" s="1369"/>
      <c r="BR26" s="1369"/>
      <c r="BS26" s="1369"/>
      <c r="BT26" s="1374"/>
      <c r="BU26" s="41">
        <v>73</v>
      </c>
      <c r="CJ26" s="1407"/>
    </row>
    <row r="27" spans="4:88" ht="8.1" customHeight="1" x14ac:dyDescent="0.4">
      <c r="D27" s="502"/>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9"/>
      <c r="AN27" s="499"/>
      <c r="AO27" s="499"/>
      <c r="AP27" s="499"/>
      <c r="AQ27" s="499"/>
      <c r="AR27" s="499"/>
      <c r="AS27" s="499"/>
      <c r="AT27" s="507"/>
      <c r="AU27" s="507"/>
      <c r="AV27" s="507"/>
      <c r="AW27" s="507"/>
      <c r="AX27" s="511"/>
      <c r="AY27" s="511"/>
      <c r="AZ27" s="511"/>
      <c r="BA27" s="511"/>
      <c r="BB27" s="511"/>
      <c r="BC27" s="511"/>
      <c r="BD27" s="511"/>
      <c r="BE27" s="1379"/>
      <c r="BF27" s="1380"/>
      <c r="BG27" s="531"/>
      <c r="BH27" s="1370"/>
      <c r="BI27" s="1371"/>
      <c r="BJ27" s="1371"/>
      <c r="BK27" s="1371"/>
      <c r="BL27" s="1371"/>
      <c r="BM27" s="1371"/>
      <c r="BN27" s="1371"/>
      <c r="BO27" s="1371"/>
      <c r="BP27" s="1371"/>
      <c r="BQ27" s="1371"/>
      <c r="BR27" s="1371"/>
      <c r="BS27" s="1371"/>
      <c r="BT27" s="1375"/>
      <c r="CJ27" s="1407"/>
    </row>
    <row r="28" spans="4:88" ht="8.1" customHeight="1" x14ac:dyDescent="0.4">
      <c r="D28" s="502"/>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499"/>
      <c r="AL28" s="499"/>
      <c r="AM28" s="499"/>
      <c r="AN28" s="499"/>
      <c r="AO28" s="499"/>
      <c r="AP28" s="499"/>
      <c r="AQ28" s="499"/>
      <c r="AR28" s="499"/>
      <c r="AS28" s="499"/>
      <c r="AT28" s="507"/>
      <c r="AU28" s="507"/>
      <c r="AV28" s="507"/>
      <c r="AW28" s="507"/>
      <c r="AX28" s="511"/>
      <c r="AY28" s="511"/>
      <c r="AZ28" s="511"/>
      <c r="BA28" s="511"/>
      <c r="BB28" s="511"/>
      <c r="BC28" s="511"/>
      <c r="BD28" s="511"/>
      <c r="BE28" s="1381"/>
      <c r="BF28" s="1382"/>
      <c r="BG28" s="532"/>
      <c r="BH28" s="1372"/>
      <c r="BI28" s="1373"/>
      <c r="BJ28" s="1373"/>
      <c r="BK28" s="1373"/>
      <c r="BL28" s="1373"/>
      <c r="BM28" s="1373"/>
      <c r="BN28" s="1373"/>
      <c r="BO28" s="1373"/>
      <c r="BP28" s="1373"/>
      <c r="BQ28" s="1373"/>
      <c r="BR28" s="1373"/>
      <c r="BS28" s="1373"/>
      <c r="BT28" s="1376"/>
      <c r="CJ28" s="1407"/>
    </row>
    <row r="29" spans="4:88" ht="8.1" customHeight="1" x14ac:dyDescent="0.4">
      <c r="D29" s="502"/>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c r="AK29" s="499"/>
      <c r="AL29" s="499"/>
      <c r="AM29" s="499"/>
      <c r="AN29" s="499"/>
      <c r="AO29" s="499"/>
      <c r="AP29" s="499"/>
      <c r="AQ29" s="499"/>
      <c r="AR29" s="499"/>
      <c r="AS29" s="499"/>
      <c r="AT29" s="507"/>
      <c r="AU29" s="507"/>
      <c r="AV29" s="1383" t="s">
        <v>89</v>
      </c>
      <c r="AW29" s="1399"/>
      <c r="AX29" s="1389" t="str">
        <f>'-41別6 (3)'!AX27</f>
        <v/>
      </c>
      <c r="AY29" s="1390"/>
      <c r="AZ29" s="1390"/>
      <c r="BA29" s="1390"/>
      <c r="BB29" s="1390"/>
      <c r="BC29" s="1390"/>
      <c r="BD29" s="1390"/>
      <c r="BE29" s="1390"/>
      <c r="BF29" s="1390"/>
      <c r="BG29" s="527"/>
      <c r="BH29" s="1402">
        <f>'-41別6 (3)'!BH27</f>
        <v>0</v>
      </c>
      <c r="BI29" s="1394"/>
      <c r="BJ29" s="1394"/>
      <c r="BK29" s="1394"/>
      <c r="BL29" s="1394"/>
      <c r="BM29" s="1394"/>
      <c r="BN29" s="1394"/>
      <c r="BO29" s="1394"/>
      <c r="BP29" s="1394"/>
      <c r="BQ29" s="1394"/>
      <c r="BR29" s="1394"/>
      <c r="BS29" s="1394"/>
      <c r="BT29" s="1396"/>
      <c r="CJ29" s="1407"/>
    </row>
    <row r="30" spans="4:88" ht="8.1" customHeight="1" x14ac:dyDescent="0.4">
      <c r="D30" s="502"/>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499"/>
      <c r="AT30" s="507"/>
      <c r="AU30" s="507"/>
      <c r="AV30" s="1385"/>
      <c r="AW30" s="1400"/>
      <c r="AX30" s="1391"/>
      <c r="AY30" s="1287"/>
      <c r="AZ30" s="1287"/>
      <c r="BA30" s="1287"/>
      <c r="BB30" s="1287"/>
      <c r="BC30" s="1287"/>
      <c r="BD30" s="1287"/>
      <c r="BE30" s="1287"/>
      <c r="BF30" s="1287"/>
      <c r="BG30" s="528"/>
      <c r="BH30" s="1403"/>
      <c r="BI30" s="1302"/>
      <c r="BJ30" s="1302"/>
      <c r="BK30" s="1302"/>
      <c r="BL30" s="1302"/>
      <c r="BM30" s="1302"/>
      <c r="BN30" s="1302"/>
      <c r="BO30" s="1302"/>
      <c r="BP30" s="1302"/>
      <c r="BQ30" s="1302"/>
      <c r="BR30" s="1302"/>
      <c r="BS30" s="1302"/>
      <c r="BT30" s="1397"/>
      <c r="CJ30" s="1407"/>
    </row>
    <row r="31" spans="4:88" ht="8.1" customHeight="1" x14ac:dyDescent="0.4">
      <c r="D31" s="502"/>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499"/>
      <c r="AS31" s="499"/>
      <c r="AT31" s="507"/>
      <c r="AU31" s="507"/>
      <c r="AV31" s="1387"/>
      <c r="AW31" s="1401"/>
      <c r="AX31" s="1392"/>
      <c r="AY31" s="1393"/>
      <c r="AZ31" s="1393"/>
      <c r="BA31" s="1393"/>
      <c r="BB31" s="1393"/>
      <c r="BC31" s="1393"/>
      <c r="BD31" s="1393"/>
      <c r="BE31" s="1393"/>
      <c r="BF31" s="1393"/>
      <c r="BG31" s="529"/>
      <c r="BH31" s="1404"/>
      <c r="BI31" s="1395"/>
      <c r="BJ31" s="1395"/>
      <c r="BK31" s="1395"/>
      <c r="BL31" s="1395"/>
      <c r="BM31" s="1395"/>
      <c r="BN31" s="1395"/>
      <c r="BO31" s="1395"/>
      <c r="BP31" s="1395"/>
      <c r="BQ31" s="1395"/>
      <c r="BR31" s="1395"/>
      <c r="BS31" s="1395"/>
      <c r="BT31" s="1398"/>
      <c r="CJ31" s="1407"/>
    </row>
    <row r="32" spans="4:88" ht="8.1" customHeight="1" x14ac:dyDescent="0.4">
      <c r="D32" s="502"/>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c r="AR32" s="499"/>
      <c r="AS32" s="499"/>
      <c r="AT32" s="507"/>
      <c r="AU32" s="507"/>
      <c r="AV32" s="507"/>
      <c r="AW32" s="507"/>
      <c r="AX32" s="460"/>
      <c r="AY32" s="461"/>
      <c r="AZ32" s="461"/>
      <c r="BA32" s="461"/>
      <c r="BB32" s="461"/>
      <c r="BC32" s="461"/>
      <c r="BD32" s="534"/>
      <c r="BE32" s="1377" t="str">
        <f>'-41別6 (3)'!AX30</f>
        <v/>
      </c>
      <c r="BF32" s="1378"/>
      <c r="BG32" s="530"/>
      <c r="BH32" s="1368">
        <f>'-41別6 (3)'!BH30</f>
        <v>0</v>
      </c>
      <c r="BI32" s="1369"/>
      <c r="BJ32" s="1369"/>
      <c r="BK32" s="1369"/>
      <c r="BL32" s="1369"/>
      <c r="BM32" s="1369"/>
      <c r="BN32" s="1369"/>
      <c r="BO32" s="1369"/>
      <c r="BP32" s="1369"/>
      <c r="BQ32" s="1369"/>
      <c r="BR32" s="1369"/>
      <c r="BS32" s="1369"/>
      <c r="BT32" s="1374"/>
      <c r="CJ32" s="1407"/>
    </row>
    <row r="33" spans="4:88" ht="8.1" customHeight="1" x14ac:dyDescent="0.4">
      <c r="D33" s="502"/>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499"/>
      <c r="AQ33" s="499"/>
      <c r="AR33" s="499"/>
      <c r="AS33" s="499"/>
      <c r="AT33" s="507"/>
      <c r="AU33" s="507"/>
      <c r="AV33" s="507"/>
      <c r="AW33" s="507"/>
      <c r="AX33" s="461"/>
      <c r="AY33" s="461"/>
      <c r="AZ33" s="461"/>
      <c r="BA33" s="461"/>
      <c r="BB33" s="461"/>
      <c r="BC33" s="461"/>
      <c r="BD33" s="461"/>
      <c r="BE33" s="1379"/>
      <c r="BF33" s="1380"/>
      <c r="BG33" s="531"/>
      <c r="BH33" s="1370"/>
      <c r="BI33" s="1371"/>
      <c r="BJ33" s="1371"/>
      <c r="BK33" s="1371"/>
      <c r="BL33" s="1371"/>
      <c r="BM33" s="1371"/>
      <c r="BN33" s="1371"/>
      <c r="BO33" s="1371"/>
      <c r="BP33" s="1371"/>
      <c r="BQ33" s="1371"/>
      <c r="BR33" s="1371"/>
      <c r="BS33" s="1371"/>
      <c r="BT33" s="1375"/>
      <c r="CJ33" s="1407"/>
    </row>
    <row r="34" spans="4:88" ht="8.1" customHeight="1" x14ac:dyDescent="0.4">
      <c r="D34" s="502"/>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507"/>
      <c r="AU34" s="507"/>
      <c r="AV34" s="507"/>
      <c r="AW34" s="507"/>
      <c r="AX34" s="461"/>
      <c r="AY34" s="461"/>
      <c r="AZ34" s="461"/>
      <c r="BA34" s="461"/>
      <c r="BB34" s="461"/>
      <c r="BC34" s="461"/>
      <c r="BD34" s="461"/>
      <c r="BE34" s="1381"/>
      <c r="BF34" s="1382"/>
      <c r="BG34" s="532"/>
      <c r="BH34" s="1372"/>
      <c r="BI34" s="1373"/>
      <c r="BJ34" s="1373"/>
      <c r="BK34" s="1373"/>
      <c r="BL34" s="1373"/>
      <c r="BM34" s="1373"/>
      <c r="BN34" s="1373"/>
      <c r="BO34" s="1373"/>
      <c r="BP34" s="1373"/>
      <c r="BQ34" s="1373"/>
      <c r="BR34" s="1373"/>
      <c r="BS34" s="1373"/>
      <c r="BT34" s="1376"/>
      <c r="CJ34" s="1407"/>
    </row>
    <row r="35" spans="4:88" ht="8.1" customHeight="1" x14ac:dyDescent="0.4">
      <c r="D35" s="502"/>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507"/>
      <c r="AU35" s="507"/>
      <c r="AV35" s="1383" t="s">
        <v>90</v>
      </c>
      <c r="AW35" s="1399"/>
      <c r="AX35" s="1389" t="str">
        <f>'-41別6 (3)'!AX33</f>
        <v/>
      </c>
      <c r="AY35" s="1390"/>
      <c r="AZ35" s="1390"/>
      <c r="BA35" s="1390"/>
      <c r="BB35" s="1390"/>
      <c r="BC35" s="1390"/>
      <c r="BD35" s="1390"/>
      <c r="BE35" s="1390"/>
      <c r="BF35" s="1390"/>
      <c r="BG35" s="527"/>
      <c r="BH35" s="1402">
        <f>'-41別6 (3)'!BH33</f>
        <v>0</v>
      </c>
      <c r="BI35" s="1394"/>
      <c r="BJ35" s="1394"/>
      <c r="BK35" s="1394"/>
      <c r="BL35" s="1394"/>
      <c r="BM35" s="1394"/>
      <c r="BN35" s="1394"/>
      <c r="BO35" s="1394"/>
      <c r="BP35" s="1394"/>
      <c r="BQ35" s="1394"/>
      <c r="BR35" s="1394"/>
      <c r="BS35" s="1394"/>
      <c r="BT35" s="1396"/>
      <c r="CJ35" s="1407"/>
    </row>
    <row r="36" spans="4:88" ht="8.1" customHeight="1" x14ac:dyDescent="0.4">
      <c r="D36" s="502"/>
      <c r="E36" s="499"/>
      <c r="F36" s="499"/>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507"/>
      <c r="AU36" s="507"/>
      <c r="AV36" s="1385"/>
      <c r="AW36" s="1400"/>
      <c r="AX36" s="1391"/>
      <c r="AY36" s="1287"/>
      <c r="AZ36" s="1287"/>
      <c r="BA36" s="1287"/>
      <c r="BB36" s="1287"/>
      <c r="BC36" s="1287"/>
      <c r="BD36" s="1287"/>
      <c r="BE36" s="1287"/>
      <c r="BF36" s="1287"/>
      <c r="BG36" s="528"/>
      <c r="BH36" s="1403"/>
      <c r="BI36" s="1302"/>
      <c r="BJ36" s="1302"/>
      <c r="BK36" s="1302"/>
      <c r="BL36" s="1302"/>
      <c r="BM36" s="1302"/>
      <c r="BN36" s="1302"/>
      <c r="BO36" s="1302"/>
      <c r="BP36" s="1302"/>
      <c r="BQ36" s="1302"/>
      <c r="BR36" s="1302"/>
      <c r="BS36" s="1302"/>
      <c r="BT36" s="1397"/>
      <c r="CJ36" s="1407"/>
    </row>
    <row r="37" spans="4:88" ht="8.1" customHeight="1" x14ac:dyDescent="0.4">
      <c r="D37" s="502"/>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499"/>
      <c r="AQ37" s="499"/>
      <c r="AR37" s="499"/>
      <c r="AS37" s="499"/>
      <c r="AT37" s="507"/>
      <c r="AU37" s="507"/>
      <c r="AV37" s="1387"/>
      <c r="AW37" s="1401"/>
      <c r="AX37" s="1392"/>
      <c r="AY37" s="1393"/>
      <c r="AZ37" s="1393"/>
      <c r="BA37" s="1393"/>
      <c r="BB37" s="1393"/>
      <c r="BC37" s="1393"/>
      <c r="BD37" s="1393"/>
      <c r="BE37" s="1393"/>
      <c r="BF37" s="1393"/>
      <c r="BG37" s="529"/>
      <c r="BH37" s="1404"/>
      <c r="BI37" s="1395"/>
      <c r="BJ37" s="1395"/>
      <c r="BK37" s="1395"/>
      <c r="BL37" s="1395"/>
      <c r="BM37" s="1395"/>
      <c r="BN37" s="1395"/>
      <c r="BO37" s="1395"/>
      <c r="BP37" s="1395"/>
      <c r="BQ37" s="1395"/>
      <c r="BR37" s="1395"/>
      <c r="BS37" s="1395"/>
      <c r="BT37" s="1398"/>
      <c r="CJ37" s="1407"/>
    </row>
    <row r="38" spans="4:88" ht="8.1" customHeight="1" x14ac:dyDescent="0.4">
      <c r="D38" s="502"/>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9"/>
      <c r="AN38" s="499"/>
      <c r="AO38" s="499"/>
      <c r="AP38" s="499"/>
      <c r="AQ38" s="499"/>
      <c r="AR38" s="499"/>
      <c r="AS38" s="499"/>
      <c r="AT38" s="507"/>
      <c r="AU38" s="507"/>
      <c r="AV38" s="507"/>
      <c r="AW38" s="507"/>
      <c r="AX38" s="460"/>
      <c r="AY38" s="461"/>
      <c r="AZ38" s="461"/>
      <c r="BA38" s="461"/>
      <c r="BB38" s="461"/>
      <c r="BC38" s="461"/>
      <c r="BD38" s="534"/>
      <c r="BE38" s="1377" t="str">
        <f>'-41別6 (3)'!AX36</f>
        <v/>
      </c>
      <c r="BF38" s="1378"/>
      <c r="BG38" s="530"/>
      <c r="BH38" s="1368">
        <f>'-41別6 (3)'!BH36</f>
        <v>0</v>
      </c>
      <c r="BI38" s="1369"/>
      <c r="BJ38" s="1369"/>
      <c r="BK38" s="1369"/>
      <c r="BL38" s="1369"/>
      <c r="BM38" s="1369"/>
      <c r="BN38" s="1369"/>
      <c r="BO38" s="1369"/>
      <c r="BP38" s="1369"/>
      <c r="BQ38" s="1369"/>
      <c r="BR38" s="1369"/>
      <c r="BS38" s="1369"/>
      <c r="BT38" s="1374"/>
      <c r="CJ38" s="1407"/>
    </row>
    <row r="39" spans="4:88" ht="8.1" customHeight="1" x14ac:dyDescent="0.4">
      <c r="D39" s="502"/>
      <c r="E39" s="499"/>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507"/>
      <c r="AU39" s="507"/>
      <c r="AV39" s="507"/>
      <c r="AW39" s="507"/>
      <c r="AX39" s="461"/>
      <c r="AY39" s="461"/>
      <c r="AZ39" s="461"/>
      <c r="BA39" s="461"/>
      <c r="BB39" s="461"/>
      <c r="BC39" s="461"/>
      <c r="BD39" s="461"/>
      <c r="BE39" s="1379"/>
      <c r="BF39" s="1380"/>
      <c r="BG39" s="531"/>
      <c r="BH39" s="1370"/>
      <c r="BI39" s="1371"/>
      <c r="BJ39" s="1371"/>
      <c r="BK39" s="1371"/>
      <c r="BL39" s="1371"/>
      <c r="BM39" s="1371"/>
      <c r="BN39" s="1371"/>
      <c r="BO39" s="1371"/>
      <c r="BP39" s="1371"/>
      <c r="BQ39" s="1371"/>
      <c r="BR39" s="1371"/>
      <c r="BS39" s="1371"/>
      <c r="BT39" s="1375"/>
      <c r="CJ39" s="1407"/>
    </row>
    <row r="40" spans="4:88" ht="8.1" customHeight="1" x14ac:dyDescent="0.4">
      <c r="D40" s="502"/>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507"/>
      <c r="AU40" s="507"/>
      <c r="AV40" s="507"/>
      <c r="AW40" s="507"/>
      <c r="AX40" s="461"/>
      <c r="AY40" s="461"/>
      <c r="AZ40" s="461"/>
      <c r="BA40" s="461"/>
      <c r="BB40" s="461"/>
      <c r="BC40" s="461"/>
      <c r="BD40" s="461"/>
      <c r="BE40" s="1381"/>
      <c r="BF40" s="1382"/>
      <c r="BG40" s="532"/>
      <c r="BH40" s="1372"/>
      <c r="BI40" s="1373"/>
      <c r="BJ40" s="1373"/>
      <c r="BK40" s="1373"/>
      <c r="BL40" s="1373"/>
      <c r="BM40" s="1373"/>
      <c r="BN40" s="1373"/>
      <c r="BO40" s="1373"/>
      <c r="BP40" s="1373"/>
      <c r="BQ40" s="1373"/>
      <c r="BR40" s="1373"/>
      <c r="BS40" s="1373"/>
      <c r="BT40" s="1376"/>
      <c r="CJ40" s="1407"/>
    </row>
    <row r="41" spans="4:88" ht="8.1" customHeight="1" x14ac:dyDescent="0.4">
      <c r="D41" s="502"/>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499"/>
      <c r="AQ41" s="499"/>
      <c r="AR41" s="499"/>
      <c r="AS41" s="499"/>
      <c r="AT41" s="507"/>
      <c r="AU41" s="507"/>
      <c r="AV41" s="1383" t="s">
        <v>91</v>
      </c>
      <c r="AW41" s="1399"/>
      <c r="AX41" s="1389" t="str">
        <f>'-41別6 (3)'!AX39</f>
        <v/>
      </c>
      <c r="AY41" s="1390"/>
      <c r="AZ41" s="1390"/>
      <c r="BA41" s="1390"/>
      <c r="BB41" s="1390"/>
      <c r="BC41" s="1390"/>
      <c r="BD41" s="1390"/>
      <c r="BE41" s="1390"/>
      <c r="BF41" s="1390"/>
      <c r="BG41" s="527"/>
      <c r="BH41" s="1402">
        <f>'-41別6 (3)'!BH39</f>
        <v>0</v>
      </c>
      <c r="BI41" s="1394"/>
      <c r="BJ41" s="1394"/>
      <c r="BK41" s="1394"/>
      <c r="BL41" s="1394"/>
      <c r="BM41" s="1394"/>
      <c r="BN41" s="1394"/>
      <c r="BO41" s="1394"/>
      <c r="BP41" s="1394"/>
      <c r="BQ41" s="1394"/>
      <c r="BR41" s="1394"/>
      <c r="BS41" s="1394"/>
      <c r="BT41" s="1396"/>
      <c r="CJ41" s="1407"/>
    </row>
    <row r="42" spans="4:88" ht="8.1" customHeight="1" x14ac:dyDescent="0.4">
      <c r="D42" s="502"/>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507"/>
      <c r="AU42" s="507"/>
      <c r="AV42" s="1385"/>
      <c r="AW42" s="1400"/>
      <c r="AX42" s="1391"/>
      <c r="AY42" s="1287"/>
      <c r="AZ42" s="1287"/>
      <c r="BA42" s="1287"/>
      <c r="BB42" s="1287"/>
      <c r="BC42" s="1287"/>
      <c r="BD42" s="1287"/>
      <c r="BE42" s="1287"/>
      <c r="BF42" s="1287"/>
      <c r="BG42" s="528"/>
      <c r="BH42" s="1403"/>
      <c r="BI42" s="1302"/>
      <c r="BJ42" s="1302"/>
      <c r="BK42" s="1302"/>
      <c r="BL42" s="1302"/>
      <c r="BM42" s="1302"/>
      <c r="BN42" s="1302"/>
      <c r="BO42" s="1302"/>
      <c r="BP42" s="1302"/>
      <c r="BQ42" s="1302"/>
      <c r="BR42" s="1302"/>
      <c r="BS42" s="1302"/>
      <c r="BT42" s="1397"/>
      <c r="CJ42" s="1407"/>
    </row>
    <row r="43" spans="4:88" ht="8.1" customHeight="1" x14ac:dyDescent="0.4">
      <c r="D43" s="502"/>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507"/>
      <c r="AU43" s="507"/>
      <c r="AV43" s="1387"/>
      <c r="AW43" s="1401"/>
      <c r="AX43" s="1392"/>
      <c r="AY43" s="1393"/>
      <c r="AZ43" s="1393"/>
      <c r="BA43" s="1393"/>
      <c r="BB43" s="1393"/>
      <c r="BC43" s="1393"/>
      <c r="BD43" s="1393"/>
      <c r="BE43" s="1393"/>
      <c r="BF43" s="1393"/>
      <c r="BG43" s="529"/>
      <c r="BH43" s="1404"/>
      <c r="BI43" s="1395"/>
      <c r="BJ43" s="1395"/>
      <c r="BK43" s="1395"/>
      <c r="BL43" s="1395"/>
      <c r="BM43" s="1395"/>
      <c r="BN43" s="1395"/>
      <c r="BO43" s="1395"/>
      <c r="BP43" s="1395"/>
      <c r="BQ43" s="1395"/>
      <c r="BR43" s="1395"/>
      <c r="BS43" s="1395"/>
      <c r="BT43" s="1398"/>
      <c r="CJ43" s="1407"/>
    </row>
    <row r="44" spans="4:88" ht="8.1" customHeight="1" x14ac:dyDescent="0.4">
      <c r="D44" s="502"/>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c r="AR44" s="499"/>
      <c r="AS44" s="499"/>
      <c r="AT44" s="507"/>
      <c r="AU44" s="507"/>
      <c r="AV44" s="507"/>
      <c r="AW44" s="507"/>
      <c r="AX44" s="460"/>
      <c r="AY44" s="461"/>
      <c r="AZ44" s="461"/>
      <c r="BA44" s="461"/>
      <c r="BB44" s="461"/>
      <c r="BC44" s="461"/>
      <c r="BD44" s="534"/>
      <c r="BE44" s="1377" t="str">
        <f>'-41別6 (3)'!AX42</f>
        <v/>
      </c>
      <c r="BF44" s="1378"/>
      <c r="BG44" s="530"/>
      <c r="BH44" s="1368">
        <f>'-41別6 (3)'!BH42</f>
        <v>0</v>
      </c>
      <c r="BI44" s="1369"/>
      <c r="BJ44" s="1369"/>
      <c r="BK44" s="1369"/>
      <c r="BL44" s="1369"/>
      <c r="BM44" s="1369"/>
      <c r="BN44" s="1369"/>
      <c r="BO44" s="1369"/>
      <c r="BP44" s="1369"/>
      <c r="BQ44" s="1369"/>
      <c r="BR44" s="1369"/>
      <c r="BS44" s="1369"/>
      <c r="BT44" s="1374"/>
      <c r="CJ44" s="1407"/>
    </row>
    <row r="45" spans="4:88" ht="8.1" customHeight="1" x14ac:dyDescent="0.4">
      <c r="D45" s="502"/>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499"/>
      <c r="AR45" s="499"/>
      <c r="AS45" s="499"/>
      <c r="AT45" s="507"/>
      <c r="AU45" s="507"/>
      <c r="AV45" s="507"/>
      <c r="AW45" s="507"/>
      <c r="AX45" s="461"/>
      <c r="AY45" s="461"/>
      <c r="AZ45" s="461"/>
      <c r="BA45" s="461"/>
      <c r="BB45" s="461"/>
      <c r="BC45" s="461"/>
      <c r="BD45" s="461"/>
      <c r="BE45" s="1379"/>
      <c r="BF45" s="1380"/>
      <c r="BG45" s="531"/>
      <c r="BH45" s="1370"/>
      <c r="BI45" s="1371"/>
      <c r="BJ45" s="1371"/>
      <c r="BK45" s="1371"/>
      <c r="BL45" s="1371"/>
      <c r="BM45" s="1371"/>
      <c r="BN45" s="1371"/>
      <c r="BO45" s="1371"/>
      <c r="BP45" s="1371"/>
      <c r="BQ45" s="1371"/>
      <c r="BR45" s="1371"/>
      <c r="BS45" s="1371"/>
      <c r="BT45" s="1375"/>
      <c r="CJ45" s="1407"/>
    </row>
    <row r="46" spans="4:88" ht="8.1" customHeight="1" x14ac:dyDescent="0.4">
      <c r="D46" s="502"/>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499"/>
      <c r="AS46" s="499"/>
      <c r="AT46" s="507"/>
      <c r="AU46" s="507"/>
      <c r="AV46" s="507"/>
      <c r="AW46" s="507"/>
      <c r="AX46" s="461"/>
      <c r="AY46" s="461"/>
      <c r="AZ46" s="461"/>
      <c r="BA46" s="461"/>
      <c r="BB46" s="461"/>
      <c r="BC46" s="461"/>
      <c r="BD46" s="461"/>
      <c r="BE46" s="1381"/>
      <c r="BF46" s="1382"/>
      <c r="BG46" s="532"/>
      <c r="BH46" s="1372"/>
      <c r="BI46" s="1373"/>
      <c r="BJ46" s="1373"/>
      <c r="BK46" s="1373"/>
      <c r="BL46" s="1373"/>
      <c r="BM46" s="1373"/>
      <c r="BN46" s="1373"/>
      <c r="BO46" s="1373"/>
      <c r="BP46" s="1373"/>
      <c r="BQ46" s="1373"/>
      <c r="BR46" s="1373"/>
      <c r="BS46" s="1373"/>
      <c r="BT46" s="1376"/>
      <c r="CJ46" s="1407"/>
    </row>
    <row r="47" spans="4:88" ht="8.1" customHeight="1" x14ac:dyDescent="0.4">
      <c r="D47" s="502"/>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499"/>
      <c r="AO47" s="499"/>
      <c r="AP47" s="499"/>
      <c r="AQ47" s="499"/>
      <c r="AR47" s="499"/>
      <c r="AS47" s="499"/>
      <c r="AT47" s="507"/>
      <c r="AU47" s="507"/>
      <c r="AV47" s="1383" t="s">
        <v>92</v>
      </c>
      <c r="AW47" s="1399"/>
      <c r="AX47" s="1389" t="str">
        <f>'-41別6 (3)'!AX45</f>
        <v/>
      </c>
      <c r="AY47" s="1390"/>
      <c r="AZ47" s="1390"/>
      <c r="BA47" s="1390"/>
      <c r="BB47" s="1390"/>
      <c r="BC47" s="1390"/>
      <c r="BD47" s="1390"/>
      <c r="BE47" s="1390"/>
      <c r="BF47" s="1390"/>
      <c r="BG47" s="527"/>
      <c r="BH47" s="1402">
        <f>'-41別6 (3)'!BH45</f>
        <v>0</v>
      </c>
      <c r="BI47" s="1394"/>
      <c r="BJ47" s="1394"/>
      <c r="BK47" s="1394"/>
      <c r="BL47" s="1394"/>
      <c r="BM47" s="1394"/>
      <c r="BN47" s="1394"/>
      <c r="BO47" s="1394"/>
      <c r="BP47" s="1394"/>
      <c r="BQ47" s="1394"/>
      <c r="BR47" s="1394"/>
      <c r="BS47" s="1394"/>
      <c r="BT47" s="1396"/>
      <c r="CJ47" s="1407"/>
    </row>
    <row r="48" spans="4:88" ht="8.1" customHeight="1" x14ac:dyDescent="0.4">
      <c r="D48" s="502"/>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507"/>
      <c r="AU48" s="507"/>
      <c r="AV48" s="1385"/>
      <c r="AW48" s="1400"/>
      <c r="AX48" s="1391"/>
      <c r="AY48" s="1287"/>
      <c r="AZ48" s="1287"/>
      <c r="BA48" s="1287"/>
      <c r="BB48" s="1287"/>
      <c r="BC48" s="1287"/>
      <c r="BD48" s="1287"/>
      <c r="BE48" s="1287"/>
      <c r="BF48" s="1287"/>
      <c r="BG48" s="528"/>
      <c r="BH48" s="1403"/>
      <c r="BI48" s="1302"/>
      <c r="BJ48" s="1302"/>
      <c r="BK48" s="1302"/>
      <c r="BL48" s="1302"/>
      <c r="BM48" s="1302"/>
      <c r="BN48" s="1302"/>
      <c r="BO48" s="1302"/>
      <c r="BP48" s="1302"/>
      <c r="BQ48" s="1302"/>
      <c r="BR48" s="1302"/>
      <c r="BS48" s="1302"/>
      <c r="BT48" s="1397"/>
      <c r="CJ48" s="516"/>
    </row>
    <row r="49" spans="4:88" ht="8.1" customHeight="1" x14ac:dyDescent="0.4">
      <c r="D49" s="502"/>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507"/>
      <c r="AU49" s="507"/>
      <c r="AV49" s="1387"/>
      <c r="AW49" s="1401"/>
      <c r="AX49" s="1392"/>
      <c r="AY49" s="1393"/>
      <c r="AZ49" s="1393"/>
      <c r="BA49" s="1393"/>
      <c r="BB49" s="1393"/>
      <c r="BC49" s="1393"/>
      <c r="BD49" s="1393"/>
      <c r="BE49" s="1393"/>
      <c r="BF49" s="1393"/>
      <c r="BG49" s="529"/>
      <c r="BH49" s="1404"/>
      <c r="BI49" s="1395"/>
      <c r="BJ49" s="1395"/>
      <c r="BK49" s="1395"/>
      <c r="BL49" s="1395"/>
      <c r="BM49" s="1395"/>
      <c r="BN49" s="1395"/>
      <c r="BO49" s="1395"/>
      <c r="BP49" s="1395"/>
      <c r="BQ49" s="1395"/>
      <c r="BR49" s="1395"/>
      <c r="BS49" s="1395"/>
      <c r="BT49" s="1398"/>
      <c r="CJ49" s="516"/>
    </row>
    <row r="50" spans="4:88" ht="8.1" customHeight="1" x14ac:dyDescent="0.4">
      <c r="D50" s="502"/>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c r="AM50" s="499"/>
      <c r="AN50" s="499"/>
      <c r="AO50" s="499"/>
      <c r="AP50" s="499"/>
      <c r="AQ50" s="499"/>
      <c r="AR50" s="499"/>
      <c r="AS50" s="499"/>
      <c r="AT50" s="507"/>
      <c r="AU50" s="507"/>
      <c r="AV50" s="507"/>
      <c r="AW50" s="507"/>
      <c r="AX50" s="460"/>
      <c r="AY50" s="461"/>
      <c r="AZ50" s="461"/>
      <c r="BA50" s="461"/>
      <c r="BB50" s="461"/>
      <c r="BC50" s="461"/>
      <c r="BD50" s="534"/>
      <c r="BE50" s="1377" t="str">
        <f>'-41別6 (3)'!AX48</f>
        <v/>
      </c>
      <c r="BF50" s="1378"/>
      <c r="BG50" s="530"/>
      <c r="BH50" s="1368">
        <f>'-41別6 (3)'!BH48</f>
        <v>0</v>
      </c>
      <c r="BI50" s="1369"/>
      <c r="BJ50" s="1369"/>
      <c r="BK50" s="1369"/>
      <c r="BL50" s="1369"/>
      <c r="BM50" s="1369"/>
      <c r="BN50" s="1369"/>
      <c r="BO50" s="1369"/>
      <c r="BP50" s="1369"/>
      <c r="BQ50" s="1369"/>
      <c r="BR50" s="1369"/>
      <c r="BS50" s="1369"/>
      <c r="BT50" s="1374"/>
    </row>
    <row r="51" spans="4:88" ht="8.1" customHeight="1" x14ac:dyDescent="0.4">
      <c r="D51" s="502"/>
      <c r="E51" s="499"/>
      <c r="F51" s="499"/>
      <c r="G51" s="499"/>
      <c r="H51" s="499"/>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507"/>
      <c r="AU51" s="507"/>
      <c r="AV51" s="507"/>
      <c r="AW51" s="507"/>
      <c r="AX51" s="461"/>
      <c r="AY51" s="461"/>
      <c r="AZ51" s="461"/>
      <c r="BA51" s="461"/>
      <c r="BB51" s="461"/>
      <c r="BC51" s="461"/>
      <c r="BD51" s="461"/>
      <c r="BE51" s="1379"/>
      <c r="BF51" s="1380"/>
      <c r="BG51" s="531"/>
      <c r="BH51" s="1370"/>
      <c r="BI51" s="1371"/>
      <c r="BJ51" s="1371"/>
      <c r="BK51" s="1371"/>
      <c r="BL51" s="1371"/>
      <c r="BM51" s="1371"/>
      <c r="BN51" s="1371"/>
      <c r="BO51" s="1371"/>
      <c r="BP51" s="1371"/>
      <c r="BQ51" s="1371"/>
      <c r="BR51" s="1371"/>
      <c r="BS51" s="1371"/>
      <c r="BT51" s="1375"/>
    </row>
    <row r="52" spans="4:88" ht="8.1" customHeight="1" x14ac:dyDescent="0.4">
      <c r="D52" s="502"/>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499"/>
      <c r="AP52" s="499"/>
      <c r="AQ52" s="499"/>
      <c r="AR52" s="499"/>
      <c r="AS52" s="499"/>
      <c r="AT52" s="507"/>
      <c r="AU52" s="507"/>
      <c r="AV52" s="507"/>
      <c r="AW52" s="507"/>
      <c r="AX52" s="461"/>
      <c r="AY52" s="461"/>
      <c r="AZ52" s="461"/>
      <c r="BA52" s="461"/>
      <c r="BB52" s="461"/>
      <c r="BC52" s="461"/>
      <c r="BD52" s="461"/>
      <c r="BE52" s="1381"/>
      <c r="BF52" s="1382"/>
      <c r="BG52" s="532"/>
      <c r="BH52" s="1372"/>
      <c r="BI52" s="1373"/>
      <c r="BJ52" s="1373"/>
      <c r="BK52" s="1373"/>
      <c r="BL52" s="1373"/>
      <c r="BM52" s="1373"/>
      <c r="BN52" s="1373"/>
      <c r="BO52" s="1373"/>
      <c r="BP52" s="1373"/>
      <c r="BQ52" s="1373"/>
      <c r="BR52" s="1373"/>
      <c r="BS52" s="1373"/>
      <c r="BT52" s="1376"/>
    </row>
    <row r="53" spans="4:88" ht="8.1" customHeight="1" x14ac:dyDescent="0.4">
      <c r="D53" s="502"/>
      <c r="E53" s="499"/>
      <c r="F53" s="499"/>
      <c r="G53" s="499"/>
      <c r="H53" s="499"/>
      <c r="I53" s="499"/>
      <c r="J53" s="499"/>
      <c r="K53" s="499"/>
      <c r="L53" s="499"/>
      <c r="M53" s="499"/>
      <c r="N53" s="499"/>
      <c r="O53" s="499"/>
      <c r="P53" s="499"/>
      <c r="Q53" s="499"/>
      <c r="R53" s="499"/>
      <c r="S53" s="499"/>
      <c r="T53" s="499"/>
      <c r="U53" s="499"/>
      <c r="V53" s="499"/>
      <c r="W53" s="499"/>
      <c r="X53" s="499"/>
      <c r="Y53" s="499"/>
      <c r="Z53" s="499"/>
      <c r="AA53" s="499"/>
      <c r="AB53" s="499"/>
      <c r="AC53" s="499"/>
      <c r="AD53" s="499"/>
      <c r="AE53" s="499"/>
      <c r="AF53" s="499"/>
      <c r="AG53" s="499"/>
      <c r="AH53" s="499"/>
      <c r="AI53" s="499"/>
      <c r="AJ53" s="499"/>
      <c r="AK53" s="499"/>
      <c r="AL53" s="499"/>
      <c r="AM53" s="499"/>
      <c r="AN53" s="499"/>
      <c r="AO53" s="499"/>
      <c r="AP53" s="499"/>
      <c r="AQ53" s="499"/>
      <c r="AR53" s="499"/>
      <c r="AS53" s="499"/>
      <c r="AT53" s="507"/>
      <c r="AU53" s="507"/>
      <c r="AV53" s="1383" t="s">
        <v>93</v>
      </c>
      <c r="AW53" s="1399"/>
      <c r="AX53" s="1389" t="str">
        <f>'-41別6 (3)'!AX51</f>
        <v/>
      </c>
      <c r="AY53" s="1390"/>
      <c r="AZ53" s="1390"/>
      <c r="BA53" s="1390"/>
      <c r="BB53" s="1390"/>
      <c r="BC53" s="1390"/>
      <c r="BD53" s="1390"/>
      <c r="BE53" s="1390"/>
      <c r="BF53" s="1390"/>
      <c r="BG53" s="527"/>
      <c r="BH53" s="1402">
        <f>'-41別6 (3)'!BH51</f>
        <v>0</v>
      </c>
      <c r="BI53" s="1394"/>
      <c r="BJ53" s="1394"/>
      <c r="BK53" s="1394"/>
      <c r="BL53" s="1394"/>
      <c r="BM53" s="1394"/>
      <c r="BN53" s="1394"/>
      <c r="BO53" s="1394"/>
      <c r="BP53" s="1394"/>
      <c r="BQ53" s="1394"/>
      <c r="BR53" s="1394"/>
      <c r="BS53" s="1394"/>
      <c r="BT53" s="1396"/>
    </row>
    <row r="54" spans="4:88" ht="8.1" customHeight="1" x14ac:dyDescent="0.4">
      <c r="D54" s="502"/>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499"/>
      <c r="AR54" s="499"/>
      <c r="AS54" s="499"/>
      <c r="AT54" s="507"/>
      <c r="AU54" s="507"/>
      <c r="AV54" s="1385"/>
      <c r="AW54" s="1400"/>
      <c r="AX54" s="1391"/>
      <c r="AY54" s="1287"/>
      <c r="AZ54" s="1287"/>
      <c r="BA54" s="1287"/>
      <c r="BB54" s="1287"/>
      <c r="BC54" s="1287"/>
      <c r="BD54" s="1287"/>
      <c r="BE54" s="1287"/>
      <c r="BF54" s="1287"/>
      <c r="BG54" s="528"/>
      <c r="BH54" s="1403"/>
      <c r="BI54" s="1302"/>
      <c r="BJ54" s="1302"/>
      <c r="BK54" s="1302"/>
      <c r="BL54" s="1302"/>
      <c r="BM54" s="1302"/>
      <c r="BN54" s="1302"/>
      <c r="BO54" s="1302"/>
      <c r="BP54" s="1302"/>
      <c r="BQ54" s="1302"/>
      <c r="BR54" s="1302"/>
      <c r="BS54" s="1302"/>
      <c r="BT54" s="1397"/>
    </row>
    <row r="55" spans="4:88" ht="8.1" customHeight="1" x14ac:dyDescent="0.4">
      <c r="D55" s="502"/>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507"/>
      <c r="AU55" s="507"/>
      <c r="AV55" s="1387"/>
      <c r="AW55" s="1401"/>
      <c r="AX55" s="1392"/>
      <c r="AY55" s="1393"/>
      <c r="AZ55" s="1393"/>
      <c r="BA55" s="1393"/>
      <c r="BB55" s="1393"/>
      <c r="BC55" s="1393"/>
      <c r="BD55" s="1393"/>
      <c r="BE55" s="1393"/>
      <c r="BF55" s="1393"/>
      <c r="BG55" s="529"/>
      <c r="BH55" s="1404"/>
      <c r="BI55" s="1395"/>
      <c r="BJ55" s="1395"/>
      <c r="BK55" s="1395"/>
      <c r="BL55" s="1395"/>
      <c r="BM55" s="1395"/>
      <c r="BN55" s="1395"/>
      <c r="BO55" s="1395"/>
      <c r="BP55" s="1395"/>
      <c r="BQ55" s="1395"/>
      <c r="BR55" s="1395"/>
      <c r="BS55" s="1395"/>
      <c r="BT55" s="1398"/>
      <c r="CJ55" s="492"/>
    </row>
    <row r="56" spans="4:88" ht="8.1" customHeight="1" x14ac:dyDescent="0.4">
      <c r="D56" s="502"/>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507"/>
      <c r="AU56" s="507"/>
      <c r="AV56" s="507"/>
      <c r="AW56" s="507"/>
      <c r="AX56" s="460"/>
      <c r="AY56" s="461"/>
      <c r="AZ56" s="461"/>
      <c r="BA56" s="461"/>
      <c r="BB56" s="461"/>
      <c r="BC56" s="461"/>
      <c r="BD56" s="534"/>
      <c r="BE56" s="1377" t="str">
        <f>'-41別6 (3)'!AX54</f>
        <v/>
      </c>
      <c r="BF56" s="1378"/>
      <c r="BG56" s="530"/>
      <c r="BH56" s="1368">
        <f>'-41別6 (3)'!BH54</f>
        <v>0</v>
      </c>
      <c r="BI56" s="1369"/>
      <c r="BJ56" s="1369"/>
      <c r="BK56" s="1369"/>
      <c r="BL56" s="1369"/>
      <c r="BM56" s="1369"/>
      <c r="BN56" s="1369"/>
      <c r="BO56" s="1369"/>
      <c r="BP56" s="1369"/>
      <c r="BQ56" s="1369"/>
      <c r="BR56" s="1369"/>
      <c r="BS56" s="1369"/>
      <c r="BT56" s="1374"/>
      <c r="CJ56" s="492"/>
    </row>
    <row r="57" spans="4:88" ht="8.1" customHeight="1" x14ac:dyDescent="0.4">
      <c r="D57" s="502"/>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507"/>
      <c r="AU57" s="507"/>
      <c r="AV57" s="507"/>
      <c r="AW57" s="507"/>
      <c r="AX57" s="461"/>
      <c r="AY57" s="461"/>
      <c r="AZ57" s="461"/>
      <c r="BA57" s="461"/>
      <c r="BB57" s="461"/>
      <c r="BC57" s="461"/>
      <c r="BD57" s="461"/>
      <c r="BE57" s="1379"/>
      <c r="BF57" s="1380"/>
      <c r="BG57" s="531"/>
      <c r="BH57" s="1370"/>
      <c r="BI57" s="1371"/>
      <c r="BJ57" s="1371"/>
      <c r="BK57" s="1371"/>
      <c r="BL57" s="1371"/>
      <c r="BM57" s="1371"/>
      <c r="BN57" s="1371"/>
      <c r="BO57" s="1371"/>
      <c r="BP57" s="1371"/>
      <c r="BQ57" s="1371"/>
      <c r="BR57" s="1371"/>
      <c r="BS57" s="1371"/>
      <c r="BT57" s="1375"/>
    </row>
    <row r="58" spans="4:88" ht="8.1" customHeight="1" x14ac:dyDescent="0.4">
      <c r="D58" s="502"/>
      <c r="E58" s="499"/>
      <c r="F58" s="499"/>
      <c r="G58" s="499"/>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507"/>
      <c r="AU58" s="507"/>
      <c r="AV58" s="507"/>
      <c r="AW58" s="507"/>
      <c r="AX58" s="461"/>
      <c r="AY58" s="461"/>
      <c r="AZ58" s="461"/>
      <c r="BA58" s="461"/>
      <c r="BB58" s="461"/>
      <c r="BC58" s="461"/>
      <c r="BD58" s="461"/>
      <c r="BE58" s="1381"/>
      <c r="BF58" s="1382"/>
      <c r="BG58" s="532"/>
      <c r="BH58" s="1372"/>
      <c r="BI58" s="1373"/>
      <c r="BJ58" s="1373"/>
      <c r="BK58" s="1373"/>
      <c r="BL58" s="1373"/>
      <c r="BM58" s="1373"/>
      <c r="BN58" s="1373"/>
      <c r="BO58" s="1373"/>
      <c r="BP58" s="1373"/>
      <c r="BQ58" s="1373"/>
      <c r="BR58" s="1373"/>
      <c r="BS58" s="1373"/>
      <c r="BT58" s="1376"/>
    </row>
    <row r="59" spans="4:88" ht="8.1" customHeight="1" x14ac:dyDescent="0.4">
      <c r="D59" s="502"/>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507"/>
      <c r="AU59" s="507"/>
      <c r="AV59" s="1383" t="s">
        <v>94</v>
      </c>
      <c r="AW59" s="1399"/>
      <c r="AX59" s="1389" t="str">
        <f>'-41別6 (3)'!AX57</f>
        <v/>
      </c>
      <c r="AY59" s="1390"/>
      <c r="AZ59" s="1390"/>
      <c r="BA59" s="1390"/>
      <c r="BB59" s="1390"/>
      <c r="BC59" s="1390"/>
      <c r="BD59" s="1390"/>
      <c r="BE59" s="1390"/>
      <c r="BF59" s="1390"/>
      <c r="BG59" s="527"/>
      <c r="BH59" s="1402">
        <f>'-41別6 (3)'!BH57</f>
        <v>0</v>
      </c>
      <c r="BI59" s="1394"/>
      <c r="BJ59" s="1394"/>
      <c r="BK59" s="1394"/>
      <c r="BL59" s="1394"/>
      <c r="BM59" s="1394"/>
      <c r="BN59" s="1394"/>
      <c r="BO59" s="1394"/>
      <c r="BP59" s="1394"/>
      <c r="BQ59" s="1394"/>
      <c r="BR59" s="1394"/>
      <c r="BS59" s="1394"/>
      <c r="BT59" s="1396"/>
    </row>
    <row r="60" spans="4:88" ht="8.1" customHeight="1" x14ac:dyDescent="0.4">
      <c r="D60" s="502"/>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507"/>
      <c r="AU60" s="507"/>
      <c r="AV60" s="1385"/>
      <c r="AW60" s="1400"/>
      <c r="AX60" s="1391"/>
      <c r="AY60" s="1287"/>
      <c r="AZ60" s="1287"/>
      <c r="BA60" s="1287"/>
      <c r="BB60" s="1287"/>
      <c r="BC60" s="1287"/>
      <c r="BD60" s="1287"/>
      <c r="BE60" s="1287"/>
      <c r="BF60" s="1287"/>
      <c r="BG60" s="528"/>
      <c r="BH60" s="1403"/>
      <c r="BI60" s="1302"/>
      <c r="BJ60" s="1302"/>
      <c r="BK60" s="1302"/>
      <c r="BL60" s="1302"/>
      <c r="BM60" s="1302"/>
      <c r="BN60" s="1302"/>
      <c r="BO60" s="1302"/>
      <c r="BP60" s="1302"/>
      <c r="BQ60" s="1302"/>
      <c r="BR60" s="1302"/>
      <c r="BS60" s="1302"/>
      <c r="BT60" s="1397"/>
    </row>
    <row r="61" spans="4:88" ht="8.1" customHeight="1" x14ac:dyDescent="0.4">
      <c r="D61" s="502"/>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c r="AS61" s="499"/>
      <c r="AT61" s="507"/>
      <c r="AU61" s="507"/>
      <c r="AV61" s="1387"/>
      <c r="AW61" s="1401"/>
      <c r="AX61" s="1392"/>
      <c r="AY61" s="1393"/>
      <c r="AZ61" s="1393"/>
      <c r="BA61" s="1393"/>
      <c r="BB61" s="1393"/>
      <c r="BC61" s="1393"/>
      <c r="BD61" s="1393"/>
      <c r="BE61" s="1393"/>
      <c r="BF61" s="1393"/>
      <c r="BG61" s="529"/>
      <c r="BH61" s="1404"/>
      <c r="BI61" s="1395"/>
      <c r="BJ61" s="1395"/>
      <c r="BK61" s="1395"/>
      <c r="BL61" s="1395"/>
      <c r="BM61" s="1395"/>
      <c r="BN61" s="1395"/>
      <c r="BO61" s="1395"/>
      <c r="BP61" s="1395"/>
      <c r="BQ61" s="1395"/>
      <c r="BR61" s="1395"/>
      <c r="BS61" s="1395"/>
      <c r="BT61" s="1398"/>
    </row>
    <row r="62" spans="4:88" ht="8.1" customHeight="1" x14ac:dyDescent="0.4">
      <c r="D62" s="502"/>
      <c r="E62" s="499"/>
      <c r="F62" s="499"/>
      <c r="G62" s="499"/>
      <c r="H62" s="499"/>
      <c r="I62" s="499"/>
      <c r="J62" s="499"/>
      <c r="K62" s="499"/>
      <c r="L62" s="499"/>
      <c r="M62" s="499"/>
      <c r="N62" s="499"/>
      <c r="O62" s="499"/>
      <c r="P62" s="499"/>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c r="AN62" s="499"/>
      <c r="AO62" s="499"/>
      <c r="AP62" s="499"/>
      <c r="AQ62" s="499"/>
      <c r="AR62" s="499"/>
      <c r="AS62" s="499"/>
      <c r="AT62" s="507"/>
      <c r="AU62" s="507"/>
      <c r="AV62" s="507"/>
      <c r="AW62" s="507"/>
      <c r="AX62" s="460"/>
      <c r="AY62" s="461"/>
      <c r="AZ62" s="461"/>
      <c r="BA62" s="461"/>
      <c r="BB62" s="461"/>
      <c r="BC62" s="461"/>
      <c r="BD62" s="534"/>
      <c r="BE62" s="1377" t="str">
        <f>'-41別6 (3)'!AX60</f>
        <v/>
      </c>
      <c r="BF62" s="1378"/>
      <c r="BG62" s="530"/>
      <c r="BH62" s="1368">
        <f>'-41別6 (3)'!BH60</f>
        <v>0</v>
      </c>
      <c r="BI62" s="1369"/>
      <c r="BJ62" s="1369"/>
      <c r="BK62" s="1369"/>
      <c r="BL62" s="1369"/>
      <c r="BM62" s="1369"/>
      <c r="BN62" s="1369"/>
      <c r="BO62" s="1369"/>
      <c r="BP62" s="1369"/>
      <c r="BQ62" s="1369"/>
      <c r="BR62" s="1369"/>
      <c r="BS62" s="1369"/>
      <c r="BT62" s="1374"/>
    </row>
    <row r="63" spans="4:88" ht="8.1" customHeight="1" x14ac:dyDescent="0.4">
      <c r="D63" s="502"/>
      <c r="E63" s="499"/>
      <c r="F63" s="499"/>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c r="AN63" s="499"/>
      <c r="AO63" s="499"/>
      <c r="AP63" s="499"/>
      <c r="AQ63" s="499"/>
      <c r="AR63" s="499"/>
      <c r="AS63" s="499"/>
      <c r="AT63" s="507"/>
      <c r="AU63" s="507"/>
      <c r="AV63" s="507"/>
      <c r="AW63" s="507"/>
      <c r="AX63" s="461"/>
      <c r="AY63" s="461"/>
      <c r="AZ63" s="461"/>
      <c r="BA63" s="461"/>
      <c r="BB63" s="461"/>
      <c r="BC63" s="461"/>
      <c r="BD63" s="461"/>
      <c r="BE63" s="1379"/>
      <c r="BF63" s="1380"/>
      <c r="BG63" s="531"/>
      <c r="BH63" s="1370"/>
      <c r="BI63" s="1371"/>
      <c r="BJ63" s="1371"/>
      <c r="BK63" s="1371"/>
      <c r="BL63" s="1371"/>
      <c r="BM63" s="1371"/>
      <c r="BN63" s="1371"/>
      <c r="BO63" s="1371"/>
      <c r="BP63" s="1371"/>
      <c r="BQ63" s="1371"/>
      <c r="BR63" s="1371"/>
      <c r="BS63" s="1371"/>
      <c r="BT63" s="1375"/>
    </row>
    <row r="64" spans="4:88" ht="8.1" customHeight="1" x14ac:dyDescent="0.4">
      <c r="D64" s="502"/>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c r="AE64" s="499"/>
      <c r="AF64" s="499"/>
      <c r="AG64" s="499"/>
      <c r="AH64" s="499"/>
      <c r="AI64" s="499"/>
      <c r="AJ64" s="499"/>
      <c r="AK64" s="499"/>
      <c r="AL64" s="499"/>
      <c r="AM64" s="499"/>
      <c r="AN64" s="499"/>
      <c r="AO64" s="499"/>
      <c r="AP64" s="499"/>
      <c r="AQ64" s="499"/>
      <c r="AR64" s="499"/>
      <c r="AS64" s="499"/>
      <c r="AT64" s="507"/>
      <c r="AU64" s="507"/>
      <c r="AV64" s="507"/>
      <c r="AW64" s="507"/>
      <c r="AX64" s="461"/>
      <c r="AY64" s="461"/>
      <c r="AZ64" s="461"/>
      <c r="BA64" s="461"/>
      <c r="BB64" s="461"/>
      <c r="BC64" s="461"/>
      <c r="BD64" s="461"/>
      <c r="BE64" s="1381"/>
      <c r="BF64" s="1382"/>
      <c r="BG64" s="532"/>
      <c r="BH64" s="1372"/>
      <c r="BI64" s="1373"/>
      <c r="BJ64" s="1373"/>
      <c r="BK64" s="1373"/>
      <c r="BL64" s="1373"/>
      <c r="BM64" s="1373"/>
      <c r="BN64" s="1373"/>
      <c r="BO64" s="1373"/>
      <c r="BP64" s="1373"/>
      <c r="BQ64" s="1373"/>
      <c r="BR64" s="1373"/>
      <c r="BS64" s="1373"/>
      <c r="BT64" s="1376"/>
    </row>
    <row r="65" spans="4:88" ht="8.1" customHeight="1" x14ac:dyDescent="0.4">
      <c r="D65" s="502"/>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499"/>
      <c r="AM65" s="499"/>
      <c r="AN65" s="499"/>
      <c r="AO65" s="499"/>
      <c r="AP65" s="499"/>
      <c r="AQ65" s="499"/>
      <c r="AR65" s="499"/>
      <c r="AS65" s="499"/>
      <c r="AT65" s="507"/>
      <c r="AU65" s="507"/>
      <c r="AV65" s="1383" t="s">
        <v>95</v>
      </c>
      <c r="AW65" s="1399"/>
      <c r="AX65" s="1389" t="str">
        <f>'-41別6 (3)'!AX63</f>
        <v/>
      </c>
      <c r="AY65" s="1390"/>
      <c r="AZ65" s="1390"/>
      <c r="BA65" s="1390"/>
      <c r="BB65" s="1390"/>
      <c r="BC65" s="1390"/>
      <c r="BD65" s="1390"/>
      <c r="BE65" s="1390"/>
      <c r="BF65" s="1390"/>
      <c r="BG65" s="527"/>
      <c r="BH65" s="1402">
        <f>'-41別6 (3)'!BH63</f>
        <v>0</v>
      </c>
      <c r="BI65" s="1394"/>
      <c r="BJ65" s="1394"/>
      <c r="BK65" s="1394"/>
      <c r="BL65" s="1394"/>
      <c r="BM65" s="1394"/>
      <c r="BN65" s="1394"/>
      <c r="BO65" s="1394"/>
      <c r="BP65" s="1394"/>
      <c r="BQ65" s="1394"/>
      <c r="BR65" s="1394"/>
      <c r="BS65" s="1394"/>
      <c r="BT65" s="1396"/>
    </row>
    <row r="66" spans="4:88" ht="8.1" customHeight="1" x14ac:dyDescent="0.4">
      <c r="D66" s="502"/>
      <c r="E66" s="499"/>
      <c r="F66" s="499"/>
      <c r="G66" s="499"/>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99"/>
      <c r="AF66" s="499"/>
      <c r="AG66" s="499"/>
      <c r="AH66" s="499"/>
      <c r="AI66" s="499"/>
      <c r="AJ66" s="499"/>
      <c r="AK66" s="499"/>
      <c r="AL66" s="499"/>
      <c r="AM66" s="499"/>
      <c r="AN66" s="499"/>
      <c r="AO66" s="499"/>
      <c r="AP66" s="499"/>
      <c r="AQ66" s="499"/>
      <c r="AR66" s="499"/>
      <c r="AS66" s="499"/>
      <c r="AT66" s="507"/>
      <c r="AU66" s="507"/>
      <c r="AV66" s="1385"/>
      <c r="AW66" s="1400"/>
      <c r="AX66" s="1391"/>
      <c r="AY66" s="1287"/>
      <c r="AZ66" s="1287"/>
      <c r="BA66" s="1287"/>
      <c r="BB66" s="1287"/>
      <c r="BC66" s="1287"/>
      <c r="BD66" s="1287"/>
      <c r="BE66" s="1287"/>
      <c r="BF66" s="1287"/>
      <c r="BG66" s="528"/>
      <c r="BH66" s="1403"/>
      <c r="BI66" s="1302"/>
      <c r="BJ66" s="1302"/>
      <c r="BK66" s="1302"/>
      <c r="BL66" s="1302"/>
      <c r="BM66" s="1302"/>
      <c r="BN66" s="1302"/>
      <c r="BO66" s="1302"/>
      <c r="BP66" s="1302"/>
      <c r="BQ66" s="1302"/>
      <c r="BR66" s="1302"/>
      <c r="BS66" s="1302"/>
      <c r="BT66" s="1397"/>
    </row>
    <row r="67" spans="4:88" ht="8.1" customHeight="1" x14ac:dyDescent="0.4">
      <c r="D67" s="502"/>
      <c r="E67" s="499"/>
      <c r="F67" s="499"/>
      <c r="G67" s="499"/>
      <c r="H67" s="499"/>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c r="AN67" s="499"/>
      <c r="AO67" s="499"/>
      <c r="AP67" s="499"/>
      <c r="AQ67" s="499"/>
      <c r="AR67" s="499"/>
      <c r="AS67" s="499"/>
      <c r="AT67" s="507"/>
      <c r="AU67" s="507"/>
      <c r="AV67" s="1387"/>
      <c r="AW67" s="1401"/>
      <c r="AX67" s="1392"/>
      <c r="AY67" s="1393"/>
      <c r="AZ67" s="1393"/>
      <c r="BA67" s="1393"/>
      <c r="BB67" s="1393"/>
      <c r="BC67" s="1393"/>
      <c r="BD67" s="1393"/>
      <c r="BE67" s="1393"/>
      <c r="BF67" s="1393"/>
      <c r="BG67" s="529"/>
      <c r="BH67" s="1404"/>
      <c r="BI67" s="1395"/>
      <c r="BJ67" s="1395"/>
      <c r="BK67" s="1395"/>
      <c r="BL67" s="1395"/>
      <c r="BM67" s="1395"/>
      <c r="BN67" s="1395"/>
      <c r="BO67" s="1395"/>
      <c r="BP67" s="1395"/>
      <c r="BQ67" s="1395"/>
      <c r="BR67" s="1395"/>
      <c r="BS67" s="1395"/>
      <c r="BT67" s="1398"/>
      <c r="CJ67" s="492"/>
    </row>
    <row r="68" spans="4:88" ht="8.1" customHeight="1" x14ac:dyDescent="0.4">
      <c r="D68" s="502"/>
      <c r="E68" s="499"/>
      <c r="F68" s="499"/>
      <c r="G68" s="499"/>
      <c r="H68" s="499"/>
      <c r="I68" s="499"/>
      <c r="J68" s="499"/>
      <c r="K68" s="499"/>
      <c r="L68" s="499"/>
      <c r="M68" s="499"/>
      <c r="N68" s="499"/>
      <c r="O68" s="499"/>
      <c r="P68" s="499"/>
      <c r="Q68" s="499"/>
      <c r="R68" s="499"/>
      <c r="S68" s="499"/>
      <c r="T68" s="499"/>
      <c r="U68" s="499"/>
      <c r="V68" s="499"/>
      <c r="W68" s="499"/>
      <c r="X68" s="499"/>
      <c r="Y68" s="499"/>
      <c r="Z68" s="499"/>
      <c r="AA68" s="499"/>
      <c r="AB68" s="499"/>
      <c r="AC68" s="499"/>
      <c r="AD68" s="499"/>
      <c r="AE68" s="499"/>
      <c r="AF68" s="499"/>
      <c r="AG68" s="499"/>
      <c r="AH68" s="499"/>
      <c r="AI68" s="499"/>
      <c r="AJ68" s="499"/>
      <c r="AK68" s="499"/>
      <c r="AL68" s="499"/>
      <c r="AM68" s="499"/>
      <c r="AN68" s="499"/>
      <c r="AO68" s="499"/>
      <c r="AP68" s="499"/>
      <c r="AQ68" s="499"/>
      <c r="AR68" s="499"/>
      <c r="AS68" s="499"/>
      <c r="AT68" s="507"/>
      <c r="AU68" s="507"/>
      <c r="AV68" s="507"/>
      <c r="AW68" s="507"/>
      <c r="AX68" s="460"/>
      <c r="AY68" s="461"/>
      <c r="AZ68" s="461"/>
      <c r="BA68" s="461"/>
      <c r="BB68" s="461"/>
      <c r="BC68" s="461"/>
      <c r="BD68" s="534"/>
      <c r="BE68" s="1377" t="str">
        <f>'-41別6 (3)'!AX66</f>
        <v/>
      </c>
      <c r="BF68" s="1378"/>
      <c r="BG68" s="530"/>
      <c r="BH68" s="1368">
        <f>'-41別6 (3)'!BH66</f>
        <v>0</v>
      </c>
      <c r="BI68" s="1369"/>
      <c r="BJ68" s="1369"/>
      <c r="BK68" s="1369"/>
      <c r="BL68" s="1369"/>
      <c r="BM68" s="1369"/>
      <c r="BN68" s="1369"/>
      <c r="BO68" s="1369"/>
      <c r="BP68" s="1369"/>
      <c r="BQ68" s="1369"/>
      <c r="BR68" s="1369"/>
      <c r="BS68" s="1369"/>
      <c r="BT68" s="1374"/>
      <c r="CJ68" s="492"/>
    </row>
    <row r="69" spans="4:88" ht="8.1" customHeight="1" x14ac:dyDescent="0.4">
      <c r="D69" s="502"/>
      <c r="E69" s="499"/>
      <c r="F69" s="499"/>
      <c r="G69" s="499"/>
      <c r="H69" s="499"/>
      <c r="I69" s="499"/>
      <c r="J69" s="499"/>
      <c r="K69" s="499"/>
      <c r="L69" s="499"/>
      <c r="M69" s="499"/>
      <c r="N69" s="499"/>
      <c r="O69" s="499"/>
      <c r="P69" s="499"/>
      <c r="Q69" s="499"/>
      <c r="R69" s="499"/>
      <c r="S69" s="499"/>
      <c r="T69" s="499"/>
      <c r="U69" s="499"/>
      <c r="V69" s="499"/>
      <c r="W69" s="499"/>
      <c r="X69" s="499"/>
      <c r="Y69" s="499"/>
      <c r="Z69" s="499"/>
      <c r="AA69" s="499"/>
      <c r="AB69" s="499"/>
      <c r="AC69" s="499"/>
      <c r="AD69" s="499"/>
      <c r="AE69" s="499"/>
      <c r="AF69" s="499"/>
      <c r="AG69" s="499"/>
      <c r="AH69" s="499"/>
      <c r="AI69" s="499"/>
      <c r="AJ69" s="499"/>
      <c r="AK69" s="499"/>
      <c r="AL69" s="499"/>
      <c r="AM69" s="499"/>
      <c r="AN69" s="499"/>
      <c r="AO69" s="499"/>
      <c r="AP69" s="499"/>
      <c r="AQ69" s="499"/>
      <c r="AR69" s="499"/>
      <c r="AS69" s="499"/>
      <c r="AT69" s="507"/>
      <c r="AU69" s="507"/>
      <c r="AV69" s="507"/>
      <c r="AW69" s="507"/>
      <c r="AX69" s="461"/>
      <c r="AY69" s="461"/>
      <c r="AZ69" s="461"/>
      <c r="BA69" s="461"/>
      <c r="BB69" s="461"/>
      <c r="BC69" s="461"/>
      <c r="BD69" s="461"/>
      <c r="BE69" s="1379"/>
      <c r="BF69" s="1380"/>
      <c r="BG69" s="531"/>
      <c r="BH69" s="1370"/>
      <c r="BI69" s="1371"/>
      <c r="BJ69" s="1371"/>
      <c r="BK69" s="1371"/>
      <c r="BL69" s="1371"/>
      <c r="BM69" s="1371"/>
      <c r="BN69" s="1371"/>
      <c r="BO69" s="1371"/>
      <c r="BP69" s="1371"/>
      <c r="BQ69" s="1371"/>
      <c r="BR69" s="1371"/>
      <c r="BS69" s="1371"/>
      <c r="BT69" s="1375"/>
    </row>
    <row r="70" spans="4:88" ht="8.1" customHeight="1" x14ac:dyDescent="0.4">
      <c r="D70" s="502"/>
      <c r="E70" s="499"/>
      <c r="F70" s="499"/>
      <c r="G70" s="499"/>
      <c r="H70" s="499"/>
      <c r="I70" s="499"/>
      <c r="J70" s="499"/>
      <c r="K70" s="499"/>
      <c r="L70" s="499"/>
      <c r="M70" s="499"/>
      <c r="N70" s="499"/>
      <c r="O70" s="499"/>
      <c r="P70" s="499"/>
      <c r="Q70" s="499"/>
      <c r="R70" s="499"/>
      <c r="S70" s="499"/>
      <c r="T70" s="499"/>
      <c r="U70" s="499"/>
      <c r="V70" s="499"/>
      <c r="W70" s="499"/>
      <c r="X70" s="499"/>
      <c r="Y70" s="499"/>
      <c r="Z70" s="499"/>
      <c r="AA70" s="499"/>
      <c r="AB70" s="499"/>
      <c r="AC70" s="499"/>
      <c r="AD70" s="499"/>
      <c r="AE70" s="499"/>
      <c r="AF70" s="499"/>
      <c r="AG70" s="499"/>
      <c r="AH70" s="499"/>
      <c r="AI70" s="499"/>
      <c r="AJ70" s="499"/>
      <c r="AK70" s="499"/>
      <c r="AL70" s="499"/>
      <c r="AM70" s="499"/>
      <c r="AN70" s="499"/>
      <c r="AO70" s="499"/>
      <c r="AP70" s="499"/>
      <c r="AQ70" s="499"/>
      <c r="AR70" s="499"/>
      <c r="AS70" s="499"/>
      <c r="AT70" s="507"/>
      <c r="AU70" s="507"/>
      <c r="AV70" s="507"/>
      <c r="AW70" s="507"/>
      <c r="AX70" s="461"/>
      <c r="AY70" s="461"/>
      <c r="AZ70" s="461"/>
      <c r="BA70" s="461"/>
      <c r="BB70" s="461"/>
      <c r="BC70" s="461"/>
      <c r="BD70" s="461"/>
      <c r="BE70" s="1381"/>
      <c r="BF70" s="1382"/>
      <c r="BG70" s="532"/>
      <c r="BH70" s="1372"/>
      <c r="BI70" s="1373"/>
      <c r="BJ70" s="1373"/>
      <c r="BK70" s="1373"/>
      <c r="BL70" s="1373"/>
      <c r="BM70" s="1373"/>
      <c r="BN70" s="1373"/>
      <c r="BO70" s="1373"/>
      <c r="BP70" s="1373"/>
      <c r="BQ70" s="1373"/>
      <c r="BR70" s="1373"/>
      <c r="BS70" s="1373"/>
      <c r="BT70" s="1376"/>
    </row>
    <row r="71" spans="4:88" ht="8.1" customHeight="1" x14ac:dyDescent="0.4">
      <c r="D71" s="502"/>
      <c r="E71" s="499"/>
      <c r="F71" s="499"/>
      <c r="G71" s="499"/>
      <c r="H71" s="499"/>
      <c r="I71" s="499"/>
      <c r="J71" s="499"/>
      <c r="K71" s="499"/>
      <c r="L71" s="499"/>
      <c r="M71" s="499"/>
      <c r="N71" s="499"/>
      <c r="O71" s="499"/>
      <c r="P71" s="499"/>
      <c r="Q71" s="499"/>
      <c r="R71" s="499"/>
      <c r="S71" s="499"/>
      <c r="T71" s="499"/>
      <c r="U71" s="499"/>
      <c r="V71" s="499"/>
      <c r="W71" s="499"/>
      <c r="X71" s="499"/>
      <c r="Y71" s="499"/>
      <c r="Z71" s="499"/>
      <c r="AA71" s="499"/>
      <c r="AB71" s="499"/>
      <c r="AC71" s="499"/>
      <c r="AD71" s="499"/>
      <c r="AE71" s="499"/>
      <c r="AF71" s="499"/>
      <c r="AG71" s="499"/>
      <c r="AH71" s="499"/>
      <c r="AI71" s="499"/>
      <c r="AJ71" s="499"/>
      <c r="AK71" s="499"/>
      <c r="AL71" s="499"/>
      <c r="AM71" s="499"/>
      <c r="AN71" s="499"/>
      <c r="AO71" s="499"/>
      <c r="AP71" s="499"/>
      <c r="AQ71" s="499"/>
      <c r="AR71" s="499"/>
      <c r="AS71" s="499"/>
      <c r="AT71" s="507"/>
      <c r="AU71" s="507"/>
      <c r="AV71" s="1383" t="s">
        <v>96</v>
      </c>
      <c r="AW71" s="1399"/>
      <c r="AX71" s="1389" t="str">
        <f>'-41別6 (3)'!AX69</f>
        <v/>
      </c>
      <c r="AY71" s="1390"/>
      <c r="AZ71" s="1390"/>
      <c r="BA71" s="1390"/>
      <c r="BB71" s="1390"/>
      <c r="BC71" s="1390"/>
      <c r="BD71" s="1390"/>
      <c r="BE71" s="1390"/>
      <c r="BF71" s="1390"/>
      <c r="BG71" s="527"/>
      <c r="BH71" s="1402">
        <f>'-41別6 (3)'!BH69</f>
        <v>0</v>
      </c>
      <c r="BI71" s="1394"/>
      <c r="BJ71" s="1394"/>
      <c r="BK71" s="1394"/>
      <c r="BL71" s="1394"/>
      <c r="BM71" s="1394"/>
      <c r="BN71" s="1394"/>
      <c r="BO71" s="1394"/>
      <c r="BP71" s="1394"/>
      <c r="BQ71" s="1394"/>
      <c r="BR71" s="1394"/>
      <c r="BS71" s="1394"/>
      <c r="BT71" s="1396"/>
    </row>
    <row r="72" spans="4:88" ht="8.1" customHeight="1" x14ac:dyDescent="0.4">
      <c r="D72" s="502"/>
      <c r="E72" s="499"/>
      <c r="F72" s="499"/>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499"/>
      <c r="AL72" s="499"/>
      <c r="AM72" s="499"/>
      <c r="AN72" s="499"/>
      <c r="AO72" s="499"/>
      <c r="AP72" s="499"/>
      <c r="AQ72" s="499"/>
      <c r="AR72" s="499"/>
      <c r="AS72" s="499"/>
      <c r="AT72" s="507"/>
      <c r="AU72" s="507"/>
      <c r="AV72" s="1385"/>
      <c r="AW72" s="1400"/>
      <c r="AX72" s="1391"/>
      <c r="AY72" s="1287"/>
      <c r="AZ72" s="1287"/>
      <c r="BA72" s="1287"/>
      <c r="BB72" s="1287"/>
      <c r="BC72" s="1287"/>
      <c r="BD72" s="1287"/>
      <c r="BE72" s="1287"/>
      <c r="BF72" s="1287"/>
      <c r="BG72" s="528"/>
      <c r="BH72" s="1403"/>
      <c r="BI72" s="1302"/>
      <c r="BJ72" s="1302"/>
      <c r="BK72" s="1302"/>
      <c r="BL72" s="1302"/>
      <c r="BM72" s="1302"/>
      <c r="BN72" s="1302"/>
      <c r="BO72" s="1302"/>
      <c r="BP72" s="1302"/>
      <c r="BQ72" s="1302"/>
      <c r="BR72" s="1302"/>
      <c r="BS72" s="1302"/>
      <c r="BT72" s="1397"/>
    </row>
    <row r="73" spans="4:88" ht="8.1" customHeight="1" x14ac:dyDescent="0.4">
      <c r="D73" s="502"/>
      <c r="E73" s="499"/>
      <c r="F73" s="499"/>
      <c r="G73" s="499"/>
      <c r="H73" s="499"/>
      <c r="I73" s="499"/>
      <c r="J73" s="499"/>
      <c r="K73" s="499"/>
      <c r="L73" s="499"/>
      <c r="M73" s="499"/>
      <c r="N73" s="499"/>
      <c r="O73" s="499"/>
      <c r="P73" s="499"/>
      <c r="Q73" s="499"/>
      <c r="R73" s="499"/>
      <c r="S73" s="499"/>
      <c r="T73" s="499"/>
      <c r="U73" s="499"/>
      <c r="V73" s="499"/>
      <c r="W73" s="499"/>
      <c r="X73" s="499"/>
      <c r="Y73" s="499"/>
      <c r="Z73" s="499"/>
      <c r="AA73" s="499"/>
      <c r="AB73" s="499"/>
      <c r="AC73" s="499"/>
      <c r="AD73" s="499"/>
      <c r="AE73" s="499"/>
      <c r="AF73" s="499"/>
      <c r="AG73" s="499"/>
      <c r="AH73" s="499"/>
      <c r="AI73" s="499"/>
      <c r="AJ73" s="499"/>
      <c r="AK73" s="499"/>
      <c r="AL73" s="499"/>
      <c r="AM73" s="499"/>
      <c r="AN73" s="499"/>
      <c r="AO73" s="499"/>
      <c r="AP73" s="499"/>
      <c r="AQ73" s="499"/>
      <c r="AR73" s="499"/>
      <c r="AS73" s="499"/>
      <c r="AT73" s="507"/>
      <c r="AU73" s="507"/>
      <c r="AV73" s="1387"/>
      <c r="AW73" s="1401"/>
      <c r="AX73" s="1392"/>
      <c r="AY73" s="1393"/>
      <c r="AZ73" s="1393"/>
      <c r="BA73" s="1393"/>
      <c r="BB73" s="1393"/>
      <c r="BC73" s="1393"/>
      <c r="BD73" s="1393"/>
      <c r="BE73" s="1393"/>
      <c r="BF73" s="1393"/>
      <c r="BG73" s="529"/>
      <c r="BH73" s="1404"/>
      <c r="BI73" s="1395"/>
      <c r="BJ73" s="1395"/>
      <c r="BK73" s="1395"/>
      <c r="BL73" s="1395"/>
      <c r="BM73" s="1395"/>
      <c r="BN73" s="1395"/>
      <c r="BO73" s="1395"/>
      <c r="BP73" s="1395"/>
      <c r="BQ73" s="1395"/>
      <c r="BR73" s="1395"/>
      <c r="BS73" s="1395"/>
      <c r="BT73" s="1398"/>
      <c r="CJ73" s="492"/>
    </row>
    <row r="74" spans="4:88" ht="8.1" customHeight="1" x14ac:dyDescent="0.4">
      <c r="D74" s="502"/>
      <c r="E74" s="499"/>
      <c r="F74" s="499"/>
      <c r="G74" s="499"/>
      <c r="H74" s="499"/>
      <c r="I74" s="499"/>
      <c r="J74" s="499"/>
      <c r="K74" s="499"/>
      <c r="L74" s="499"/>
      <c r="M74" s="499"/>
      <c r="N74" s="499"/>
      <c r="O74" s="499"/>
      <c r="P74" s="499"/>
      <c r="Q74" s="499"/>
      <c r="R74" s="499"/>
      <c r="S74" s="499"/>
      <c r="T74" s="499"/>
      <c r="U74" s="499"/>
      <c r="V74" s="499"/>
      <c r="W74" s="499"/>
      <c r="X74" s="499"/>
      <c r="Y74" s="499"/>
      <c r="Z74" s="499"/>
      <c r="AA74" s="499"/>
      <c r="AB74" s="499"/>
      <c r="AC74" s="499"/>
      <c r="AD74" s="499"/>
      <c r="AE74" s="499"/>
      <c r="AF74" s="499"/>
      <c r="AG74" s="499"/>
      <c r="AH74" s="499"/>
      <c r="AI74" s="499"/>
      <c r="AJ74" s="499"/>
      <c r="AK74" s="499"/>
      <c r="AL74" s="499"/>
      <c r="AM74" s="499"/>
      <c r="AN74" s="499"/>
      <c r="AO74" s="499"/>
      <c r="AP74" s="499"/>
      <c r="AQ74" s="499"/>
      <c r="AR74" s="499"/>
      <c r="AS74" s="499"/>
      <c r="AT74" s="507"/>
      <c r="AU74" s="507"/>
      <c r="AV74" s="507"/>
      <c r="AW74" s="507"/>
      <c r="AX74" s="460"/>
      <c r="AY74" s="461"/>
      <c r="AZ74" s="461"/>
      <c r="BA74" s="461"/>
      <c r="BB74" s="461"/>
      <c r="BC74" s="461"/>
      <c r="BD74" s="534"/>
      <c r="BE74" s="1377" t="str">
        <f>'-41別6 (3)'!AX72</f>
        <v/>
      </c>
      <c r="BF74" s="1378"/>
      <c r="BG74" s="530"/>
      <c r="BH74" s="1368">
        <f>'-41別6 (3)'!BH72</f>
        <v>0</v>
      </c>
      <c r="BI74" s="1369"/>
      <c r="BJ74" s="1369"/>
      <c r="BK74" s="1369"/>
      <c r="BL74" s="1369"/>
      <c r="BM74" s="1369"/>
      <c r="BN74" s="1369"/>
      <c r="BO74" s="1369"/>
      <c r="BP74" s="1369"/>
      <c r="BQ74" s="1369"/>
      <c r="BR74" s="1369"/>
      <c r="BS74" s="1369"/>
      <c r="BT74" s="1374"/>
      <c r="CJ74" s="492"/>
    </row>
    <row r="75" spans="4:88" ht="8.1" customHeight="1" x14ac:dyDescent="0.4">
      <c r="D75" s="502"/>
      <c r="E75" s="499"/>
      <c r="F75" s="499"/>
      <c r="G75" s="499"/>
      <c r="H75" s="499"/>
      <c r="I75" s="499"/>
      <c r="J75" s="499"/>
      <c r="K75" s="499"/>
      <c r="L75" s="499"/>
      <c r="M75" s="499"/>
      <c r="N75" s="499"/>
      <c r="O75" s="499"/>
      <c r="P75" s="499"/>
      <c r="Q75" s="499"/>
      <c r="R75" s="499"/>
      <c r="S75" s="499"/>
      <c r="T75" s="499"/>
      <c r="U75" s="499"/>
      <c r="V75" s="499"/>
      <c r="W75" s="499"/>
      <c r="X75" s="499"/>
      <c r="Y75" s="499"/>
      <c r="Z75" s="499"/>
      <c r="AA75" s="499"/>
      <c r="AB75" s="499"/>
      <c r="AC75" s="499"/>
      <c r="AD75" s="499"/>
      <c r="AE75" s="499"/>
      <c r="AF75" s="499"/>
      <c r="AG75" s="499"/>
      <c r="AH75" s="499"/>
      <c r="AI75" s="499"/>
      <c r="AJ75" s="499"/>
      <c r="AK75" s="499"/>
      <c r="AL75" s="499"/>
      <c r="AM75" s="499"/>
      <c r="AN75" s="499"/>
      <c r="AO75" s="499"/>
      <c r="AP75" s="499"/>
      <c r="AQ75" s="499"/>
      <c r="AR75" s="499"/>
      <c r="AS75" s="499"/>
      <c r="AT75" s="507"/>
      <c r="AU75" s="507"/>
      <c r="AV75" s="507"/>
      <c r="AW75" s="507"/>
      <c r="AX75" s="461"/>
      <c r="AY75" s="461"/>
      <c r="AZ75" s="461"/>
      <c r="BA75" s="461"/>
      <c r="BB75" s="461"/>
      <c r="BC75" s="461"/>
      <c r="BD75" s="461"/>
      <c r="BE75" s="1379"/>
      <c r="BF75" s="1380"/>
      <c r="BG75" s="531"/>
      <c r="BH75" s="1370"/>
      <c r="BI75" s="1371"/>
      <c r="BJ75" s="1371"/>
      <c r="BK75" s="1371"/>
      <c r="BL75" s="1371"/>
      <c r="BM75" s="1371"/>
      <c r="BN75" s="1371"/>
      <c r="BO75" s="1371"/>
      <c r="BP75" s="1371"/>
      <c r="BQ75" s="1371"/>
      <c r="BR75" s="1371"/>
      <c r="BS75" s="1371"/>
      <c r="BT75" s="1375"/>
    </row>
    <row r="76" spans="4:88" ht="8.1" customHeight="1" x14ac:dyDescent="0.4">
      <c r="D76" s="502"/>
      <c r="E76" s="499"/>
      <c r="F76" s="499"/>
      <c r="G76" s="499"/>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507"/>
      <c r="AU76" s="507"/>
      <c r="AV76" s="507"/>
      <c r="AW76" s="507"/>
      <c r="AX76" s="461"/>
      <c r="AY76" s="461"/>
      <c r="AZ76" s="461"/>
      <c r="BA76" s="461"/>
      <c r="BB76" s="461"/>
      <c r="BC76" s="461"/>
      <c r="BD76" s="461"/>
      <c r="BE76" s="1381"/>
      <c r="BF76" s="1382"/>
      <c r="BG76" s="532"/>
      <c r="BH76" s="1372"/>
      <c r="BI76" s="1373"/>
      <c r="BJ76" s="1373"/>
      <c r="BK76" s="1373"/>
      <c r="BL76" s="1373"/>
      <c r="BM76" s="1373"/>
      <c r="BN76" s="1373"/>
      <c r="BO76" s="1373"/>
      <c r="BP76" s="1373"/>
      <c r="BQ76" s="1373"/>
      <c r="BR76" s="1373"/>
      <c r="BS76" s="1373"/>
      <c r="BT76" s="1376"/>
    </row>
    <row r="77" spans="4:88" ht="8.1" customHeight="1" x14ac:dyDescent="0.4">
      <c r="D77" s="502"/>
      <c r="E77" s="499"/>
      <c r="F77" s="499"/>
      <c r="G77" s="499"/>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507"/>
      <c r="AU77" s="507"/>
      <c r="AV77" s="1383" t="s">
        <v>97</v>
      </c>
      <c r="AW77" s="1399"/>
      <c r="AX77" s="1389" t="str">
        <f>'-41別6 (3)'!AX75</f>
        <v/>
      </c>
      <c r="AY77" s="1390"/>
      <c r="AZ77" s="1390"/>
      <c r="BA77" s="1390"/>
      <c r="BB77" s="1390"/>
      <c r="BC77" s="1390"/>
      <c r="BD77" s="1390"/>
      <c r="BE77" s="1390"/>
      <c r="BF77" s="1390"/>
      <c r="BG77" s="527"/>
      <c r="BH77" s="1402">
        <f>'-41別6 (3)'!BH75</f>
        <v>0</v>
      </c>
      <c r="BI77" s="1394"/>
      <c r="BJ77" s="1394"/>
      <c r="BK77" s="1394"/>
      <c r="BL77" s="1394"/>
      <c r="BM77" s="1394"/>
      <c r="BN77" s="1394"/>
      <c r="BO77" s="1394"/>
      <c r="BP77" s="1394"/>
      <c r="BQ77" s="1394"/>
      <c r="BR77" s="1394"/>
      <c r="BS77" s="1394"/>
      <c r="BT77" s="1396"/>
    </row>
    <row r="78" spans="4:88" ht="8.1" customHeight="1" x14ac:dyDescent="0.4">
      <c r="D78" s="502"/>
      <c r="E78" s="499"/>
      <c r="F78" s="499"/>
      <c r="G78" s="499"/>
      <c r="H78" s="499"/>
      <c r="I78" s="499"/>
      <c r="J78" s="499"/>
      <c r="K78" s="499"/>
      <c r="L78" s="499"/>
      <c r="M78" s="499"/>
      <c r="N78" s="499"/>
      <c r="O78" s="499"/>
      <c r="P78" s="499"/>
      <c r="Q78" s="499"/>
      <c r="R78" s="499"/>
      <c r="S78" s="499"/>
      <c r="T78" s="499"/>
      <c r="U78" s="499"/>
      <c r="V78" s="499"/>
      <c r="W78" s="499"/>
      <c r="X78" s="49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507"/>
      <c r="AU78" s="507"/>
      <c r="AV78" s="1385"/>
      <c r="AW78" s="1400"/>
      <c r="AX78" s="1391"/>
      <c r="AY78" s="1287"/>
      <c r="AZ78" s="1287"/>
      <c r="BA78" s="1287"/>
      <c r="BB78" s="1287"/>
      <c r="BC78" s="1287"/>
      <c r="BD78" s="1287"/>
      <c r="BE78" s="1287"/>
      <c r="BF78" s="1287"/>
      <c r="BG78" s="528"/>
      <c r="BH78" s="1403"/>
      <c r="BI78" s="1302"/>
      <c r="BJ78" s="1302"/>
      <c r="BK78" s="1302"/>
      <c r="BL78" s="1302"/>
      <c r="BM78" s="1302"/>
      <c r="BN78" s="1302"/>
      <c r="BO78" s="1302"/>
      <c r="BP78" s="1302"/>
      <c r="BQ78" s="1302"/>
      <c r="BR78" s="1302"/>
      <c r="BS78" s="1302"/>
      <c r="BT78" s="1397"/>
    </row>
    <row r="79" spans="4:88" ht="8.1" customHeight="1" x14ac:dyDescent="0.4">
      <c r="D79" s="502"/>
      <c r="E79" s="499"/>
      <c r="F79" s="499"/>
      <c r="G79" s="499"/>
      <c r="H79" s="499"/>
      <c r="I79" s="499"/>
      <c r="J79" s="499"/>
      <c r="K79" s="499"/>
      <c r="L79" s="499"/>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c r="AN79" s="499"/>
      <c r="AO79" s="499"/>
      <c r="AP79" s="499"/>
      <c r="AQ79" s="499"/>
      <c r="AR79" s="499"/>
      <c r="AS79" s="499"/>
      <c r="AT79" s="507"/>
      <c r="AU79" s="507"/>
      <c r="AV79" s="1387"/>
      <c r="AW79" s="1401"/>
      <c r="AX79" s="1392"/>
      <c r="AY79" s="1393"/>
      <c r="AZ79" s="1393"/>
      <c r="BA79" s="1393"/>
      <c r="BB79" s="1393"/>
      <c r="BC79" s="1393"/>
      <c r="BD79" s="1393"/>
      <c r="BE79" s="1393"/>
      <c r="BF79" s="1393"/>
      <c r="BG79" s="529"/>
      <c r="BH79" s="1404"/>
      <c r="BI79" s="1395"/>
      <c r="BJ79" s="1395"/>
      <c r="BK79" s="1395"/>
      <c r="BL79" s="1395"/>
      <c r="BM79" s="1395"/>
      <c r="BN79" s="1395"/>
      <c r="BO79" s="1395"/>
      <c r="BP79" s="1395"/>
      <c r="BQ79" s="1395"/>
      <c r="BR79" s="1395"/>
      <c r="BS79" s="1395"/>
      <c r="BT79" s="1398"/>
      <c r="CJ79" s="492"/>
    </row>
    <row r="80" spans="4:88" ht="8.1" customHeight="1" x14ac:dyDescent="0.4">
      <c r="D80" s="502"/>
      <c r="E80" s="499"/>
      <c r="F80" s="499"/>
      <c r="G80" s="499"/>
      <c r="H80" s="499"/>
      <c r="I80" s="499"/>
      <c r="J80" s="499"/>
      <c r="K80" s="499"/>
      <c r="L80" s="499"/>
      <c r="M80" s="499"/>
      <c r="N80" s="499"/>
      <c r="O80" s="499"/>
      <c r="P80" s="499"/>
      <c r="Q80" s="499"/>
      <c r="R80" s="499"/>
      <c r="S80" s="499"/>
      <c r="T80" s="499"/>
      <c r="U80" s="499"/>
      <c r="V80" s="499"/>
      <c r="W80" s="499"/>
      <c r="X80" s="499"/>
      <c r="Y80" s="499"/>
      <c r="Z80" s="499"/>
      <c r="AA80" s="499"/>
      <c r="AB80" s="499"/>
      <c r="AC80" s="499"/>
      <c r="AD80" s="499"/>
      <c r="AE80" s="499"/>
      <c r="AF80" s="499"/>
      <c r="AG80" s="499"/>
      <c r="AH80" s="499"/>
      <c r="AI80" s="499"/>
      <c r="AJ80" s="499"/>
      <c r="AK80" s="499"/>
      <c r="AL80" s="499"/>
      <c r="AM80" s="499"/>
      <c r="AN80" s="499"/>
      <c r="AO80" s="499"/>
      <c r="AP80" s="499"/>
      <c r="AQ80" s="499"/>
      <c r="AR80" s="499"/>
      <c r="AS80" s="499"/>
      <c r="AT80" s="507"/>
      <c r="AU80" s="507"/>
      <c r="AV80" s="507"/>
      <c r="AW80" s="507"/>
      <c r="AX80" s="460"/>
      <c r="AY80" s="461"/>
      <c r="AZ80" s="461"/>
      <c r="BA80" s="461"/>
      <c r="BB80" s="461"/>
      <c r="BC80" s="461"/>
      <c r="BD80" s="534"/>
      <c r="BE80" s="1377" t="str">
        <f>'-41別6 (3)'!AX78</f>
        <v/>
      </c>
      <c r="BF80" s="1378"/>
      <c r="BG80" s="530"/>
      <c r="BH80" s="1368">
        <f>'-41別6 (3)'!BH78</f>
        <v>0</v>
      </c>
      <c r="BI80" s="1369"/>
      <c r="BJ80" s="1369"/>
      <c r="BK80" s="1369"/>
      <c r="BL80" s="1369"/>
      <c r="BM80" s="1369"/>
      <c r="BN80" s="1369"/>
      <c r="BO80" s="1369"/>
      <c r="BP80" s="1369"/>
      <c r="BQ80" s="1369"/>
      <c r="BR80" s="1369"/>
      <c r="BS80" s="1369"/>
      <c r="BT80" s="1374"/>
      <c r="CJ80" s="492"/>
    </row>
    <row r="81" spans="4:72" ht="8.1" customHeight="1" x14ac:dyDescent="0.4">
      <c r="D81" s="502"/>
      <c r="E81" s="499"/>
      <c r="F81" s="499"/>
      <c r="G81" s="499"/>
      <c r="H81" s="499"/>
      <c r="I81" s="499"/>
      <c r="J81" s="499"/>
      <c r="K81" s="499"/>
      <c r="L81" s="499"/>
      <c r="M81" s="499"/>
      <c r="N81" s="499"/>
      <c r="O81" s="499"/>
      <c r="P81" s="499"/>
      <c r="Q81" s="499"/>
      <c r="R81" s="499"/>
      <c r="S81" s="499"/>
      <c r="T81" s="499"/>
      <c r="U81" s="499"/>
      <c r="V81" s="499"/>
      <c r="W81" s="499"/>
      <c r="X81" s="499"/>
      <c r="Y81" s="499"/>
      <c r="Z81" s="499"/>
      <c r="AA81" s="499"/>
      <c r="AB81" s="499"/>
      <c r="AC81" s="499"/>
      <c r="AD81" s="499"/>
      <c r="AE81" s="499"/>
      <c r="AF81" s="499"/>
      <c r="AG81" s="499"/>
      <c r="AH81" s="499"/>
      <c r="AI81" s="499"/>
      <c r="AJ81" s="499"/>
      <c r="AK81" s="499"/>
      <c r="AL81" s="499"/>
      <c r="AM81" s="499"/>
      <c r="AN81" s="499"/>
      <c r="AO81" s="499"/>
      <c r="AP81" s="499"/>
      <c r="AQ81" s="499"/>
      <c r="AR81" s="499"/>
      <c r="AS81" s="499"/>
      <c r="AT81" s="507"/>
      <c r="AU81" s="507"/>
      <c r="AV81" s="507"/>
      <c r="AW81" s="507"/>
      <c r="AX81" s="461"/>
      <c r="AY81" s="461"/>
      <c r="AZ81" s="461"/>
      <c r="BA81" s="461"/>
      <c r="BB81" s="461"/>
      <c r="BC81" s="461"/>
      <c r="BD81" s="461"/>
      <c r="BE81" s="1379"/>
      <c r="BF81" s="1380"/>
      <c r="BG81" s="531"/>
      <c r="BH81" s="1370"/>
      <c r="BI81" s="1371"/>
      <c r="BJ81" s="1371"/>
      <c r="BK81" s="1371"/>
      <c r="BL81" s="1371"/>
      <c r="BM81" s="1371"/>
      <c r="BN81" s="1371"/>
      <c r="BO81" s="1371"/>
      <c r="BP81" s="1371"/>
      <c r="BQ81" s="1371"/>
      <c r="BR81" s="1371"/>
      <c r="BS81" s="1371"/>
      <c r="BT81" s="1375"/>
    </row>
    <row r="82" spans="4:72" ht="8.1" customHeight="1" x14ac:dyDescent="0.4">
      <c r="D82" s="502"/>
      <c r="E82" s="499"/>
      <c r="F82" s="499"/>
      <c r="G82" s="499"/>
      <c r="H82" s="499"/>
      <c r="I82" s="499"/>
      <c r="J82" s="499"/>
      <c r="K82" s="499"/>
      <c r="L82" s="499"/>
      <c r="M82" s="499"/>
      <c r="N82" s="499"/>
      <c r="O82" s="499"/>
      <c r="P82" s="499"/>
      <c r="Q82" s="499"/>
      <c r="R82" s="499"/>
      <c r="S82" s="499"/>
      <c r="T82" s="499"/>
      <c r="U82" s="499"/>
      <c r="V82" s="499"/>
      <c r="W82" s="499"/>
      <c r="X82" s="499"/>
      <c r="Y82" s="499"/>
      <c r="Z82" s="499"/>
      <c r="AA82" s="499"/>
      <c r="AB82" s="499"/>
      <c r="AC82" s="499"/>
      <c r="AD82" s="499"/>
      <c r="AE82" s="499"/>
      <c r="AF82" s="499"/>
      <c r="AG82" s="499"/>
      <c r="AH82" s="499"/>
      <c r="AI82" s="499"/>
      <c r="AJ82" s="499"/>
      <c r="AK82" s="499"/>
      <c r="AL82" s="499"/>
      <c r="AM82" s="499"/>
      <c r="AN82" s="499"/>
      <c r="AO82" s="499"/>
      <c r="AP82" s="499"/>
      <c r="AQ82" s="499"/>
      <c r="AR82" s="499"/>
      <c r="AS82" s="499"/>
      <c r="AT82" s="507"/>
      <c r="AU82" s="507"/>
      <c r="AV82" s="507"/>
      <c r="AW82" s="507"/>
      <c r="AX82" s="461"/>
      <c r="AY82" s="461"/>
      <c r="AZ82" s="461"/>
      <c r="BA82" s="461"/>
      <c r="BB82" s="461"/>
      <c r="BC82" s="461"/>
      <c r="BD82" s="461"/>
      <c r="BE82" s="1381"/>
      <c r="BF82" s="1382"/>
      <c r="BG82" s="532"/>
      <c r="BH82" s="1372"/>
      <c r="BI82" s="1373"/>
      <c r="BJ82" s="1373"/>
      <c r="BK82" s="1373"/>
      <c r="BL82" s="1373"/>
      <c r="BM82" s="1373"/>
      <c r="BN82" s="1373"/>
      <c r="BO82" s="1373"/>
      <c r="BP82" s="1373"/>
      <c r="BQ82" s="1373"/>
      <c r="BR82" s="1373"/>
      <c r="BS82" s="1373"/>
      <c r="BT82" s="1376"/>
    </row>
    <row r="83" spans="4:72" ht="8.1" customHeight="1" x14ac:dyDescent="0.4">
      <c r="D83" s="502"/>
      <c r="E83" s="499"/>
      <c r="F83" s="499"/>
      <c r="G83" s="499"/>
      <c r="H83" s="499"/>
      <c r="I83" s="499"/>
      <c r="J83" s="499"/>
      <c r="K83" s="499"/>
      <c r="L83" s="499"/>
      <c r="M83" s="499"/>
      <c r="N83" s="499"/>
      <c r="O83" s="499"/>
      <c r="P83" s="499"/>
      <c r="Q83" s="499"/>
      <c r="R83" s="499"/>
      <c r="S83" s="499"/>
      <c r="T83" s="499"/>
      <c r="U83" s="499"/>
      <c r="V83" s="499"/>
      <c r="W83" s="499"/>
      <c r="X83" s="499"/>
      <c r="Y83" s="499"/>
      <c r="Z83" s="499"/>
      <c r="AA83" s="499"/>
      <c r="AB83" s="499"/>
      <c r="AC83" s="499"/>
      <c r="AD83" s="499"/>
      <c r="AE83" s="499"/>
      <c r="AF83" s="499"/>
      <c r="AG83" s="499"/>
      <c r="AH83" s="499"/>
      <c r="AI83" s="499"/>
      <c r="AJ83" s="499"/>
      <c r="AK83" s="499"/>
      <c r="AL83" s="499"/>
      <c r="AM83" s="499"/>
      <c r="AN83" s="499"/>
      <c r="AO83" s="499"/>
      <c r="AP83" s="499"/>
      <c r="AQ83" s="499"/>
      <c r="AR83" s="499"/>
      <c r="AS83" s="499"/>
      <c r="AT83" s="507"/>
      <c r="AU83" s="507"/>
      <c r="AV83" s="1383" t="s">
        <v>98</v>
      </c>
      <c r="AW83" s="1399"/>
      <c r="AX83" s="1389" t="str">
        <f>'-41別6 (3)'!AX81</f>
        <v/>
      </c>
      <c r="AY83" s="1390"/>
      <c r="AZ83" s="1390"/>
      <c r="BA83" s="1390"/>
      <c r="BB83" s="1390"/>
      <c r="BC83" s="1390"/>
      <c r="BD83" s="1390"/>
      <c r="BE83" s="1390"/>
      <c r="BF83" s="1390"/>
      <c r="BG83" s="527"/>
      <c r="BH83" s="1402">
        <f>'-41別6 (3)'!BH81</f>
        <v>0</v>
      </c>
      <c r="BI83" s="1394"/>
      <c r="BJ83" s="1394"/>
      <c r="BK83" s="1394"/>
      <c r="BL83" s="1394"/>
      <c r="BM83" s="1394"/>
      <c r="BN83" s="1394"/>
      <c r="BO83" s="1394"/>
      <c r="BP83" s="1394"/>
      <c r="BQ83" s="1394"/>
      <c r="BR83" s="1394"/>
      <c r="BS83" s="1394"/>
      <c r="BT83" s="1396"/>
    </row>
    <row r="84" spans="4:72" ht="8.1" customHeight="1" x14ac:dyDescent="0.4">
      <c r="D84" s="502"/>
      <c r="E84" s="499"/>
      <c r="F84" s="499"/>
      <c r="G84" s="499"/>
      <c r="H84" s="499"/>
      <c r="I84" s="499"/>
      <c r="J84" s="499"/>
      <c r="K84" s="499"/>
      <c r="L84" s="499"/>
      <c r="M84" s="499"/>
      <c r="N84" s="499"/>
      <c r="O84" s="499"/>
      <c r="P84" s="499"/>
      <c r="Q84" s="499"/>
      <c r="R84" s="499"/>
      <c r="S84" s="499"/>
      <c r="T84" s="499"/>
      <c r="U84" s="499"/>
      <c r="V84" s="499"/>
      <c r="W84" s="499"/>
      <c r="X84" s="499"/>
      <c r="Y84" s="499"/>
      <c r="Z84" s="499"/>
      <c r="AA84" s="499"/>
      <c r="AB84" s="499"/>
      <c r="AC84" s="499"/>
      <c r="AD84" s="499"/>
      <c r="AE84" s="499"/>
      <c r="AF84" s="499"/>
      <c r="AG84" s="499"/>
      <c r="AH84" s="499"/>
      <c r="AI84" s="499"/>
      <c r="AJ84" s="499"/>
      <c r="AK84" s="499"/>
      <c r="AL84" s="499"/>
      <c r="AM84" s="499"/>
      <c r="AN84" s="499"/>
      <c r="AO84" s="499"/>
      <c r="AP84" s="499"/>
      <c r="AQ84" s="499"/>
      <c r="AR84" s="499"/>
      <c r="AS84" s="499"/>
      <c r="AT84" s="507"/>
      <c r="AU84" s="507"/>
      <c r="AV84" s="1385"/>
      <c r="AW84" s="1400"/>
      <c r="AX84" s="1391"/>
      <c r="AY84" s="1287"/>
      <c r="AZ84" s="1287"/>
      <c r="BA84" s="1287"/>
      <c r="BB84" s="1287"/>
      <c r="BC84" s="1287"/>
      <c r="BD84" s="1287"/>
      <c r="BE84" s="1287"/>
      <c r="BF84" s="1287"/>
      <c r="BG84" s="528"/>
      <c r="BH84" s="1403"/>
      <c r="BI84" s="1302"/>
      <c r="BJ84" s="1302"/>
      <c r="BK84" s="1302"/>
      <c r="BL84" s="1302"/>
      <c r="BM84" s="1302"/>
      <c r="BN84" s="1302"/>
      <c r="BO84" s="1302"/>
      <c r="BP84" s="1302"/>
      <c r="BQ84" s="1302"/>
      <c r="BR84" s="1302"/>
      <c r="BS84" s="1302"/>
      <c r="BT84" s="1397"/>
    </row>
    <row r="85" spans="4:72" ht="8.1" customHeight="1" x14ac:dyDescent="0.4">
      <c r="D85" s="502"/>
      <c r="E85" s="499"/>
      <c r="F85" s="499"/>
      <c r="G85" s="499"/>
      <c r="H85" s="499"/>
      <c r="I85" s="499"/>
      <c r="J85" s="499"/>
      <c r="K85" s="499"/>
      <c r="L85" s="499"/>
      <c r="M85" s="499"/>
      <c r="N85" s="499"/>
      <c r="O85" s="499"/>
      <c r="P85" s="499"/>
      <c r="Q85" s="499"/>
      <c r="R85" s="499"/>
      <c r="S85" s="499"/>
      <c r="T85" s="499"/>
      <c r="U85" s="499"/>
      <c r="V85" s="499"/>
      <c r="W85" s="499"/>
      <c r="X85" s="499"/>
      <c r="Y85" s="499"/>
      <c r="Z85" s="499"/>
      <c r="AA85" s="499"/>
      <c r="AB85" s="499"/>
      <c r="AC85" s="499"/>
      <c r="AD85" s="499"/>
      <c r="AE85" s="499"/>
      <c r="AF85" s="499"/>
      <c r="AG85" s="499"/>
      <c r="AH85" s="499"/>
      <c r="AI85" s="499"/>
      <c r="AJ85" s="499"/>
      <c r="AK85" s="499"/>
      <c r="AL85" s="499"/>
      <c r="AM85" s="499"/>
      <c r="AN85" s="499"/>
      <c r="AO85" s="499"/>
      <c r="AP85" s="499"/>
      <c r="AQ85" s="499"/>
      <c r="AR85" s="499"/>
      <c r="AS85" s="499"/>
      <c r="AT85" s="507"/>
      <c r="AU85" s="507"/>
      <c r="AV85" s="1387"/>
      <c r="AW85" s="1401"/>
      <c r="AX85" s="1392"/>
      <c r="AY85" s="1393"/>
      <c r="AZ85" s="1393"/>
      <c r="BA85" s="1393"/>
      <c r="BB85" s="1393"/>
      <c r="BC85" s="1393"/>
      <c r="BD85" s="1393"/>
      <c r="BE85" s="1393"/>
      <c r="BF85" s="1393"/>
      <c r="BG85" s="529"/>
      <c r="BH85" s="1404"/>
      <c r="BI85" s="1395"/>
      <c r="BJ85" s="1395"/>
      <c r="BK85" s="1395"/>
      <c r="BL85" s="1395"/>
      <c r="BM85" s="1395"/>
      <c r="BN85" s="1395"/>
      <c r="BO85" s="1395"/>
      <c r="BP85" s="1395"/>
      <c r="BQ85" s="1395"/>
      <c r="BR85" s="1395"/>
      <c r="BS85" s="1395"/>
      <c r="BT85" s="1398"/>
    </row>
    <row r="86" spans="4:72" ht="8.1" customHeight="1" x14ac:dyDescent="0.4">
      <c r="D86" s="502"/>
      <c r="E86" s="499"/>
      <c r="F86" s="499"/>
      <c r="G86" s="499"/>
      <c r="H86" s="499"/>
      <c r="I86" s="499"/>
      <c r="J86" s="499"/>
      <c r="K86" s="499"/>
      <c r="L86" s="499"/>
      <c r="M86" s="499"/>
      <c r="N86" s="499"/>
      <c r="O86" s="499"/>
      <c r="P86" s="499"/>
      <c r="Q86" s="499"/>
      <c r="R86" s="499"/>
      <c r="S86" s="499"/>
      <c r="T86" s="499"/>
      <c r="U86" s="499"/>
      <c r="V86" s="499"/>
      <c r="W86" s="499"/>
      <c r="X86" s="499"/>
      <c r="Y86" s="499"/>
      <c r="Z86" s="499"/>
      <c r="AA86" s="499"/>
      <c r="AB86" s="499"/>
      <c r="AC86" s="499"/>
      <c r="AD86" s="499"/>
      <c r="AE86" s="499"/>
      <c r="AF86" s="499"/>
      <c r="AG86" s="499"/>
      <c r="AH86" s="499"/>
      <c r="AI86" s="499"/>
      <c r="AJ86" s="499"/>
      <c r="AK86" s="499"/>
      <c r="AL86" s="499"/>
      <c r="AM86" s="499"/>
      <c r="AN86" s="499"/>
      <c r="AO86" s="499"/>
      <c r="AP86" s="499"/>
      <c r="AQ86" s="499"/>
      <c r="AR86" s="499"/>
      <c r="AS86" s="499"/>
      <c r="AT86" s="507"/>
      <c r="AU86" s="507"/>
      <c r="AV86" s="507"/>
      <c r="AW86" s="507"/>
      <c r="AX86" s="460"/>
      <c r="AY86" s="461"/>
      <c r="AZ86" s="461"/>
      <c r="BA86" s="461"/>
      <c r="BB86" s="461"/>
      <c r="BC86" s="461"/>
      <c r="BD86" s="534"/>
      <c r="BE86" s="1377" t="str">
        <f>'-41別6 (3)'!AX84</f>
        <v/>
      </c>
      <c r="BF86" s="1378"/>
      <c r="BG86" s="530"/>
      <c r="BH86" s="1368">
        <f>'-41別6 (3)'!BH84</f>
        <v>0</v>
      </c>
      <c r="BI86" s="1369"/>
      <c r="BJ86" s="1369"/>
      <c r="BK86" s="1369"/>
      <c r="BL86" s="1369"/>
      <c r="BM86" s="1369"/>
      <c r="BN86" s="1369"/>
      <c r="BO86" s="1369"/>
      <c r="BP86" s="1369"/>
      <c r="BQ86" s="1369"/>
      <c r="BR86" s="1369"/>
      <c r="BS86" s="1369"/>
      <c r="BT86" s="1374"/>
    </row>
    <row r="87" spans="4:72" ht="8.1" customHeight="1" x14ac:dyDescent="0.4">
      <c r="D87" s="502"/>
      <c r="E87" s="499"/>
      <c r="F87" s="499"/>
      <c r="G87" s="499"/>
      <c r="H87" s="499"/>
      <c r="I87" s="499"/>
      <c r="J87" s="499"/>
      <c r="K87" s="499"/>
      <c r="L87" s="499"/>
      <c r="M87" s="499"/>
      <c r="N87" s="499"/>
      <c r="O87" s="499"/>
      <c r="P87" s="499"/>
      <c r="Q87" s="499"/>
      <c r="R87" s="499"/>
      <c r="S87" s="499"/>
      <c r="T87" s="499"/>
      <c r="U87" s="499"/>
      <c r="V87" s="499"/>
      <c r="W87" s="499"/>
      <c r="X87" s="499"/>
      <c r="Y87" s="499"/>
      <c r="Z87" s="499"/>
      <c r="AA87" s="499"/>
      <c r="AB87" s="499"/>
      <c r="AC87" s="499"/>
      <c r="AD87" s="499"/>
      <c r="AE87" s="499"/>
      <c r="AF87" s="499"/>
      <c r="AG87" s="499"/>
      <c r="AH87" s="499"/>
      <c r="AI87" s="499"/>
      <c r="AJ87" s="499"/>
      <c r="AK87" s="499"/>
      <c r="AL87" s="499"/>
      <c r="AM87" s="499"/>
      <c r="AN87" s="499"/>
      <c r="AO87" s="499"/>
      <c r="AP87" s="499"/>
      <c r="AQ87" s="499"/>
      <c r="AR87" s="499"/>
      <c r="AS87" s="499"/>
      <c r="AT87" s="507"/>
      <c r="AU87" s="507"/>
      <c r="AV87" s="507"/>
      <c r="AW87" s="507"/>
      <c r="AX87" s="461"/>
      <c r="AY87" s="461"/>
      <c r="AZ87" s="461"/>
      <c r="BA87" s="461"/>
      <c r="BB87" s="461"/>
      <c r="BC87" s="461"/>
      <c r="BD87" s="461"/>
      <c r="BE87" s="1379"/>
      <c r="BF87" s="1380"/>
      <c r="BG87" s="531"/>
      <c r="BH87" s="1370"/>
      <c r="BI87" s="1371"/>
      <c r="BJ87" s="1371"/>
      <c r="BK87" s="1371"/>
      <c r="BL87" s="1371"/>
      <c r="BM87" s="1371"/>
      <c r="BN87" s="1371"/>
      <c r="BO87" s="1371"/>
      <c r="BP87" s="1371"/>
      <c r="BQ87" s="1371"/>
      <c r="BR87" s="1371"/>
      <c r="BS87" s="1371"/>
      <c r="BT87" s="1375"/>
    </row>
    <row r="88" spans="4:72" ht="8.1" customHeight="1" x14ac:dyDescent="0.4">
      <c r="D88" s="502"/>
      <c r="E88" s="499"/>
      <c r="F88" s="499"/>
      <c r="G88" s="499"/>
      <c r="H88" s="499"/>
      <c r="I88" s="499"/>
      <c r="J88" s="499"/>
      <c r="K88" s="499"/>
      <c r="L88" s="499"/>
      <c r="M88" s="499"/>
      <c r="N88" s="499"/>
      <c r="O88" s="499"/>
      <c r="P88" s="499"/>
      <c r="Q88" s="499"/>
      <c r="R88" s="499"/>
      <c r="S88" s="499"/>
      <c r="T88" s="499"/>
      <c r="U88" s="499"/>
      <c r="V88" s="499"/>
      <c r="W88" s="499"/>
      <c r="X88" s="499"/>
      <c r="Y88" s="499"/>
      <c r="Z88" s="499"/>
      <c r="AA88" s="499"/>
      <c r="AB88" s="499"/>
      <c r="AC88" s="499"/>
      <c r="AD88" s="499"/>
      <c r="AE88" s="499"/>
      <c r="AF88" s="499"/>
      <c r="AG88" s="499"/>
      <c r="AH88" s="499"/>
      <c r="AI88" s="499"/>
      <c r="AJ88" s="499"/>
      <c r="AK88" s="499"/>
      <c r="AL88" s="499"/>
      <c r="AM88" s="499"/>
      <c r="AN88" s="499"/>
      <c r="AO88" s="499"/>
      <c r="AP88" s="499"/>
      <c r="AQ88" s="499"/>
      <c r="AR88" s="499"/>
      <c r="AS88" s="499"/>
      <c r="AT88" s="507"/>
      <c r="AU88" s="507"/>
      <c r="AV88" s="507"/>
      <c r="AW88" s="507"/>
      <c r="AX88" s="461"/>
      <c r="AY88" s="461"/>
      <c r="AZ88" s="461"/>
      <c r="BA88" s="461"/>
      <c r="BB88" s="461"/>
      <c r="BC88" s="461"/>
      <c r="BD88" s="461"/>
      <c r="BE88" s="1381"/>
      <c r="BF88" s="1382"/>
      <c r="BG88" s="532"/>
      <c r="BH88" s="1372"/>
      <c r="BI88" s="1373"/>
      <c r="BJ88" s="1373"/>
      <c r="BK88" s="1373"/>
      <c r="BL88" s="1373"/>
      <c r="BM88" s="1373"/>
      <c r="BN88" s="1373"/>
      <c r="BO88" s="1373"/>
      <c r="BP88" s="1373"/>
      <c r="BQ88" s="1373"/>
      <c r="BR88" s="1373"/>
      <c r="BS88" s="1373"/>
      <c r="BT88" s="1376"/>
    </row>
    <row r="89" spans="4:72" ht="8.1" customHeight="1" x14ac:dyDescent="0.4">
      <c r="D89" s="499"/>
      <c r="E89" s="499"/>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499"/>
      <c r="AE89" s="499"/>
      <c r="AF89" s="499"/>
      <c r="AG89" s="499"/>
      <c r="AH89" s="499"/>
      <c r="AI89" s="499"/>
      <c r="AJ89" s="499"/>
      <c r="AK89" s="499"/>
      <c r="AL89" s="499"/>
      <c r="AM89" s="499"/>
      <c r="AN89" s="499"/>
      <c r="AO89" s="499"/>
      <c r="AP89" s="499"/>
      <c r="AQ89" s="499"/>
      <c r="AR89" s="499"/>
      <c r="AS89" s="499"/>
      <c r="AT89" s="507"/>
      <c r="AU89" s="507"/>
      <c r="AV89" s="1383" t="s">
        <v>99</v>
      </c>
      <c r="AW89" s="1384"/>
      <c r="AX89" s="1389">
        <v>9999999999</v>
      </c>
      <c r="AY89" s="1390"/>
      <c r="AZ89" s="1390"/>
      <c r="BA89" s="1390"/>
      <c r="BB89" s="1390"/>
      <c r="BC89" s="1390"/>
      <c r="BD89" s="1390"/>
      <c r="BE89" s="1390"/>
      <c r="BF89" s="1390"/>
      <c r="BG89" s="111"/>
      <c r="BH89" s="1394">
        <f>'-41別6 (3)'!BH87</f>
        <v>0</v>
      </c>
      <c r="BI89" s="1394"/>
      <c r="BJ89" s="1394"/>
      <c r="BK89" s="1394"/>
      <c r="BL89" s="1394"/>
      <c r="BM89" s="1394"/>
      <c r="BN89" s="1394"/>
      <c r="BO89" s="1394"/>
      <c r="BP89" s="1394"/>
      <c r="BQ89" s="1394"/>
      <c r="BR89" s="1394"/>
      <c r="BS89" s="1394"/>
      <c r="BT89" s="1396"/>
    </row>
    <row r="90" spans="4:72" ht="8.1" customHeight="1" x14ac:dyDescent="0.4">
      <c r="D90" s="499"/>
      <c r="E90" s="499"/>
      <c r="F90" s="499"/>
      <c r="G90" s="499"/>
      <c r="H90" s="499"/>
      <c r="I90" s="499"/>
      <c r="J90" s="499"/>
      <c r="K90" s="499"/>
      <c r="L90" s="499"/>
      <c r="M90" s="499"/>
      <c r="N90" s="499"/>
      <c r="O90" s="499"/>
      <c r="P90" s="499"/>
      <c r="Q90" s="499"/>
      <c r="R90" s="499"/>
      <c r="S90" s="499"/>
      <c r="T90" s="499"/>
      <c r="U90" s="499"/>
      <c r="V90" s="499"/>
      <c r="W90" s="499"/>
      <c r="X90" s="499"/>
      <c r="Y90" s="499"/>
      <c r="Z90" s="499"/>
      <c r="AA90" s="499"/>
      <c r="AB90" s="499"/>
      <c r="AC90" s="499"/>
      <c r="AD90" s="499"/>
      <c r="AE90" s="499"/>
      <c r="AF90" s="499"/>
      <c r="AG90" s="499"/>
      <c r="AH90" s="499"/>
      <c r="AI90" s="499"/>
      <c r="AJ90" s="499"/>
      <c r="AK90" s="499"/>
      <c r="AL90" s="499"/>
      <c r="AM90" s="499"/>
      <c r="AN90" s="499"/>
      <c r="AO90" s="499"/>
      <c r="AP90" s="499"/>
      <c r="AQ90" s="499"/>
      <c r="AR90" s="499"/>
      <c r="AS90" s="499"/>
      <c r="AT90" s="507"/>
      <c r="AU90" s="507"/>
      <c r="AV90" s="1385"/>
      <c r="AW90" s="1386"/>
      <c r="AX90" s="1391"/>
      <c r="AY90" s="1287"/>
      <c r="AZ90" s="1287"/>
      <c r="BA90" s="1287"/>
      <c r="BB90" s="1287"/>
      <c r="BC90" s="1287"/>
      <c r="BD90" s="1287"/>
      <c r="BE90" s="1287"/>
      <c r="BF90" s="1287"/>
      <c r="BG90" s="112"/>
      <c r="BH90" s="1302"/>
      <c r="BI90" s="1302"/>
      <c r="BJ90" s="1302"/>
      <c r="BK90" s="1302"/>
      <c r="BL90" s="1302"/>
      <c r="BM90" s="1302"/>
      <c r="BN90" s="1302"/>
      <c r="BO90" s="1302"/>
      <c r="BP90" s="1302"/>
      <c r="BQ90" s="1302"/>
      <c r="BR90" s="1302"/>
      <c r="BS90" s="1302"/>
      <c r="BT90" s="1397"/>
    </row>
    <row r="91" spans="4:72" ht="8.1" customHeight="1" x14ac:dyDescent="0.4">
      <c r="D91" s="499"/>
      <c r="E91" s="499"/>
      <c r="F91" s="499"/>
      <c r="G91" s="499"/>
      <c r="H91" s="499"/>
      <c r="I91" s="499"/>
      <c r="J91" s="499"/>
      <c r="K91" s="499"/>
      <c r="L91" s="499"/>
      <c r="M91" s="499"/>
      <c r="N91" s="499"/>
      <c r="O91" s="499"/>
      <c r="P91" s="499"/>
      <c r="Q91" s="499"/>
      <c r="R91" s="499"/>
      <c r="S91" s="499"/>
      <c r="T91" s="499"/>
      <c r="U91" s="499"/>
      <c r="V91" s="499"/>
      <c r="W91" s="499"/>
      <c r="X91" s="499"/>
      <c r="Y91" s="499"/>
      <c r="Z91" s="499"/>
      <c r="AA91" s="499"/>
      <c r="AB91" s="499"/>
      <c r="AC91" s="499"/>
      <c r="AD91" s="499"/>
      <c r="AE91" s="499"/>
      <c r="AF91" s="499"/>
      <c r="AG91" s="499"/>
      <c r="AH91" s="499"/>
      <c r="AI91" s="499"/>
      <c r="AJ91" s="499"/>
      <c r="AK91" s="499"/>
      <c r="AL91" s="499"/>
      <c r="AM91" s="499"/>
      <c r="AN91" s="499"/>
      <c r="AO91" s="499"/>
      <c r="AP91" s="499"/>
      <c r="AQ91" s="499"/>
      <c r="AR91" s="499"/>
      <c r="AS91" s="499"/>
      <c r="AT91" s="507"/>
      <c r="AU91" s="507"/>
      <c r="AV91" s="1387"/>
      <c r="AW91" s="1388"/>
      <c r="AX91" s="1392"/>
      <c r="AY91" s="1393"/>
      <c r="AZ91" s="1393"/>
      <c r="BA91" s="1393"/>
      <c r="BB91" s="1393"/>
      <c r="BC91" s="1393"/>
      <c r="BD91" s="1393"/>
      <c r="BE91" s="1393"/>
      <c r="BF91" s="1393"/>
      <c r="BG91" s="113"/>
      <c r="BH91" s="1395"/>
      <c r="BI91" s="1395"/>
      <c r="BJ91" s="1395"/>
      <c r="BK91" s="1395"/>
      <c r="BL91" s="1395"/>
      <c r="BM91" s="1395"/>
      <c r="BN91" s="1395"/>
      <c r="BO91" s="1395"/>
      <c r="BP91" s="1395"/>
      <c r="BQ91" s="1395"/>
      <c r="BR91" s="1395"/>
      <c r="BS91" s="1395"/>
      <c r="BT91" s="1398"/>
    </row>
    <row r="92" spans="4:72" ht="8.1" customHeight="1" x14ac:dyDescent="0.4">
      <c r="D92" s="499"/>
      <c r="E92" s="499"/>
      <c r="F92" s="499"/>
      <c r="G92" s="499"/>
      <c r="H92" s="499"/>
      <c r="I92" s="499"/>
      <c r="J92" s="499"/>
      <c r="K92" s="499"/>
      <c r="L92" s="499"/>
      <c r="M92" s="499"/>
      <c r="N92" s="499"/>
      <c r="O92" s="499"/>
      <c r="P92" s="499"/>
      <c r="Q92" s="499"/>
      <c r="R92" s="499"/>
      <c r="S92" s="499"/>
      <c r="T92" s="499"/>
      <c r="U92" s="499"/>
      <c r="V92" s="499"/>
      <c r="W92" s="499"/>
      <c r="X92" s="499"/>
      <c r="Y92" s="499"/>
      <c r="Z92" s="499"/>
      <c r="AA92" s="499"/>
      <c r="AB92" s="499"/>
      <c r="AC92" s="499"/>
      <c r="AD92" s="499"/>
      <c r="AE92" s="499"/>
      <c r="AF92" s="499"/>
      <c r="AG92" s="499"/>
      <c r="AH92" s="499"/>
      <c r="AI92" s="499"/>
      <c r="AJ92" s="499"/>
      <c r="AK92" s="499"/>
      <c r="AL92" s="499"/>
      <c r="AM92" s="499"/>
      <c r="AN92" s="499"/>
      <c r="AO92" s="499"/>
      <c r="AP92" s="499"/>
      <c r="AQ92" s="499"/>
      <c r="AR92" s="499"/>
      <c r="AS92" s="499"/>
      <c r="AT92" s="507"/>
      <c r="AU92" s="507"/>
      <c r="AV92" s="507"/>
      <c r="AW92" s="507"/>
      <c r="AX92" s="104"/>
      <c r="AY92" s="104"/>
      <c r="AZ92" s="104"/>
      <c r="BA92" s="104"/>
      <c r="BB92" s="104"/>
      <c r="BC92" s="104"/>
      <c r="BD92" s="104"/>
      <c r="BE92" s="1362">
        <v>99</v>
      </c>
      <c r="BF92" s="1363"/>
      <c r="BG92" s="114"/>
      <c r="BH92" s="1368">
        <f>'-41別6 (3)'!BH90</f>
        <v>0</v>
      </c>
      <c r="BI92" s="1369"/>
      <c r="BJ92" s="1369"/>
      <c r="BK92" s="1369"/>
      <c r="BL92" s="1369"/>
      <c r="BM92" s="1369"/>
      <c r="BN92" s="1369"/>
      <c r="BO92" s="1369"/>
      <c r="BP92" s="1369"/>
      <c r="BQ92" s="1369"/>
      <c r="BR92" s="1369"/>
      <c r="BS92" s="1369"/>
      <c r="BT92" s="1374"/>
    </row>
    <row r="93" spans="4:72" ht="8.1" customHeight="1" x14ac:dyDescent="0.4">
      <c r="D93" s="499"/>
      <c r="E93" s="499"/>
      <c r="F93" s="499"/>
      <c r="G93" s="499"/>
      <c r="H93" s="499"/>
      <c r="I93" s="499"/>
      <c r="J93" s="499"/>
      <c r="K93" s="499"/>
      <c r="L93" s="499"/>
      <c r="M93" s="499"/>
      <c r="N93" s="499"/>
      <c r="O93" s="499"/>
      <c r="P93" s="499"/>
      <c r="Q93" s="499"/>
      <c r="R93" s="499"/>
      <c r="S93" s="499"/>
      <c r="T93" s="499"/>
      <c r="U93" s="499"/>
      <c r="V93" s="499"/>
      <c r="W93" s="499"/>
      <c r="X93" s="499"/>
      <c r="Y93" s="499"/>
      <c r="Z93" s="499"/>
      <c r="AA93" s="499"/>
      <c r="AB93" s="499"/>
      <c r="AC93" s="499"/>
      <c r="AD93" s="499"/>
      <c r="AE93" s="499"/>
      <c r="AF93" s="499"/>
      <c r="AG93" s="499"/>
      <c r="AH93" s="499"/>
      <c r="AI93" s="499"/>
      <c r="AJ93" s="499"/>
      <c r="AK93" s="499"/>
      <c r="AL93" s="499"/>
      <c r="AM93" s="499"/>
      <c r="AN93" s="499"/>
      <c r="AO93" s="499"/>
      <c r="AP93" s="499"/>
      <c r="AQ93" s="499"/>
      <c r="AR93" s="499"/>
      <c r="AS93" s="499"/>
      <c r="AT93" s="507"/>
      <c r="AU93" s="507"/>
      <c r="AV93" s="507"/>
      <c r="AW93" s="507"/>
      <c r="AX93" s="104"/>
      <c r="AY93" s="104"/>
      <c r="AZ93" s="104"/>
      <c r="BA93" s="104"/>
      <c r="BB93" s="104"/>
      <c r="BC93" s="104"/>
      <c r="BD93" s="104"/>
      <c r="BE93" s="1364"/>
      <c r="BF93" s="1365"/>
      <c r="BG93" s="115"/>
      <c r="BH93" s="1370"/>
      <c r="BI93" s="1371"/>
      <c r="BJ93" s="1371"/>
      <c r="BK93" s="1371"/>
      <c r="BL93" s="1371"/>
      <c r="BM93" s="1371"/>
      <c r="BN93" s="1371"/>
      <c r="BO93" s="1371"/>
      <c r="BP93" s="1371"/>
      <c r="BQ93" s="1371"/>
      <c r="BR93" s="1371"/>
      <c r="BS93" s="1371"/>
      <c r="BT93" s="1375"/>
    </row>
    <row r="94" spans="4:72" ht="8.1" customHeight="1" x14ac:dyDescent="0.4">
      <c r="D94" s="499"/>
      <c r="E94" s="499"/>
      <c r="F94" s="499"/>
      <c r="G94" s="499"/>
      <c r="H94" s="499"/>
      <c r="I94" s="499"/>
      <c r="J94" s="499"/>
      <c r="K94" s="499"/>
      <c r="L94" s="499"/>
      <c r="M94" s="499"/>
      <c r="N94" s="499"/>
      <c r="O94" s="499"/>
      <c r="P94" s="499"/>
      <c r="Q94" s="499"/>
      <c r="R94" s="499"/>
      <c r="S94" s="499"/>
      <c r="T94" s="499"/>
      <c r="U94" s="499"/>
      <c r="V94" s="499"/>
      <c r="W94" s="499"/>
      <c r="X94" s="499"/>
      <c r="Y94" s="499"/>
      <c r="Z94" s="499"/>
      <c r="AA94" s="499"/>
      <c r="AB94" s="499"/>
      <c r="AC94" s="499"/>
      <c r="AD94" s="499"/>
      <c r="AE94" s="499"/>
      <c r="AF94" s="499"/>
      <c r="AG94" s="499"/>
      <c r="AH94" s="499"/>
      <c r="AI94" s="499"/>
      <c r="AJ94" s="499"/>
      <c r="AK94" s="499"/>
      <c r="AL94" s="499"/>
      <c r="AM94" s="499"/>
      <c r="AN94" s="499"/>
      <c r="AO94" s="499"/>
      <c r="AP94" s="499"/>
      <c r="AQ94" s="499"/>
      <c r="AR94" s="499"/>
      <c r="AS94" s="499"/>
      <c r="AT94" s="507"/>
      <c r="AU94" s="507"/>
      <c r="AV94" s="507"/>
      <c r="AW94" s="507"/>
      <c r="AX94" s="104"/>
      <c r="AY94" s="104"/>
      <c r="AZ94" s="104"/>
      <c r="BA94" s="104"/>
      <c r="BB94" s="104"/>
      <c r="BC94" s="104"/>
      <c r="BD94" s="104"/>
      <c r="BE94" s="1366"/>
      <c r="BF94" s="1367"/>
      <c r="BG94" s="116"/>
      <c r="BH94" s="1372"/>
      <c r="BI94" s="1373"/>
      <c r="BJ94" s="1373"/>
      <c r="BK94" s="1373"/>
      <c r="BL94" s="1373"/>
      <c r="BM94" s="1373"/>
      <c r="BN94" s="1373"/>
      <c r="BO94" s="1373"/>
      <c r="BP94" s="1373"/>
      <c r="BQ94" s="1373"/>
      <c r="BR94" s="1373"/>
      <c r="BS94" s="1373"/>
      <c r="BT94" s="1376"/>
    </row>
    <row r="95" spans="4:72" ht="8.1" customHeight="1" x14ac:dyDescent="0.4">
      <c r="AT95" s="517"/>
      <c r="AU95" s="517"/>
      <c r="AV95" s="517"/>
      <c r="AW95" s="517"/>
    </row>
    <row r="96" spans="4:72" ht="8.1" customHeight="1" x14ac:dyDescent="0.4"/>
    <row r="97" ht="8.1" customHeight="1" x14ac:dyDescent="0.4"/>
    <row r="98" ht="8.1" customHeight="1" x14ac:dyDescent="0.4"/>
    <row r="99" ht="8.1" customHeight="1" x14ac:dyDescent="0.4"/>
    <row r="100" ht="8.1" customHeight="1" x14ac:dyDescent="0.4"/>
    <row r="101" ht="8.1" customHeight="1" x14ac:dyDescent="0.4"/>
    <row r="102" ht="8.1" customHeight="1" x14ac:dyDescent="0.4"/>
  </sheetData>
  <sheetProtection sheet="1" objects="1" scenarios="1"/>
  <mergeCells count="118">
    <mergeCell ref="BE92:BF94"/>
    <mergeCell ref="BH92:BS94"/>
    <mergeCell ref="BT92:BT94"/>
    <mergeCell ref="BE86:BF88"/>
    <mergeCell ref="BH86:BS88"/>
    <mergeCell ref="BT86:BT88"/>
    <mergeCell ref="AV89:AW91"/>
    <mergeCell ref="AX89:BF91"/>
    <mergeCell ref="BH89:BS91"/>
    <mergeCell ref="BT89:BT91"/>
    <mergeCell ref="BE80:BF82"/>
    <mergeCell ref="BH80:BS82"/>
    <mergeCell ref="BT80:BT82"/>
    <mergeCell ref="AV83:AW85"/>
    <mergeCell ref="AX83:BF85"/>
    <mergeCell ref="BH83:BS85"/>
    <mergeCell ref="BT83:BT85"/>
    <mergeCell ref="BE74:BF76"/>
    <mergeCell ref="BH74:BS76"/>
    <mergeCell ref="BT74:BT76"/>
    <mergeCell ref="AV77:AW79"/>
    <mergeCell ref="AX77:BF79"/>
    <mergeCell ref="BH77:BS79"/>
    <mergeCell ref="BT77:BT79"/>
    <mergeCell ref="BE68:BF70"/>
    <mergeCell ref="BH68:BS70"/>
    <mergeCell ref="BT68:BT70"/>
    <mergeCell ref="AV71:AW73"/>
    <mergeCell ref="AX71:BF73"/>
    <mergeCell ref="BH71:BS73"/>
    <mergeCell ref="BT71:BT73"/>
    <mergeCell ref="BE62:BF64"/>
    <mergeCell ref="BH62:BS64"/>
    <mergeCell ref="BT62:BT64"/>
    <mergeCell ref="AV65:AW67"/>
    <mergeCell ref="AX65:BF67"/>
    <mergeCell ref="BH65:BS67"/>
    <mergeCell ref="BT65:BT67"/>
    <mergeCell ref="BE56:BF58"/>
    <mergeCell ref="BH56:BS58"/>
    <mergeCell ref="BT56:BT58"/>
    <mergeCell ref="AV59:AW61"/>
    <mergeCell ref="AX59:BF61"/>
    <mergeCell ref="BH59:BS61"/>
    <mergeCell ref="BT59:BT61"/>
    <mergeCell ref="BE50:BF52"/>
    <mergeCell ref="BH50:BS52"/>
    <mergeCell ref="BT50:BT52"/>
    <mergeCell ref="AV53:AW55"/>
    <mergeCell ref="AX53:BF55"/>
    <mergeCell ref="BH53:BS55"/>
    <mergeCell ref="BT53:BT55"/>
    <mergeCell ref="AV29:AW31"/>
    <mergeCell ref="AX29:BF31"/>
    <mergeCell ref="BH29:BS31"/>
    <mergeCell ref="BT29:BT31"/>
    <mergeCell ref="BE44:BF46"/>
    <mergeCell ref="BH44:BS46"/>
    <mergeCell ref="BT44:BT46"/>
    <mergeCell ref="AV47:AW49"/>
    <mergeCell ref="AX47:BF49"/>
    <mergeCell ref="BH47:BS49"/>
    <mergeCell ref="BT47:BT49"/>
    <mergeCell ref="BE38:BF40"/>
    <mergeCell ref="BH38:BS40"/>
    <mergeCell ref="BT38:BT40"/>
    <mergeCell ref="AV41:AW43"/>
    <mergeCell ref="AX41:BF43"/>
    <mergeCell ref="BH41:BS43"/>
    <mergeCell ref="BT41:BT43"/>
    <mergeCell ref="CH7:CH8"/>
    <mergeCell ref="CJ9:CJ47"/>
    <mergeCell ref="BG10:BI12"/>
    <mergeCell ref="BJ10:BL12"/>
    <mergeCell ref="BM10:BO12"/>
    <mergeCell ref="BX17:BX18"/>
    <mergeCell ref="CA17:CA18"/>
    <mergeCell ref="AV23:AW25"/>
    <mergeCell ref="AX23:BF25"/>
    <mergeCell ref="BH23:BS25"/>
    <mergeCell ref="BT23:BT25"/>
    <mergeCell ref="BU13:BW14"/>
    <mergeCell ref="BX13:CA14"/>
    <mergeCell ref="CB13:CI16"/>
    <mergeCell ref="BE32:BF34"/>
    <mergeCell ref="BH32:BS34"/>
    <mergeCell ref="BT32:BT34"/>
    <mergeCell ref="AV35:AW37"/>
    <mergeCell ref="AX35:BF37"/>
    <mergeCell ref="BH35:BS37"/>
    <mergeCell ref="BT35:BT37"/>
    <mergeCell ref="BE26:BF28"/>
    <mergeCell ref="BH26:BS28"/>
    <mergeCell ref="BT26:BT28"/>
    <mergeCell ref="T12:V13"/>
    <mergeCell ref="W12:W13"/>
    <mergeCell ref="AD12:AD13"/>
    <mergeCell ref="AF12:AF13"/>
    <mergeCell ref="BP13:BT14"/>
    <mergeCell ref="CD4:CH4"/>
    <mergeCell ref="BA5:BF6"/>
    <mergeCell ref="BG5:BN6"/>
    <mergeCell ref="BO5:BS6"/>
    <mergeCell ref="BT5:BU6"/>
    <mergeCell ref="BV5:BW6"/>
    <mergeCell ref="BX5:CC6"/>
    <mergeCell ref="CD5:CH6"/>
    <mergeCell ref="BA4:BF4"/>
    <mergeCell ref="BG4:BN4"/>
    <mergeCell ref="BO4:BS4"/>
    <mergeCell ref="BT4:BU4"/>
    <mergeCell ref="BV4:BW4"/>
    <mergeCell ref="BX4:CC4"/>
    <mergeCell ref="W14:Y15"/>
    <mergeCell ref="Z14:AC15"/>
    <mergeCell ref="AD14:AF15"/>
    <mergeCell ref="BU15:BW15"/>
    <mergeCell ref="BX15:CA16"/>
  </mergeCells>
  <phoneticPr fontId="35"/>
  <printOptions horizontalCentered="1" verticalCentered="1"/>
  <pageMargins left="0.31496062992125984" right="0" top="0.15748031496062992" bottom="0.15748031496062992" header="0.31496062992125984" footer="0.31496062992125984"/>
  <pageSetup paperSize="9" scale="7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B0F0"/>
    <pageSetUpPr fitToPage="1"/>
  </sheetPr>
  <dimension ref="D2:CL102"/>
  <sheetViews>
    <sheetView showZeros="0" view="pageBreakPreview" zoomScale="85" zoomScaleNormal="100" zoomScaleSheetLayoutView="85" workbookViewId="0">
      <selection activeCell="BG5" sqref="BG5:BN6"/>
    </sheetView>
  </sheetViews>
  <sheetFormatPr defaultRowHeight="13.5" x14ac:dyDescent="0.4"/>
  <cols>
    <col min="1" max="2" width="1.75" style="464" customWidth="1"/>
    <col min="3" max="86" width="2" style="464" customWidth="1"/>
    <col min="87" max="87" width="1" style="464" customWidth="1"/>
    <col min="88" max="88" width="3" style="464" bestFit="1" customWidth="1"/>
    <col min="89" max="90" width="2" style="464" customWidth="1"/>
    <col min="91" max="91" width="2.75" style="464" customWidth="1"/>
    <col min="92" max="107" width="2" style="464" customWidth="1"/>
    <col min="108" max="16384" width="9" style="464"/>
  </cols>
  <sheetData>
    <row r="2" spans="5:88" ht="6" customHeight="1" x14ac:dyDescent="0.4">
      <c r="BV2" s="465"/>
      <c r="BW2" s="466"/>
      <c r="BX2" s="466"/>
      <c r="BY2" s="466"/>
      <c r="BZ2" s="466"/>
      <c r="CA2" s="466"/>
      <c r="CB2" s="466"/>
      <c r="CC2" s="466"/>
      <c r="CD2" s="466"/>
      <c r="CE2" s="466"/>
      <c r="CF2" s="466"/>
      <c r="CG2" s="466"/>
      <c r="CH2" s="466"/>
      <c r="CI2" s="467"/>
    </row>
    <row r="3" spans="5:88" ht="11.25" customHeight="1" x14ac:dyDescent="0.4">
      <c r="F3" s="468"/>
      <c r="G3" s="468"/>
      <c r="H3" s="468"/>
      <c r="I3" s="468"/>
      <c r="J3" s="468"/>
      <c r="K3" s="468"/>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BA3" s="41">
        <v>1</v>
      </c>
      <c r="BB3" s="41"/>
      <c r="BC3" s="41"/>
      <c r="BD3" s="41"/>
      <c r="BE3" s="41"/>
      <c r="BF3" s="41"/>
      <c r="BG3" s="41">
        <v>7</v>
      </c>
      <c r="BH3" s="41"/>
      <c r="BI3" s="41"/>
      <c r="BJ3" s="41"/>
      <c r="BK3" s="41"/>
      <c r="BL3" s="41"/>
      <c r="BM3" s="41"/>
      <c r="BN3" s="41"/>
      <c r="BO3" s="41">
        <v>17</v>
      </c>
      <c r="BP3" s="41"/>
      <c r="BQ3" s="41"/>
      <c r="BR3" s="41"/>
      <c r="BS3" s="41"/>
      <c r="BT3" s="41">
        <v>22</v>
      </c>
      <c r="BU3" s="41">
        <v>23</v>
      </c>
      <c r="BV3" s="470">
        <v>32</v>
      </c>
      <c r="BW3" s="41"/>
      <c r="BX3" s="41">
        <v>34</v>
      </c>
      <c r="BY3" s="41"/>
      <c r="BZ3" s="41"/>
      <c r="CA3" s="41"/>
      <c r="CB3" s="41"/>
      <c r="CC3" s="41"/>
      <c r="CD3" s="41"/>
      <c r="CE3" s="41"/>
      <c r="CF3" s="41"/>
      <c r="CG3" s="41"/>
      <c r="CH3" s="41">
        <v>47</v>
      </c>
      <c r="CI3" s="471"/>
    </row>
    <row r="4" spans="5:88" ht="11.25" customHeight="1" x14ac:dyDescent="0.4">
      <c r="F4" s="468"/>
      <c r="G4" s="468"/>
      <c r="H4" s="468"/>
      <c r="I4" s="468"/>
      <c r="J4" s="468"/>
      <c r="K4" s="468"/>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72"/>
      <c r="BA4" s="1437" t="s">
        <v>114</v>
      </c>
      <c r="BB4" s="1437"/>
      <c r="BC4" s="1437"/>
      <c r="BD4" s="1437"/>
      <c r="BE4" s="1437"/>
      <c r="BF4" s="1437"/>
      <c r="BG4" s="1437" t="s">
        <v>3</v>
      </c>
      <c r="BH4" s="1437"/>
      <c r="BI4" s="1437"/>
      <c r="BJ4" s="1437"/>
      <c r="BK4" s="1437"/>
      <c r="BL4" s="1437"/>
      <c r="BM4" s="1437"/>
      <c r="BN4" s="1437"/>
      <c r="BO4" s="1437" t="s">
        <v>4</v>
      </c>
      <c r="BP4" s="1437"/>
      <c r="BQ4" s="1437"/>
      <c r="BR4" s="1437"/>
      <c r="BS4" s="1437"/>
      <c r="BT4" s="1438" t="s">
        <v>5</v>
      </c>
      <c r="BU4" s="1438"/>
      <c r="BV4" s="1438" t="s">
        <v>115</v>
      </c>
      <c r="BW4" s="1438"/>
      <c r="BX4" s="1437" t="s">
        <v>6</v>
      </c>
      <c r="BY4" s="1437"/>
      <c r="BZ4" s="1437"/>
      <c r="CA4" s="1437"/>
      <c r="CB4" s="1437"/>
      <c r="CC4" s="1437"/>
      <c r="CD4" s="1437" t="s">
        <v>7</v>
      </c>
      <c r="CE4" s="1437"/>
      <c r="CF4" s="1437"/>
      <c r="CG4" s="1437"/>
      <c r="CH4" s="1437"/>
      <c r="CI4" s="473"/>
    </row>
    <row r="5" spans="5:88" ht="11.25" customHeight="1" x14ac:dyDescent="0.4">
      <c r="P5" s="472"/>
      <c r="Q5" s="472"/>
      <c r="R5" s="472"/>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69"/>
      <c r="AX5" s="469"/>
      <c r="AY5" s="469"/>
      <c r="AZ5" s="469"/>
      <c r="BA5" s="1439">
        <v>164107</v>
      </c>
      <c r="BB5" s="1439"/>
      <c r="BC5" s="1439"/>
      <c r="BD5" s="1439"/>
      <c r="BE5" s="1439"/>
      <c r="BF5" s="1439"/>
      <c r="BG5" s="1439">
        <f>'-41別7'!BG4</f>
        <v>0</v>
      </c>
      <c r="BH5" s="1439"/>
      <c r="BI5" s="1439"/>
      <c r="BJ5" s="1439"/>
      <c r="BK5" s="1439"/>
      <c r="BL5" s="1439"/>
      <c r="BM5" s="1439"/>
      <c r="BN5" s="1439"/>
      <c r="BO5" s="1439">
        <f>'-41別7'!BO4</f>
        <v>19001</v>
      </c>
      <c r="BP5" s="1439"/>
      <c r="BQ5" s="1439"/>
      <c r="BR5" s="1439"/>
      <c r="BS5" s="1439"/>
      <c r="BT5" s="1439"/>
      <c r="BU5" s="1439"/>
      <c r="BV5" s="1440" t="s">
        <v>116</v>
      </c>
      <c r="BW5" s="1440"/>
      <c r="BX5" s="1441"/>
      <c r="BY5" s="1441"/>
      <c r="BZ5" s="1441"/>
      <c r="CA5" s="1441"/>
      <c r="CB5" s="1441"/>
      <c r="CC5" s="1441"/>
      <c r="CD5" s="1442"/>
      <c r="CE5" s="1442"/>
      <c r="CF5" s="1442"/>
      <c r="CG5" s="1442"/>
      <c r="CH5" s="1442"/>
      <c r="CI5" s="474"/>
    </row>
    <row r="6" spans="5:88" ht="11.25" customHeight="1" x14ac:dyDescent="0.4">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1439"/>
      <c r="BB6" s="1439"/>
      <c r="BC6" s="1439"/>
      <c r="BD6" s="1439"/>
      <c r="BE6" s="1439"/>
      <c r="BF6" s="1439"/>
      <c r="BG6" s="1439"/>
      <c r="BH6" s="1439"/>
      <c r="BI6" s="1439"/>
      <c r="BJ6" s="1439"/>
      <c r="BK6" s="1439"/>
      <c r="BL6" s="1439"/>
      <c r="BM6" s="1439"/>
      <c r="BN6" s="1439"/>
      <c r="BO6" s="1439"/>
      <c r="BP6" s="1439"/>
      <c r="BQ6" s="1439"/>
      <c r="BR6" s="1439"/>
      <c r="BS6" s="1439"/>
      <c r="BT6" s="1439"/>
      <c r="BU6" s="1439"/>
      <c r="BV6" s="1440"/>
      <c r="BW6" s="1440"/>
      <c r="BX6" s="1441"/>
      <c r="BY6" s="1441"/>
      <c r="BZ6" s="1441"/>
      <c r="CA6" s="1441"/>
      <c r="CB6" s="1441"/>
      <c r="CC6" s="1441"/>
      <c r="CD6" s="1442"/>
      <c r="CE6" s="1442"/>
      <c r="CF6" s="1442"/>
      <c r="CG6" s="1442"/>
      <c r="CH6" s="1442"/>
      <c r="CI6" s="474"/>
    </row>
    <row r="7" spans="5:88" ht="6" customHeight="1" x14ac:dyDescent="0.4">
      <c r="S7" s="469"/>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5"/>
      <c r="AW7" s="475"/>
      <c r="AX7" s="475"/>
      <c r="AY7" s="475"/>
      <c r="AZ7" s="475"/>
      <c r="BA7" s="475"/>
      <c r="BB7" s="475"/>
      <c r="BC7" s="475"/>
      <c r="BD7" s="476"/>
      <c r="BE7" s="477"/>
      <c r="BF7" s="477"/>
      <c r="BG7" s="478"/>
      <c r="BH7" s="478"/>
      <c r="BI7" s="478"/>
      <c r="BJ7" s="478"/>
      <c r="BK7" s="478"/>
      <c r="BL7" s="478"/>
      <c r="BM7" s="478"/>
      <c r="BN7" s="478"/>
      <c r="BO7" s="478"/>
      <c r="BP7" s="478"/>
      <c r="BQ7" s="478"/>
      <c r="BR7" s="478"/>
      <c r="BS7" s="478"/>
      <c r="BT7" s="478"/>
      <c r="BU7" s="479"/>
      <c r="BV7" s="480"/>
      <c r="BW7" s="480"/>
      <c r="BX7" s="480"/>
      <c r="BY7" s="480"/>
      <c r="BZ7" s="480"/>
      <c r="CA7" s="480"/>
      <c r="CB7" s="480"/>
      <c r="CC7" s="481"/>
      <c r="CD7" s="481"/>
      <c r="CE7" s="481"/>
      <c r="CF7" s="481"/>
      <c r="CG7" s="481"/>
      <c r="CH7" s="1405"/>
      <c r="CI7" s="482"/>
    </row>
    <row r="8" spans="5:88" ht="6" customHeight="1" x14ac:dyDescent="0.4">
      <c r="S8" s="469"/>
      <c r="T8" s="483"/>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E8" s="484"/>
      <c r="BF8" s="484"/>
      <c r="BG8" s="480"/>
      <c r="BH8" s="478"/>
      <c r="BI8" s="478"/>
      <c r="BJ8" s="478"/>
      <c r="BK8" s="478"/>
      <c r="BL8" s="478"/>
      <c r="BM8" s="478"/>
      <c r="BN8" s="478"/>
      <c r="BO8" s="478"/>
      <c r="BP8" s="478"/>
      <c r="BQ8" s="478"/>
      <c r="BR8" s="478"/>
      <c r="BS8" s="478"/>
      <c r="BT8" s="478"/>
      <c r="BU8" s="478"/>
      <c r="BV8" s="478"/>
      <c r="BW8" s="478"/>
      <c r="BX8" s="478"/>
      <c r="BY8" s="478"/>
      <c r="BZ8" s="478"/>
      <c r="CA8" s="478"/>
      <c r="CB8" s="478"/>
      <c r="CC8" s="485"/>
      <c r="CD8" s="485"/>
      <c r="CE8" s="485"/>
      <c r="CF8" s="485"/>
      <c r="CG8" s="485"/>
      <c r="CH8" s="1406"/>
      <c r="CI8" s="482"/>
    </row>
    <row r="9" spans="5:88" ht="6" customHeight="1" x14ac:dyDescent="0.4">
      <c r="E9" s="73"/>
      <c r="F9" s="73"/>
      <c r="G9" s="73"/>
      <c r="H9" s="73"/>
      <c r="I9" s="73"/>
      <c r="J9" s="73"/>
      <c r="K9" s="73"/>
      <c r="L9" s="73"/>
      <c r="M9" s="73"/>
      <c r="N9" s="73"/>
      <c r="O9" s="73"/>
      <c r="P9" s="39"/>
      <c r="Q9" s="39"/>
      <c r="R9" s="39"/>
      <c r="S9" s="39"/>
      <c r="T9" s="40"/>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E9" s="484"/>
      <c r="BF9" s="484"/>
      <c r="BG9" s="486"/>
      <c r="BH9" s="41"/>
      <c r="BI9" s="41"/>
      <c r="BJ9" s="41"/>
      <c r="BK9" s="41"/>
      <c r="BL9" s="41"/>
      <c r="BM9" s="41"/>
      <c r="BN9" s="41"/>
      <c r="BP9" s="487"/>
      <c r="BT9" s="488"/>
      <c r="BU9" s="488"/>
      <c r="BV9" s="488"/>
      <c r="BW9" s="488"/>
      <c r="BX9" s="488"/>
      <c r="BY9" s="488"/>
      <c r="BZ9" s="488"/>
      <c r="CI9" s="471"/>
      <c r="CJ9" s="1407" t="s">
        <v>224</v>
      </c>
    </row>
    <row r="10" spans="5:88" ht="11.25" customHeight="1" x14ac:dyDescent="0.4">
      <c r="E10" s="73"/>
      <c r="F10" s="73"/>
      <c r="G10" s="73"/>
      <c r="H10" s="73"/>
      <c r="I10" s="73"/>
      <c r="J10" s="73"/>
      <c r="K10" s="73"/>
      <c r="L10" s="73"/>
      <c r="M10" s="73"/>
      <c r="N10" s="73"/>
      <c r="O10" s="73"/>
      <c r="P10" s="39"/>
      <c r="Q10" s="39"/>
      <c r="R10" s="39"/>
      <c r="S10" s="39"/>
      <c r="T10" s="40"/>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F10" s="41">
        <v>48</v>
      </c>
      <c r="BG10" s="1408"/>
      <c r="BH10" s="1409"/>
      <c r="BI10" s="1409"/>
      <c r="BJ10" s="1409"/>
      <c r="BK10" s="1409"/>
      <c r="BL10" s="1409"/>
      <c r="BM10" s="1409"/>
      <c r="BN10" s="1409"/>
      <c r="BO10" s="1414"/>
      <c r="BP10" s="41">
        <v>53</v>
      </c>
      <c r="BQ10" s="41"/>
      <c r="BR10" s="41"/>
      <c r="BT10" s="488"/>
      <c r="BU10" s="488"/>
      <c r="BV10" s="488"/>
      <c r="BW10" s="488"/>
      <c r="BX10" s="488"/>
      <c r="BY10" s="488"/>
      <c r="BZ10" s="488"/>
      <c r="CI10" s="471"/>
      <c r="CJ10" s="1407"/>
    </row>
    <row r="11" spans="5:88" ht="11.25" customHeight="1" x14ac:dyDescent="0.4">
      <c r="H11" s="489"/>
      <c r="I11" s="489"/>
      <c r="J11" s="73"/>
      <c r="K11" s="73"/>
      <c r="L11" s="74"/>
      <c r="P11" s="39"/>
      <c r="Q11" s="39"/>
      <c r="R11" s="39"/>
      <c r="S11" s="39"/>
      <c r="T11" s="40"/>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E11" s="484"/>
      <c r="BF11" s="484"/>
      <c r="BG11" s="1410"/>
      <c r="BH11" s="1411"/>
      <c r="BI11" s="1411"/>
      <c r="BJ11" s="1411"/>
      <c r="BK11" s="1411"/>
      <c r="BL11" s="1411"/>
      <c r="BM11" s="1411"/>
      <c r="BN11" s="1411"/>
      <c r="BO11" s="1415"/>
      <c r="BS11" s="146"/>
      <c r="BT11" s="146"/>
      <c r="BU11" s="146"/>
      <c r="BV11" s="146"/>
      <c r="BW11" s="146"/>
      <c r="BX11" s="146"/>
      <c r="BY11" s="146"/>
      <c r="BZ11" s="146"/>
      <c r="CA11" s="146"/>
      <c r="CI11" s="471"/>
      <c r="CJ11" s="1407"/>
    </row>
    <row r="12" spans="5:88" ht="11.25" customHeight="1" x14ac:dyDescent="0.15">
      <c r="H12" s="489"/>
      <c r="I12" s="489"/>
      <c r="J12" s="73"/>
      <c r="K12" s="73"/>
      <c r="L12" s="74"/>
      <c r="P12" s="39"/>
      <c r="Q12" s="39"/>
      <c r="R12" s="39"/>
      <c r="S12" s="39"/>
      <c r="T12" s="1420"/>
      <c r="U12" s="1420"/>
      <c r="V12" s="1420"/>
      <c r="W12" s="1421">
        <v>24</v>
      </c>
      <c r="X12" s="101"/>
      <c r="Y12" s="101"/>
      <c r="Z12" s="101"/>
      <c r="AA12" s="101"/>
      <c r="AB12" s="101"/>
      <c r="AC12" s="101"/>
      <c r="AD12" s="1421">
        <v>26</v>
      </c>
      <c r="AE12" s="39"/>
      <c r="AF12" s="1455"/>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E12" s="484"/>
      <c r="BF12" s="484"/>
      <c r="BG12" s="1412"/>
      <c r="BH12" s="1413"/>
      <c r="BI12" s="1413"/>
      <c r="BJ12" s="1413"/>
      <c r="BK12" s="1413"/>
      <c r="BL12" s="1413"/>
      <c r="BM12" s="1413"/>
      <c r="BN12" s="1413"/>
      <c r="BO12" s="1416"/>
      <c r="BS12" s="146"/>
      <c r="BT12" s="146"/>
      <c r="BU12" s="146"/>
      <c r="BV12" s="146"/>
      <c r="BW12" s="146"/>
      <c r="BX12" s="145">
        <v>54</v>
      </c>
      <c r="BY12" s="145"/>
      <c r="BZ12" s="145"/>
      <c r="CA12" s="145">
        <v>57</v>
      </c>
      <c r="CI12" s="471"/>
      <c r="CJ12" s="1407"/>
    </row>
    <row r="13" spans="5:88" ht="6" customHeight="1" x14ac:dyDescent="0.15">
      <c r="T13" s="1420"/>
      <c r="U13" s="1420"/>
      <c r="V13" s="1420"/>
      <c r="W13" s="1421"/>
      <c r="X13" s="101"/>
      <c r="Y13" s="101"/>
      <c r="Z13" s="101"/>
      <c r="AA13" s="101"/>
      <c r="AB13" s="101"/>
      <c r="AC13" s="101"/>
      <c r="AD13" s="1421"/>
      <c r="AF13" s="1455"/>
      <c r="BP13" s="1423"/>
      <c r="BQ13" s="1423"/>
      <c r="BR13" s="1423"/>
      <c r="BS13" s="1423"/>
      <c r="BT13" s="1423"/>
      <c r="BU13" s="1424"/>
      <c r="BV13" s="1424"/>
      <c r="BW13" s="1424"/>
      <c r="BX13" s="1417">
        <f>'-41別7'!BX10</f>
        <v>1</v>
      </c>
      <c r="BY13" s="1418"/>
      <c r="BZ13" s="1418"/>
      <c r="CA13" s="1419"/>
      <c r="CB13" s="1425"/>
      <c r="CC13" s="1426"/>
      <c r="CD13" s="1426"/>
      <c r="CE13" s="1426"/>
      <c r="CF13" s="1426"/>
      <c r="CG13" s="1426"/>
      <c r="CH13" s="1426"/>
      <c r="CI13" s="1426"/>
      <c r="CJ13" s="1407"/>
    </row>
    <row r="14" spans="5:88" ht="18" customHeight="1" x14ac:dyDescent="0.4">
      <c r="S14" s="39"/>
      <c r="T14" s="39"/>
      <c r="U14" s="39"/>
      <c r="V14" s="39"/>
      <c r="W14" s="1427">
        <f>'-41別7'!W11</f>
        <v>0</v>
      </c>
      <c r="X14" s="1428"/>
      <c r="Y14" s="1429"/>
      <c r="Z14" s="1433"/>
      <c r="AA14" s="1434"/>
      <c r="AB14" s="1434"/>
      <c r="AC14" s="1434"/>
      <c r="AD14" s="1427">
        <f>'-41別7'!AD11</f>
        <v>0</v>
      </c>
      <c r="AE14" s="1428"/>
      <c r="AF14" s="1429"/>
      <c r="AG14" s="39"/>
      <c r="AH14" s="39"/>
      <c r="AI14" s="39"/>
      <c r="AJ14" s="39"/>
      <c r="BP14" s="1423"/>
      <c r="BQ14" s="1423"/>
      <c r="BR14" s="1423"/>
      <c r="BS14" s="1423"/>
      <c r="BT14" s="1423"/>
      <c r="BU14" s="1424"/>
      <c r="BV14" s="1424"/>
      <c r="BW14" s="1424"/>
      <c r="BX14" s="1417"/>
      <c r="BY14" s="1418"/>
      <c r="BZ14" s="1418"/>
      <c r="CA14" s="1419"/>
      <c r="CB14" s="1425"/>
      <c r="CC14" s="1426"/>
      <c r="CD14" s="1426"/>
      <c r="CE14" s="1426"/>
      <c r="CF14" s="1426"/>
      <c r="CG14" s="1426"/>
      <c r="CH14" s="1426"/>
      <c r="CI14" s="1426"/>
      <c r="CJ14" s="1407"/>
    </row>
    <row r="15" spans="5:88" ht="18" customHeight="1" x14ac:dyDescent="0.4">
      <c r="S15" s="39"/>
      <c r="T15" s="39"/>
      <c r="U15" s="39"/>
      <c r="V15" s="39"/>
      <c r="W15" s="1430"/>
      <c r="X15" s="1431"/>
      <c r="Y15" s="1432"/>
      <c r="Z15" s="1433"/>
      <c r="AA15" s="1434"/>
      <c r="AB15" s="1434"/>
      <c r="AC15" s="1434"/>
      <c r="AD15" s="1430"/>
      <c r="AE15" s="1431"/>
      <c r="AF15" s="1432"/>
      <c r="AG15" s="490"/>
      <c r="AH15" s="491"/>
      <c r="AI15" s="491"/>
      <c r="AJ15" s="491"/>
      <c r="AK15" s="476"/>
      <c r="AL15" s="476"/>
      <c r="AM15" s="476"/>
      <c r="AN15" s="476"/>
      <c r="AO15" s="476"/>
      <c r="AP15" s="476"/>
      <c r="AQ15" s="476"/>
      <c r="AR15" s="476"/>
      <c r="AS15" s="476"/>
      <c r="AT15" s="476"/>
      <c r="AU15" s="476"/>
      <c r="AV15" s="476"/>
      <c r="AW15" s="476"/>
      <c r="AX15" s="476"/>
      <c r="AY15" s="476"/>
      <c r="AZ15" s="476"/>
      <c r="BA15" s="476"/>
      <c r="BB15" s="476"/>
      <c r="BC15" s="476"/>
      <c r="BD15" s="476"/>
      <c r="BE15" s="476"/>
      <c r="BF15" s="476"/>
      <c r="BG15" s="476"/>
      <c r="BH15" s="476"/>
      <c r="BI15" s="476"/>
      <c r="BJ15" s="476"/>
      <c r="BK15" s="476"/>
      <c r="BL15" s="476"/>
      <c r="BM15" s="476"/>
      <c r="BN15" s="476"/>
      <c r="BO15" s="476"/>
      <c r="BP15" s="476"/>
      <c r="BQ15" s="476"/>
      <c r="BR15" s="476"/>
      <c r="BS15" s="476"/>
      <c r="BT15" s="476"/>
      <c r="BU15" s="1424"/>
      <c r="BV15" s="1424"/>
      <c r="BW15" s="1424"/>
      <c r="BX15" s="1417">
        <f>'-41別7'!BX12</f>
        <v>1</v>
      </c>
      <c r="BY15" s="1418"/>
      <c r="BZ15" s="1418"/>
      <c r="CA15" s="1419"/>
      <c r="CB15" s="1425"/>
      <c r="CC15" s="1426"/>
      <c r="CD15" s="1426"/>
      <c r="CE15" s="1426"/>
      <c r="CF15" s="1426"/>
      <c r="CG15" s="1426"/>
      <c r="CH15" s="1426"/>
      <c r="CI15" s="1426"/>
      <c r="CJ15" s="1407"/>
    </row>
    <row r="16" spans="5:88" ht="6" customHeight="1" x14ac:dyDescent="0.4">
      <c r="S16" s="492"/>
      <c r="T16" s="492"/>
      <c r="U16" s="492"/>
      <c r="V16" s="492"/>
      <c r="W16" s="492"/>
      <c r="X16" s="492"/>
      <c r="Y16" s="492"/>
      <c r="Z16" s="492"/>
      <c r="AA16" s="492"/>
      <c r="AB16" s="492"/>
      <c r="AC16" s="492"/>
      <c r="AD16" s="492"/>
      <c r="AE16" s="492"/>
      <c r="AF16" s="492"/>
      <c r="AG16" s="492"/>
      <c r="AH16" s="492"/>
      <c r="AI16" s="492"/>
      <c r="AJ16" s="492"/>
      <c r="AK16" s="492"/>
      <c r="BX16" s="1417"/>
      <c r="BY16" s="1418"/>
      <c r="BZ16" s="1418"/>
      <c r="CA16" s="1419"/>
      <c r="CB16" s="1425"/>
      <c r="CC16" s="1426"/>
      <c r="CD16" s="1426"/>
      <c r="CE16" s="1426"/>
      <c r="CF16" s="1426"/>
      <c r="CG16" s="1426"/>
      <c r="CH16" s="1426"/>
      <c r="CI16" s="1426"/>
      <c r="CJ16" s="1407"/>
    </row>
    <row r="17" spans="4:90" ht="7.7" customHeight="1" x14ac:dyDescent="0.4">
      <c r="D17" s="493"/>
      <c r="E17" s="493"/>
      <c r="F17" s="493"/>
      <c r="G17" s="493"/>
      <c r="H17" s="493"/>
      <c r="I17" s="493"/>
      <c r="J17" s="493"/>
      <c r="K17" s="493"/>
      <c r="L17" s="493"/>
      <c r="M17" s="493"/>
      <c r="N17" s="493"/>
      <c r="O17" s="493"/>
      <c r="P17" s="493"/>
      <c r="Q17" s="493"/>
      <c r="R17" s="493"/>
      <c r="S17" s="493"/>
      <c r="T17" s="493"/>
      <c r="U17" s="494"/>
      <c r="V17" s="494"/>
      <c r="W17" s="494"/>
      <c r="X17" s="494"/>
      <c r="Y17" s="494"/>
      <c r="Z17" s="494"/>
      <c r="AA17" s="494"/>
      <c r="AB17" s="494"/>
      <c r="AC17" s="494"/>
      <c r="AD17" s="494"/>
      <c r="AE17" s="494"/>
      <c r="AF17" s="494"/>
      <c r="AG17" s="494"/>
      <c r="AH17" s="494"/>
      <c r="AI17" s="146"/>
      <c r="AJ17" s="75"/>
      <c r="AK17" s="75"/>
      <c r="AL17" s="75"/>
      <c r="AM17" s="75"/>
      <c r="AN17" s="75"/>
      <c r="AO17" s="75"/>
      <c r="AP17" s="75"/>
      <c r="AQ17" s="75"/>
      <c r="AR17" s="75"/>
      <c r="AS17" s="75"/>
      <c r="AT17" s="75"/>
      <c r="AU17" s="493"/>
      <c r="AV17" s="493"/>
      <c r="AW17" s="493"/>
      <c r="AX17" s="493"/>
      <c r="AY17" s="493"/>
      <c r="AZ17" s="493"/>
      <c r="BA17" s="493"/>
      <c r="BB17" s="493"/>
      <c r="BC17" s="493"/>
      <c r="BD17" s="493"/>
      <c r="BE17" s="493"/>
      <c r="BF17" s="493"/>
      <c r="BG17" s="493"/>
      <c r="BH17" s="75"/>
      <c r="BI17" s="76"/>
      <c r="BJ17" s="76"/>
      <c r="BK17" s="76"/>
      <c r="BL17" s="76"/>
      <c r="BM17" s="76"/>
      <c r="BN17" s="76"/>
      <c r="BO17" s="76"/>
      <c r="BP17" s="76"/>
      <c r="BQ17" s="76"/>
      <c r="BR17" s="76"/>
      <c r="BS17" s="75"/>
      <c r="BT17" s="75"/>
      <c r="BU17" s="146"/>
      <c r="BV17" s="75"/>
      <c r="BW17" s="86"/>
      <c r="BX17" s="1435">
        <v>28</v>
      </c>
      <c r="BY17" s="87"/>
      <c r="BZ17" s="87"/>
      <c r="CA17" s="1435">
        <v>31</v>
      </c>
      <c r="CB17" s="76"/>
      <c r="CC17" s="76"/>
      <c r="CD17" s="76"/>
      <c r="CE17" s="76"/>
      <c r="CF17" s="75"/>
      <c r="CG17" s="75"/>
      <c r="CH17" s="75"/>
      <c r="CI17" s="75"/>
      <c r="CJ17" s="1407"/>
    </row>
    <row r="18" spans="4:90" ht="7.7" customHeight="1" x14ac:dyDescent="0.4">
      <c r="D18" s="493"/>
      <c r="E18" s="493"/>
      <c r="F18" s="493"/>
      <c r="G18" s="493"/>
      <c r="H18" s="493"/>
      <c r="I18" s="493"/>
      <c r="J18" s="493"/>
      <c r="K18" s="76"/>
      <c r="L18" s="76"/>
      <c r="M18" s="76"/>
      <c r="N18" s="76"/>
      <c r="O18" s="76"/>
      <c r="P18" s="76"/>
      <c r="Q18" s="76"/>
      <c r="R18" s="76"/>
      <c r="S18" s="76"/>
      <c r="T18" s="76"/>
      <c r="U18" s="76"/>
      <c r="V18" s="76"/>
      <c r="W18" s="76"/>
      <c r="X18" s="76"/>
      <c r="Y18" s="76"/>
      <c r="Z18" s="76"/>
      <c r="AA18" s="76"/>
      <c r="AB18" s="76"/>
      <c r="AC18" s="76"/>
      <c r="AD18" s="76"/>
      <c r="AE18" s="494"/>
      <c r="AF18" s="494"/>
      <c r="AG18" s="494"/>
      <c r="AH18" s="494"/>
      <c r="AI18" s="146"/>
      <c r="AJ18" s="75"/>
      <c r="AK18" s="75"/>
      <c r="AL18" s="77"/>
      <c r="AM18" s="77"/>
      <c r="AN18" s="77"/>
      <c r="AO18" s="77"/>
      <c r="AP18" s="77"/>
      <c r="AQ18" s="77"/>
      <c r="AR18" s="77"/>
      <c r="AS18" s="77"/>
      <c r="AT18" s="77"/>
      <c r="AU18" s="77"/>
      <c r="AV18" s="77"/>
      <c r="AW18" s="77"/>
      <c r="AX18" s="493"/>
      <c r="AY18" s="493"/>
      <c r="AZ18" s="493"/>
      <c r="BA18" s="493"/>
      <c r="BB18" s="493"/>
      <c r="BC18" s="493"/>
      <c r="BD18" s="493"/>
      <c r="BE18" s="493"/>
      <c r="BF18" s="493"/>
      <c r="BG18" s="493"/>
      <c r="BH18" s="75"/>
      <c r="BI18" s="76"/>
      <c r="BJ18" s="76"/>
      <c r="BK18" s="76"/>
      <c r="BL18" s="76"/>
      <c r="BM18" s="76"/>
      <c r="BN18" s="76"/>
      <c r="BO18" s="76"/>
      <c r="BP18" s="76"/>
      <c r="BQ18" s="76"/>
      <c r="BR18" s="76"/>
      <c r="BS18" s="75"/>
      <c r="BT18" s="75"/>
      <c r="BU18" s="146"/>
      <c r="BV18" s="75"/>
      <c r="BW18" s="86"/>
      <c r="BX18" s="1435"/>
      <c r="BY18" s="87"/>
      <c r="BZ18" s="87"/>
      <c r="CA18" s="1435"/>
      <c r="CB18" s="76"/>
      <c r="CC18" s="76"/>
      <c r="CD18" s="76"/>
      <c r="CE18" s="76"/>
      <c r="CF18" s="75"/>
      <c r="CG18" s="75"/>
      <c r="CH18" s="75"/>
      <c r="CI18" s="75"/>
      <c r="CJ18" s="1407"/>
    </row>
    <row r="19" spans="4:90" ht="7.7" customHeight="1" x14ac:dyDescent="0.4">
      <c r="D19" s="493"/>
      <c r="E19" s="493"/>
      <c r="F19" s="493"/>
      <c r="G19" s="493"/>
      <c r="H19" s="493"/>
      <c r="I19" s="493"/>
      <c r="J19" s="493"/>
      <c r="K19" s="76"/>
      <c r="L19" s="76"/>
      <c r="M19" s="76"/>
      <c r="N19" s="76"/>
      <c r="O19" s="76"/>
      <c r="P19" s="76"/>
      <c r="Q19" s="76"/>
      <c r="R19" s="76"/>
      <c r="S19" s="76"/>
      <c r="T19" s="76"/>
      <c r="U19" s="76"/>
      <c r="V19" s="76"/>
      <c r="W19" s="76"/>
      <c r="X19" s="76"/>
      <c r="Y19" s="76"/>
      <c r="Z19" s="76"/>
      <c r="AA19" s="76"/>
      <c r="AB19" s="76"/>
      <c r="AC19" s="76"/>
      <c r="AD19" s="76"/>
      <c r="AE19" s="494"/>
      <c r="AF19" s="494"/>
      <c r="AG19" s="494"/>
      <c r="AH19" s="494"/>
      <c r="AI19" s="146"/>
      <c r="AJ19" s="75"/>
      <c r="AK19" s="75"/>
      <c r="AL19" s="77"/>
      <c r="AM19" s="77"/>
      <c r="AN19" s="77"/>
      <c r="AO19" s="77"/>
      <c r="AP19" s="77"/>
      <c r="AQ19" s="77"/>
      <c r="AR19" s="77"/>
      <c r="AS19" s="77"/>
      <c r="AT19" s="77"/>
      <c r="AU19" s="77"/>
      <c r="AV19" s="77"/>
      <c r="AW19" s="77"/>
      <c r="AX19" s="493"/>
      <c r="AY19" s="493"/>
      <c r="AZ19" s="493"/>
      <c r="BA19" s="493"/>
      <c r="BB19" s="493"/>
      <c r="BC19" s="493"/>
      <c r="BD19" s="493"/>
      <c r="BE19" s="493"/>
      <c r="BF19" s="493"/>
      <c r="BG19" s="493"/>
      <c r="BH19" s="75"/>
      <c r="BI19" s="76"/>
      <c r="BJ19" s="76"/>
      <c r="BK19" s="76"/>
      <c r="BL19" s="76"/>
      <c r="BM19" s="76"/>
      <c r="BN19" s="76"/>
      <c r="BO19" s="76"/>
      <c r="BP19" s="76"/>
      <c r="BQ19" s="76"/>
      <c r="BR19" s="76"/>
      <c r="BS19" s="75"/>
      <c r="BT19" s="75"/>
      <c r="BU19" s="146"/>
      <c r="BV19" s="75"/>
      <c r="BW19" s="75"/>
      <c r="BX19" s="76"/>
      <c r="BY19" s="76"/>
      <c r="BZ19" s="76"/>
      <c r="CA19" s="76"/>
      <c r="CB19" s="76"/>
      <c r="CC19" s="76"/>
      <c r="CD19" s="76"/>
      <c r="CE19" s="76"/>
      <c r="CF19" s="75"/>
      <c r="CG19" s="75"/>
      <c r="CH19" s="75"/>
      <c r="CI19" s="75"/>
      <c r="CJ19" s="1407"/>
    </row>
    <row r="20" spans="4:90" ht="7.7" customHeight="1" x14ac:dyDescent="0.4">
      <c r="D20" s="146"/>
      <c r="E20" s="146"/>
      <c r="F20" s="146"/>
      <c r="G20" s="146"/>
      <c r="H20" s="146"/>
      <c r="I20" s="495"/>
      <c r="J20" s="496"/>
      <c r="K20" s="76"/>
      <c r="L20" s="76"/>
      <c r="M20" s="76"/>
      <c r="N20" s="76"/>
      <c r="O20" s="76"/>
      <c r="P20" s="76"/>
      <c r="Q20" s="76"/>
      <c r="R20" s="76"/>
      <c r="S20" s="76"/>
      <c r="T20" s="76"/>
      <c r="U20" s="76"/>
      <c r="V20" s="76"/>
      <c r="W20" s="76"/>
      <c r="X20" s="76"/>
      <c r="Y20" s="76"/>
      <c r="Z20" s="76"/>
      <c r="AA20" s="76"/>
      <c r="AB20" s="76"/>
      <c r="AC20" s="76"/>
      <c r="AD20" s="76"/>
      <c r="AE20" s="497"/>
      <c r="AF20" s="497"/>
      <c r="AG20" s="497"/>
      <c r="AH20" s="498"/>
      <c r="AI20" s="499"/>
      <c r="AJ20" s="79"/>
      <c r="AK20" s="79"/>
      <c r="AL20" s="77"/>
      <c r="AM20" s="77"/>
      <c r="AN20" s="77"/>
      <c r="AO20" s="77"/>
      <c r="AP20" s="77"/>
      <c r="AQ20" s="77"/>
      <c r="AR20" s="77"/>
      <c r="AS20" s="77"/>
      <c r="AT20" s="77"/>
      <c r="AU20" s="77"/>
      <c r="AV20" s="77"/>
      <c r="AW20" s="77"/>
      <c r="AX20" s="146"/>
      <c r="AY20" s="495"/>
      <c r="AZ20" s="496"/>
      <c r="BA20" s="496"/>
      <c r="BB20" s="488"/>
      <c r="BC20" s="488"/>
      <c r="BD20" s="488"/>
      <c r="BE20" s="488"/>
      <c r="BF20" s="488"/>
      <c r="BG20" s="500"/>
      <c r="BH20" s="78"/>
      <c r="BI20" s="78"/>
      <c r="BJ20" s="78"/>
      <c r="BK20" s="78"/>
      <c r="BL20" s="78"/>
      <c r="BM20" s="78"/>
      <c r="BN20" s="78"/>
      <c r="BO20" s="78"/>
      <c r="BP20" s="78"/>
      <c r="BQ20" s="78"/>
      <c r="BR20" s="78"/>
      <c r="BS20" s="78"/>
      <c r="BT20" s="78"/>
      <c r="BU20" s="499"/>
      <c r="BV20" s="79"/>
      <c r="BW20" s="79"/>
      <c r="BX20" s="76"/>
      <c r="BY20" s="76"/>
      <c r="BZ20" s="76"/>
      <c r="CA20" s="76"/>
      <c r="CB20" s="76"/>
      <c r="CC20" s="76"/>
      <c r="CD20" s="76"/>
      <c r="CE20" s="76"/>
      <c r="CF20" s="79"/>
      <c r="CG20" s="79"/>
      <c r="CH20" s="79"/>
      <c r="CI20" s="79"/>
      <c r="CJ20" s="1407"/>
    </row>
    <row r="21" spans="4:90" ht="8.4499999999999993" customHeight="1" x14ac:dyDescent="0.4">
      <c r="D21" s="146"/>
      <c r="E21" s="146"/>
      <c r="F21" s="146"/>
      <c r="G21" s="146"/>
      <c r="I21" s="495"/>
      <c r="J21" s="496"/>
      <c r="K21" s="488"/>
      <c r="L21" s="488"/>
      <c r="M21" s="488"/>
      <c r="N21" s="488"/>
      <c r="O21" s="488"/>
      <c r="P21" s="488"/>
      <c r="Q21" s="488"/>
      <c r="R21" s="488"/>
      <c r="S21" s="496"/>
      <c r="U21" s="74"/>
      <c r="V21" s="494"/>
      <c r="W21" s="494"/>
      <c r="X21" s="494"/>
      <c r="Y21" s="494"/>
      <c r="Z21" s="494"/>
      <c r="AA21" s="494"/>
      <c r="AB21" s="494"/>
      <c r="AC21" s="494"/>
      <c r="AD21" s="497"/>
      <c r="AE21" s="497"/>
      <c r="AF21" s="497"/>
      <c r="AG21" s="497"/>
      <c r="AH21" s="498"/>
      <c r="AI21" s="499"/>
      <c r="AJ21" s="79"/>
      <c r="AK21" s="79"/>
      <c r="AL21" s="79"/>
      <c r="AM21" s="79"/>
      <c r="AN21" s="79"/>
      <c r="AO21" s="79"/>
      <c r="AP21" s="79"/>
      <c r="AQ21" s="79"/>
      <c r="AR21" s="79"/>
      <c r="AS21" s="79"/>
      <c r="AT21" s="79"/>
      <c r="AU21" s="146"/>
      <c r="AW21" s="495"/>
      <c r="AX21" s="496"/>
      <c r="AY21" s="496"/>
      <c r="AZ21" s="488"/>
      <c r="BA21" s="488"/>
      <c r="BB21" s="488"/>
      <c r="BC21" s="488"/>
      <c r="BD21" s="488"/>
      <c r="BE21" s="500"/>
      <c r="BF21" s="78"/>
      <c r="BG21" s="78"/>
      <c r="BH21" s="78"/>
      <c r="BI21" s="78"/>
      <c r="BJ21" s="78"/>
      <c r="BK21" s="78"/>
      <c r="BL21" s="78"/>
      <c r="BM21" s="78"/>
      <c r="BN21" s="78"/>
      <c r="BO21" s="78"/>
      <c r="BP21" s="78"/>
      <c r="BQ21" s="78"/>
      <c r="BR21" s="78"/>
      <c r="BS21" s="499"/>
      <c r="BT21" s="79"/>
      <c r="BU21" s="79"/>
      <c r="BV21" s="76"/>
      <c r="BW21" s="76"/>
      <c r="BX21" s="76"/>
      <c r="BY21" s="76"/>
      <c r="BZ21" s="76"/>
      <c r="CA21" s="76"/>
      <c r="CB21" s="76"/>
      <c r="CC21" s="76"/>
      <c r="CD21" s="79"/>
      <c r="CE21" s="79"/>
      <c r="CF21" s="79"/>
      <c r="CG21" s="79"/>
      <c r="CH21" s="535"/>
      <c r="CJ21" s="1407"/>
    </row>
    <row r="22" spans="4:90" ht="8.25" customHeight="1" x14ac:dyDescent="0.4">
      <c r="D22" s="498"/>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497"/>
      <c r="AK22" s="502"/>
      <c r="AL22" s="502"/>
      <c r="AM22" s="502"/>
      <c r="AN22" s="502"/>
      <c r="AO22" s="502"/>
      <c r="AP22" s="502"/>
      <c r="AQ22" s="502"/>
      <c r="AR22" s="502"/>
      <c r="AS22" s="502"/>
      <c r="AT22" s="502"/>
      <c r="AU22" s="502"/>
      <c r="AV22" s="505"/>
      <c r="AW22" s="503">
        <v>32</v>
      </c>
      <c r="AX22" s="503"/>
      <c r="AY22" s="503">
        <v>34</v>
      </c>
      <c r="AZ22" s="503"/>
      <c r="BA22" s="503"/>
      <c r="BB22" s="503"/>
      <c r="BC22" s="503"/>
      <c r="BD22" s="504"/>
      <c r="BE22" s="504"/>
      <c r="BF22" s="504"/>
      <c r="BG22" s="504"/>
      <c r="BH22" s="505">
        <v>44</v>
      </c>
      <c r="BI22" s="504"/>
      <c r="BK22" s="506"/>
      <c r="BL22" s="504"/>
      <c r="BM22" s="504"/>
      <c r="BN22" s="504"/>
      <c r="BO22" s="504"/>
      <c r="BP22" s="504"/>
      <c r="BQ22" s="504"/>
      <c r="BS22" s="503"/>
      <c r="BT22" s="503">
        <v>57</v>
      </c>
      <c r="BU22" s="503"/>
      <c r="CJ22" s="1407"/>
      <c r="CL22" s="536"/>
    </row>
    <row r="23" spans="4:90" ht="8.1" customHeight="1" x14ac:dyDescent="0.4">
      <c r="D23" s="502"/>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499"/>
      <c r="AU23" s="499"/>
      <c r="AV23" s="507"/>
      <c r="AW23" s="1383" t="s">
        <v>117</v>
      </c>
      <c r="AX23" s="1399"/>
      <c r="AY23" s="1389" t="str">
        <f>'-41別7'!AY21</f>
        <v/>
      </c>
      <c r="AZ23" s="1390"/>
      <c r="BA23" s="1390"/>
      <c r="BB23" s="1390"/>
      <c r="BC23" s="1390"/>
      <c r="BD23" s="1390"/>
      <c r="BE23" s="1390"/>
      <c r="BF23" s="1390"/>
      <c r="BG23" s="111"/>
      <c r="BH23" s="1402">
        <f>'-41別7'!BI21</f>
        <v>0</v>
      </c>
      <c r="BI23" s="1394"/>
      <c r="BJ23" s="1394"/>
      <c r="BK23" s="1394"/>
      <c r="BL23" s="1394"/>
      <c r="BM23" s="1394"/>
      <c r="BN23" s="1394"/>
      <c r="BO23" s="1394"/>
      <c r="BP23" s="1394"/>
      <c r="BQ23" s="1394"/>
      <c r="BR23" s="1394"/>
      <c r="BS23" s="1394"/>
      <c r="BT23" s="1396"/>
      <c r="CJ23" s="1407"/>
    </row>
    <row r="24" spans="4:90" ht="8.1" customHeight="1" x14ac:dyDescent="0.4">
      <c r="D24" s="502"/>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499"/>
      <c r="AS24" s="499"/>
      <c r="AT24" s="499"/>
      <c r="AU24" s="499"/>
      <c r="AV24" s="507"/>
      <c r="AW24" s="1385"/>
      <c r="AX24" s="1400"/>
      <c r="AY24" s="1391"/>
      <c r="AZ24" s="1287"/>
      <c r="BA24" s="1287"/>
      <c r="BB24" s="1287"/>
      <c r="BC24" s="1287"/>
      <c r="BD24" s="1287"/>
      <c r="BE24" s="1287"/>
      <c r="BF24" s="1287"/>
      <c r="BG24" s="112"/>
      <c r="BH24" s="1403"/>
      <c r="BI24" s="1302"/>
      <c r="BJ24" s="1302"/>
      <c r="BK24" s="1302"/>
      <c r="BL24" s="1302"/>
      <c r="BM24" s="1302"/>
      <c r="BN24" s="1302"/>
      <c r="BO24" s="1302"/>
      <c r="BP24" s="1302"/>
      <c r="BQ24" s="1302"/>
      <c r="BR24" s="1302"/>
      <c r="BS24" s="1302"/>
      <c r="BT24" s="1397"/>
      <c r="CJ24" s="1407"/>
    </row>
    <row r="25" spans="4:90" ht="8.1" customHeight="1" x14ac:dyDescent="0.4">
      <c r="D25" s="502"/>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499"/>
      <c r="AU25" s="499"/>
      <c r="AV25" s="507"/>
      <c r="AW25" s="1387"/>
      <c r="AX25" s="1401"/>
      <c r="AY25" s="1392"/>
      <c r="AZ25" s="1393"/>
      <c r="BA25" s="1393"/>
      <c r="BB25" s="1393"/>
      <c r="BC25" s="1393"/>
      <c r="BD25" s="1393"/>
      <c r="BE25" s="1393"/>
      <c r="BF25" s="1393"/>
      <c r="BG25" s="113"/>
      <c r="BH25" s="1404"/>
      <c r="BI25" s="1395"/>
      <c r="BJ25" s="1395"/>
      <c r="BK25" s="1395"/>
      <c r="BL25" s="1395"/>
      <c r="BM25" s="1395"/>
      <c r="BN25" s="1395"/>
      <c r="BO25" s="1395"/>
      <c r="BP25" s="1395"/>
      <c r="BQ25" s="1395"/>
      <c r="BR25" s="1395"/>
      <c r="BS25" s="1395"/>
      <c r="BT25" s="1398"/>
      <c r="CJ25" s="1407"/>
    </row>
    <row r="26" spans="4:90" ht="8.1" customHeight="1" x14ac:dyDescent="0.4">
      <c r="D26" s="502"/>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499"/>
      <c r="AM26" s="499"/>
      <c r="AN26" s="499"/>
      <c r="AO26" s="499"/>
      <c r="AP26" s="499"/>
      <c r="AQ26" s="499"/>
      <c r="AR26" s="499"/>
      <c r="AS26" s="499"/>
      <c r="AT26" s="499"/>
      <c r="AU26" s="499"/>
      <c r="AV26" s="507"/>
      <c r="AW26" s="507"/>
      <c r="AX26" s="507"/>
      <c r="AY26" s="537"/>
      <c r="AZ26" s="538"/>
      <c r="BA26" s="538"/>
      <c r="BB26" s="538"/>
      <c r="BC26" s="538"/>
      <c r="BD26" s="538"/>
      <c r="BE26" s="538"/>
      <c r="BF26" s="539"/>
      <c r="BG26" s="540">
        <v>58</v>
      </c>
      <c r="BH26" s="1368">
        <f>'-41別7'!BI24</f>
        <v>0</v>
      </c>
      <c r="BI26" s="1369"/>
      <c r="BJ26" s="1369"/>
      <c r="BK26" s="1369"/>
      <c r="BL26" s="1369"/>
      <c r="BM26" s="1369"/>
      <c r="BN26" s="1369"/>
      <c r="BO26" s="1369"/>
      <c r="BP26" s="1369"/>
      <c r="BQ26" s="1369"/>
      <c r="BR26" s="1369"/>
      <c r="BS26" s="1369"/>
      <c r="BT26" s="1374"/>
      <c r="BU26" s="41">
        <v>71</v>
      </c>
      <c r="CJ26" s="1407"/>
    </row>
    <row r="27" spans="4:90" ht="8.1" customHeight="1" x14ac:dyDescent="0.4">
      <c r="D27" s="502"/>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9"/>
      <c r="AN27" s="499"/>
      <c r="AO27" s="499"/>
      <c r="AP27" s="499"/>
      <c r="AQ27" s="499"/>
      <c r="AR27" s="499"/>
      <c r="AS27" s="499"/>
      <c r="AT27" s="499"/>
      <c r="AU27" s="499"/>
      <c r="AV27" s="507"/>
      <c r="AW27" s="507"/>
      <c r="AX27" s="507"/>
      <c r="AY27" s="538"/>
      <c r="AZ27" s="538"/>
      <c r="BA27" s="538"/>
      <c r="BB27" s="538"/>
      <c r="BC27" s="538"/>
      <c r="BD27" s="538"/>
      <c r="BE27" s="538"/>
      <c r="BF27" s="538"/>
      <c r="BG27" s="541"/>
      <c r="BH27" s="1370"/>
      <c r="BI27" s="1371"/>
      <c r="BJ27" s="1371"/>
      <c r="BK27" s="1371"/>
      <c r="BL27" s="1371"/>
      <c r="BM27" s="1371"/>
      <c r="BN27" s="1371"/>
      <c r="BO27" s="1371"/>
      <c r="BP27" s="1371"/>
      <c r="BQ27" s="1371"/>
      <c r="BR27" s="1371"/>
      <c r="BS27" s="1371"/>
      <c r="BT27" s="1375"/>
      <c r="CJ27" s="1407"/>
    </row>
    <row r="28" spans="4:90" ht="8.1" customHeight="1" x14ac:dyDescent="0.4">
      <c r="D28" s="502"/>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499"/>
      <c r="AL28" s="499"/>
      <c r="AM28" s="499"/>
      <c r="AN28" s="499"/>
      <c r="AO28" s="499"/>
      <c r="AP28" s="499"/>
      <c r="AQ28" s="499"/>
      <c r="AR28" s="499"/>
      <c r="AS28" s="499"/>
      <c r="AT28" s="499"/>
      <c r="AU28" s="499"/>
      <c r="AV28" s="507"/>
      <c r="AW28" s="507"/>
      <c r="AX28" s="507"/>
      <c r="AY28" s="538"/>
      <c r="AZ28" s="538"/>
      <c r="BA28" s="538"/>
      <c r="BB28" s="538"/>
      <c r="BC28" s="538"/>
      <c r="BD28" s="538"/>
      <c r="BE28" s="538"/>
      <c r="BF28" s="538"/>
      <c r="BG28" s="542"/>
      <c r="BH28" s="1372"/>
      <c r="BI28" s="1373"/>
      <c r="BJ28" s="1373"/>
      <c r="BK28" s="1373"/>
      <c r="BL28" s="1373"/>
      <c r="BM28" s="1373"/>
      <c r="BN28" s="1373"/>
      <c r="BO28" s="1373"/>
      <c r="BP28" s="1373"/>
      <c r="BQ28" s="1373"/>
      <c r="BR28" s="1373"/>
      <c r="BS28" s="1373"/>
      <c r="BT28" s="1376"/>
      <c r="CJ28" s="1407"/>
    </row>
    <row r="29" spans="4:90" ht="8.1" customHeight="1" x14ac:dyDescent="0.4">
      <c r="D29" s="502"/>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c r="AK29" s="499"/>
      <c r="AL29" s="499"/>
      <c r="AM29" s="499"/>
      <c r="AN29" s="499"/>
      <c r="AO29" s="499"/>
      <c r="AP29" s="499"/>
      <c r="AQ29" s="499"/>
      <c r="AR29" s="499"/>
      <c r="AS29" s="499"/>
      <c r="AT29" s="499"/>
      <c r="AU29" s="499"/>
      <c r="AV29" s="507"/>
      <c r="AW29" s="1383" t="s">
        <v>89</v>
      </c>
      <c r="AX29" s="1399"/>
      <c r="AY29" s="1389" t="str">
        <f>'-41別7'!AY27</f>
        <v/>
      </c>
      <c r="AZ29" s="1390"/>
      <c r="BA29" s="1390"/>
      <c r="BB29" s="1390"/>
      <c r="BC29" s="1390"/>
      <c r="BD29" s="1390"/>
      <c r="BE29" s="1390"/>
      <c r="BF29" s="1390"/>
      <c r="BG29" s="111"/>
      <c r="BH29" s="1402">
        <f>'-41別7'!BI27</f>
        <v>0</v>
      </c>
      <c r="BI29" s="1394"/>
      <c r="BJ29" s="1394"/>
      <c r="BK29" s="1394"/>
      <c r="BL29" s="1394"/>
      <c r="BM29" s="1394"/>
      <c r="BN29" s="1394"/>
      <c r="BO29" s="1394"/>
      <c r="BP29" s="1394"/>
      <c r="BQ29" s="1394"/>
      <c r="BR29" s="1394"/>
      <c r="BS29" s="1394"/>
      <c r="BT29" s="1396"/>
      <c r="CJ29" s="1407"/>
    </row>
    <row r="30" spans="4:90" ht="8.1" customHeight="1" x14ac:dyDescent="0.4">
      <c r="D30" s="502"/>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499"/>
      <c r="AT30" s="499"/>
      <c r="AU30" s="499"/>
      <c r="AV30" s="507"/>
      <c r="AW30" s="1385"/>
      <c r="AX30" s="1400"/>
      <c r="AY30" s="1391"/>
      <c r="AZ30" s="1287"/>
      <c r="BA30" s="1287"/>
      <c r="BB30" s="1287"/>
      <c r="BC30" s="1287"/>
      <c r="BD30" s="1287"/>
      <c r="BE30" s="1287"/>
      <c r="BF30" s="1287"/>
      <c r="BG30" s="112"/>
      <c r="BH30" s="1403"/>
      <c r="BI30" s="1302"/>
      <c r="BJ30" s="1302"/>
      <c r="BK30" s="1302"/>
      <c r="BL30" s="1302"/>
      <c r="BM30" s="1302"/>
      <c r="BN30" s="1302"/>
      <c r="BO30" s="1302"/>
      <c r="BP30" s="1302"/>
      <c r="BQ30" s="1302"/>
      <c r="BR30" s="1302"/>
      <c r="BS30" s="1302"/>
      <c r="BT30" s="1397"/>
      <c r="CJ30" s="1407"/>
    </row>
    <row r="31" spans="4:90" ht="8.1" customHeight="1" x14ac:dyDescent="0.4">
      <c r="D31" s="502"/>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499"/>
      <c r="AS31" s="499"/>
      <c r="AT31" s="499"/>
      <c r="AU31" s="499"/>
      <c r="AV31" s="507"/>
      <c r="AW31" s="1387"/>
      <c r="AX31" s="1401"/>
      <c r="AY31" s="1392"/>
      <c r="AZ31" s="1393"/>
      <c r="BA31" s="1393"/>
      <c r="BB31" s="1393"/>
      <c r="BC31" s="1393"/>
      <c r="BD31" s="1393"/>
      <c r="BE31" s="1393"/>
      <c r="BF31" s="1393"/>
      <c r="BG31" s="113"/>
      <c r="BH31" s="1404"/>
      <c r="BI31" s="1395"/>
      <c r="BJ31" s="1395"/>
      <c r="BK31" s="1395"/>
      <c r="BL31" s="1395"/>
      <c r="BM31" s="1395"/>
      <c r="BN31" s="1395"/>
      <c r="BO31" s="1395"/>
      <c r="BP31" s="1395"/>
      <c r="BQ31" s="1395"/>
      <c r="BR31" s="1395"/>
      <c r="BS31" s="1395"/>
      <c r="BT31" s="1398"/>
      <c r="CJ31" s="1407"/>
    </row>
    <row r="32" spans="4:90" ht="8.1" customHeight="1" x14ac:dyDescent="0.4">
      <c r="D32" s="502"/>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499"/>
      <c r="AV32" s="507"/>
      <c r="AW32" s="507"/>
      <c r="AX32" s="507"/>
      <c r="AY32" s="543"/>
      <c r="AZ32" s="544"/>
      <c r="BA32" s="544"/>
      <c r="BB32" s="544"/>
      <c r="BC32" s="544"/>
      <c r="BD32" s="544"/>
      <c r="BE32" s="544"/>
      <c r="BF32" s="545"/>
      <c r="BG32" s="546"/>
      <c r="BH32" s="1368">
        <f>'-41別7'!BI30</f>
        <v>0</v>
      </c>
      <c r="BI32" s="1369"/>
      <c r="BJ32" s="1369"/>
      <c r="BK32" s="1369"/>
      <c r="BL32" s="1369"/>
      <c r="BM32" s="1369"/>
      <c r="BN32" s="1369"/>
      <c r="BO32" s="1369"/>
      <c r="BP32" s="1369"/>
      <c r="BQ32" s="1369"/>
      <c r="BR32" s="1369"/>
      <c r="BS32" s="1369"/>
      <c r="BT32" s="1374"/>
      <c r="CJ32" s="1407"/>
    </row>
    <row r="33" spans="4:88" ht="8.1" customHeight="1" x14ac:dyDescent="0.4">
      <c r="D33" s="502"/>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499"/>
      <c r="AQ33" s="499"/>
      <c r="AR33" s="499"/>
      <c r="AS33" s="499"/>
      <c r="AT33" s="499"/>
      <c r="AU33" s="499"/>
      <c r="AV33" s="507"/>
      <c r="AW33" s="507"/>
      <c r="AX33" s="507"/>
      <c r="AY33" s="544"/>
      <c r="AZ33" s="544"/>
      <c r="BA33" s="544"/>
      <c r="BB33" s="544"/>
      <c r="BC33" s="544"/>
      <c r="BD33" s="544"/>
      <c r="BE33" s="544"/>
      <c r="BF33" s="544"/>
      <c r="BG33" s="547"/>
      <c r="BH33" s="1370"/>
      <c r="BI33" s="1371"/>
      <c r="BJ33" s="1371"/>
      <c r="BK33" s="1371"/>
      <c r="BL33" s="1371"/>
      <c r="BM33" s="1371"/>
      <c r="BN33" s="1371"/>
      <c r="BO33" s="1371"/>
      <c r="BP33" s="1371"/>
      <c r="BQ33" s="1371"/>
      <c r="BR33" s="1371"/>
      <c r="BS33" s="1371"/>
      <c r="BT33" s="1375"/>
      <c r="CJ33" s="1407"/>
    </row>
    <row r="34" spans="4:88" ht="8.1" customHeight="1" x14ac:dyDescent="0.4">
      <c r="D34" s="502"/>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499"/>
      <c r="AV34" s="507"/>
      <c r="AW34" s="507"/>
      <c r="AX34" s="507"/>
      <c r="AY34" s="544"/>
      <c r="AZ34" s="544"/>
      <c r="BA34" s="544"/>
      <c r="BB34" s="544"/>
      <c r="BC34" s="544"/>
      <c r="BD34" s="544"/>
      <c r="BE34" s="544"/>
      <c r="BF34" s="544"/>
      <c r="BG34" s="548"/>
      <c r="BH34" s="1372"/>
      <c r="BI34" s="1373"/>
      <c r="BJ34" s="1373"/>
      <c r="BK34" s="1373"/>
      <c r="BL34" s="1373"/>
      <c r="BM34" s="1373"/>
      <c r="BN34" s="1373"/>
      <c r="BO34" s="1373"/>
      <c r="BP34" s="1373"/>
      <c r="BQ34" s="1373"/>
      <c r="BR34" s="1373"/>
      <c r="BS34" s="1373"/>
      <c r="BT34" s="1376"/>
      <c r="CJ34" s="1407"/>
    </row>
    <row r="35" spans="4:88" ht="8.1" customHeight="1" x14ac:dyDescent="0.4">
      <c r="D35" s="502"/>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507"/>
      <c r="AW35" s="1383" t="s">
        <v>90</v>
      </c>
      <c r="AX35" s="1399"/>
      <c r="AY35" s="1389" t="str">
        <f>'-41別7'!AY33</f>
        <v/>
      </c>
      <c r="AZ35" s="1390"/>
      <c r="BA35" s="1390"/>
      <c r="BB35" s="1390"/>
      <c r="BC35" s="1390"/>
      <c r="BD35" s="1390"/>
      <c r="BE35" s="1390"/>
      <c r="BF35" s="1390"/>
      <c r="BG35" s="111"/>
      <c r="BH35" s="1402">
        <f>'-41別7'!BI33</f>
        <v>0</v>
      </c>
      <c r="BI35" s="1394"/>
      <c r="BJ35" s="1394"/>
      <c r="BK35" s="1394"/>
      <c r="BL35" s="1394"/>
      <c r="BM35" s="1394"/>
      <c r="BN35" s="1394"/>
      <c r="BO35" s="1394"/>
      <c r="BP35" s="1394"/>
      <c r="BQ35" s="1394"/>
      <c r="BR35" s="1394"/>
      <c r="BS35" s="1394"/>
      <c r="BT35" s="1396"/>
      <c r="CJ35" s="1407"/>
    </row>
    <row r="36" spans="4:88" ht="8.1" customHeight="1" x14ac:dyDescent="0.4">
      <c r="D36" s="502"/>
      <c r="E36" s="499"/>
      <c r="F36" s="499"/>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507"/>
      <c r="AW36" s="1385"/>
      <c r="AX36" s="1400"/>
      <c r="AY36" s="1391"/>
      <c r="AZ36" s="1287"/>
      <c r="BA36" s="1287"/>
      <c r="BB36" s="1287"/>
      <c r="BC36" s="1287"/>
      <c r="BD36" s="1287"/>
      <c r="BE36" s="1287"/>
      <c r="BF36" s="1287"/>
      <c r="BG36" s="112"/>
      <c r="BH36" s="1403"/>
      <c r="BI36" s="1302"/>
      <c r="BJ36" s="1302"/>
      <c r="BK36" s="1302"/>
      <c r="BL36" s="1302"/>
      <c r="BM36" s="1302"/>
      <c r="BN36" s="1302"/>
      <c r="BO36" s="1302"/>
      <c r="BP36" s="1302"/>
      <c r="BQ36" s="1302"/>
      <c r="BR36" s="1302"/>
      <c r="BS36" s="1302"/>
      <c r="BT36" s="1397"/>
      <c r="CJ36" s="1407"/>
    </row>
    <row r="37" spans="4:88" ht="8.1" customHeight="1" x14ac:dyDescent="0.4">
      <c r="D37" s="502"/>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507"/>
      <c r="AW37" s="1387"/>
      <c r="AX37" s="1401"/>
      <c r="AY37" s="1392"/>
      <c r="AZ37" s="1393"/>
      <c r="BA37" s="1393"/>
      <c r="BB37" s="1393"/>
      <c r="BC37" s="1393"/>
      <c r="BD37" s="1393"/>
      <c r="BE37" s="1393"/>
      <c r="BF37" s="1393"/>
      <c r="BG37" s="113"/>
      <c r="BH37" s="1404"/>
      <c r="BI37" s="1395"/>
      <c r="BJ37" s="1395"/>
      <c r="BK37" s="1395"/>
      <c r="BL37" s="1395"/>
      <c r="BM37" s="1395"/>
      <c r="BN37" s="1395"/>
      <c r="BO37" s="1395"/>
      <c r="BP37" s="1395"/>
      <c r="BQ37" s="1395"/>
      <c r="BR37" s="1395"/>
      <c r="BS37" s="1395"/>
      <c r="BT37" s="1398"/>
      <c r="CJ37" s="1407"/>
    </row>
    <row r="38" spans="4:88" ht="8.1" customHeight="1" x14ac:dyDescent="0.4">
      <c r="D38" s="502"/>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9"/>
      <c r="AN38" s="499"/>
      <c r="AO38" s="499"/>
      <c r="AP38" s="499"/>
      <c r="AQ38" s="499"/>
      <c r="AR38" s="499"/>
      <c r="AS38" s="499"/>
      <c r="AT38" s="499"/>
      <c r="AU38" s="499"/>
      <c r="AV38" s="507"/>
      <c r="AW38" s="507"/>
      <c r="AX38" s="507"/>
      <c r="AY38" s="543"/>
      <c r="AZ38" s="544"/>
      <c r="BA38" s="544"/>
      <c r="BB38" s="544"/>
      <c r="BC38" s="544"/>
      <c r="BD38" s="544"/>
      <c r="BE38" s="544"/>
      <c r="BF38" s="545"/>
      <c r="BG38" s="546"/>
      <c r="BH38" s="1368">
        <f>'-41別7'!BI36</f>
        <v>0</v>
      </c>
      <c r="BI38" s="1369"/>
      <c r="BJ38" s="1369"/>
      <c r="BK38" s="1369"/>
      <c r="BL38" s="1369"/>
      <c r="BM38" s="1369"/>
      <c r="BN38" s="1369"/>
      <c r="BO38" s="1369"/>
      <c r="BP38" s="1369"/>
      <c r="BQ38" s="1369"/>
      <c r="BR38" s="1369"/>
      <c r="BS38" s="1369"/>
      <c r="BT38" s="1374"/>
      <c r="CJ38" s="1407"/>
    </row>
    <row r="39" spans="4:88" ht="8.1" customHeight="1" x14ac:dyDescent="0.4">
      <c r="D39" s="502"/>
      <c r="E39" s="499"/>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499"/>
      <c r="AV39" s="507"/>
      <c r="AW39" s="507"/>
      <c r="AX39" s="507"/>
      <c r="AY39" s="544"/>
      <c r="AZ39" s="544"/>
      <c r="BA39" s="544"/>
      <c r="BB39" s="544"/>
      <c r="BC39" s="544"/>
      <c r="BD39" s="544"/>
      <c r="BE39" s="544"/>
      <c r="BF39" s="544"/>
      <c r="BG39" s="547"/>
      <c r="BH39" s="1370"/>
      <c r="BI39" s="1371"/>
      <c r="BJ39" s="1371"/>
      <c r="BK39" s="1371"/>
      <c r="BL39" s="1371"/>
      <c r="BM39" s="1371"/>
      <c r="BN39" s="1371"/>
      <c r="BO39" s="1371"/>
      <c r="BP39" s="1371"/>
      <c r="BQ39" s="1371"/>
      <c r="BR39" s="1371"/>
      <c r="BS39" s="1371"/>
      <c r="BT39" s="1375"/>
      <c r="CJ39" s="1407"/>
    </row>
    <row r="40" spans="4:88" ht="8.1" customHeight="1" x14ac:dyDescent="0.4">
      <c r="D40" s="502"/>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507"/>
      <c r="AW40" s="507"/>
      <c r="AX40" s="507"/>
      <c r="AY40" s="544"/>
      <c r="AZ40" s="544"/>
      <c r="BA40" s="544"/>
      <c r="BB40" s="544"/>
      <c r="BC40" s="544"/>
      <c r="BD40" s="544"/>
      <c r="BE40" s="544"/>
      <c r="BF40" s="544"/>
      <c r="BG40" s="548"/>
      <c r="BH40" s="1372"/>
      <c r="BI40" s="1373"/>
      <c r="BJ40" s="1373"/>
      <c r="BK40" s="1373"/>
      <c r="BL40" s="1373"/>
      <c r="BM40" s="1373"/>
      <c r="BN40" s="1373"/>
      <c r="BO40" s="1373"/>
      <c r="BP40" s="1373"/>
      <c r="BQ40" s="1373"/>
      <c r="BR40" s="1373"/>
      <c r="BS40" s="1373"/>
      <c r="BT40" s="1376"/>
      <c r="CJ40" s="1407"/>
    </row>
    <row r="41" spans="4:88" ht="8.1" customHeight="1" x14ac:dyDescent="0.4">
      <c r="D41" s="502"/>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499"/>
      <c r="AQ41" s="499"/>
      <c r="AR41" s="499"/>
      <c r="AS41" s="499"/>
      <c r="AT41" s="499"/>
      <c r="AU41" s="499"/>
      <c r="AV41" s="507"/>
      <c r="AW41" s="1383" t="s">
        <v>91</v>
      </c>
      <c r="AX41" s="1399"/>
      <c r="AY41" s="1389" t="str">
        <f>'-41別7'!AY39</f>
        <v/>
      </c>
      <c r="AZ41" s="1390"/>
      <c r="BA41" s="1390"/>
      <c r="BB41" s="1390"/>
      <c r="BC41" s="1390"/>
      <c r="BD41" s="1390"/>
      <c r="BE41" s="1390"/>
      <c r="BF41" s="1390"/>
      <c r="BG41" s="111"/>
      <c r="BH41" s="1402">
        <f>'-41別7'!BI39</f>
        <v>0</v>
      </c>
      <c r="BI41" s="1394"/>
      <c r="BJ41" s="1394"/>
      <c r="BK41" s="1394"/>
      <c r="BL41" s="1394"/>
      <c r="BM41" s="1394"/>
      <c r="BN41" s="1394"/>
      <c r="BO41" s="1394"/>
      <c r="BP41" s="1394"/>
      <c r="BQ41" s="1394"/>
      <c r="BR41" s="1394"/>
      <c r="BS41" s="1394"/>
      <c r="BT41" s="1396"/>
      <c r="CJ41" s="1407"/>
    </row>
    <row r="42" spans="4:88" ht="8.1" customHeight="1" x14ac:dyDescent="0.4">
      <c r="D42" s="502"/>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507"/>
      <c r="AW42" s="1385"/>
      <c r="AX42" s="1400"/>
      <c r="AY42" s="1391"/>
      <c r="AZ42" s="1287"/>
      <c r="BA42" s="1287"/>
      <c r="BB42" s="1287"/>
      <c r="BC42" s="1287"/>
      <c r="BD42" s="1287"/>
      <c r="BE42" s="1287"/>
      <c r="BF42" s="1287"/>
      <c r="BG42" s="112"/>
      <c r="BH42" s="1403"/>
      <c r="BI42" s="1302"/>
      <c r="BJ42" s="1302"/>
      <c r="BK42" s="1302"/>
      <c r="BL42" s="1302"/>
      <c r="BM42" s="1302"/>
      <c r="BN42" s="1302"/>
      <c r="BO42" s="1302"/>
      <c r="BP42" s="1302"/>
      <c r="BQ42" s="1302"/>
      <c r="BR42" s="1302"/>
      <c r="BS42" s="1302"/>
      <c r="BT42" s="1397"/>
      <c r="CJ42" s="1407"/>
    </row>
    <row r="43" spans="4:88" ht="8.1" customHeight="1" x14ac:dyDescent="0.4">
      <c r="D43" s="502"/>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507"/>
      <c r="AW43" s="1387"/>
      <c r="AX43" s="1401"/>
      <c r="AY43" s="1392"/>
      <c r="AZ43" s="1393"/>
      <c r="BA43" s="1393"/>
      <c r="BB43" s="1393"/>
      <c r="BC43" s="1393"/>
      <c r="BD43" s="1393"/>
      <c r="BE43" s="1393"/>
      <c r="BF43" s="1393"/>
      <c r="BG43" s="113"/>
      <c r="BH43" s="1404"/>
      <c r="BI43" s="1395"/>
      <c r="BJ43" s="1395"/>
      <c r="BK43" s="1395"/>
      <c r="BL43" s="1395"/>
      <c r="BM43" s="1395"/>
      <c r="BN43" s="1395"/>
      <c r="BO43" s="1395"/>
      <c r="BP43" s="1395"/>
      <c r="BQ43" s="1395"/>
      <c r="BR43" s="1395"/>
      <c r="BS43" s="1395"/>
      <c r="BT43" s="1398"/>
      <c r="CJ43" s="1407"/>
    </row>
    <row r="44" spans="4:88" ht="8.1" customHeight="1" x14ac:dyDescent="0.4">
      <c r="D44" s="502"/>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c r="AR44" s="499"/>
      <c r="AS44" s="499"/>
      <c r="AT44" s="499"/>
      <c r="AU44" s="499"/>
      <c r="AV44" s="507"/>
      <c r="AW44" s="507"/>
      <c r="AX44" s="507"/>
      <c r="AY44" s="543"/>
      <c r="AZ44" s="544"/>
      <c r="BA44" s="544"/>
      <c r="BB44" s="544"/>
      <c r="BC44" s="544"/>
      <c r="BD44" s="544"/>
      <c r="BE44" s="544"/>
      <c r="BF44" s="545"/>
      <c r="BG44" s="546"/>
      <c r="BH44" s="1368">
        <f>'-41別7'!BI42</f>
        <v>0</v>
      </c>
      <c r="BI44" s="1369"/>
      <c r="BJ44" s="1369"/>
      <c r="BK44" s="1369"/>
      <c r="BL44" s="1369"/>
      <c r="BM44" s="1369"/>
      <c r="BN44" s="1369"/>
      <c r="BO44" s="1369"/>
      <c r="BP44" s="1369"/>
      <c r="BQ44" s="1369"/>
      <c r="BR44" s="1369"/>
      <c r="BS44" s="1369"/>
      <c r="BT44" s="1374"/>
      <c r="CJ44" s="1407"/>
    </row>
    <row r="45" spans="4:88" ht="8.1" customHeight="1" x14ac:dyDescent="0.4">
      <c r="D45" s="502"/>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499"/>
      <c r="AV45" s="507"/>
      <c r="AW45" s="507"/>
      <c r="AX45" s="507"/>
      <c r="AY45" s="544"/>
      <c r="AZ45" s="544"/>
      <c r="BA45" s="544"/>
      <c r="BB45" s="544"/>
      <c r="BC45" s="544"/>
      <c r="BD45" s="544"/>
      <c r="BE45" s="544"/>
      <c r="BF45" s="544"/>
      <c r="BG45" s="547"/>
      <c r="BH45" s="1370"/>
      <c r="BI45" s="1371"/>
      <c r="BJ45" s="1371"/>
      <c r="BK45" s="1371"/>
      <c r="BL45" s="1371"/>
      <c r="BM45" s="1371"/>
      <c r="BN45" s="1371"/>
      <c r="BO45" s="1371"/>
      <c r="BP45" s="1371"/>
      <c r="BQ45" s="1371"/>
      <c r="BR45" s="1371"/>
      <c r="BS45" s="1371"/>
      <c r="BT45" s="1375"/>
      <c r="CJ45" s="1407"/>
    </row>
    <row r="46" spans="4:88" ht="8.1" customHeight="1" x14ac:dyDescent="0.4">
      <c r="D46" s="502"/>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499"/>
      <c r="AV46" s="507"/>
      <c r="AW46" s="507"/>
      <c r="AX46" s="507"/>
      <c r="AY46" s="544"/>
      <c r="AZ46" s="544"/>
      <c r="BA46" s="544"/>
      <c r="BB46" s="544"/>
      <c r="BC46" s="544"/>
      <c r="BD46" s="544"/>
      <c r="BE46" s="544"/>
      <c r="BF46" s="544"/>
      <c r="BG46" s="548"/>
      <c r="BH46" s="1372"/>
      <c r="BI46" s="1373"/>
      <c r="BJ46" s="1373"/>
      <c r="BK46" s="1373"/>
      <c r="BL46" s="1373"/>
      <c r="BM46" s="1373"/>
      <c r="BN46" s="1373"/>
      <c r="BO46" s="1373"/>
      <c r="BP46" s="1373"/>
      <c r="BQ46" s="1373"/>
      <c r="BR46" s="1373"/>
      <c r="BS46" s="1373"/>
      <c r="BT46" s="1376"/>
      <c r="CJ46" s="1407"/>
    </row>
    <row r="47" spans="4:88" ht="8.1" customHeight="1" x14ac:dyDescent="0.4">
      <c r="D47" s="502"/>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499"/>
      <c r="AO47" s="499"/>
      <c r="AP47" s="499"/>
      <c r="AQ47" s="499"/>
      <c r="AR47" s="499"/>
      <c r="AS47" s="499"/>
      <c r="AT47" s="499"/>
      <c r="AU47" s="499"/>
      <c r="AV47" s="507"/>
      <c r="AW47" s="1383" t="s">
        <v>92</v>
      </c>
      <c r="AX47" s="1399"/>
      <c r="AY47" s="1389" t="str">
        <f>'-41別7'!AY45</f>
        <v/>
      </c>
      <c r="AZ47" s="1390"/>
      <c r="BA47" s="1390"/>
      <c r="BB47" s="1390"/>
      <c r="BC47" s="1390"/>
      <c r="BD47" s="1390"/>
      <c r="BE47" s="1390"/>
      <c r="BF47" s="1390"/>
      <c r="BG47" s="111"/>
      <c r="BH47" s="1402">
        <f>'-41別7'!BI45</f>
        <v>0</v>
      </c>
      <c r="BI47" s="1394"/>
      <c r="BJ47" s="1394"/>
      <c r="BK47" s="1394"/>
      <c r="BL47" s="1394"/>
      <c r="BM47" s="1394"/>
      <c r="BN47" s="1394"/>
      <c r="BO47" s="1394"/>
      <c r="BP47" s="1394"/>
      <c r="BQ47" s="1394"/>
      <c r="BR47" s="1394"/>
      <c r="BS47" s="1394"/>
      <c r="BT47" s="1396"/>
      <c r="CJ47" s="1407"/>
    </row>
    <row r="48" spans="4:88" ht="8.1" customHeight="1" x14ac:dyDescent="0.4">
      <c r="D48" s="502"/>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507"/>
      <c r="AW48" s="1385"/>
      <c r="AX48" s="1400"/>
      <c r="AY48" s="1391"/>
      <c r="AZ48" s="1287"/>
      <c r="BA48" s="1287"/>
      <c r="BB48" s="1287"/>
      <c r="BC48" s="1287"/>
      <c r="BD48" s="1287"/>
      <c r="BE48" s="1287"/>
      <c r="BF48" s="1287"/>
      <c r="BG48" s="112"/>
      <c r="BH48" s="1403"/>
      <c r="BI48" s="1302"/>
      <c r="BJ48" s="1302"/>
      <c r="BK48" s="1302"/>
      <c r="BL48" s="1302"/>
      <c r="BM48" s="1302"/>
      <c r="BN48" s="1302"/>
      <c r="BO48" s="1302"/>
      <c r="BP48" s="1302"/>
      <c r="BQ48" s="1302"/>
      <c r="BR48" s="1302"/>
      <c r="BS48" s="1302"/>
      <c r="BT48" s="1397"/>
      <c r="CJ48" s="1407"/>
    </row>
    <row r="49" spans="4:88" ht="8.1" customHeight="1" x14ac:dyDescent="0.4">
      <c r="D49" s="502"/>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507"/>
      <c r="AW49" s="1387"/>
      <c r="AX49" s="1401"/>
      <c r="AY49" s="1392"/>
      <c r="AZ49" s="1393"/>
      <c r="BA49" s="1393"/>
      <c r="BB49" s="1393"/>
      <c r="BC49" s="1393"/>
      <c r="BD49" s="1393"/>
      <c r="BE49" s="1393"/>
      <c r="BF49" s="1393"/>
      <c r="BG49" s="113"/>
      <c r="BH49" s="1404"/>
      <c r="BI49" s="1395"/>
      <c r="BJ49" s="1395"/>
      <c r="BK49" s="1395"/>
      <c r="BL49" s="1395"/>
      <c r="BM49" s="1395"/>
      <c r="BN49" s="1395"/>
      <c r="BO49" s="1395"/>
      <c r="BP49" s="1395"/>
      <c r="BQ49" s="1395"/>
      <c r="BR49" s="1395"/>
      <c r="BS49" s="1395"/>
      <c r="BT49" s="1398"/>
      <c r="CJ49" s="1407"/>
    </row>
    <row r="50" spans="4:88" ht="8.1" customHeight="1" x14ac:dyDescent="0.4">
      <c r="D50" s="502"/>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c r="AM50" s="499"/>
      <c r="AN50" s="499"/>
      <c r="AO50" s="499"/>
      <c r="AP50" s="499"/>
      <c r="AQ50" s="499"/>
      <c r="AR50" s="499"/>
      <c r="AS50" s="499"/>
      <c r="AT50" s="499"/>
      <c r="AU50" s="499"/>
      <c r="AV50" s="507"/>
      <c r="AW50" s="507"/>
      <c r="AX50" s="507"/>
      <c r="AY50" s="543"/>
      <c r="AZ50" s="544"/>
      <c r="BA50" s="544"/>
      <c r="BB50" s="544"/>
      <c r="BC50" s="544"/>
      <c r="BD50" s="544"/>
      <c r="BE50" s="544"/>
      <c r="BF50" s="545"/>
      <c r="BG50" s="546"/>
      <c r="BH50" s="1368">
        <f>'-41別7'!BI48</f>
        <v>0</v>
      </c>
      <c r="BI50" s="1369"/>
      <c r="BJ50" s="1369"/>
      <c r="BK50" s="1369"/>
      <c r="BL50" s="1369"/>
      <c r="BM50" s="1369"/>
      <c r="BN50" s="1369"/>
      <c r="BO50" s="1369"/>
      <c r="BP50" s="1369"/>
      <c r="BQ50" s="1369"/>
      <c r="BR50" s="1369"/>
      <c r="BS50" s="1369"/>
      <c r="BT50" s="1374"/>
      <c r="CJ50" s="1407"/>
    </row>
    <row r="51" spans="4:88" ht="8.1" customHeight="1" x14ac:dyDescent="0.4">
      <c r="D51" s="502"/>
      <c r="E51" s="499"/>
      <c r="F51" s="499"/>
      <c r="G51" s="499"/>
      <c r="H51" s="499"/>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507"/>
      <c r="AW51" s="507"/>
      <c r="AX51" s="507"/>
      <c r="AY51" s="544"/>
      <c r="AZ51" s="544"/>
      <c r="BA51" s="544"/>
      <c r="BB51" s="544"/>
      <c r="BC51" s="544"/>
      <c r="BD51" s="544"/>
      <c r="BE51" s="544"/>
      <c r="BF51" s="544"/>
      <c r="BG51" s="547"/>
      <c r="BH51" s="1370"/>
      <c r="BI51" s="1371"/>
      <c r="BJ51" s="1371"/>
      <c r="BK51" s="1371"/>
      <c r="BL51" s="1371"/>
      <c r="BM51" s="1371"/>
      <c r="BN51" s="1371"/>
      <c r="BO51" s="1371"/>
      <c r="BP51" s="1371"/>
      <c r="BQ51" s="1371"/>
      <c r="BR51" s="1371"/>
      <c r="BS51" s="1371"/>
      <c r="BT51" s="1375"/>
      <c r="CJ51" s="1407"/>
    </row>
    <row r="52" spans="4:88" ht="8.1" customHeight="1" x14ac:dyDescent="0.4">
      <c r="D52" s="502"/>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499"/>
      <c r="AP52" s="499"/>
      <c r="AQ52" s="499"/>
      <c r="AR52" s="499"/>
      <c r="AS52" s="499"/>
      <c r="AT52" s="499"/>
      <c r="AU52" s="499"/>
      <c r="AV52" s="507"/>
      <c r="AW52" s="507"/>
      <c r="AX52" s="507"/>
      <c r="AY52" s="544"/>
      <c r="AZ52" s="544"/>
      <c r="BA52" s="544"/>
      <c r="BB52" s="544"/>
      <c r="BC52" s="544"/>
      <c r="BD52" s="544"/>
      <c r="BE52" s="544"/>
      <c r="BF52" s="544"/>
      <c r="BG52" s="548"/>
      <c r="BH52" s="1372"/>
      <c r="BI52" s="1373"/>
      <c r="BJ52" s="1373"/>
      <c r="BK52" s="1373"/>
      <c r="BL52" s="1373"/>
      <c r="BM52" s="1373"/>
      <c r="BN52" s="1373"/>
      <c r="BO52" s="1373"/>
      <c r="BP52" s="1373"/>
      <c r="BQ52" s="1373"/>
      <c r="BR52" s="1373"/>
      <c r="BS52" s="1373"/>
      <c r="BT52" s="1376"/>
      <c r="CJ52" s="1407"/>
    </row>
    <row r="53" spans="4:88" ht="8.1" customHeight="1" x14ac:dyDescent="0.4">
      <c r="D53" s="502"/>
      <c r="E53" s="499"/>
      <c r="F53" s="499"/>
      <c r="G53" s="499"/>
      <c r="H53" s="499"/>
      <c r="I53" s="499"/>
      <c r="J53" s="499"/>
      <c r="K53" s="499"/>
      <c r="L53" s="499"/>
      <c r="M53" s="499"/>
      <c r="N53" s="499"/>
      <c r="O53" s="499"/>
      <c r="P53" s="499"/>
      <c r="Q53" s="499"/>
      <c r="R53" s="499"/>
      <c r="S53" s="499"/>
      <c r="T53" s="499"/>
      <c r="U53" s="499"/>
      <c r="V53" s="499"/>
      <c r="W53" s="499"/>
      <c r="X53" s="499"/>
      <c r="Y53" s="499"/>
      <c r="Z53" s="499"/>
      <c r="AA53" s="499"/>
      <c r="AB53" s="499"/>
      <c r="AC53" s="499"/>
      <c r="AD53" s="499"/>
      <c r="AE53" s="499"/>
      <c r="AF53" s="499"/>
      <c r="AG53" s="499"/>
      <c r="AH53" s="499"/>
      <c r="AI53" s="499"/>
      <c r="AJ53" s="499"/>
      <c r="AK53" s="499"/>
      <c r="AL53" s="499"/>
      <c r="AM53" s="499"/>
      <c r="AN53" s="499"/>
      <c r="AO53" s="499"/>
      <c r="AP53" s="499"/>
      <c r="AQ53" s="499"/>
      <c r="AR53" s="499"/>
      <c r="AS53" s="499"/>
      <c r="AT53" s="499"/>
      <c r="AU53" s="499"/>
      <c r="AV53" s="507"/>
      <c r="AW53" s="1383" t="s">
        <v>93</v>
      </c>
      <c r="AX53" s="1399"/>
      <c r="AY53" s="1389" t="str">
        <f>'-41別7'!AY51</f>
        <v/>
      </c>
      <c r="AZ53" s="1390"/>
      <c r="BA53" s="1390"/>
      <c r="BB53" s="1390"/>
      <c r="BC53" s="1390"/>
      <c r="BD53" s="1390"/>
      <c r="BE53" s="1390"/>
      <c r="BF53" s="1390"/>
      <c r="BG53" s="111"/>
      <c r="BH53" s="1402">
        <f>'-41別7'!BI51</f>
        <v>0</v>
      </c>
      <c r="BI53" s="1394"/>
      <c r="BJ53" s="1394"/>
      <c r="BK53" s="1394"/>
      <c r="BL53" s="1394"/>
      <c r="BM53" s="1394"/>
      <c r="BN53" s="1394"/>
      <c r="BO53" s="1394"/>
      <c r="BP53" s="1394"/>
      <c r="BQ53" s="1394"/>
      <c r="BR53" s="1394"/>
      <c r="BS53" s="1394"/>
      <c r="BT53" s="1396"/>
      <c r="CJ53" s="1407"/>
    </row>
    <row r="54" spans="4:88" ht="8.1" customHeight="1" x14ac:dyDescent="0.4">
      <c r="D54" s="502"/>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499"/>
      <c r="AR54" s="499"/>
      <c r="AS54" s="499"/>
      <c r="AT54" s="499"/>
      <c r="AU54" s="499"/>
      <c r="AV54" s="507"/>
      <c r="AW54" s="1385"/>
      <c r="AX54" s="1400"/>
      <c r="AY54" s="1391"/>
      <c r="AZ54" s="1287"/>
      <c r="BA54" s="1287"/>
      <c r="BB54" s="1287"/>
      <c r="BC54" s="1287"/>
      <c r="BD54" s="1287"/>
      <c r="BE54" s="1287"/>
      <c r="BF54" s="1287"/>
      <c r="BG54" s="112"/>
      <c r="BH54" s="1403"/>
      <c r="BI54" s="1302"/>
      <c r="BJ54" s="1302"/>
      <c r="BK54" s="1302"/>
      <c r="BL54" s="1302"/>
      <c r="BM54" s="1302"/>
      <c r="BN54" s="1302"/>
      <c r="BO54" s="1302"/>
      <c r="BP54" s="1302"/>
      <c r="BQ54" s="1302"/>
      <c r="BR54" s="1302"/>
      <c r="BS54" s="1302"/>
      <c r="BT54" s="1397"/>
      <c r="CJ54" s="1407"/>
    </row>
    <row r="55" spans="4:88" ht="8.1" customHeight="1" x14ac:dyDescent="0.4">
      <c r="D55" s="502"/>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507"/>
      <c r="AW55" s="1387"/>
      <c r="AX55" s="1401"/>
      <c r="AY55" s="1392"/>
      <c r="AZ55" s="1393"/>
      <c r="BA55" s="1393"/>
      <c r="BB55" s="1393"/>
      <c r="BC55" s="1393"/>
      <c r="BD55" s="1393"/>
      <c r="BE55" s="1393"/>
      <c r="BF55" s="1393"/>
      <c r="BG55" s="113"/>
      <c r="BH55" s="1404"/>
      <c r="BI55" s="1395"/>
      <c r="BJ55" s="1395"/>
      <c r="BK55" s="1395"/>
      <c r="BL55" s="1395"/>
      <c r="BM55" s="1395"/>
      <c r="BN55" s="1395"/>
      <c r="BO55" s="1395"/>
      <c r="BP55" s="1395"/>
      <c r="BQ55" s="1395"/>
      <c r="BR55" s="1395"/>
      <c r="BS55" s="1395"/>
      <c r="BT55" s="1398"/>
      <c r="CJ55" s="1407"/>
    </row>
    <row r="56" spans="4:88" ht="8.1" customHeight="1" x14ac:dyDescent="0.4">
      <c r="D56" s="502"/>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499"/>
      <c r="AU56" s="499"/>
      <c r="AV56" s="507"/>
      <c r="AW56" s="507"/>
      <c r="AX56" s="507"/>
      <c r="AY56" s="543"/>
      <c r="AZ56" s="544"/>
      <c r="BA56" s="544"/>
      <c r="BB56" s="544"/>
      <c r="BC56" s="544"/>
      <c r="BD56" s="544"/>
      <c r="BE56" s="544"/>
      <c r="BF56" s="545"/>
      <c r="BG56" s="546"/>
      <c r="BH56" s="1368">
        <f>'-41別7'!BI54</f>
        <v>0</v>
      </c>
      <c r="BI56" s="1369"/>
      <c r="BJ56" s="1369"/>
      <c r="BK56" s="1369"/>
      <c r="BL56" s="1369"/>
      <c r="BM56" s="1369"/>
      <c r="BN56" s="1369"/>
      <c r="BO56" s="1369"/>
      <c r="BP56" s="1369"/>
      <c r="BQ56" s="1369"/>
      <c r="BR56" s="1369"/>
      <c r="BS56" s="1369"/>
      <c r="BT56" s="1374"/>
      <c r="CJ56" s="1407"/>
    </row>
    <row r="57" spans="4:88" ht="8.1" customHeight="1" x14ac:dyDescent="0.4">
      <c r="D57" s="502"/>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507"/>
      <c r="AW57" s="507"/>
      <c r="AX57" s="507"/>
      <c r="AY57" s="544"/>
      <c r="AZ57" s="544"/>
      <c r="BA57" s="544"/>
      <c r="BB57" s="544"/>
      <c r="BC57" s="544"/>
      <c r="BD57" s="544"/>
      <c r="BE57" s="544"/>
      <c r="BF57" s="544"/>
      <c r="BG57" s="547"/>
      <c r="BH57" s="1370"/>
      <c r="BI57" s="1371"/>
      <c r="BJ57" s="1371"/>
      <c r="BK57" s="1371"/>
      <c r="BL57" s="1371"/>
      <c r="BM57" s="1371"/>
      <c r="BN57" s="1371"/>
      <c r="BO57" s="1371"/>
      <c r="BP57" s="1371"/>
      <c r="BQ57" s="1371"/>
      <c r="BR57" s="1371"/>
      <c r="BS57" s="1371"/>
      <c r="BT57" s="1375"/>
      <c r="CJ57" s="1407"/>
    </row>
    <row r="58" spans="4:88" ht="8.1" customHeight="1" x14ac:dyDescent="0.4">
      <c r="D58" s="502"/>
      <c r="E58" s="499"/>
      <c r="F58" s="499"/>
      <c r="G58" s="499"/>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507"/>
      <c r="AW58" s="507"/>
      <c r="AX58" s="507"/>
      <c r="AY58" s="544"/>
      <c r="AZ58" s="544"/>
      <c r="BA58" s="544"/>
      <c r="BB58" s="544"/>
      <c r="BC58" s="544"/>
      <c r="BD58" s="544"/>
      <c r="BE58" s="544"/>
      <c r="BF58" s="544"/>
      <c r="BG58" s="548"/>
      <c r="BH58" s="1372"/>
      <c r="BI58" s="1373"/>
      <c r="BJ58" s="1373"/>
      <c r="BK58" s="1373"/>
      <c r="BL58" s="1373"/>
      <c r="BM58" s="1373"/>
      <c r="BN58" s="1373"/>
      <c r="BO58" s="1373"/>
      <c r="BP58" s="1373"/>
      <c r="BQ58" s="1373"/>
      <c r="BR58" s="1373"/>
      <c r="BS58" s="1373"/>
      <c r="BT58" s="1376"/>
      <c r="CJ58" s="1407"/>
    </row>
    <row r="59" spans="4:88" ht="8.1" customHeight="1" x14ac:dyDescent="0.4">
      <c r="D59" s="502"/>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507"/>
      <c r="AW59" s="1383" t="s">
        <v>94</v>
      </c>
      <c r="AX59" s="1399"/>
      <c r="AY59" s="1389" t="str">
        <f>'-41別7'!AY57</f>
        <v/>
      </c>
      <c r="AZ59" s="1390"/>
      <c r="BA59" s="1390"/>
      <c r="BB59" s="1390"/>
      <c r="BC59" s="1390"/>
      <c r="BD59" s="1390"/>
      <c r="BE59" s="1390"/>
      <c r="BF59" s="1390"/>
      <c r="BG59" s="111"/>
      <c r="BH59" s="1402">
        <f>'-41別7'!BI57</f>
        <v>0</v>
      </c>
      <c r="BI59" s="1394"/>
      <c r="BJ59" s="1394"/>
      <c r="BK59" s="1394"/>
      <c r="BL59" s="1394"/>
      <c r="BM59" s="1394"/>
      <c r="BN59" s="1394"/>
      <c r="BO59" s="1394"/>
      <c r="BP59" s="1394"/>
      <c r="BQ59" s="1394"/>
      <c r="BR59" s="1394"/>
      <c r="BS59" s="1394"/>
      <c r="BT59" s="1396"/>
      <c r="CJ59" s="1407"/>
    </row>
    <row r="60" spans="4:88" ht="8.1" customHeight="1" x14ac:dyDescent="0.4">
      <c r="D60" s="502"/>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499"/>
      <c r="AU60" s="499"/>
      <c r="AV60" s="507"/>
      <c r="AW60" s="1385"/>
      <c r="AX60" s="1400"/>
      <c r="AY60" s="1391"/>
      <c r="AZ60" s="1287"/>
      <c r="BA60" s="1287"/>
      <c r="BB60" s="1287"/>
      <c r="BC60" s="1287"/>
      <c r="BD60" s="1287"/>
      <c r="BE60" s="1287"/>
      <c r="BF60" s="1287"/>
      <c r="BG60" s="112"/>
      <c r="BH60" s="1403"/>
      <c r="BI60" s="1302"/>
      <c r="BJ60" s="1302"/>
      <c r="BK60" s="1302"/>
      <c r="BL60" s="1302"/>
      <c r="BM60" s="1302"/>
      <c r="BN60" s="1302"/>
      <c r="BO60" s="1302"/>
      <c r="BP60" s="1302"/>
      <c r="BQ60" s="1302"/>
      <c r="BR60" s="1302"/>
      <c r="BS60" s="1302"/>
      <c r="BT60" s="1397"/>
      <c r="CJ60" s="1407"/>
    </row>
    <row r="61" spans="4:88" ht="8.1" customHeight="1" x14ac:dyDescent="0.4">
      <c r="D61" s="502"/>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c r="AS61" s="499"/>
      <c r="AT61" s="499"/>
      <c r="AU61" s="499"/>
      <c r="AV61" s="507"/>
      <c r="AW61" s="1387"/>
      <c r="AX61" s="1401"/>
      <c r="AY61" s="1392"/>
      <c r="AZ61" s="1393"/>
      <c r="BA61" s="1393"/>
      <c r="BB61" s="1393"/>
      <c r="BC61" s="1393"/>
      <c r="BD61" s="1393"/>
      <c r="BE61" s="1393"/>
      <c r="BF61" s="1393"/>
      <c r="BG61" s="113"/>
      <c r="BH61" s="1404"/>
      <c r="BI61" s="1395"/>
      <c r="BJ61" s="1395"/>
      <c r="BK61" s="1395"/>
      <c r="BL61" s="1395"/>
      <c r="BM61" s="1395"/>
      <c r="BN61" s="1395"/>
      <c r="BO61" s="1395"/>
      <c r="BP61" s="1395"/>
      <c r="BQ61" s="1395"/>
      <c r="BR61" s="1395"/>
      <c r="BS61" s="1395"/>
      <c r="BT61" s="1398"/>
      <c r="CJ61" s="1407"/>
    </row>
    <row r="62" spans="4:88" ht="8.1" customHeight="1" x14ac:dyDescent="0.4">
      <c r="D62" s="502"/>
      <c r="E62" s="499"/>
      <c r="F62" s="499"/>
      <c r="G62" s="499"/>
      <c r="H62" s="499"/>
      <c r="I62" s="499"/>
      <c r="J62" s="499"/>
      <c r="K62" s="499"/>
      <c r="L62" s="499"/>
      <c r="M62" s="499"/>
      <c r="N62" s="499"/>
      <c r="O62" s="499"/>
      <c r="P62" s="499"/>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c r="AN62" s="499"/>
      <c r="AO62" s="499"/>
      <c r="AP62" s="499"/>
      <c r="AQ62" s="499"/>
      <c r="AR62" s="499"/>
      <c r="AS62" s="499"/>
      <c r="AT62" s="499"/>
      <c r="AU62" s="499"/>
      <c r="AV62" s="507"/>
      <c r="AW62" s="507"/>
      <c r="AX62" s="507"/>
      <c r="AY62" s="543"/>
      <c r="AZ62" s="544"/>
      <c r="BA62" s="544"/>
      <c r="BB62" s="544"/>
      <c r="BC62" s="544"/>
      <c r="BD62" s="544"/>
      <c r="BE62" s="544"/>
      <c r="BF62" s="545"/>
      <c r="BG62" s="546"/>
      <c r="BH62" s="1368">
        <f>'-41別7'!BI60</f>
        <v>0</v>
      </c>
      <c r="BI62" s="1369"/>
      <c r="BJ62" s="1369"/>
      <c r="BK62" s="1369"/>
      <c r="BL62" s="1369"/>
      <c r="BM62" s="1369"/>
      <c r="BN62" s="1369"/>
      <c r="BO62" s="1369"/>
      <c r="BP62" s="1369"/>
      <c r="BQ62" s="1369"/>
      <c r="BR62" s="1369"/>
      <c r="BS62" s="1369"/>
      <c r="BT62" s="1374"/>
      <c r="CJ62" s="1407"/>
    </row>
    <row r="63" spans="4:88" ht="8.1" customHeight="1" x14ac:dyDescent="0.4">
      <c r="D63" s="502"/>
      <c r="E63" s="499"/>
      <c r="F63" s="499"/>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c r="AN63" s="499"/>
      <c r="AO63" s="499"/>
      <c r="AP63" s="499"/>
      <c r="AQ63" s="499"/>
      <c r="AR63" s="499"/>
      <c r="AS63" s="499"/>
      <c r="AT63" s="499"/>
      <c r="AU63" s="499"/>
      <c r="AV63" s="507"/>
      <c r="AW63" s="507"/>
      <c r="AX63" s="507"/>
      <c r="AY63" s="544"/>
      <c r="AZ63" s="544"/>
      <c r="BA63" s="544"/>
      <c r="BB63" s="544"/>
      <c r="BC63" s="544"/>
      <c r="BD63" s="544"/>
      <c r="BE63" s="544"/>
      <c r="BF63" s="544"/>
      <c r="BG63" s="547"/>
      <c r="BH63" s="1370"/>
      <c r="BI63" s="1371"/>
      <c r="BJ63" s="1371"/>
      <c r="BK63" s="1371"/>
      <c r="BL63" s="1371"/>
      <c r="BM63" s="1371"/>
      <c r="BN63" s="1371"/>
      <c r="BO63" s="1371"/>
      <c r="BP63" s="1371"/>
      <c r="BQ63" s="1371"/>
      <c r="BR63" s="1371"/>
      <c r="BS63" s="1371"/>
      <c r="BT63" s="1375"/>
      <c r="CJ63" s="1407"/>
    </row>
    <row r="64" spans="4:88" ht="8.1" customHeight="1" x14ac:dyDescent="0.4">
      <c r="D64" s="502"/>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c r="AE64" s="499"/>
      <c r="AF64" s="499"/>
      <c r="AG64" s="499"/>
      <c r="AH64" s="499"/>
      <c r="AI64" s="499"/>
      <c r="AJ64" s="499"/>
      <c r="AK64" s="499"/>
      <c r="AL64" s="499"/>
      <c r="AM64" s="499"/>
      <c r="AN64" s="499"/>
      <c r="AO64" s="499"/>
      <c r="AP64" s="499"/>
      <c r="AQ64" s="499"/>
      <c r="AR64" s="499"/>
      <c r="AS64" s="499"/>
      <c r="AT64" s="499"/>
      <c r="AU64" s="499"/>
      <c r="AV64" s="507"/>
      <c r="AW64" s="507"/>
      <c r="AX64" s="507"/>
      <c r="AY64" s="544"/>
      <c r="AZ64" s="544"/>
      <c r="BA64" s="544"/>
      <c r="BB64" s="544"/>
      <c r="BC64" s="544"/>
      <c r="BD64" s="544"/>
      <c r="BE64" s="544"/>
      <c r="BF64" s="544"/>
      <c r="BG64" s="548"/>
      <c r="BH64" s="1372"/>
      <c r="BI64" s="1373"/>
      <c r="BJ64" s="1373"/>
      <c r="BK64" s="1373"/>
      <c r="BL64" s="1373"/>
      <c r="BM64" s="1373"/>
      <c r="BN64" s="1373"/>
      <c r="BO64" s="1373"/>
      <c r="BP64" s="1373"/>
      <c r="BQ64" s="1373"/>
      <c r="BR64" s="1373"/>
      <c r="BS64" s="1373"/>
      <c r="BT64" s="1376"/>
    </row>
    <row r="65" spans="4:88" ht="8.1" customHeight="1" x14ac:dyDescent="0.4">
      <c r="D65" s="502"/>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499"/>
      <c r="AM65" s="499"/>
      <c r="AN65" s="499"/>
      <c r="AO65" s="499"/>
      <c r="AP65" s="499"/>
      <c r="AQ65" s="499"/>
      <c r="AR65" s="499"/>
      <c r="AS65" s="499"/>
      <c r="AT65" s="499"/>
      <c r="AU65" s="499"/>
      <c r="AV65" s="507"/>
      <c r="AW65" s="1383" t="s">
        <v>95</v>
      </c>
      <c r="AX65" s="1399"/>
      <c r="AY65" s="1389" t="str">
        <f>'-41別7'!AY63</f>
        <v/>
      </c>
      <c r="AZ65" s="1390"/>
      <c r="BA65" s="1390"/>
      <c r="BB65" s="1390"/>
      <c r="BC65" s="1390"/>
      <c r="BD65" s="1390"/>
      <c r="BE65" s="1390"/>
      <c r="BF65" s="1390"/>
      <c r="BG65" s="111"/>
      <c r="BH65" s="1402">
        <f>'-41別7'!BI63</f>
        <v>0</v>
      </c>
      <c r="BI65" s="1394"/>
      <c r="BJ65" s="1394"/>
      <c r="BK65" s="1394"/>
      <c r="BL65" s="1394"/>
      <c r="BM65" s="1394"/>
      <c r="BN65" s="1394"/>
      <c r="BO65" s="1394"/>
      <c r="BP65" s="1394"/>
      <c r="BQ65" s="1394"/>
      <c r="BR65" s="1394"/>
      <c r="BS65" s="1394"/>
      <c r="BT65" s="1396"/>
    </row>
    <row r="66" spans="4:88" ht="8.1" customHeight="1" x14ac:dyDescent="0.4">
      <c r="D66" s="502"/>
      <c r="E66" s="499"/>
      <c r="F66" s="499"/>
      <c r="G66" s="499"/>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99"/>
      <c r="AF66" s="499"/>
      <c r="AG66" s="499"/>
      <c r="AH66" s="499"/>
      <c r="AI66" s="499"/>
      <c r="AJ66" s="499"/>
      <c r="AK66" s="499"/>
      <c r="AL66" s="499"/>
      <c r="AM66" s="499"/>
      <c r="AN66" s="499"/>
      <c r="AO66" s="499"/>
      <c r="AP66" s="499"/>
      <c r="AQ66" s="499"/>
      <c r="AR66" s="499"/>
      <c r="AS66" s="499"/>
      <c r="AT66" s="499"/>
      <c r="AU66" s="499"/>
      <c r="AV66" s="507"/>
      <c r="AW66" s="1385"/>
      <c r="AX66" s="1400"/>
      <c r="AY66" s="1391"/>
      <c r="AZ66" s="1287"/>
      <c r="BA66" s="1287"/>
      <c r="BB66" s="1287"/>
      <c r="BC66" s="1287"/>
      <c r="BD66" s="1287"/>
      <c r="BE66" s="1287"/>
      <c r="BF66" s="1287"/>
      <c r="BG66" s="112"/>
      <c r="BH66" s="1403"/>
      <c r="BI66" s="1302"/>
      <c r="BJ66" s="1302"/>
      <c r="BK66" s="1302"/>
      <c r="BL66" s="1302"/>
      <c r="BM66" s="1302"/>
      <c r="BN66" s="1302"/>
      <c r="BO66" s="1302"/>
      <c r="BP66" s="1302"/>
      <c r="BQ66" s="1302"/>
      <c r="BR66" s="1302"/>
      <c r="BS66" s="1302"/>
      <c r="BT66" s="1397"/>
    </row>
    <row r="67" spans="4:88" ht="8.1" customHeight="1" x14ac:dyDescent="0.4">
      <c r="D67" s="502"/>
      <c r="E67" s="499"/>
      <c r="F67" s="499"/>
      <c r="G67" s="499"/>
      <c r="H67" s="499"/>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c r="AN67" s="499"/>
      <c r="AO67" s="499"/>
      <c r="AP67" s="499"/>
      <c r="AQ67" s="499"/>
      <c r="AR67" s="499"/>
      <c r="AS67" s="499"/>
      <c r="AT67" s="499"/>
      <c r="AU67" s="499"/>
      <c r="AV67" s="507"/>
      <c r="AW67" s="1387"/>
      <c r="AX67" s="1401"/>
      <c r="AY67" s="1392"/>
      <c r="AZ67" s="1393"/>
      <c r="BA67" s="1393"/>
      <c r="BB67" s="1393"/>
      <c r="BC67" s="1393"/>
      <c r="BD67" s="1393"/>
      <c r="BE67" s="1393"/>
      <c r="BF67" s="1393"/>
      <c r="BG67" s="113"/>
      <c r="BH67" s="1404"/>
      <c r="BI67" s="1395"/>
      <c r="BJ67" s="1395"/>
      <c r="BK67" s="1395"/>
      <c r="BL67" s="1395"/>
      <c r="BM67" s="1395"/>
      <c r="BN67" s="1395"/>
      <c r="BO67" s="1395"/>
      <c r="BP67" s="1395"/>
      <c r="BQ67" s="1395"/>
      <c r="BR67" s="1395"/>
      <c r="BS67" s="1395"/>
      <c r="BT67" s="1398"/>
      <c r="CJ67" s="492"/>
    </row>
    <row r="68" spans="4:88" ht="8.1" customHeight="1" x14ac:dyDescent="0.4">
      <c r="D68" s="502"/>
      <c r="E68" s="499"/>
      <c r="F68" s="499"/>
      <c r="G68" s="499"/>
      <c r="H68" s="499"/>
      <c r="I68" s="499"/>
      <c r="J68" s="499"/>
      <c r="K68" s="499"/>
      <c r="L68" s="499"/>
      <c r="M68" s="499"/>
      <c r="N68" s="499"/>
      <c r="O68" s="499"/>
      <c r="P68" s="499"/>
      <c r="Q68" s="499"/>
      <c r="R68" s="499"/>
      <c r="S68" s="499"/>
      <c r="T68" s="499"/>
      <c r="U68" s="499"/>
      <c r="V68" s="499"/>
      <c r="W68" s="499"/>
      <c r="X68" s="499"/>
      <c r="Y68" s="499"/>
      <c r="Z68" s="499"/>
      <c r="AA68" s="499"/>
      <c r="AB68" s="499"/>
      <c r="AC68" s="499"/>
      <c r="AD68" s="499"/>
      <c r="AE68" s="499"/>
      <c r="AF68" s="499"/>
      <c r="AG68" s="499"/>
      <c r="AH68" s="499"/>
      <c r="AI68" s="499"/>
      <c r="AJ68" s="499"/>
      <c r="AK68" s="499"/>
      <c r="AL68" s="499"/>
      <c r="AM68" s="499"/>
      <c r="AN68" s="499"/>
      <c r="AO68" s="499"/>
      <c r="AP68" s="499"/>
      <c r="AQ68" s="499"/>
      <c r="AR68" s="499"/>
      <c r="AS68" s="499"/>
      <c r="AT68" s="499"/>
      <c r="AU68" s="499"/>
      <c r="AV68" s="507"/>
      <c r="AW68" s="507"/>
      <c r="AX68" s="507"/>
      <c r="AY68" s="543"/>
      <c r="AZ68" s="544"/>
      <c r="BA68" s="544"/>
      <c r="BB68" s="544"/>
      <c r="BC68" s="544"/>
      <c r="BD68" s="544"/>
      <c r="BE68" s="544"/>
      <c r="BF68" s="545"/>
      <c r="BG68" s="546"/>
      <c r="BH68" s="1368">
        <f>'-41別7'!BI66</f>
        <v>0</v>
      </c>
      <c r="BI68" s="1369"/>
      <c r="BJ68" s="1369"/>
      <c r="BK68" s="1369"/>
      <c r="BL68" s="1369"/>
      <c r="BM68" s="1369"/>
      <c r="BN68" s="1369"/>
      <c r="BO68" s="1369"/>
      <c r="BP68" s="1369"/>
      <c r="BQ68" s="1369"/>
      <c r="BR68" s="1369"/>
      <c r="BS68" s="1369"/>
      <c r="BT68" s="1374"/>
      <c r="CJ68" s="492"/>
    </row>
    <row r="69" spans="4:88" ht="8.1" customHeight="1" x14ac:dyDescent="0.4">
      <c r="D69" s="502"/>
      <c r="E69" s="499"/>
      <c r="F69" s="499"/>
      <c r="G69" s="499"/>
      <c r="H69" s="499"/>
      <c r="I69" s="499"/>
      <c r="J69" s="499"/>
      <c r="K69" s="499"/>
      <c r="L69" s="499"/>
      <c r="M69" s="499"/>
      <c r="N69" s="499"/>
      <c r="O69" s="499"/>
      <c r="P69" s="499"/>
      <c r="Q69" s="499"/>
      <c r="R69" s="499"/>
      <c r="S69" s="499"/>
      <c r="T69" s="499"/>
      <c r="U69" s="499"/>
      <c r="V69" s="499"/>
      <c r="W69" s="499"/>
      <c r="X69" s="499"/>
      <c r="Y69" s="499"/>
      <c r="Z69" s="499"/>
      <c r="AA69" s="499"/>
      <c r="AB69" s="499"/>
      <c r="AC69" s="499"/>
      <c r="AD69" s="499"/>
      <c r="AE69" s="499"/>
      <c r="AF69" s="499"/>
      <c r="AG69" s="499"/>
      <c r="AH69" s="499"/>
      <c r="AI69" s="499"/>
      <c r="AJ69" s="499"/>
      <c r="AK69" s="499"/>
      <c r="AL69" s="499"/>
      <c r="AM69" s="499"/>
      <c r="AN69" s="499"/>
      <c r="AO69" s="499"/>
      <c r="AP69" s="499"/>
      <c r="AQ69" s="499"/>
      <c r="AR69" s="499"/>
      <c r="AS69" s="499"/>
      <c r="AT69" s="499"/>
      <c r="AU69" s="499"/>
      <c r="AV69" s="507"/>
      <c r="AW69" s="507"/>
      <c r="AX69" s="507"/>
      <c r="AY69" s="544"/>
      <c r="AZ69" s="544"/>
      <c r="BA69" s="544"/>
      <c r="BB69" s="544"/>
      <c r="BC69" s="544"/>
      <c r="BD69" s="544"/>
      <c r="BE69" s="544"/>
      <c r="BF69" s="544"/>
      <c r="BG69" s="547"/>
      <c r="BH69" s="1370"/>
      <c r="BI69" s="1371"/>
      <c r="BJ69" s="1371"/>
      <c r="BK69" s="1371"/>
      <c r="BL69" s="1371"/>
      <c r="BM69" s="1371"/>
      <c r="BN69" s="1371"/>
      <c r="BO69" s="1371"/>
      <c r="BP69" s="1371"/>
      <c r="BQ69" s="1371"/>
      <c r="BR69" s="1371"/>
      <c r="BS69" s="1371"/>
      <c r="BT69" s="1375"/>
    </row>
    <row r="70" spans="4:88" ht="8.1" customHeight="1" x14ac:dyDescent="0.4">
      <c r="D70" s="502"/>
      <c r="E70" s="499"/>
      <c r="F70" s="499"/>
      <c r="G70" s="499"/>
      <c r="H70" s="499"/>
      <c r="I70" s="499"/>
      <c r="J70" s="499"/>
      <c r="K70" s="499"/>
      <c r="L70" s="499"/>
      <c r="M70" s="499"/>
      <c r="N70" s="499"/>
      <c r="O70" s="499"/>
      <c r="P70" s="499"/>
      <c r="Q70" s="499"/>
      <c r="R70" s="499"/>
      <c r="S70" s="499"/>
      <c r="T70" s="499"/>
      <c r="U70" s="499"/>
      <c r="V70" s="499"/>
      <c r="W70" s="499"/>
      <c r="X70" s="499"/>
      <c r="Y70" s="499"/>
      <c r="Z70" s="499"/>
      <c r="AA70" s="499"/>
      <c r="AB70" s="499"/>
      <c r="AC70" s="499"/>
      <c r="AD70" s="499"/>
      <c r="AE70" s="499"/>
      <c r="AF70" s="499"/>
      <c r="AG70" s="499"/>
      <c r="AH70" s="499"/>
      <c r="AI70" s="499"/>
      <c r="AJ70" s="499"/>
      <c r="AK70" s="499"/>
      <c r="AL70" s="499"/>
      <c r="AM70" s="499"/>
      <c r="AN70" s="499"/>
      <c r="AO70" s="499"/>
      <c r="AP70" s="499"/>
      <c r="AQ70" s="499"/>
      <c r="AR70" s="499"/>
      <c r="AS70" s="499"/>
      <c r="AT70" s="499"/>
      <c r="AU70" s="499"/>
      <c r="AV70" s="507"/>
      <c r="AW70" s="507"/>
      <c r="AX70" s="507"/>
      <c r="AY70" s="544"/>
      <c r="AZ70" s="544"/>
      <c r="BA70" s="544"/>
      <c r="BB70" s="544"/>
      <c r="BC70" s="544"/>
      <c r="BD70" s="544"/>
      <c r="BE70" s="544"/>
      <c r="BF70" s="544"/>
      <c r="BG70" s="548"/>
      <c r="BH70" s="1372"/>
      <c r="BI70" s="1373"/>
      <c r="BJ70" s="1373"/>
      <c r="BK70" s="1373"/>
      <c r="BL70" s="1373"/>
      <c r="BM70" s="1373"/>
      <c r="BN70" s="1373"/>
      <c r="BO70" s="1373"/>
      <c r="BP70" s="1373"/>
      <c r="BQ70" s="1373"/>
      <c r="BR70" s="1373"/>
      <c r="BS70" s="1373"/>
      <c r="BT70" s="1376"/>
    </row>
    <row r="71" spans="4:88" ht="8.1" customHeight="1" x14ac:dyDescent="0.4">
      <c r="D71" s="502"/>
      <c r="E71" s="499"/>
      <c r="F71" s="499"/>
      <c r="G71" s="499"/>
      <c r="H71" s="499"/>
      <c r="I71" s="499"/>
      <c r="J71" s="499"/>
      <c r="K71" s="499"/>
      <c r="L71" s="499"/>
      <c r="M71" s="499"/>
      <c r="N71" s="499"/>
      <c r="O71" s="499"/>
      <c r="P71" s="499"/>
      <c r="Q71" s="499"/>
      <c r="R71" s="499"/>
      <c r="S71" s="499"/>
      <c r="T71" s="499"/>
      <c r="U71" s="499"/>
      <c r="V71" s="499"/>
      <c r="W71" s="499"/>
      <c r="X71" s="499"/>
      <c r="Y71" s="499"/>
      <c r="Z71" s="499"/>
      <c r="AA71" s="499"/>
      <c r="AB71" s="499"/>
      <c r="AC71" s="499"/>
      <c r="AD71" s="499"/>
      <c r="AE71" s="499"/>
      <c r="AF71" s="499"/>
      <c r="AG71" s="499"/>
      <c r="AH71" s="499"/>
      <c r="AI71" s="499"/>
      <c r="AJ71" s="499"/>
      <c r="AK71" s="499"/>
      <c r="AL71" s="499"/>
      <c r="AM71" s="499"/>
      <c r="AN71" s="499"/>
      <c r="AO71" s="499"/>
      <c r="AP71" s="499"/>
      <c r="AQ71" s="499"/>
      <c r="AR71" s="499"/>
      <c r="AS71" s="499"/>
      <c r="AT71" s="499"/>
      <c r="AU71" s="499"/>
      <c r="AV71" s="507"/>
      <c r="AW71" s="1383" t="s">
        <v>96</v>
      </c>
      <c r="AX71" s="1399"/>
      <c r="AY71" s="1389" t="str">
        <f>'-41別7'!AY69</f>
        <v/>
      </c>
      <c r="AZ71" s="1390"/>
      <c r="BA71" s="1390"/>
      <c r="BB71" s="1390"/>
      <c r="BC71" s="1390"/>
      <c r="BD71" s="1390"/>
      <c r="BE71" s="1390"/>
      <c r="BF71" s="1390"/>
      <c r="BG71" s="111"/>
      <c r="BH71" s="1402">
        <f>'-41別7'!BI69</f>
        <v>0</v>
      </c>
      <c r="BI71" s="1394"/>
      <c r="BJ71" s="1394"/>
      <c r="BK71" s="1394"/>
      <c r="BL71" s="1394"/>
      <c r="BM71" s="1394"/>
      <c r="BN71" s="1394"/>
      <c r="BO71" s="1394"/>
      <c r="BP71" s="1394"/>
      <c r="BQ71" s="1394"/>
      <c r="BR71" s="1394"/>
      <c r="BS71" s="1394"/>
      <c r="BT71" s="1396"/>
    </row>
    <row r="72" spans="4:88" ht="8.1" customHeight="1" x14ac:dyDescent="0.4">
      <c r="D72" s="502"/>
      <c r="E72" s="499"/>
      <c r="F72" s="499"/>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499"/>
      <c r="AL72" s="499"/>
      <c r="AM72" s="499"/>
      <c r="AN72" s="499"/>
      <c r="AO72" s="499"/>
      <c r="AP72" s="499"/>
      <c r="AQ72" s="499"/>
      <c r="AR72" s="499"/>
      <c r="AS72" s="499"/>
      <c r="AT72" s="499"/>
      <c r="AU72" s="499"/>
      <c r="AV72" s="507"/>
      <c r="AW72" s="1385"/>
      <c r="AX72" s="1400"/>
      <c r="AY72" s="1391"/>
      <c r="AZ72" s="1287"/>
      <c r="BA72" s="1287"/>
      <c r="BB72" s="1287"/>
      <c r="BC72" s="1287"/>
      <c r="BD72" s="1287"/>
      <c r="BE72" s="1287"/>
      <c r="BF72" s="1287"/>
      <c r="BG72" s="112"/>
      <c r="BH72" s="1403"/>
      <c r="BI72" s="1302"/>
      <c r="BJ72" s="1302"/>
      <c r="BK72" s="1302"/>
      <c r="BL72" s="1302"/>
      <c r="BM72" s="1302"/>
      <c r="BN72" s="1302"/>
      <c r="BO72" s="1302"/>
      <c r="BP72" s="1302"/>
      <c r="BQ72" s="1302"/>
      <c r="BR72" s="1302"/>
      <c r="BS72" s="1302"/>
      <c r="BT72" s="1397"/>
    </row>
    <row r="73" spans="4:88" ht="8.1" customHeight="1" x14ac:dyDescent="0.4">
      <c r="D73" s="502"/>
      <c r="E73" s="499"/>
      <c r="F73" s="499"/>
      <c r="G73" s="499"/>
      <c r="H73" s="499"/>
      <c r="I73" s="499"/>
      <c r="J73" s="499"/>
      <c r="K73" s="499"/>
      <c r="L73" s="499"/>
      <c r="M73" s="499"/>
      <c r="N73" s="499"/>
      <c r="O73" s="499"/>
      <c r="P73" s="499"/>
      <c r="Q73" s="499"/>
      <c r="R73" s="499"/>
      <c r="S73" s="499"/>
      <c r="T73" s="499"/>
      <c r="U73" s="499"/>
      <c r="V73" s="499"/>
      <c r="W73" s="499"/>
      <c r="X73" s="499"/>
      <c r="Y73" s="499"/>
      <c r="Z73" s="499"/>
      <c r="AA73" s="499"/>
      <c r="AB73" s="499"/>
      <c r="AC73" s="499"/>
      <c r="AD73" s="499"/>
      <c r="AE73" s="499"/>
      <c r="AF73" s="499"/>
      <c r="AG73" s="499"/>
      <c r="AH73" s="499"/>
      <c r="AI73" s="499"/>
      <c r="AJ73" s="499"/>
      <c r="AK73" s="499"/>
      <c r="AL73" s="499"/>
      <c r="AM73" s="499"/>
      <c r="AN73" s="499"/>
      <c r="AO73" s="499"/>
      <c r="AP73" s="499"/>
      <c r="AQ73" s="499"/>
      <c r="AR73" s="499"/>
      <c r="AS73" s="499"/>
      <c r="AT73" s="499"/>
      <c r="AU73" s="499"/>
      <c r="AV73" s="507"/>
      <c r="AW73" s="1387"/>
      <c r="AX73" s="1401"/>
      <c r="AY73" s="1392"/>
      <c r="AZ73" s="1393"/>
      <c r="BA73" s="1393"/>
      <c r="BB73" s="1393"/>
      <c r="BC73" s="1393"/>
      <c r="BD73" s="1393"/>
      <c r="BE73" s="1393"/>
      <c r="BF73" s="1393"/>
      <c r="BG73" s="113"/>
      <c r="BH73" s="1404"/>
      <c r="BI73" s="1395"/>
      <c r="BJ73" s="1395"/>
      <c r="BK73" s="1395"/>
      <c r="BL73" s="1395"/>
      <c r="BM73" s="1395"/>
      <c r="BN73" s="1395"/>
      <c r="BO73" s="1395"/>
      <c r="BP73" s="1395"/>
      <c r="BQ73" s="1395"/>
      <c r="BR73" s="1395"/>
      <c r="BS73" s="1395"/>
      <c r="BT73" s="1398"/>
      <c r="CJ73" s="492"/>
    </row>
    <row r="74" spans="4:88" ht="8.1" customHeight="1" x14ac:dyDescent="0.4">
      <c r="D74" s="502"/>
      <c r="E74" s="499"/>
      <c r="F74" s="499"/>
      <c r="G74" s="499"/>
      <c r="H74" s="499"/>
      <c r="I74" s="499"/>
      <c r="J74" s="499"/>
      <c r="K74" s="499"/>
      <c r="L74" s="499"/>
      <c r="M74" s="499"/>
      <c r="N74" s="499"/>
      <c r="O74" s="499"/>
      <c r="P74" s="499"/>
      <c r="Q74" s="499"/>
      <c r="R74" s="499"/>
      <c r="S74" s="499"/>
      <c r="T74" s="499"/>
      <c r="U74" s="499"/>
      <c r="V74" s="499"/>
      <c r="W74" s="499"/>
      <c r="X74" s="499"/>
      <c r="Y74" s="499"/>
      <c r="Z74" s="499"/>
      <c r="AA74" s="499"/>
      <c r="AB74" s="499"/>
      <c r="AC74" s="499"/>
      <c r="AD74" s="499"/>
      <c r="AE74" s="499"/>
      <c r="AF74" s="499"/>
      <c r="AG74" s="499"/>
      <c r="AH74" s="499"/>
      <c r="AI74" s="499"/>
      <c r="AJ74" s="499"/>
      <c r="AK74" s="499"/>
      <c r="AL74" s="499"/>
      <c r="AM74" s="499"/>
      <c r="AN74" s="499"/>
      <c r="AO74" s="499"/>
      <c r="AP74" s="499"/>
      <c r="AQ74" s="499"/>
      <c r="AR74" s="499"/>
      <c r="AS74" s="499"/>
      <c r="AT74" s="499"/>
      <c r="AU74" s="499"/>
      <c r="AV74" s="507"/>
      <c r="AW74" s="507"/>
      <c r="AX74" s="507"/>
      <c r="AY74" s="543"/>
      <c r="AZ74" s="544"/>
      <c r="BA74" s="544"/>
      <c r="BB74" s="544"/>
      <c r="BC74" s="544"/>
      <c r="BD74" s="544"/>
      <c r="BE74" s="544"/>
      <c r="BF74" s="545"/>
      <c r="BG74" s="546"/>
      <c r="BH74" s="1368">
        <f>'-41別7'!BI72</f>
        <v>0</v>
      </c>
      <c r="BI74" s="1369"/>
      <c r="BJ74" s="1369"/>
      <c r="BK74" s="1369"/>
      <c r="BL74" s="1369"/>
      <c r="BM74" s="1369"/>
      <c r="BN74" s="1369"/>
      <c r="BO74" s="1369"/>
      <c r="BP74" s="1369"/>
      <c r="BQ74" s="1369"/>
      <c r="BR74" s="1369"/>
      <c r="BS74" s="1369"/>
      <c r="BT74" s="1374"/>
      <c r="CJ74" s="492"/>
    </row>
    <row r="75" spans="4:88" ht="8.1" customHeight="1" x14ac:dyDescent="0.4">
      <c r="D75" s="502"/>
      <c r="E75" s="499"/>
      <c r="F75" s="499"/>
      <c r="G75" s="499"/>
      <c r="H75" s="499"/>
      <c r="I75" s="499"/>
      <c r="J75" s="499"/>
      <c r="K75" s="499"/>
      <c r="L75" s="499"/>
      <c r="M75" s="499"/>
      <c r="N75" s="499"/>
      <c r="O75" s="499"/>
      <c r="P75" s="499"/>
      <c r="Q75" s="499"/>
      <c r="R75" s="499"/>
      <c r="S75" s="499"/>
      <c r="T75" s="499"/>
      <c r="U75" s="499"/>
      <c r="V75" s="499"/>
      <c r="W75" s="499"/>
      <c r="X75" s="499"/>
      <c r="Y75" s="499"/>
      <c r="Z75" s="499"/>
      <c r="AA75" s="499"/>
      <c r="AB75" s="499"/>
      <c r="AC75" s="499"/>
      <c r="AD75" s="499"/>
      <c r="AE75" s="499"/>
      <c r="AF75" s="499"/>
      <c r="AG75" s="499"/>
      <c r="AH75" s="499"/>
      <c r="AI75" s="499"/>
      <c r="AJ75" s="499"/>
      <c r="AK75" s="499"/>
      <c r="AL75" s="499"/>
      <c r="AM75" s="499"/>
      <c r="AN75" s="499"/>
      <c r="AO75" s="499"/>
      <c r="AP75" s="499"/>
      <c r="AQ75" s="499"/>
      <c r="AR75" s="499"/>
      <c r="AS75" s="499"/>
      <c r="AT75" s="499"/>
      <c r="AU75" s="499"/>
      <c r="AV75" s="507"/>
      <c r="AW75" s="507"/>
      <c r="AX75" s="507"/>
      <c r="AY75" s="544"/>
      <c r="AZ75" s="544"/>
      <c r="BA75" s="544"/>
      <c r="BB75" s="544"/>
      <c r="BC75" s="544"/>
      <c r="BD75" s="544"/>
      <c r="BE75" s="544"/>
      <c r="BF75" s="544"/>
      <c r="BG75" s="547"/>
      <c r="BH75" s="1370"/>
      <c r="BI75" s="1371"/>
      <c r="BJ75" s="1371"/>
      <c r="BK75" s="1371"/>
      <c r="BL75" s="1371"/>
      <c r="BM75" s="1371"/>
      <c r="BN75" s="1371"/>
      <c r="BO75" s="1371"/>
      <c r="BP75" s="1371"/>
      <c r="BQ75" s="1371"/>
      <c r="BR75" s="1371"/>
      <c r="BS75" s="1371"/>
      <c r="BT75" s="1375"/>
    </row>
    <row r="76" spans="4:88" ht="8.1" customHeight="1" x14ac:dyDescent="0.4">
      <c r="D76" s="502"/>
      <c r="E76" s="499"/>
      <c r="F76" s="499"/>
      <c r="G76" s="499"/>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507"/>
      <c r="AW76" s="507"/>
      <c r="AX76" s="507"/>
      <c r="AY76" s="544"/>
      <c r="AZ76" s="544"/>
      <c r="BA76" s="544"/>
      <c r="BB76" s="544"/>
      <c r="BC76" s="544"/>
      <c r="BD76" s="544"/>
      <c r="BE76" s="544"/>
      <c r="BF76" s="544"/>
      <c r="BG76" s="548"/>
      <c r="BH76" s="1372"/>
      <c r="BI76" s="1373"/>
      <c r="BJ76" s="1373"/>
      <c r="BK76" s="1373"/>
      <c r="BL76" s="1373"/>
      <c r="BM76" s="1373"/>
      <c r="BN76" s="1373"/>
      <c r="BO76" s="1373"/>
      <c r="BP76" s="1373"/>
      <c r="BQ76" s="1373"/>
      <c r="BR76" s="1373"/>
      <c r="BS76" s="1373"/>
      <c r="BT76" s="1376"/>
    </row>
    <row r="77" spans="4:88" ht="8.1" customHeight="1" x14ac:dyDescent="0.4">
      <c r="D77" s="502"/>
      <c r="E77" s="499"/>
      <c r="F77" s="499"/>
      <c r="G77" s="499"/>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499"/>
      <c r="AU77" s="499"/>
      <c r="AV77" s="507"/>
      <c r="AW77" s="1383" t="s">
        <v>97</v>
      </c>
      <c r="AX77" s="1399"/>
      <c r="AY77" s="1389" t="str">
        <f>'-41別7'!AY75</f>
        <v/>
      </c>
      <c r="AZ77" s="1390"/>
      <c r="BA77" s="1390"/>
      <c r="BB77" s="1390"/>
      <c r="BC77" s="1390"/>
      <c r="BD77" s="1390"/>
      <c r="BE77" s="1390"/>
      <c r="BF77" s="1390"/>
      <c r="BG77" s="111"/>
      <c r="BH77" s="1402">
        <f>'-41別7'!BI75</f>
        <v>0</v>
      </c>
      <c r="BI77" s="1394"/>
      <c r="BJ77" s="1394"/>
      <c r="BK77" s="1394"/>
      <c r="BL77" s="1394"/>
      <c r="BM77" s="1394"/>
      <c r="BN77" s="1394"/>
      <c r="BO77" s="1394"/>
      <c r="BP77" s="1394"/>
      <c r="BQ77" s="1394"/>
      <c r="BR77" s="1394"/>
      <c r="BS77" s="1394"/>
      <c r="BT77" s="1396"/>
    </row>
    <row r="78" spans="4:88" ht="8.1" customHeight="1" x14ac:dyDescent="0.4">
      <c r="D78" s="502"/>
      <c r="E78" s="499"/>
      <c r="F78" s="499"/>
      <c r="G78" s="499"/>
      <c r="H78" s="499"/>
      <c r="I78" s="499"/>
      <c r="J78" s="499"/>
      <c r="K78" s="499"/>
      <c r="L78" s="499"/>
      <c r="M78" s="499"/>
      <c r="N78" s="499"/>
      <c r="O78" s="499"/>
      <c r="P78" s="499"/>
      <c r="Q78" s="499"/>
      <c r="R78" s="499"/>
      <c r="S78" s="499"/>
      <c r="T78" s="499"/>
      <c r="U78" s="499"/>
      <c r="V78" s="499"/>
      <c r="W78" s="499"/>
      <c r="X78" s="49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507"/>
      <c r="AW78" s="1385"/>
      <c r="AX78" s="1400"/>
      <c r="AY78" s="1391"/>
      <c r="AZ78" s="1287"/>
      <c r="BA78" s="1287"/>
      <c r="BB78" s="1287"/>
      <c r="BC78" s="1287"/>
      <c r="BD78" s="1287"/>
      <c r="BE78" s="1287"/>
      <c r="BF78" s="1287"/>
      <c r="BG78" s="112"/>
      <c r="BH78" s="1403"/>
      <c r="BI78" s="1302"/>
      <c r="BJ78" s="1302"/>
      <c r="BK78" s="1302"/>
      <c r="BL78" s="1302"/>
      <c r="BM78" s="1302"/>
      <c r="BN78" s="1302"/>
      <c r="BO78" s="1302"/>
      <c r="BP78" s="1302"/>
      <c r="BQ78" s="1302"/>
      <c r="BR78" s="1302"/>
      <c r="BS78" s="1302"/>
      <c r="BT78" s="1397"/>
    </row>
    <row r="79" spans="4:88" ht="8.1" customHeight="1" x14ac:dyDescent="0.4">
      <c r="D79" s="502"/>
      <c r="E79" s="499"/>
      <c r="F79" s="499"/>
      <c r="G79" s="499"/>
      <c r="H79" s="499"/>
      <c r="I79" s="499"/>
      <c r="J79" s="499"/>
      <c r="K79" s="499"/>
      <c r="L79" s="499"/>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c r="AN79" s="499"/>
      <c r="AO79" s="499"/>
      <c r="AP79" s="499"/>
      <c r="AQ79" s="499"/>
      <c r="AR79" s="499"/>
      <c r="AS79" s="499"/>
      <c r="AT79" s="499"/>
      <c r="AU79" s="499"/>
      <c r="AV79" s="507"/>
      <c r="AW79" s="1387"/>
      <c r="AX79" s="1401"/>
      <c r="AY79" s="1392"/>
      <c r="AZ79" s="1393"/>
      <c r="BA79" s="1393"/>
      <c r="BB79" s="1393"/>
      <c r="BC79" s="1393"/>
      <c r="BD79" s="1393"/>
      <c r="BE79" s="1393"/>
      <c r="BF79" s="1393"/>
      <c r="BG79" s="113"/>
      <c r="BH79" s="1404"/>
      <c r="BI79" s="1395"/>
      <c r="BJ79" s="1395"/>
      <c r="BK79" s="1395"/>
      <c r="BL79" s="1395"/>
      <c r="BM79" s="1395"/>
      <c r="BN79" s="1395"/>
      <c r="BO79" s="1395"/>
      <c r="BP79" s="1395"/>
      <c r="BQ79" s="1395"/>
      <c r="BR79" s="1395"/>
      <c r="BS79" s="1395"/>
      <c r="BT79" s="1398"/>
      <c r="CJ79" s="492"/>
    </row>
    <row r="80" spans="4:88" ht="8.1" customHeight="1" x14ac:dyDescent="0.4">
      <c r="D80" s="502"/>
      <c r="E80" s="499"/>
      <c r="F80" s="499"/>
      <c r="G80" s="499"/>
      <c r="H80" s="499"/>
      <c r="I80" s="499"/>
      <c r="J80" s="499"/>
      <c r="K80" s="499"/>
      <c r="L80" s="499"/>
      <c r="M80" s="499"/>
      <c r="N80" s="499"/>
      <c r="O80" s="499"/>
      <c r="P80" s="499"/>
      <c r="Q80" s="499"/>
      <c r="R80" s="499"/>
      <c r="S80" s="499"/>
      <c r="T80" s="499"/>
      <c r="U80" s="499"/>
      <c r="V80" s="499"/>
      <c r="W80" s="499"/>
      <c r="X80" s="499"/>
      <c r="Y80" s="499"/>
      <c r="Z80" s="499"/>
      <c r="AA80" s="499"/>
      <c r="AB80" s="499"/>
      <c r="AC80" s="499"/>
      <c r="AD80" s="499"/>
      <c r="AE80" s="499"/>
      <c r="AF80" s="499"/>
      <c r="AG80" s="499"/>
      <c r="AH80" s="499"/>
      <c r="AI80" s="499"/>
      <c r="AJ80" s="499"/>
      <c r="AK80" s="499"/>
      <c r="AL80" s="499"/>
      <c r="AM80" s="499"/>
      <c r="AN80" s="499"/>
      <c r="AO80" s="499"/>
      <c r="AP80" s="499"/>
      <c r="AQ80" s="499"/>
      <c r="AR80" s="499"/>
      <c r="AS80" s="499"/>
      <c r="AT80" s="499"/>
      <c r="AU80" s="499"/>
      <c r="AV80" s="507"/>
      <c r="AW80" s="507"/>
      <c r="AX80" s="507"/>
      <c r="AY80" s="543"/>
      <c r="AZ80" s="544"/>
      <c r="BA80" s="544"/>
      <c r="BB80" s="544"/>
      <c r="BC80" s="544"/>
      <c r="BD80" s="544"/>
      <c r="BE80" s="544"/>
      <c r="BF80" s="545"/>
      <c r="BG80" s="546"/>
      <c r="BH80" s="1368">
        <f>'-41別7'!BI78</f>
        <v>0</v>
      </c>
      <c r="BI80" s="1369"/>
      <c r="BJ80" s="1369"/>
      <c r="BK80" s="1369"/>
      <c r="BL80" s="1369"/>
      <c r="BM80" s="1369"/>
      <c r="BN80" s="1369"/>
      <c r="BO80" s="1369"/>
      <c r="BP80" s="1369"/>
      <c r="BQ80" s="1369"/>
      <c r="BR80" s="1369"/>
      <c r="BS80" s="1369"/>
      <c r="BT80" s="1374"/>
      <c r="CJ80" s="492"/>
    </row>
    <row r="81" spans="4:72" ht="8.1" customHeight="1" x14ac:dyDescent="0.4">
      <c r="D81" s="502"/>
      <c r="E81" s="499"/>
      <c r="F81" s="499"/>
      <c r="G81" s="499"/>
      <c r="H81" s="499"/>
      <c r="I81" s="499"/>
      <c r="J81" s="499"/>
      <c r="K81" s="499"/>
      <c r="L81" s="499"/>
      <c r="M81" s="499"/>
      <c r="N81" s="499"/>
      <c r="O81" s="499"/>
      <c r="P81" s="499"/>
      <c r="Q81" s="499"/>
      <c r="R81" s="499"/>
      <c r="S81" s="499"/>
      <c r="T81" s="499"/>
      <c r="U81" s="499"/>
      <c r="V81" s="499"/>
      <c r="W81" s="499"/>
      <c r="X81" s="499"/>
      <c r="Y81" s="499"/>
      <c r="Z81" s="499"/>
      <c r="AA81" s="499"/>
      <c r="AB81" s="499"/>
      <c r="AC81" s="499"/>
      <c r="AD81" s="499"/>
      <c r="AE81" s="499"/>
      <c r="AF81" s="499"/>
      <c r="AG81" s="499"/>
      <c r="AH81" s="499"/>
      <c r="AI81" s="499"/>
      <c r="AJ81" s="499"/>
      <c r="AK81" s="499"/>
      <c r="AL81" s="499"/>
      <c r="AM81" s="499"/>
      <c r="AN81" s="499"/>
      <c r="AO81" s="499"/>
      <c r="AP81" s="499"/>
      <c r="AQ81" s="499"/>
      <c r="AR81" s="499"/>
      <c r="AS81" s="499"/>
      <c r="AT81" s="499"/>
      <c r="AU81" s="499"/>
      <c r="AV81" s="507"/>
      <c r="AW81" s="507"/>
      <c r="AX81" s="507"/>
      <c r="AY81" s="544"/>
      <c r="AZ81" s="544"/>
      <c r="BA81" s="544"/>
      <c r="BB81" s="544"/>
      <c r="BC81" s="544"/>
      <c r="BD81" s="544"/>
      <c r="BE81" s="544"/>
      <c r="BF81" s="544"/>
      <c r="BG81" s="547"/>
      <c r="BH81" s="1370"/>
      <c r="BI81" s="1371"/>
      <c r="BJ81" s="1371"/>
      <c r="BK81" s="1371"/>
      <c r="BL81" s="1371"/>
      <c r="BM81" s="1371"/>
      <c r="BN81" s="1371"/>
      <c r="BO81" s="1371"/>
      <c r="BP81" s="1371"/>
      <c r="BQ81" s="1371"/>
      <c r="BR81" s="1371"/>
      <c r="BS81" s="1371"/>
      <c r="BT81" s="1375"/>
    </row>
    <row r="82" spans="4:72" ht="8.1" customHeight="1" x14ac:dyDescent="0.4">
      <c r="D82" s="502"/>
      <c r="E82" s="499"/>
      <c r="F82" s="499"/>
      <c r="G82" s="499"/>
      <c r="H82" s="499"/>
      <c r="I82" s="499"/>
      <c r="J82" s="499"/>
      <c r="K82" s="499"/>
      <c r="L82" s="499"/>
      <c r="M82" s="499"/>
      <c r="N82" s="499"/>
      <c r="O82" s="499"/>
      <c r="P82" s="499"/>
      <c r="Q82" s="499"/>
      <c r="R82" s="499"/>
      <c r="S82" s="499"/>
      <c r="T82" s="499"/>
      <c r="U82" s="499"/>
      <c r="V82" s="499"/>
      <c r="W82" s="499"/>
      <c r="X82" s="499"/>
      <c r="Y82" s="499"/>
      <c r="Z82" s="499"/>
      <c r="AA82" s="499"/>
      <c r="AB82" s="499"/>
      <c r="AC82" s="499"/>
      <c r="AD82" s="499"/>
      <c r="AE82" s="499"/>
      <c r="AF82" s="499"/>
      <c r="AG82" s="499"/>
      <c r="AH82" s="499"/>
      <c r="AI82" s="499"/>
      <c r="AJ82" s="499"/>
      <c r="AK82" s="499"/>
      <c r="AL82" s="499"/>
      <c r="AM82" s="499"/>
      <c r="AN82" s="499"/>
      <c r="AO82" s="499"/>
      <c r="AP82" s="499"/>
      <c r="AQ82" s="499"/>
      <c r="AR82" s="499"/>
      <c r="AS82" s="499"/>
      <c r="AT82" s="499"/>
      <c r="AU82" s="499"/>
      <c r="AV82" s="507"/>
      <c r="AW82" s="507"/>
      <c r="AX82" s="507"/>
      <c r="AY82" s="544"/>
      <c r="AZ82" s="544"/>
      <c r="BA82" s="544"/>
      <c r="BB82" s="544"/>
      <c r="BC82" s="544"/>
      <c r="BD82" s="544"/>
      <c r="BE82" s="544"/>
      <c r="BF82" s="544"/>
      <c r="BG82" s="548"/>
      <c r="BH82" s="1372"/>
      <c r="BI82" s="1373"/>
      <c r="BJ82" s="1373"/>
      <c r="BK82" s="1373"/>
      <c r="BL82" s="1373"/>
      <c r="BM82" s="1373"/>
      <c r="BN82" s="1373"/>
      <c r="BO82" s="1373"/>
      <c r="BP82" s="1373"/>
      <c r="BQ82" s="1373"/>
      <c r="BR82" s="1373"/>
      <c r="BS82" s="1373"/>
      <c r="BT82" s="1376"/>
    </row>
    <row r="83" spans="4:72" ht="8.1" customHeight="1" x14ac:dyDescent="0.4">
      <c r="D83" s="502"/>
      <c r="E83" s="499"/>
      <c r="F83" s="499"/>
      <c r="G83" s="499"/>
      <c r="H83" s="499"/>
      <c r="I83" s="499"/>
      <c r="J83" s="499"/>
      <c r="K83" s="499"/>
      <c r="L83" s="499"/>
      <c r="M83" s="499"/>
      <c r="N83" s="499"/>
      <c r="O83" s="499"/>
      <c r="P83" s="499"/>
      <c r="Q83" s="499"/>
      <c r="R83" s="499"/>
      <c r="S83" s="499"/>
      <c r="T83" s="499"/>
      <c r="U83" s="499"/>
      <c r="V83" s="499"/>
      <c r="W83" s="499"/>
      <c r="X83" s="499"/>
      <c r="Y83" s="499"/>
      <c r="Z83" s="499"/>
      <c r="AA83" s="499"/>
      <c r="AB83" s="499"/>
      <c r="AC83" s="499"/>
      <c r="AD83" s="499"/>
      <c r="AE83" s="499"/>
      <c r="AF83" s="499"/>
      <c r="AG83" s="499"/>
      <c r="AH83" s="499"/>
      <c r="AI83" s="499"/>
      <c r="AJ83" s="499"/>
      <c r="AK83" s="499"/>
      <c r="AL83" s="499"/>
      <c r="AM83" s="499"/>
      <c r="AN83" s="499"/>
      <c r="AO83" s="499"/>
      <c r="AP83" s="499"/>
      <c r="AQ83" s="499"/>
      <c r="AR83" s="499"/>
      <c r="AS83" s="499"/>
      <c r="AT83" s="499"/>
      <c r="AU83" s="499"/>
      <c r="AV83" s="507"/>
      <c r="AW83" s="1383" t="s">
        <v>98</v>
      </c>
      <c r="AX83" s="1399"/>
      <c r="AY83" s="1389" t="str">
        <f>'-41別7'!AY81</f>
        <v/>
      </c>
      <c r="AZ83" s="1390"/>
      <c r="BA83" s="1390"/>
      <c r="BB83" s="1390"/>
      <c r="BC83" s="1390"/>
      <c r="BD83" s="1390"/>
      <c r="BE83" s="1390"/>
      <c r="BF83" s="1390"/>
      <c r="BG83" s="111"/>
      <c r="BH83" s="1402">
        <f>'-41別7'!BI81</f>
        <v>0</v>
      </c>
      <c r="BI83" s="1394"/>
      <c r="BJ83" s="1394"/>
      <c r="BK83" s="1394"/>
      <c r="BL83" s="1394"/>
      <c r="BM83" s="1394"/>
      <c r="BN83" s="1394"/>
      <c r="BO83" s="1394"/>
      <c r="BP83" s="1394"/>
      <c r="BQ83" s="1394"/>
      <c r="BR83" s="1394"/>
      <c r="BS83" s="1394"/>
      <c r="BT83" s="1396"/>
    </row>
    <row r="84" spans="4:72" ht="8.1" customHeight="1" x14ac:dyDescent="0.4">
      <c r="D84" s="502"/>
      <c r="E84" s="499"/>
      <c r="F84" s="499"/>
      <c r="G84" s="499"/>
      <c r="H84" s="499"/>
      <c r="I84" s="499"/>
      <c r="J84" s="499"/>
      <c r="K84" s="499"/>
      <c r="L84" s="499"/>
      <c r="M84" s="499"/>
      <c r="N84" s="499"/>
      <c r="O84" s="499"/>
      <c r="P84" s="499"/>
      <c r="Q84" s="499"/>
      <c r="R84" s="499"/>
      <c r="S84" s="499"/>
      <c r="T84" s="499"/>
      <c r="U84" s="499"/>
      <c r="V84" s="499"/>
      <c r="W84" s="499"/>
      <c r="X84" s="499"/>
      <c r="Y84" s="499"/>
      <c r="Z84" s="499"/>
      <c r="AA84" s="499"/>
      <c r="AB84" s="499"/>
      <c r="AC84" s="499"/>
      <c r="AD84" s="499"/>
      <c r="AE84" s="499"/>
      <c r="AF84" s="499"/>
      <c r="AG84" s="499"/>
      <c r="AH84" s="499"/>
      <c r="AI84" s="499"/>
      <c r="AJ84" s="499"/>
      <c r="AK84" s="499"/>
      <c r="AL84" s="499"/>
      <c r="AM84" s="499"/>
      <c r="AN84" s="499"/>
      <c r="AO84" s="499"/>
      <c r="AP84" s="499"/>
      <c r="AQ84" s="499"/>
      <c r="AR84" s="499"/>
      <c r="AS84" s="499"/>
      <c r="AT84" s="499"/>
      <c r="AU84" s="499"/>
      <c r="AV84" s="507"/>
      <c r="AW84" s="1385"/>
      <c r="AX84" s="1400"/>
      <c r="AY84" s="1391"/>
      <c r="AZ84" s="1287"/>
      <c r="BA84" s="1287"/>
      <c r="BB84" s="1287"/>
      <c r="BC84" s="1287"/>
      <c r="BD84" s="1287"/>
      <c r="BE84" s="1287"/>
      <c r="BF84" s="1287"/>
      <c r="BG84" s="112"/>
      <c r="BH84" s="1403"/>
      <c r="BI84" s="1302"/>
      <c r="BJ84" s="1302"/>
      <c r="BK84" s="1302"/>
      <c r="BL84" s="1302"/>
      <c r="BM84" s="1302"/>
      <c r="BN84" s="1302"/>
      <c r="BO84" s="1302"/>
      <c r="BP84" s="1302"/>
      <c r="BQ84" s="1302"/>
      <c r="BR84" s="1302"/>
      <c r="BS84" s="1302"/>
      <c r="BT84" s="1397"/>
    </row>
    <row r="85" spans="4:72" ht="8.1" customHeight="1" x14ac:dyDescent="0.4">
      <c r="D85" s="502"/>
      <c r="E85" s="499"/>
      <c r="F85" s="499"/>
      <c r="G85" s="499"/>
      <c r="H85" s="499"/>
      <c r="I85" s="499"/>
      <c r="J85" s="499"/>
      <c r="K85" s="499"/>
      <c r="L85" s="499"/>
      <c r="M85" s="499"/>
      <c r="N85" s="499"/>
      <c r="O85" s="499"/>
      <c r="P85" s="499"/>
      <c r="Q85" s="499"/>
      <c r="R85" s="499"/>
      <c r="S85" s="499"/>
      <c r="T85" s="499"/>
      <c r="U85" s="499"/>
      <c r="V85" s="499"/>
      <c r="W85" s="499"/>
      <c r="X85" s="499"/>
      <c r="Y85" s="499"/>
      <c r="Z85" s="499"/>
      <c r="AA85" s="499"/>
      <c r="AB85" s="499"/>
      <c r="AC85" s="499"/>
      <c r="AD85" s="499"/>
      <c r="AE85" s="499"/>
      <c r="AF85" s="499"/>
      <c r="AG85" s="499"/>
      <c r="AH85" s="499"/>
      <c r="AI85" s="499"/>
      <c r="AJ85" s="499"/>
      <c r="AK85" s="499"/>
      <c r="AL85" s="499"/>
      <c r="AM85" s="499"/>
      <c r="AN85" s="499"/>
      <c r="AO85" s="499"/>
      <c r="AP85" s="499"/>
      <c r="AQ85" s="499"/>
      <c r="AR85" s="499"/>
      <c r="AS85" s="499"/>
      <c r="AT85" s="499"/>
      <c r="AU85" s="499"/>
      <c r="AV85" s="507"/>
      <c r="AW85" s="1387"/>
      <c r="AX85" s="1401"/>
      <c r="AY85" s="1392"/>
      <c r="AZ85" s="1393"/>
      <c r="BA85" s="1393"/>
      <c r="BB85" s="1393"/>
      <c r="BC85" s="1393"/>
      <c r="BD85" s="1393"/>
      <c r="BE85" s="1393"/>
      <c r="BF85" s="1393"/>
      <c r="BG85" s="113"/>
      <c r="BH85" s="1404"/>
      <c r="BI85" s="1395"/>
      <c r="BJ85" s="1395"/>
      <c r="BK85" s="1395"/>
      <c r="BL85" s="1395"/>
      <c r="BM85" s="1395"/>
      <c r="BN85" s="1395"/>
      <c r="BO85" s="1395"/>
      <c r="BP85" s="1395"/>
      <c r="BQ85" s="1395"/>
      <c r="BR85" s="1395"/>
      <c r="BS85" s="1395"/>
      <c r="BT85" s="1398"/>
    </row>
    <row r="86" spans="4:72" ht="8.1" customHeight="1" x14ac:dyDescent="0.4">
      <c r="D86" s="502"/>
      <c r="E86" s="499"/>
      <c r="F86" s="499"/>
      <c r="G86" s="499"/>
      <c r="H86" s="499"/>
      <c r="I86" s="499"/>
      <c r="J86" s="499"/>
      <c r="K86" s="499"/>
      <c r="L86" s="499"/>
      <c r="M86" s="499"/>
      <c r="N86" s="499"/>
      <c r="O86" s="499"/>
      <c r="P86" s="499"/>
      <c r="Q86" s="499"/>
      <c r="R86" s="499"/>
      <c r="S86" s="499"/>
      <c r="T86" s="499"/>
      <c r="U86" s="499"/>
      <c r="V86" s="499"/>
      <c r="W86" s="499"/>
      <c r="X86" s="499"/>
      <c r="Y86" s="499"/>
      <c r="Z86" s="499"/>
      <c r="AA86" s="499"/>
      <c r="AB86" s="499"/>
      <c r="AC86" s="499"/>
      <c r="AD86" s="499"/>
      <c r="AE86" s="499"/>
      <c r="AF86" s="499"/>
      <c r="AG86" s="499"/>
      <c r="AH86" s="499"/>
      <c r="AI86" s="499"/>
      <c r="AJ86" s="499"/>
      <c r="AK86" s="499"/>
      <c r="AL86" s="499"/>
      <c r="AM86" s="499"/>
      <c r="AN86" s="499"/>
      <c r="AO86" s="499"/>
      <c r="AP86" s="499"/>
      <c r="AQ86" s="499"/>
      <c r="AR86" s="499"/>
      <c r="AS86" s="499"/>
      <c r="AT86" s="499"/>
      <c r="AU86" s="499"/>
      <c r="AV86" s="507"/>
      <c r="AW86" s="507"/>
      <c r="AX86" s="507"/>
      <c r="AY86" s="543"/>
      <c r="AZ86" s="544"/>
      <c r="BA86" s="544"/>
      <c r="BB86" s="544"/>
      <c r="BC86" s="544"/>
      <c r="BD86" s="544"/>
      <c r="BE86" s="544"/>
      <c r="BF86" s="545"/>
      <c r="BG86" s="546"/>
      <c r="BH86" s="1368">
        <f>'-41別7'!BI84</f>
        <v>0</v>
      </c>
      <c r="BI86" s="1369"/>
      <c r="BJ86" s="1369"/>
      <c r="BK86" s="1369"/>
      <c r="BL86" s="1369"/>
      <c r="BM86" s="1369"/>
      <c r="BN86" s="1369"/>
      <c r="BO86" s="1369"/>
      <c r="BP86" s="1369"/>
      <c r="BQ86" s="1369"/>
      <c r="BR86" s="1369"/>
      <c r="BS86" s="1369"/>
      <c r="BT86" s="1374"/>
    </row>
    <row r="87" spans="4:72" ht="8.1" customHeight="1" x14ac:dyDescent="0.4">
      <c r="D87" s="502"/>
      <c r="E87" s="499"/>
      <c r="F87" s="499"/>
      <c r="G87" s="499"/>
      <c r="H87" s="499"/>
      <c r="I87" s="499"/>
      <c r="J87" s="499"/>
      <c r="K87" s="499"/>
      <c r="L87" s="499"/>
      <c r="M87" s="499"/>
      <c r="N87" s="499"/>
      <c r="O87" s="499"/>
      <c r="P87" s="499"/>
      <c r="Q87" s="499"/>
      <c r="R87" s="499"/>
      <c r="S87" s="499"/>
      <c r="T87" s="499"/>
      <c r="U87" s="499"/>
      <c r="V87" s="499"/>
      <c r="W87" s="499"/>
      <c r="X87" s="499"/>
      <c r="Y87" s="499"/>
      <c r="Z87" s="499"/>
      <c r="AA87" s="499"/>
      <c r="AB87" s="499"/>
      <c r="AC87" s="499"/>
      <c r="AD87" s="499"/>
      <c r="AE87" s="499"/>
      <c r="AF87" s="499"/>
      <c r="AG87" s="499"/>
      <c r="AH87" s="499"/>
      <c r="AI87" s="499"/>
      <c r="AJ87" s="499"/>
      <c r="AK87" s="499"/>
      <c r="AL87" s="499"/>
      <c r="AM87" s="499"/>
      <c r="AN87" s="499"/>
      <c r="AO87" s="499"/>
      <c r="AP87" s="499"/>
      <c r="AQ87" s="499"/>
      <c r="AR87" s="499"/>
      <c r="AS87" s="499"/>
      <c r="AT87" s="499"/>
      <c r="AU87" s="499"/>
      <c r="AV87" s="507"/>
      <c r="AW87" s="507"/>
      <c r="AX87" s="507"/>
      <c r="AY87" s="544"/>
      <c r="AZ87" s="544"/>
      <c r="BA87" s="544"/>
      <c r="BB87" s="544"/>
      <c r="BC87" s="544"/>
      <c r="BD87" s="544"/>
      <c r="BE87" s="544"/>
      <c r="BF87" s="544"/>
      <c r="BG87" s="547"/>
      <c r="BH87" s="1370"/>
      <c r="BI87" s="1371"/>
      <c r="BJ87" s="1371"/>
      <c r="BK87" s="1371"/>
      <c r="BL87" s="1371"/>
      <c r="BM87" s="1371"/>
      <c r="BN87" s="1371"/>
      <c r="BO87" s="1371"/>
      <c r="BP87" s="1371"/>
      <c r="BQ87" s="1371"/>
      <c r="BR87" s="1371"/>
      <c r="BS87" s="1371"/>
      <c r="BT87" s="1375"/>
    </row>
    <row r="88" spans="4:72" ht="8.1" customHeight="1" x14ac:dyDescent="0.4">
      <c r="D88" s="502"/>
      <c r="E88" s="499"/>
      <c r="F88" s="499"/>
      <c r="G88" s="499"/>
      <c r="H88" s="499"/>
      <c r="I88" s="499"/>
      <c r="J88" s="499"/>
      <c r="K88" s="499"/>
      <c r="L88" s="499"/>
      <c r="M88" s="499"/>
      <c r="N88" s="499"/>
      <c r="O88" s="499"/>
      <c r="P88" s="499"/>
      <c r="Q88" s="499"/>
      <c r="R88" s="499"/>
      <c r="S88" s="499"/>
      <c r="T88" s="499"/>
      <c r="U88" s="499"/>
      <c r="V88" s="499"/>
      <c r="W88" s="499"/>
      <c r="X88" s="499"/>
      <c r="Y88" s="499"/>
      <c r="Z88" s="499"/>
      <c r="AA88" s="499"/>
      <c r="AB88" s="499"/>
      <c r="AC88" s="499"/>
      <c r="AD88" s="499"/>
      <c r="AE88" s="499"/>
      <c r="AF88" s="499"/>
      <c r="AG88" s="499"/>
      <c r="AH88" s="499"/>
      <c r="AI88" s="499"/>
      <c r="AJ88" s="499"/>
      <c r="AK88" s="499"/>
      <c r="AL88" s="499"/>
      <c r="AM88" s="499"/>
      <c r="AN88" s="499"/>
      <c r="AO88" s="499"/>
      <c r="AP88" s="499"/>
      <c r="AQ88" s="499"/>
      <c r="AR88" s="499"/>
      <c r="AS88" s="499"/>
      <c r="AT88" s="499"/>
      <c r="AU88" s="499"/>
      <c r="AV88" s="507"/>
      <c r="AW88" s="507"/>
      <c r="AX88" s="507"/>
      <c r="AY88" s="544"/>
      <c r="AZ88" s="544"/>
      <c r="BA88" s="544"/>
      <c r="BB88" s="544"/>
      <c r="BC88" s="544"/>
      <c r="BD88" s="544"/>
      <c r="BE88" s="544"/>
      <c r="BF88" s="544"/>
      <c r="BG88" s="548"/>
      <c r="BH88" s="1372"/>
      <c r="BI88" s="1373"/>
      <c r="BJ88" s="1373"/>
      <c r="BK88" s="1373"/>
      <c r="BL88" s="1373"/>
      <c r="BM88" s="1373"/>
      <c r="BN88" s="1373"/>
      <c r="BO88" s="1373"/>
      <c r="BP88" s="1373"/>
      <c r="BQ88" s="1373"/>
      <c r="BR88" s="1373"/>
      <c r="BS88" s="1373"/>
      <c r="BT88" s="1376"/>
    </row>
    <row r="89" spans="4:72" ht="8.1" customHeight="1" x14ac:dyDescent="0.4">
      <c r="D89" s="499"/>
      <c r="E89" s="499"/>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499"/>
      <c r="AE89" s="499"/>
      <c r="AF89" s="499"/>
      <c r="AG89" s="499"/>
      <c r="AH89" s="499"/>
      <c r="AI89" s="499"/>
      <c r="AJ89" s="499"/>
      <c r="AK89" s="499"/>
      <c r="AL89" s="499"/>
      <c r="AM89" s="499"/>
      <c r="AN89" s="499"/>
      <c r="AO89" s="499"/>
      <c r="AP89" s="499"/>
      <c r="AQ89" s="499"/>
      <c r="AR89" s="499"/>
      <c r="AS89" s="499"/>
      <c r="AT89" s="499"/>
      <c r="AU89" s="499"/>
      <c r="AV89" s="507"/>
      <c r="AW89" s="1383" t="s">
        <v>99</v>
      </c>
      <c r="AX89" s="1399"/>
      <c r="AY89" s="1389">
        <v>9999999999</v>
      </c>
      <c r="AZ89" s="1390"/>
      <c r="BA89" s="1390"/>
      <c r="BB89" s="1390"/>
      <c r="BC89" s="1390"/>
      <c r="BD89" s="1390"/>
      <c r="BE89" s="1390"/>
      <c r="BF89" s="1390"/>
      <c r="BG89" s="111"/>
      <c r="BH89" s="1402">
        <f>'-41別7'!BI87</f>
        <v>0</v>
      </c>
      <c r="BI89" s="1394"/>
      <c r="BJ89" s="1394"/>
      <c r="BK89" s="1394"/>
      <c r="BL89" s="1394"/>
      <c r="BM89" s="1394"/>
      <c r="BN89" s="1394"/>
      <c r="BO89" s="1394"/>
      <c r="BP89" s="1394"/>
      <c r="BQ89" s="1394"/>
      <c r="BR89" s="1394"/>
      <c r="BS89" s="1394"/>
      <c r="BT89" s="1396"/>
    </row>
    <row r="90" spans="4:72" ht="8.1" customHeight="1" x14ac:dyDescent="0.4">
      <c r="D90" s="499"/>
      <c r="E90" s="499"/>
      <c r="F90" s="499"/>
      <c r="G90" s="499"/>
      <c r="H90" s="499"/>
      <c r="I90" s="499"/>
      <c r="J90" s="499"/>
      <c r="K90" s="499"/>
      <c r="L90" s="499"/>
      <c r="M90" s="499"/>
      <c r="N90" s="499"/>
      <c r="O90" s="499"/>
      <c r="P90" s="499"/>
      <c r="Q90" s="499"/>
      <c r="R90" s="499"/>
      <c r="S90" s="499"/>
      <c r="T90" s="499"/>
      <c r="U90" s="499"/>
      <c r="V90" s="499"/>
      <c r="W90" s="499"/>
      <c r="X90" s="499"/>
      <c r="Y90" s="499"/>
      <c r="Z90" s="499"/>
      <c r="AA90" s="499"/>
      <c r="AB90" s="499"/>
      <c r="AC90" s="499"/>
      <c r="AD90" s="499"/>
      <c r="AE90" s="499"/>
      <c r="AF90" s="499"/>
      <c r="AG90" s="499"/>
      <c r="AH90" s="499"/>
      <c r="AI90" s="499"/>
      <c r="AJ90" s="499"/>
      <c r="AK90" s="499"/>
      <c r="AL90" s="499"/>
      <c r="AM90" s="499"/>
      <c r="AN90" s="499"/>
      <c r="AO90" s="499"/>
      <c r="AP90" s="499"/>
      <c r="AQ90" s="499"/>
      <c r="AR90" s="499"/>
      <c r="AS90" s="499"/>
      <c r="AT90" s="499"/>
      <c r="AU90" s="499"/>
      <c r="AV90" s="507"/>
      <c r="AW90" s="1385"/>
      <c r="AX90" s="1400"/>
      <c r="AY90" s="1391"/>
      <c r="AZ90" s="1287"/>
      <c r="BA90" s="1287"/>
      <c r="BB90" s="1287"/>
      <c r="BC90" s="1287"/>
      <c r="BD90" s="1287"/>
      <c r="BE90" s="1287"/>
      <c r="BF90" s="1287"/>
      <c r="BG90" s="112"/>
      <c r="BH90" s="1403"/>
      <c r="BI90" s="1302"/>
      <c r="BJ90" s="1302"/>
      <c r="BK90" s="1302"/>
      <c r="BL90" s="1302"/>
      <c r="BM90" s="1302"/>
      <c r="BN90" s="1302"/>
      <c r="BO90" s="1302"/>
      <c r="BP90" s="1302"/>
      <c r="BQ90" s="1302"/>
      <c r="BR90" s="1302"/>
      <c r="BS90" s="1302"/>
      <c r="BT90" s="1397"/>
    </row>
    <row r="91" spans="4:72" ht="8.1" customHeight="1" x14ac:dyDescent="0.4">
      <c r="D91" s="499"/>
      <c r="E91" s="499"/>
      <c r="F91" s="499"/>
      <c r="G91" s="499"/>
      <c r="H91" s="499"/>
      <c r="I91" s="499"/>
      <c r="J91" s="499"/>
      <c r="K91" s="499"/>
      <c r="L91" s="499"/>
      <c r="M91" s="499"/>
      <c r="N91" s="499"/>
      <c r="O91" s="499"/>
      <c r="P91" s="499"/>
      <c r="Q91" s="499"/>
      <c r="R91" s="499"/>
      <c r="S91" s="499"/>
      <c r="T91" s="499"/>
      <c r="U91" s="499"/>
      <c r="V91" s="499"/>
      <c r="W91" s="499"/>
      <c r="X91" s="499"/>
      <c r="Y91" s="499"/>
      <c r="Z91" s="499"/>
      <c r="AA91" s="499"/>
      <c r="AB91" s="499"/>
      <c r="AC91" s="499"/>
      <c r="AD91" s="499"/>
      <c r="AE91" s="499"/>
      <c r="AF91" s="499"/>
      <c r="AG91" s="499"/>
      <c r="AH91" s="499"/>
      <c r="AI91" s="499"/>
      <c r="AJ91" s="499"/>
      <c r="AK91" s="499"/>
      <c r="AL91" s="499"/>
      <c r="AM91" s="499"/>
      <c r="AN91" s="499"/>
      <c r="AO91" s="499"/>
      <c r="AP91" s="499"/>
      <c r="AQ91" s="499"/>
      <c r="AR91" s="499"/>
      <c r="AS91" s="499"/>
      <c r="AT91" s="499"/>
      <c r="AU91" s="499"/>
      <c r="AV91" s="507"/>
      <c r="AW91" s="1387"/>
      <c r="AX91" s="1401"/>
      <c r="AY91" s="1392"/>
      <c r="AZ91" s="1393"/>
      <c r="BA91" s="1393"/>
      <c r="BB91" s="1393"/>
      <c r="BC91" s="1393"/>
      <c r="BD91" s="1393"/>
      <c r="BE91" s="1393"/>
      <c r="BF91" s="1393"/>
      <c r="BG91" s="113"/>
      <c r="BH91" s="1404"/>
      <c r="BI91" s="1395"/>
      <c r="BJ91" s="1395"/>
      <c r="BK91" s="1395"/>
      <c r="BL91" s="1395"/>
      <c r="BM91" s="1395"/>
      <c r="BN91" s="1395"/>
      <c r="BO91" s="1395"/>
      <c r="BP91" s="1395"/>
      <c r="BQ91" s="1395"/>
      <c r="BR91" s="1395"/>
      <c r="BS91" s="1395"/>
      <c r="BT91" s="1398"/>
    </row>
    <row r="92" spans="4:72" ht="8.1" customHeight="1" x14ac:dyDescent="0.4">
      <c r="D92" s="499"/>
      <c r="E92" s="499"/>
      <c r="F92" s="499"/>
      <c r="G92" s="499"/>
      <c r="H92" s="499"/>
      <c r="I92" s="499"/>
      <c r="J92" s="499"/>
      <c r="K92" s="499"/>
      <c r="L92" s="499"/>
      <c r="M92" s="499"/>
      <c r="N92" s="499"/>
      <c r="O92" s="499"/>
      <c r="P92" s="499"/>
      <c r="Q92" s="499"/>
      <c r="R92" s="499"/>
      <c r="S92" s="499"/>
      <c r="T92" s="499"/>
      <c r="U92" s="499"/>
      <c r="V92" s="499"/>
      <c r="W92" s="499"/>
      <c r="X92" s="499"/>
      <c r="Y92" s="499"/>
      <c r="Z92" s="499"/>
      <c r="AA92" s="499"/>
      <c r="AB92" s="499"/>
      <c r="AC92" s="499"/>
      <c r="AD92" s="499"/>
      <c r="AE92" s="499"/>
      <c r="AF92" s="499"/>
      <c r="AG92" s="499"/>
      <c r="AH92" s="499"/>
      <c r="AI92" s="499"/>
      <c r="AJ92" s="499"/>
      <c r="AK92" s="499"/>
      <c r="AL92" s="499"/>
      <c r="AM92" s="499"/>
      <c r="AN92" s="499"/>
      <c r="AO92" s="499"/>
      <c r="AP92" s="499"/>
      <c r="AQ92" s="499"/>
      <c r="AR92" s="499"/>
      <c r="AS92" s="499"/>
      <c r="AT92" s="499"/>
      <c r="AU92" s="499"/>
      <c r="AV92" s="507"/>
      <c r="AW92" s="507"/>
      <c r="AX92" s="507"/>
      <c r="AY92" s="543"/>
      <c r="AZ92" s="544"/>
      <c r="BA92" s="544"/>
      <c r="BB92" s="544"/>
      <c r="BC92" s="544"/>
      <c r="BD92" s="544"/>
      <c r="BE92" s="544"/>
      <c r="BF92" s="545"/>
      <c r="BG92" s="546"/>
      <c r="BH92" s="1368">
        <f>'-41別7'!BI90</f>
        <v>0</v>
      </c>
      <c r="BI92" s="1369"/>
      <c r="BJ92" s="1369"/>
      <c r="BK92" s="1369"/>
      <c r="BL92" s="1369"/>
      <c r="BM92" s="1369"/>
      <c r="BN92" s="1369"/>
      <c r="BO92" s="1369"/>
      <c r="BP92" s="1369"/>
      <c r="BQ92" s="1369"/>
      <c r="BR92" s="1369"/>
      <c r="BS92" s="1369"/>
      <c r="BT92" s="1374"/>
    </row>
    <row r="93" spans="4:72" ht="8.1" customHeight="1" x14ac:dyDescent="0.4">
      <c r="D93" s="499"/>
      <c r="E93" s="499"/>
      <c r="F93" s="499"/>
      <c r="G93" s="499"/>
      <c r="H93" s="499"/>
      <c r="I93" s="499"/>
      <c r="J93" s="499"/>
      <c r="K93" s="499"/>
      <c r="L93" s="499"/>
      <c r="M93" s="499"/>
      <c r="N93" s="499"/>
      <c r="O93" s="499"/>
      <c r="P93" s="499"/>
      <c r="Q93" s="499"/>
      <c r="R93" s="499"/>
      <c r="S93" s="499"/>
      <c r="T93" s="499"/>
      <c r="U93" s="499"/>
      <c r="V93" s="499"/>
      <c r="W93" s="499"/>
      <c r="X93" s="499"/>
      <c r="Y93" s="499"/>
      <c r="Z93" s="499"/>
      <c r="AA93" s="499"/>
      <c r="AB93" s="499"/>
      <c r="AC93" s="499"/>
      <c r="AD93" s="499"/>
      <c r="AE93" s="499"/>
      <c r="AF93" s="499"/>
      <c r="AG93" s="499"/>
      <c r="AH93" s="499"/>
      <c r="AI93" s="499"/>
      <c r="AJ93" s="499"/>
      <c r="AK93" s="499"/>
      <c r="AL93" s="499"/>
      <c r="AM93" s="499"/>
      <c r="AN93" s="499"/>
      <c r="AO93" s="499"/>
      <c r="AP93" s="499"/>
      <c r="AQ93" s="499"/>
      <c r="AR93" s="499"/>
      <c r="AS93" s="499"/>
      <c r="AT93" s="499"/>
      <c r="AU93" s="499"/>
      <c r="AV93" s="507"/>
      <c r="AW93" s="507"/>
      <c r="AX93" s="507"/>
      <c r="AY93" s="544"/>
      <c r="AZ93" s="544"/>
      <c r="BA93" s="544"/>
      <c r="BB93" s="544"/>
      <c r="BC93" s="544"/>
      <c r="BD93" s="544"/>
      <c r="BE93" s="544"/>
      <c r="BF93" s="544"/>
      <c r="BG93" s="547"/>
      <c r="BH93" s="1370"/>
      <c r="BI93" s="1371"/>
      <c r="BJ93" s="1371"/>
      <c r="BK93" s="1371"/>
      <c r="BL93" s="1371"/>
      <c r="BM93" s="1371"/>
      <c r="BN93" s="1371"/>
      <c r="BO93" s="1371"/>
      <c r="BP93" s="1371"/>
      <c r="BQ93" s="1371"/>
      <c r="BR93" s="1371"/>
      <c r="BS93" s="1371"/>
      <c r="BT93" s="1375"/>
    </row>
    <row r="94" spans="4:72" ht="8.1" customHeight="1" x14ac:dyDescent="0.4">
      <c r="D94" s="499"/>
      <c r="E94" s="499"/>
      <c r="F94" s="499"/>
      <c r="G94" s="499"/>
      <c r="H94" s="499"/>
      <c r="I94" s="499"/>
      <c r="J94" s="499"/>
      <c r="K94" s="499"/>
      <c r="L94" s="499"/>
      <c r="M94" s="499"/>
      <c r="N94" s="499"/>
      <c r="O94" s="499"/>
      <c r="P94" s="499"/>
      <c r="Q94" s="499"/>
      <c r="R94" s="499"/>
      <c r="S94" s="499"/>
      <c r="T94" s="499"/>
      <c r="U94" s="499"/>
      <c r="V94" s="499"/>
      <c r="W94" s="499"/>
      <c r="X94" s="499"/>
      <c r="Y94" s="499"/>
      <c r="Z94" s="499"/>
      <c r="AA94" s="499"/>
      <c r="AB94" s="499"/>
      <c r="AC94" s="499"/>
      <c r="AD94" s="499"/>
      <c r="AE94" s="499"/>
      <c r="AF94" s="499"/>
      <c r="AG94" s="499"/>
      <c r="AH94" s="499"/>
      <c r="AI94" s="499"/>
      <c r="AJ94" s="499"/>
      <c r="AK94" s="499"/>
      <c r="AL94" s="499"/>
      <c r="AM94" s="499"/>
      <c r="AN94" s="499"/>
      <c r="AO94" s="499"/>
      <c r="AP94" s="499"/>
      <c r="AQ94" s="499"/>
      <c r="AR94" s="499"/>
      <c r="AS94" s="499"/>
      <c r="AT94" s="499"/>
      <c r="AU94" s="499"/>
      <c r="AV94" s="507"/>
      <c r="AW94" s="507"/>
      <c r="AX94" s="507"/>
      <c r="AY94" s="544"/>
      <c r="AZ94" s="544"/>
      <c r="BA94" s="544"/>
      <c r="BB94" s="544"/>
      <c r="BC94" s="544"/>
      <c r="BD94" s="544"/>
      <c r="BE94" s="544"/>
      <c r="BF94" s="544"/>
      <c r="BG94" s="547"/>
      <c r="BH94" s="1372"/>
      <c r="BI94" s="1373"/>
      <c r="BJ94" s="1373"/>
      <c r="BK94" s="1373"/>
      <c r="BL94" s="1373"/>
      <c r="BM94" s="1373"/>
      <c r="BN94" s="1373"/>
      <c r="BO94" s="1373"/>
      <c r="BP94" s="1373"/>
      <c r="BQ94" s="1373"/>
      <c r="BR94" s="1373"/>
      <c r="BS94" s="1373"/>
      <c r="BT94" s="1376"/>
    </row>
    <row r="95" spans="4:72" ht="8.1" customHeight="1" x14ac:dyDescent="0.4">
      <c r="AT95" s="517"/>
      <c r="AU95" s="517"/>
      <c r="AV95" s="517"/>
      <c r="AW95" s="517"/>
    </row>
    <row r="96" spans="4:72" ht="8.1" customHeight="1" x14ac:dyDescent="0.4"/>
    <row r="97" ht="8.1" customHeight="1" x14ac:dyDescent="0.4"/>
    <row r="98" ht="8.1" customHeight="1" x14ac:dyDescent="0.4"/>
    <row r="99" ht="8.1" customHeight="1" x14ac:dyDescent="0.4"/>
    <row r="100" ht="8.1" customHeight="1" x14ac:dyDescent="0.4"/>
    <row r="101" ht="8.1" customHeight="1" x14ac:dyDescent="0.4"/>
    <row r="102" ht="8.1" customHeight="1" x14ac:dyDescent="0.4"/>
  </sheetData>
  <sheetProtection sheet="1" objects="1" scenarios="1"/>
  <mergeCells count="106">
    <mergeCell ref="BH92:BS94"/>
    <mergeCell ref="BT92:BT94"/>
    <mergeCell ref="BH86:BS88"/>
    <mergeCell ref="BT86:BT88"/>
    <mergeCell ref="BH74:BS76"/>
    <mergeCell ref="BT74:BT76"/>
    <mergeCell ref="BH62:BS64"/>
    <mergeCell ref="BT62:BT64"/>
    <mergeCell ref="BH50:BS52"/>
    <mergeCell ref="BT50:BT52"/>
    <mergeCell ref="AW89:AX91"/>
    <mergeCell ref="BH89:BS91"/>
    <mergeCell ref="BT89:BT91"/>
    <mergeCell ref="BH80:BS82"/>
    <mergeCell ref="BT80:BT82"/>
    <mergeCell ref="AW83:AX85"/>
    <mergeCell ref="BH83:BS85"/>
    <mergeCell ref="BT83:BT85"/>
    <mergeCell ref="AY83:BF85"/>
    <mergeCell ref="AY89:BF91"/>
    <mergeCell ref="AW77:AX79"/>
    <mergeCell ref="BH77:BS79"/>
    <mergeCell ref="BT77:BT79"/>
    <mergeCell ref="BH68:BS70"/>
    <mergeCell ref="BT68:BT70"/>
    <mergeCell ref="AW71:AX73"/>
    <mergeCell ref="BH71:BS73"/>
    <mergeCell ref="BT71:BT73"/>
    <mergeCell ref="AY71:BF73"/>
    <mergeCell ref="AY77:BF79"/>
    <mergeCell ref="AY47:BF49"/>
    <mergeCell ref="AY53:BF55"/>
    <mergeCell ref="AW65:AX67"/>
    <mergeCell ref="BH65:BS67"/>
    <mergeCell ref="BT65:BT67"/>
    <mergeCell ref="BH56:BS58"/>
    <mergeCell ref="BT56:BT58"/>
    <mergeCell ref="AW59:AX61"/>
    <mergeCell ref="BH59:BS61"/>
    <mergeCell ref="BT59:BT61"/>
    <mergeCell ref="AY59:BF61"/>
    <mergeCell ref="AY65:BF67"/>
    <mergeCell ref="BH29:BS31"/>
    <mergeCell ref="BT29:BT31"/>
    <mergeCell ref="BX17:BX18"/>
    <mergeCell ref="CA17:CA18"/>
    <mergeCell ref="AW23:AX25"/>
    <mergeCell ref="BH23:BS25"/>
    <mergeCell ref="BT23:BT25"/>
    <mergeCell ref="BX13:CA14"/>
    <mergeCell ref="CJ9:CJ63"/>
    <mergeCell ref="AW53:AX55"/>
    <mergeCell ref="BH53:BS55"/>
    <mergeCell ref="BT53:BT55"/>
    <mergeCell ref="CB13:CI16"/>
    <mergeCell ref="BH44:BS46"/>
    <mergeCell ref="BT44:BT46"/>
    <mergeCell ref="AW47:AX49"/>
    <mergeCell ref="BH47:BS49"/>
    <mergeCell ref="BT47:BT49"/>
    <mergeCell ref="BT35:BT37"/>
    <mergeCell ref="BH26:BS28"/>
    <mergeCell ref="BT26:BT28"/>
    <mergeCell ref="AW29:AX31"/>
    <mergeCell ref="AY23:BF25"/>
    <mergeCell ref="AY29:BF31"/>
    <mergeCell ref="BH38:BS40"/>
    <mergeCell ref="BT38:BT40"/>
    <mergeCell ref="AW41:AX43"/>
    <mergeCell ref="BH41:BS43"/>
    <mergeCell ref="BT41:BT43"/>
    <mergeCell ref="BH32:BS34"/>
    <mergeCell ref="BT32:BT34"/>
    <mergeCell ref="AW35:AX37"/>
    <mergeCell ref="BH35:BS37"/>
    <mergeCell ref="AY35:BF37"/>
    <mergeCell ref="AY41:BF43"/>
    <mergeCell ref="W14:Y15"/>
    <mergeCell ref="Z14:AC15"/>
    <mergeCell ref="AD14:AF15"/>
    <mergeCell ref="BU15:BW15"/>
    <mergeCell ref="BX15:CA16"/>
    <mergeCell ref="T12:V13"/>
    <mergeCell ref="W12:W13"/>
    <mergeCell ref="AD12:AD13"/>
    <mergeCell ref="AF12:AF13"/>
    <mergeCell ref="BP13:BT14"/>
    <mergeCell ref="BU13:BW14"/>
    <mergeCell ref="CH7:CH8"/>
    <mergeCell ref="BG10:BI12"/>
    <mergeCell ref="BJ10:BL12"/>
    <mergeCell ref="BM10:BO12"/>
    <mergeCell ref="BO4:BS4"/>
    <mergeCell ref="BT4:BU4"/>
    <mergeCell ref="BV4:BW4"/>
    <mergeCell ref="BX4:CC4"/>
    <mergeCell ref="CD4:CH4"/>
    <mergeCell ref="BA5:BF6"/>
    <mergeCell ref="BG5:BN6"/>
    <mergeCell ref="BO5:BS6"/>
    <mergeCell ref="BT5:BU6"/>
    <mergeCell ref="BV5:BW6"/>
    <mergeCell ref="BX5:CC6"/>
    <mergeCell ref="CD5:CH6"/>
    <mergeCell ref="BA4:BF4"/>
    <mergeCell ref="BG4:BN4"/>
  </mergeCells>
  <phoneticPr fontId="10"/>
  <printOptions horizontalCentered="1" verticalCentered="1"/>
  <pageMargins left="0.31496062992125984" right="0" top="0.15748031496062992" bottom="0.15748031496062992" header="0.31496062992125984" footer="0.31496062992125984"/>
  <pageSetup paperSize="9" scale="7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B0F0"/>
    <pageSetUpPr fitToPage="1"/>
  </sheetPr>
  <dimension ref="D2:CL102"/>
  <sheetViews>
    <sheetView showZeros="0" view="pageBreakPreview" zoomScale="85" zoomScaleNormal="100" zoomScaleSheetLayoutView="85" workbookViewId="0">
      <selection activeCell="BG5" sqref="BG5:BN6"/>
    </sheetView>
  </sheetViews>
  <sheetFormatPr defaultRowHeight="13.5" x14ac:dyDescent="0.4"/>
  <cols>
    <col min="1" max="2" width="1.75" style="464" customWidth="1"/>
    <col min="3" max="86" width="2" style="464" customWidth="1"/>
    <col min="87" max="87" width="1" style="464" customWidth="1"/>
    <col min="88" max="88" width="3" style="464" bestFit="1" customWidth="1"/>
    <col min="89" max="90" width="2" style="464" customWidth="1"/>
    <col min="91" max="91" width="2.75" style="464" customWidth="1"/>
    <col min="92" max="107" width="2" style="464" customWidth="1"/>
    <col min="108" max="16384" width="9" style="464"/>
  </cols>
  <sheetData>
    <row r="2" spans="5:88" ht="6" customHeight="1" x14ac:dyDescent="0.4">
      <c r="BV2" s="465"/>
      <c r="BW2" s="466"/>
      <c r="BX2" s="466"/>
      <c r="BY2" s="466"/>
      <c r="BZ2" s="466"/>
      <c r="CA2" s="466"/>
      <c r="CB2" s="466"/>
      <c r="CC2" s="466"/>
      <c r="CD2" s="466"/>
      <c r="CE2" s="466"/>
      <c r="CF2" s="466"/>
      <c r="CG2" s="466"/>
      <c r="CH2" s="466"/>
      <c r="CI2" s="467"/>
    </row>
    <row r="3" spans="5:88" ht="11.25" customHeight="1" x14ac:dyDescent="0.4">
      <c r="F3" s="468"/>
      <c r="G3" s="468"/>
      <c r="H3" s="468"/>
      <c r="I3" s="468"/>
      <c r="J3" s="468"/>
      <c r="K3" s="468"/>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BA3" s="41">
        <v>1</v>
      </c>
      <c r="BB3" s="41"/>
      <c r="BC3" s="41"/>
      <c r="BD3" s="41"/>
      <c r="BE3" s="41"/>
      <c r="BF3" s="41"/>
      <c r="BG3" s="41">
        <v>7</v>
      </c>
      <c r="BH3" s="41"/>
      <c r="BI3" s="41"/>
      <c r="BJ3" s="41"/>
      <c r="BK3" s="41"/>
      <c r="BL3" s="41"/>
      <c r="BM3" s="41"/>
      <c r="BN3" s="41"/>
      <c r="BO3" s="41">
        <v>17</v>
      </c>
      <c r="BP3" s="41"/>
      <c r="BQ3" s="41"/>
      <c r="BR3" s="41"/>
      <c r="BS3" s="41"/>
      <c r="BT3" s="41">
        <v>22</v>
      </c>
      <c r="BU3" s="41">
        <v>23</v>
      </c>
      <c r="BV3" s="470">
        <v>32</v>
      </c>
      <c r="BW3" s="41"/>
      <c r="BX3" s="41">
        <v>34</v>
      </c>
      <c r="BY3" s="41"/>
      <c r="BZ3" s="41"/>
      <c r="CA3" s="41"/>
      <c r="CB3" s="41"/>
      <c r="CC3" s="41"/>
      <c r="CD3" s="41"/>
      <c r="CE3" s="41"/>
      <c r="CF3" s="41"/>
      <c r="CG3" s="41"/>
      <c r="CH3" s="41">
        <v>47</v>
      </c>
      <c r="CI3" s="471"/>
    </row>
    <row r="4" spans="5:88" ht="11.25" customHeight="1" x14ac:dyDescent="0.4">
      <c r="F4" s="468"/>
      <c r="G4" s="468"/>
      <c r="H4" s="468"/>
      <c r="I4" s="468"/>
      <c r="J4" s="468"/>
      <c r="K4" s="468"/>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72"/>
      <c r="BA4" s="1437" t="s">
        <v>114</v>
      </c>
      <c r="BB4" s="1437"/>
      <c r="BC4" s="1437"/>
      <c r="BD4" s="1437"/>
      <c r="BE4" s="1437"/>
      <c r="BF4" s="1437"/>
      <c r="BG4" s="1437" t="s">
        <v>3</v>
      </c>
      <c r="BH4" s="1437"/>
      <c r="BI4" s="1437"/>
      <c r="BJ4" s="1437"/>
      <c r="BK4" s="1437"/>
      <c r="BL4" s="1437"/>
      <c r="BM4" s="1437"/>
      <c r="BN4" s="1437"/>
      <c r="BO4" s="1437" t="s">
        <v>4</v>
      </c>
      <c r="BP4" s="1437"/>
      <c r="BQ4" s="1437"/>
      <c r="BR4" s="1437"/>
      <c r="BS4" s="1437"/>
      <c r="BT4" s="1438" t="s">
        <v>5</v>
      </c>
      <c r="BU4" s="1438"/>
      <c r="BV4" s="1438" t="s">
        <v>115</v>
      </c>
      <c r="BW4" s="1438"/>
      <c r="BX4" s="1437" t="s">
        <v>6</v>
      </c>
      <c r="BY4" s="1437"/>
      <c r="BZ4" s="1437"/>
      <c r="CA4" s="1437"/>
      <c r="CB4" s="1437"/>
      <c r="CC4" s="1437"/>
      <c r="CD4" s="1437" t="s">
        <v>7</v>
      </c>
      <c r="CE4" s="1437"/>
      <c r="CF4" s="1437"/>
      <c r="CG4" s="1437"/>
      <c r="CH4" s="1437"/>
      <c r="CI4" s="473"/>
    </row>
    <row r="5" spans="5:88" ht="11.25" customHeight="1" x14ac:dyDescent="0.4">
      <c r="P5" s="472"/>
      <c r="Q5" s="472"/>
      <c r="R5" s="472"/>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69"/>
      <c r="AX5" s="469"/>
      <c r="AY5" s="469"/>
      <c r="AZ5" s="469"/>
      <c r="BA5" s="1439">
        <v>164110</v>
      </c>
      <c r="BB5" s="1439"/>
      <c r="BC5" s="1439"/>
      <c r="BD5" s="1439"/>
      <c r="BE5" s="1439"/>
      <c r="BF5" s="1439"/>
      <c r="BG5" s="1439">
        <f>'-41別10'!BG4</f>
        <v>0</v>
      </c>
      <c r="BH5" s="1439"/>
      <c r="BI5" s="1439"/>
      <c r="BJ5" s="1439"/>
      <c r="BK5" s="1439"/>
      <c r="BL5" s="1439"/>
      <c r="BM5" s="1439"/>
      <c r="BN5" s="1439"/>
      <c r="BO5" s="1439">
        <f>'-41別10'!BO4</f>
        <v>19001</v>
      </c>
      <c r="BP5" s="1439"/>
      <c r="BQ5" s="1439"/>
      <c r="BR5" s="1439"/>
      <c r="BS5" s="1439"/>
      <c r="BT5" s="1439"/>
      <c r="BU5" s="1439"/>
      <c r="BV5" s="1440" t="s">
        <v>116</v>
      </c>
      <c r="BW5" s="1440"/>
      <c r="BX5" s="1441"/>
      <c r="BY5" s="1441"/>
      <c r="BZ5" s="1441"/>
      <c r="CA5" s="1441"/>
      <c r="CB5" s="1441"/>
      <c r="CC5" s="1441"/>
      <c r="CD5" s="1442"/>
      <c r="CE5" s="1442"/>
      <c r="CF5" s="1442"/>
      <c r="CG5" s="1442"/>
      <c r="CH5" s="1442"/>
      <c r="CI5" s="474"/>
    </row>
    <row r="6" spans="5:88" ht="11.25" customHeight="1" x14ac:dyDescent="0.4">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1439"/>
      <c r="BB6" s="1439"/>
      <c r="BC6" s="1439"/>
      <c r="BD6" s="1439"/>
      <c r="BE6" s="1439"/>
      <c r="BF6" s="1439"/>
      <c r="BG6" s="1439"/>
      <c r="BH6" s="1439"/>
      <c r="BI6" s="1439"/>
      <c r="BJ6" s="1439"/>
      <c r="BK6" s="1439"/>
      <c r="BL6" s="1439"/>
      <c r="BM6" s="1439"/>
      <c r="BN6" s="1439"/>
      <c r="BO6" s="1439"/>
      <c r="BP6" s="1439"/>
      <c r="BQ6" s="1439"/>
      <c r="BR6" s="1439"/>
      <c r="BS6" s="1439"/>
      <c r="BT6" s="1439"/>
      <c r="BU6" s="1439"/>
      <c r="BV6" s="1440"/>
      <c r="BW6" s="1440"/>
      <c r="BX6" s="1441"/>
      <c r="BY6" s="1441"/>
      <c r="BZ6" s="1441"/>
      <c r="CA6" s="1441"/>
      <c r="CB6" s="1441"/>
      <c r="CC6" s="1441"/>
      <c r="CD6" s="1442"/>
      <c r="CE6" s="1442"/>
      <c r="CF6" s="1442"/>
      <c r="CG6" s="1442"/>
      <c r="CH6" s="1442"/>
      <c r="CI6" s="474"/>
    </row>
    <row r="7" spans="5:88" ht="6" customHeight="1" x14ac:dyDescent="0.4">
      <c r="S7" s="469"/>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5"/>
      <c r="AW7" s="475"/>
      <c r="AX7" s="475"/>
      <c r="AY7" s="475"/>
      <c r="AZ7" s="475"/>
      <c r="BA7" s="475"/>
      <c r="BB7" s="475"/>
      <c r="BC7" s="475"/>
      <c r="BD7" s="476"/>
      <c r="BE7" s="477"/>
      <c r="BF7" s="477"/>
      <c r="BG7" s="478"/>
      <c r="BH7" s="478"/>
      <c r="BI7" s="478"/>
      <c r="BJ7" s="478"/>
      <c r="BK7" s="478"/>
      <c r="BL7" s="478"/>
      <c r="BM7" s="478"/>
      <c r="BN7" s="478"/>
      <c r="BO7" s="478"/>
      <c r="BP7" s="478"/>
      <c r="BQ7" s="478"/>
      <c r="BR7" s="478"/>
      <c r="BS7" s="478"/>
      <c r="BT7" s="478"/>
      <c r="BU7" s="479"/>
      <c r="BV7" s="480"/>
      <c r="BW7" s="480"/>
      <c r="BX7" s="480"/>
      <c r="BY7" s="480"/>
      <c r="BZ7" s="480"/>
      <c r="CA7" s="480"/>
      <c r="CB7" s="480"/>
      <c r="CC7" s="481"/>
      <c r="CD7" s="481"/>
      <c r="CE7" s="481"/>
      <c r="CF7" s="481"/>
      <c r="CG7" s="481"/>
      <c r="CH7" s="1405"/>
      <c r="CI7" s="482"/>
    </row>
    <row r="8" spans="5:88" ht="6" customHeight="1" x14ac:dyDescent="0.4">
      <c r="S8" s="469"/>
      <c r="T8" s="483"/>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69"/>
      <c r="AY8" s="469"/>
      <c r="AZ8" s="469"/>
      <c r="BA8" s="469"/>
      <c r="BB8" s="469"/>
      <c r="BC8" s="469"/>
      <c r="BE8" s="484"/>
      <c r="BF8" s="484"/>
      <c r="BG8" s="480"/>
      <c r="BH8" s="478"/>
      <c r="BI8" s="478"/>
      <c r="BJ8" s="478"/>
      <c r="BK8" s="478"/>
      <c r="BL8" s="478"/>
      <c r="BM8" s="478"/>
      <c r="BN8" s="478"/>
      <c r="BO8" s="478"/>
      <c r="BP8" s="478"/>
      <c r="BQ8" s="478"/>
      <c r="BR8" s="478"/>
      <c r="BS8" s="478"/>
      <c r="BT8" s="478"/>
      <c r="BU8" s="478"/>
      <c r="BV8" s="478"/>
      <c r="BW8" s="478"/>
      <c r="BX8" s="478"/>
      <c r="BY8" s="478"/>
      <c r="BZ8" s="478"/>
      <c r="CA8" s="478"/>
      <c r="CB8" s="478"/>
      <c r="CC8" s="485"/>
      <c r="CD8" s="485"/>
      <c r="CE8" s="485"/>
      <c r="CF8" s="485"/>
      <c r="CG8" s="485"/>
      <c r="CH8" s="1406"/>
      <c r="CI8" s="482"/>
    </row>
    <row r="9" spans="5:88" ht="6" customHeight="1" x14ac:dyDescent="0.4">
      <c r="E9" s="73"/>
      <c r="F9" s="73"/>
      <c r="G9" s="73"/>
      <c r="H9" s="73"/>
      <c r="I9" s="73"/>
      <c r="J9" s="73"/>
      <c r="K9" s="73"/>
      <c r="L9" s="73"/>
      <c r="M9" s="73"/>
      <c r="N9" s="73"/>
      <c r="O9" s="73"/>
      <c r="P9" s="39"/>
      <c r="Q9" s="39"/>
      <c r="R9" s="39"/>
      <c r="S9" s="39"/>
      <c r="T9" s="40"/>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E9" s="484"/>
      <c r="BF9" s="484"/>
      <c r="BG9" s="486"/>
      <c r="BH9" s="41"/>
      <c r="BI9" s="41"/>
      <c r="BJ9" s="41"/>
      <c r="BK9" s="41"/>
      <c r="BL9" s="41"/>
      <c r="BM9" s="41"/>
      <c r="BN9" s="41"/>
      <c r="BP9" s="487"/>
      <c r="BT9" s="488"/>
      <c r="BU9" s="488"/>
      <c r="BV9" s="488"/>
      <c r="BW9" s="488"/>
      <c r="BX9" s="488"/>
      <c r="BY9" s="488"/>
      <c r="BZ9" s="488"/>
      <c r="CI9" s="471"/>
      <c r="CJ9" s="1407" t="s">
        <v>223</v>
      </c>
    </row>
    <row r="10" spans="5:88" ht="11.25" customHeight="1" x14ac:dyDescent="0.4">
      <c r="E10" s="73"/>
      <c r="F10" s="73"/>
      <c r="G10" s="73"/>
      <c r="H10" s="73"/>
      <c r="I10" s="73"/>
      <c r="J10" s="73"/>
      <c r="K10" s="73"/>
      <c r="L10" s="73"/>
      <c r="M10" s="73"/>
      <c r="N10" s="73"/>
      <c r="O10" s="73"/>
      <c r="P10" s="39"/>
      <c r="Q10" s="39"/>
      <c r="R10" s="39"/>
      <c r="S10" s="39"/>
      <c r="T10" s="40"/>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F10" s="41">
        <v>48</v>
      </c>
      <c r="BG10" s="1408"/>
      <c r="BH10" s="1409"/>
      <c r="BI10" s="1409"/>
      <c r="BJ10" s="1409"/>
      <c r="BK10" s="1409"/>
      <c r="BL10" s="1409"/>
      <c r="BM10" s="1409"/>
      <c r="BN10" s="1409"/>
      <c r="BO10" s="1414"/>
      <c r="BP10" s="41">
        <v>53</v>
      </c>
      <c r="BQ10" s="41"/>
      <c r="BR10" s="41"/>
      <c r="BT10" s="488"/>
      <c r="BU10" s="488"/>
      <c r="BV10" s="488"/>
      <c r="BW10" s="488"/>
      <c r="BX10" s="488"/>
      <c r="BY10" s="488"/>
      <c r="BZ10" s="488"/>
      <c r="CI10" s="471"/>
      <c r="CJ10" s="1407"/>
    </row>
    <row r="11" spans="5:88" ht="11.25" customHeight="1" x14ac:dyDescent="0.4">
      <c r="H11" s="489"/>
      <c r="I11" s="489"/>
      <c r="J11" s="73"/>
      <c r="K11" s="73"/>
      <c r="L11" s="74"/>
      <c r="P11" s="39"/>
      <c r="Q11" s="39"/>
      <c r="R11" s="39"/>
      <c r="S11" s="39"/>
      <c r="T11" s="40"/>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E11" s="484"/>
      <c r="BF11" s="484"/>
      <c r="BG11" s="1410"/>
      <c r="BH11" s="1411"/>
      <c r="BI11" s="1411"/>
      <c r="BJ11" s="1411"/>
      <c r="BK11" s="1411"/>
      <c r="BL11" s="1411"/>
      <c r="BM11" s="1411"/>
      <c r="BN11" s="1411"/>
      <c r="BO11" s="1415"/>
      <c r="BS11" s="146"/>
      <c r="BT11" s="146"/>
      <c r="BU11" s="146"/>
      <c r="BV11" s="146"/>
      <c r="BW11" s="146"/>
      <c r="BX11" s="146"/>
      <c r="BY11" s="146"/>
      <c r="BZ11" s="146"/>
      <c r="CA11" s="146"/>
      <c r="CI11" s="471"/>
      <c r="CJ11" s="1407"/>
    </row>
    <row r="12" spans="5:88" ht="11.25" customHeight="1" x14ac:dyDescent="0.4">
      <c r="H12" s="489"/>
      <c r="I12" s="489"/>
      <c r="J12" s="73"/>
      <c r="K12" s="73"/>
      <c r="L12" s="74"/>
      <c r="P12" s="39"/>
      <c r="Q12" s="39"/>
      <c r="R12" s="39"/>
      <c r="S12" s="39"/>
      <c r="T12" s="1420"/>
      <c r="U12" s="1420"/>
      <c r="V12" s="1420"/>
      <c r="W12" s="1421">
        <v>24</v>
      </c>
      <c r="X12" s="41"/>
      <c r="Y12" s="41"/>
      <c r="Z12" s="41"/>
      <c r="AA12" s="41"/>
      <c r="AB12" s="41"/>
      <c r="AC12" s="41"/>
      <c r="AD12" s="1421">
        <v>26</v>
      </c>
      <c r="AE12" s="39"/>
      <c r="AF12" s="1455"/>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E12" s="484"/>
      <c r="BF12" s="484"/>
      <c r="BG12" s="1412"/>
      <c r="BH12" s="1413"/>
      <c r="BI12" s="1413"/>
      <c r="BJ12" s="1413"/>
      <c r="BK12" s="1413"/>
      <c r="BL12" s="1413"/>
      <c r="BM12" s="1413"/>
      <c r="BN12" s="1413"/>
      <c r="BO12" s="1416"/>
      <c r="BS12" s="146"/>
      <c r="BT12" s="146"/>
      <c r="BU12" s="146"/>
      <c r="BV12" s="146"/>
      <c r="BW12" s="146"/>
      <c r="BX12" s="145">
        <v>54</v>
      </c>
      <c r="BY12" s="145"/>
      <c r="BZ12" s="145"/>
      <c r="CA12" s="145">
        <v>57</v>
      </c>
      <c r="CI12" s="471"/>
      <c r="CJ12" s="1407"/>
    </row>
    <row r="13" spans="5:88" ht="6" customHeight="1" x14ac:dyDescent="0.4">
      <c r="T13" s="1420"/>
      <c r="U13" s="1420"/>
      <c r="V13" s="1420"/>
      <c r="W13" s="1421"/>
      <c r="X13" s="41"/>
      <c r="Y13" s="41"/>
      <c r="Z13" s="41"/>
      <c r="AA13" s="41"/>
      <c r="AB13" s="41"/>
      <c r="AC13" s="41"/>
      <c r="AD13" s="1421"/>
      <c r="AF13" s="1455"/>
      <c r="BP13" s="1423"/>
      <c r="BQ13" s="1423"/>
      <c r="BR13" s="1423"/>
      <c r="BS13" s="1423"/>
      <c r="BT13" s="1423"/>
      <c r="BU13" s="1424"/>
      <c r="BV13" s="1424"/>
      <c r="BW13" s="1424"/>
      <c r="BX13" s="1417">
        <f>'-41別10'!BX10</f>
        <v>1</v>
      </c>
      <c r="BY13" s="1418"/>
      <c r="BZ13" s="1418"/>
      <c r="CA13" s="1419"/>
      <c r="CB13" s="1425"/>
      <c r="CC13" s="1426"/>
      <c r="CD13" s="1426"/>
      <c r="CE13" s="1426"/>
      <c r="CF13" s="1426"/>
      <c r="CG13" s="1426"/>
      <c r="CH13" s="1426"/>
      <c r="CI13" s="1426"/>
      <c r="CJ13" s="1407"/>
    </row>
    <row r="14" spans="5:88" ht="18" customHeight="1" x14ac:dyDescent="0.4">
      <c r="S14" s="39"/>
      <c r="T14" s="39"/>
      <c r="U14" s="39"/>
      <c r="V14" s="39"/>
      <c r="W14" s="1427">
        <f>'-41別10'!W11</f>
        <v>0</v>
      </c>
      <c r="X14" s="1428"/>
      <c r="Y14" s="1429"/>
      <c r="Z14" s="1433"/>
      <c r="AA14" s="1434"/>
      <c r="AB14" s="1434"/>
      <c r="AC14" s="1434"/>
      <c r="AD14" s="1427">
        <f>'-41別10'!AD11</f>
        <v>0</v>
      </c>
      <c r="AE14" s="1428"/>
      <c r="AF14" s="1429"/>
      <c r="AG14" s="39"/>
      <c r="AH14" s="39"/>
      <c r="AI14" s="39"/>
      <c r="AJ14" s="39"/>
      <c r="BP14" s="1423"/>
      <c r="BQ14" s="1423"/>
      <c r="BR14" s="1423"/>
      <c r="BS14" s="1423"/>
      <c r="BT14" s="1423"/>
      <c r="BU14" s="1424"/>
      <c r="BV14" s="1424"/>
      <c r="BW14" s="1424"/>
      <c r="BX14" s="1417"/>
      <c r="BY14" s="1418"/>
      <c r="BZ14" s="1418"/>
      <c r="CA14" s="1419"/>
      <c r="CB14" s="1425"/>
      <c r="CC14" s="1426"/>
      <c r="CD14" s="1426"/>
      <c r="CE14" s="1426"/>
      <c r="CF14" s="1426"/>
      <c r="CG14" s="1426"/>
      <c r="CH14" s="1426"/>
      <c r="CI14" s="1426"/>
      <c r="CJ14" s="1407"/>
    </row>
    <row r="15" spans="5:88" ht="18" customHeight="1" x14ac:dyDescent="0.4">
      <c r="S15" s="39"/>
      <c r="T15" s="39"/>
      <c r="U15" s="39"/>
      <c r="V15" s="39"/>
      <c r="W15" s="1430"/>
      <c r="X15" s="1431"/>
      <c r="Y15" s="1432"/>
      <c r="Z15" s="1433"/>
      <c r="AA15" s="1434"/>
      <c r="AB15" s="1434"/>
      <c r="AC15" s="1434"/>
      <c r="AD15" s="1430"/>
      <c r="AE15" s="1431"/>
      <c r="AF15" s="1432"/>
      <c r="AG15" s="490"/>
      <c r="AH15" s="491"/>
      <c r="AI15" s="491"/>
      <c r="AJ15" s="491"/>
      <c r="AK15" s="476"/>
      <c r="AL15" s="476"/>
      <c r="AM15" s="476"/>
      <c r="AN15" s="476"/>
      <c r="AO15" s="476"/>
      <c r="AP15" s="476"/>
      <c r="AQ15" s="476"/>
      <c r="AR15" s="476"/>
      <c r="AS15" s="476"/>
      <c r="AT15" s="476"/>
      <c r="AU15" s="476"/>
      <c r="AV15" s="476"/>
      <c r="AW15" s="476"/>
      <c r="AX15" s="476"/>
      <c r="AY15" s="476"/>
      <c r="AZ15" s="476"/>
      <c r="BA15" s="476"/>
      <c r="BB15" s="476"/>
      <c r="BC15" s="476"/>
      <c r="BD15" s="476"/>
      <c r="BE15" s="476"/>
      <c r="BF15" s="476"/>
      <c r="BG15" s="476"/>
      <c r="BH15" s="476"/>
      <c r="BI15" s="476"/>
      <c r="BJ15" s="476"/>
      <c r="BK15" s="476"/>
      <c r="BL15" s="476"/>
      <c r="BM15" s="476"/>
      <c r="BN15" s="476"/>
      <c r="BO15" s="476"/>
      <c r="BP15" s="476"/>
      <c r="BQ15" s="476"/>
      <c r="BR15" s="476"/>
      <c r="BS15" s="476"/>
      <c r="BT15" s="476"/>
      <c r="BU15" s="1424"/>
      <c r="BV15" s="1424"/>
      <c r="BW15" s="1424"/>
      <c r="BX15" s="1417">
        <f>'-41別10'!BX12</f>
        <v>1</v>
      </c>
      <c r="BY15" s="1418"/>
      <c r="BZ15" s="1418"/>
      <c r="CA15" s="1419"/>
      <c r="CB15" s="1425"/>
      <c r="CC15" s="1426"/>
      <c r="CD15" s="1426"/>
      <c r="CE15" s="1426"/>
      <c r="CF15" s="1426"/>
      <c r="CG15" s="1426"/>
      <c r="CH15" s="1426"/>
      <c r="CI15" s="1426"/>
      <c r="CJ15" s="1407"/>
    </row>
    <row r="16" spans="5:88" ht="6" customHeight="1" x14ac:dyDescent="0.4">
      <c r="S16" s="492"/>
      <c r="T16" s="492"/>
      <c r="U16" s="492"/>
      <c r="V16" s="492"/>
      <c r="W16" s="492"/>
      <c r="X16" s="492"/>
      <c r="Y16" s="492"/>
      <c r="Z16" s="492"/>
      <c r="AA16" s="492"/>
      <c r="AB16" s="492"/>
      <c r="AC16" s="492"/>
      <c r="AD16" s="492"/>
      <c r="AE16" s="492"/>
      <c r="AF16" s="492"/>
      <c r="AG16" s="492"/>
      <c r="AH16" s="492"/>
      <c r="AI16" s="492"/>
      <c r="AJ16" s="492"/>
      <c r="AK16" s="492"/>
      <c r="BX16" s="1417"/>
      <c r="BY16" s="1418"/>
      <c r="BZ16" s="1418"/>
      <c r="CA16" s="1419"/>
      <c r="CB16" s="1425"/>
      <c r="CC16" s="1426"/>
      <c r="CD16" s="1426"/>
      <c r="CE16" s="1426"/>
      <c r="CF16" s="1426"/>
      <c r="CG16" s="1426"/>
      <c r="CH16" s="1426"/>
      <c r="CI16" s="1426"/>
      <c r="CJ16" s="1407"/>
    </row>
    <row r="17" spans="4:90" ht="7.7" customHeight="1" x14ac:dyDescent="0.4">
      <c r="D17" s="493"/>
      <c r="E17" s="493"/>
      <c r="F17" s="493"/>
      <c r="G17" s="493"/>
      <c r="H17" s="493"/>
      <c r="I17" s="493"/>
      <c r="J17" s="493"/>
      <c r="K17" s="493"/>
      <c r="L17" s="493"/>
      <c r="M17" s="493"/>
      <c r="N17" s="493"/>
      <c r="O17" s="493"/>
      <c r="P17" s="493"/>
      <c r="Q17" s="493"/>
      <c r="R17" s="493"/>
      <c r="S17" s="493"/>
      <c r="T17" s="493"/>
      <c r="U17" s="494"/>
      <c r="V17" s="494"/>
      <c r="W17" s="494"/>
      <c r="X17" s="494"/>
      <c r="Y17" s="494"/>
      <c r="Z17" s="494"/>
      <c r="AA17" s="494"/>
      <c r="AB17" s="494"/>
      <c r="AC17" s="494"/>
      <c r="AD17" s="494"/>
      <c r="AE17" s="494"/>
      <c r="AF17" s="494"/>
      <c r="AG17" s="494"/>
      <c r="AH17" s="494"/>
      <c r="AI17" s="146"/>
      <c r="AJ17" s="75"/>
      <c r="AK17" s="75"/>
      <c r="AL17" s="75"/>
      <c r="AM17" s="75"/>
      <c r="AN17" s="75"/>
      <c r="AO17" s="75"/>
      <c r="AP17" s="75"/>
      <c r="AQ17" s="75"/>
      <c r="AR17" s="75"/>
      <c r="AS17" s="75"/>
      <c r="AT17" s="75"/>
      <c r="AU17" s="493"/>
      <c r="AV17" s="493"/>
      <c r="AW17" s="493"/>
      <c r="AX17" s="493"/>
      <c r="AY17" s="493"/>
      <c r="AZ17" s="493"/>
      <c r="BA17" s="493"/>
      <c r="BB17" s="493"/>
      <c r="BC17" s="493"/>
      <c r="BD17" s="493"/>
      <c r="BE17" s="493"/>
      <c r="BF17" s="493"/>
      <c r="BG17" s="493"/>
      <c r="BH17" s="75"/>
      <c r="BI17" s="76"/>
      <c r="BJ17" s="76"/>
      <c r="BK17" s="76"/>
      <c r="BL17" s="76"/>
      <c r="BM17" s="76"/>
      <c r="BN17" s="76"/>
      <c r="BO17" s="76"/>
      <c r="BP17" s="76"/>
      <c r="BQ17" s="76"/>
      <c r="BR17" s="76"/>
      <c r="BS17" s="75"/>
      <c r="BT17" s="75"/>
      <c r="BU17" s="146"/>
      <c r="BV17" s="75"/>
      <c r="BW17" s="86"/>
      <c r="BX17" s="1435">
        <v>28</v>
      </c>
      <c r="BY17" s="87"/>
      <c r="BZ17" s="87"/>
      <c r="CA17" s="1435">
        <v>31</v>
      </c>
      <c r="CB17" s="76"/>
      <c r="CC17" s="76"/>
      <c r="CD17" s="76"/>
      <c r="CE17" s="76"/>
      <c r="CF17" s="75"/>
      <c r="CG17" s="75"/>
      <c r="CH17" s="75"/>
      <c r="CI17" s="75"/>
      <c r="CJ17" s="1407"/>
    </row>
    <row r="18" spans="4:90" ht="7.7" customHeight="1" x14ac:dyDescent="0.4">
      <c r="D18" s="493"/>
      <c r="E18" s="493"/>
      <c r="F18" s="493"/>
      <c r="G18" s="493"/>
      <c r="H18" s="493"/>
      <c r="I18" s="493"/>
      <c r="J18" s="493"/>
      <c r="K18" s="76"/>
      <c r="L18" s="76"/>
      <c r="M18" s="76"/>
      <c r="N18" s="76"/>
      <c r="O18" s="76"/>
      <c r="P18" s="76"/>
      <c r="Q18" s="76"/>
      <c r="R18" s="76"/>
      <c r="S18" s="76"/>
      <c r="T18" s="76"/>
      <c r="U18" s="76"/>
      <c r="V18" s="76"/>
      <c r="W18" s="76"/>
      <c r="X18" s="76"/>
      <c r="Y18" s="76"/>
      <c r="Z18" s="76"/>
      <c r="AA18" s="76"/>
      <c r="AB18" s="76"/>
      <c r="AC18" s="76"/>
      <c r="AD18" s="76"/>
      <c r="AE18" s="494"/>
      <c r="AF18" s="494"/>
      <c r="AG18" s="494"/>
      <c r="AH18" s="494"/>
      <c r="AI18" s="146"/>
      <c r="AJ18" s="75"/>
      <c r="AK18" s="75"/>
      <c r="AL18" s="77"/>
      <c r="AM18" s="77"/>
      <c r="AN18" s="77"/>
      <c r="AO18" s="77"/>
      <c r="AP18" s="77"/>
      <c r="AQ18" s="77"/>
      <c r="AR18" s="77"/>
      <c r="AS18" s="77"/>
      <c r="AT18" s="77"/>
      <c r="AU18" s="77"/>
      <c r="AV18" s="77"/>
      <c r="AW18" s="77"/>
      <c r="AX18" s="493"/>
      <c r="AY18" s="493"/>
      <c r="AZ18" s="493"/>
      <c r="BA18" s="493"/>
      <c r="BB18" s="493"/>
      <c r="BC18" s="493"/>
      <c r="BD18" s="493"/>
      <c r="BE18" s="493"/>
      <c r="BF18" s="493"/>
      <c r="BG18" s="493"/>
      <c r="BH18" s="75"/>
      <c r="BI18" s="76"/>
      <c r="BJ18" s="76"/>
      <c r="BK18" s="76"/>
      <c r="BL18" s="76"/>
      <c r="BM18" s="76"/>
      <c r="BN18" s="76"/>
      <c r="BO18" s="76"/>
      <c r="BP18" s="76"/>
      <c r="BQ18" s="76"/>
      <c r="BR18" s="76"/>
      <c r="BS18" s="75"/>
      <c r="BT18" s="75"/>
      <c r="BU18" s="146"/>
      <c r="BV18" s="75"/>
      <c r="BW18" s="86"/>
      <c r="BX18" s="1435"/>
      <c r="BY18" s="87"/>
      <c r="BZ18" s="87"/>
      <c r="CA18" s="1435"/>
      <c r="CB18" s="76"/>
      <c r="CC18" s="76"/>
      <c r="CD18" s="76"/>
      <c r="CE18" s="76"/>
      <c r="CF18" s="75"/>
      <c r="CG18" s="75"/>
      <c r="CH18" s="75"/>
      <c r="CI18" s="75"/>
      <c r="CJ18" s="1407"/>
    </row>
    <row r="19" spans="4:90" ht="7.7" customHeight="1" x14ac:dyDescent="0.4">
      <c r="D19" s="493"/>
      <c r="E19" s="493"/>
      <c r="F19" s="493"/>
      <c r="G19" s="493"/>
      <c r="H19" s="493"/>
      <c r="I19" s="493"/>
      <c r="J19" s="493"/>
      <c r="K19" s="76"/>
      <c r="L19" s="76"/>
      <c r="M19" s="76"/>
      <c r="N19" s="76"/>
      <c r="O19" s="76"/>
      <c r="P19" s="76"/>
      <c r="Q19" s="76"/>
      <c r="R19" s="76"/>
      <c r="S19" s="76"/>
      <c r="T19" s="76"/>
      <c r="U19" s="76"/>
      <c r="V19" s="76"/>
      <c r="W19" s="76"/>
      <c r="X19" s="76"/>
      <c r="Y19" s="76"/>
      <c r="Z19" s="76"/>
      <c r="AA19" s="76"/>
      <c r="AB19" s="76"/>
      <c r="AC19" s="76"/>
      <c r="AD19" s="76"/>
      <c r="AE19" s="494"/>
      <c r="AF19" s="494"/>
      <c r="AG19" s="494"/>
      <c r="AH19" s="494"/>
      <c r="AI19" s="146"/>
      <c r="AJ19" s="75"/>
      <c r="AK19" s="75"/>
      <c r="AL19" s="77"/>
      <c r="AM19" s="77"/>
      <c r="AN19" s="77"/>
      <c r="AO19" s="77"/>
      <c r="AP19" s="77"/>
      <c r="AQ19" s="77"/>
      <c r="AR19" s="77"/>
      <c r="AS19" s="77"/>
      <c r="AT19" s="77"/>
      <c r="AU19" s="77"/>
      <c r="AV19" s="77"/>
      <c r="AW19" s="77"/>
      <c r="AX19" s="493"/>
      <c r="AY19" s="493"/>
      <c r="AZ19" s="493"/>
      <c r="BA19" s="493"/>
      <c r="BB19" s="493"/>
      <c r="BC19" s="493"/>
      <c r="BD19" s="493"/>
      <c r="BE19" s="493"/>
      <c r="BF19" s="493"/>
      <c r="BG19" s="493"/>
      <c r="BH19" s="75"/>
      <c r="BI19" s="76"/>
      <c r="BJ19" s="76"/>
      <c r="BK19" s="76"/>
      <c r="BL19" s="76"/>
      <c r="BM19" s="76"/>
      <c r="BN19" s="76"/>
      <c r="BO19" s="76"/>
      <c r="BP19" s="76"/>
      <c r="BQ19" s="76"/>
      <c r="BR19" s="76"/>
      <c r="BS19" s="75"/>
      <c r="BT19" s="75"/>
      <c r="BU19" s="146"/>
      <c r="BV19" s="75"/>
      <c r="BW19" s="75"/>
      <c r="BX19" s="76"/>
      <c r="BY19" s="76"/>
      <c r="BZ19" s="76"/>
      <c r="CA19" s="76"/>
      <c r="CB19" s="76"/>
      <c r="CC19" s="76"/>
      <c r="CD19" s="76"/>
      <c r="CE19" s="76"/>
      <c r="CF19" s="75"/>
      <c r="CG19" s="75"/>
      <c r="CH19" s="75"/>
      <c r="CI19" s="75"/>
      <c r="CJ19" s="1407"/>
    </row>
    <row r="20" spans="4:90" ht="7.7" customHeight="1" x14ac:dyDescent="0.4">
      <c r="D20" s="146"/>
      <c r="E20" s="146"/>
      <c r="F20" s="146"/>
      <c r="G20" s="146"/>
      <c r="H20" s="146"/>
      <c r="I20" s="495"/>
      <c r="J20" s="496"/>
      <c r="K20" s="76"/>
      <c r="L20" s="76"/>
      <c r="M20" s="76"/>
      <c r="N20" s="76"/>
      <c r="O20" s="76"/>
      <c r="P20" s="76"/>
      <c r="Q20" s="76"/>
      <c r="R20" s="76"/>
      <c r="S20" s="76"/>
      <c r="T20" s="76"/>
      <c r="U20" s="76"/>
      <c r="V20" s="76"/>
      <c r="W20" s="76"/>
      <c r="X20" s="76"/>
      <c r="Y20" s="76"/>
      <c r="Z20" s="76"/>
      <c r="AA20" s="76"/>
      <c r="AB20" s="76"/>
      <c r="AC20" s="76"/>
      <c r="AD20" s="76"/>
      <c r="AE20" s="497"/>
      <c r="AF20" s="497"/>
      <c r="AG20" s="497"/>
      <c r="AH20" s="498"/>
      <c r="AI20" s="499"/>
      <c r="AJ20" s="79"/>
      <c r="AK20" s="79"/>
      <c r="AL20" s="77"/>
      <c r="AM20" s="77"/>
      <c r="AN20" s="77"/>
      <c r="AO20" s="77"/>
      <c r="AP20" s="77"/>
      <c r="AQ20" s="77"/>
      <c r="AR20" s="77"/>
      <c r="AS20" s="77"/>
      <c r="AT20" s="77"/>
      <c r="AU20" s="77"/>
      <c r="AV20" s="77"/>
      <c r="AW20" s="77"/>
      <c r="AX20" s="146"/>
      <c r="AY20" s="495"/>
      <c r="AZ20" s="496"/>
      <c r="BA20" s="496"/>
      <c r="BB20" s="488"/>
      <c r="BC20" s="488"/>
      <c r="BD20" s="488"/>
      <c r="BE20" s="488"/>
      <c r="BF20" s="488"/>
      <c r="BG20" s="500"/>
      <c r="BH20" s="78"/>
      <c r="BI20" s="78"/>
      <c r="BJ20" s="78"/>
      <c r="BK20" s="78"/>
      <c r="BL20" s="78"/>
      <c r="BM20" s="78"/>
      <c r="BN20" s="78"/>
      <c r="BO20" s="78"/>
      <c r="BP20" s="78"/>
      <c r="BQ20" s="78"/>
      <c r="BR20" s="78"/>
      <c r="BS20" s="78"/>
      <c r="BT20" s="78"/>
      <c r="BU20" s="499"/>
      <c r="BV20" s="79"/>
      <c r="BW20" s="79"/>
      <c r="BX20" s="76"/>
      <c r="BY20" s="76"/>
      <c r="BZ20" s="76"/>
      <c r="CA20" s="76"/>
      <c r="CB20" s="76"/>
      <c r="CC20" s="76"/>
      <c r="CD20" s="76"/>
      <c r="CE20" s="76"/>
      <c r="CF20" s="79"/>
      <c r="CG20" s="79"/>
      <c r="CH20" s="79"/>
      <c r="CI20" s="79"/>
      <c r="CJ20" s="1407"/>
    </row>
    <row r="21" spans="4:90" ht="8.4499999999999993" customHeight="1" x14ac:dyDescent="0.4">
      <c r="D21" s="146"/>
      <c r="E21" s="146"/>
      <c r="F21" s="146"/>
      <c r="G21" s="146"/>
      <c r="I21" s="495"/>
      <c r="J21" s="496"/>
      <c r="K21" s="488"/>
      <c r="L21" s="488"/>
      <c r="M21" s="488"/>
      <c r="N21" s="488"/>
      <c r="O21" s="488"/>
      <c r="P21" s="488"/>
      <c r="Q21" s="488"/>
      <c r="R21" s="488"/>
      <c r="S21" s="496"/>
      <c r="U21" s="74"/>
      <c r="V21" s="494"/>
      <c r="W21" s="494"/>
      <c r="X21" s="494"/>
      <c r="Y21" s="494"/>
      <c r="Z21" s="494"/>
      <c r="AA21" s="494"/>
      <c r="AB21" s="494"/>
      <c r="AC21" s="494"/>
      <c r="AD21" s="497"/>
      <c r="AE21" s="497"/>
      <c r="AF21" s="497"/>
      <c r="AG21" s="497"/>
      <c r="AH21" s="498"/>
      <c r="AI21" s="499"/>
      <c r="AJ21" s="79"/>
      <c r="AK21" s="79"/>
      <c r="AL21" s="79"/>
      <c r="AM21" s="79"/>
      <c r="AN21" s="79"/>
      <c r="AO21" s="79"/>
      <c r="AP21" s="79"/>
      <c r="AQ21" s="79"/>
      <c r="AR21" s="79"/>
      <c r="AS21" s="79"/>
      <c r="AT21" s="501"/>
      <c r="AU21" s="146"/>
      <c r="AV21" s="146"/>
      <c r="AX21" s="495"/>
      <c r="AY21" s="496"/>
      <c r="AZ21" s="496"/>
      <c r="BA21" s="496"/>
      <c r="BB21" s="488"/>
      <c r="BC21" s="488"/>
      <c r="BD21" s="488"/>
      <c r="BE21" s="488"/>
      <c r="BF21" s="488"/>
      <c r="BG21" s="500"/>
      <c r="BH21" s="78"/>
      <c r="BI21" s="78"/>
      <c r="BJ21" s="78"/>
      <c r="BK21" s="78"/>
      <c r="BL21" s="78"/>
      <c r="BM21" s="78"/>
      <c r="BN21" s="78"/>
      <c r="BO21" s="78"/>
      <c r="BP21" s="78"/>
      <c r="BQ21" s="78"/>
      <c r="BR21" s="78"/>
      <c r="BS21" s="78"/>
      <c r="BT21" s="78"/>
      <c r="BU21" s="499"/>
      <c r="BV21" s="79"/>
      <c r="BW21" s="79"/>
      <c r="BX21" s="76"/>
      <c r="BY21" s="76"/>
      <c r="BZ21" s="76"/>
      <c r="CA21" s="76"/>
      <c r="CB21" s="76"/>
      <c r="CC21" s="76"/>
      <c r="CD21" s="76"/>
      <c r="CE21" s="76"/>
      <c r="CF21" s="79"/>
      <c r="CG21" s="79"/>
      <c r="CH21" s="79"/>
      <c r="CI21" s="79"/>
      <c r="CJ21" s="1407"/>
    </row>
    <row r="22" spans="4:90" ht="8.25" customHeight="1" x14ac:dyDescent="0.4">
      <c r="D22" s="498"/>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497"/>
      <c r="AK22" s="502"/>
      <c r="AL22" s="502"/>
      <c r="AM22" s="502"/>
      <c r="AN22" s="502"/>
      <c r="AO22" s="502"/>
      <c r="AP22" s="502"/>
      <c r="AQ22" s="502"/>
      <c r="AR22" s="502"/>
      <c r="AS22" s="502"/>
      <c r="AT22" s="502"/>
      <c r="AU22" s="502"/>
      <c r="AV22" s="505"/>
      <c r="AW22" s="503">
        <v>32</v>
      </c>
      <c r="AX22" s="503"/>
      <c r="AY22" s="503">
        <v>34</v>
      </c>
      <c r="AZ22" s="503"/>
      <c r="BA22" s="503"/>
      <c r="BB22" s="503"/>
      <c r="BC22" s="503"/>
      <c r="BD22" s="504"/>
      <c r="BE22" s="504"/>
      <c r="BF22" s="504"/>
      <c r="BG22" s="504"/>
      <c r="BH22" s="505">
        <v>44</v>
      </c>
      <c r="BI22" s="504"/>
      <c r="BK22" s="506"/>
      <c r="BL22" s="504"/>
      <c r="BM22" s="504"/>
      <c r="BN22" s="504"/>
      <c r="BO22" s="504"/>
      <c r="BP22" s="504"/>
      <c r="BQ22" s="504"/>
      <c r="BS22" s="503"/>
      <c r="BT22" s="503">
        <v>57</v>
      </c>
      <c r="BU22" s="503"/>
      <c r="CJ22" s="1407"/>
      <c r="CL22" s="536"/>
    </row>
    <row r="23" spans="4:90" ht="8.1" customHeight="1" x14ac:dyDescent="0.4">
      <c r="D23" s="502"/>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499"/>
      <c r="AO23" s="499"/>
      <c r="AP23" s="499"/>
      <c r="AQ23" s="499"/>
      <c r="AR23" s="499"/>
      <c r="AS23" s="499"/>
      <c r="AT23" s="499"/>
      <c r="AU23" s="507"/>
      <c r="AV23" s="507"/>
      <c r="AW23" s="1383" t="s">
        <v>117</v>
      </c>
      <c r="AX23" s="1399"/>
      <c r="AY23" s="1389" t="str">
        <f>'-41別10'!AY21</f>
        <v/>
      </c>
      <c r="AZ23" s="1390"/>
      <c r="BA23" s="1390"/>
      <c r="BB23" s="1390"/>
      <c r="BC23" s="1390"/>
      <c r="BD23" s="1390"/>
      <c r="BE23" s="1390"/>
      <c r="BF23" s="1390"/>
      <c r="BG23" s="111"/>
      <c r="BH23" s="1402">
        <f>'-41別10'!BI21</f>
        <v>0</v>
      </c>
      <c r="BI23" s="1394"/>
      <c r="BJ23" s="1394"/>
      <c r="BK23" s="1394"/>
      <c r="BL23" s="1394"/>
      <c r="BM23" s="1394"/>
      <c r="BN23" s="1394"/>
      <c r="BO23" s="1394"/>
      <c r="BP23" s="1394"/>
      <c r="BQ23" s="1394"/>
      <c r="BR23" s="1394"/>
      <c r="BS23" s="1394"/>
      <c r="BT23" s="1396"/>
      <c r="CJ23" s="1407"/>
    </row>
    <row r="24" spans="4:90" ht="8.1" customHeight="1" x14ac:dyDescent="0.4">
      <c r="D24" s="502"/>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499"/>
      <c r="AS24" s="499"/>
      <c r="AT24" s="499"/>
      <c r="AU24" s="507"/>
      <c r="AV24" s="507"/>
      <c r="AW24" s="1385"/>
      <c r="AX24" s="1400"/>
      <c r="AY24" s="1391"/>
      <c r="AZ24" s="1287"/>
      <c r="BA24" s="1287"/>
      <c r="BB24" s="1287"/>
      <c r="BC24" s="1287"/>
      <c r="BD24" s="1287"/>
      <c r="BE24" s="1287"/>
      <c r="BF24" s="1287"/>
      <c r="BG24" s="112"/>
      <c r="BH24" s="1403"/>
      <c r="BI24" s="1302"/>
      <c r="BJ24" s="1302"/>
      <c r="BK24" s="1302"/>
      <c r="BL24" s="1302"/>
      <c r="BM24" s="1302"/>
      <c r="BN24" s="1302"/>
      <c r="BO24" s="1302"/>
      <c r="BP24" s="1302"/>
      <c r="BQ24" s="1302"/>
      <c r="BR24" s="1302"/>
      <c r="BS24" s="1302"/>
      <c r="BT24" s="1397"/>
      <c r="CJ24" s="1407"/>
    </row>
    <row r="25" spans="4:90" ht="8.1" customHeight="1" x14ac:dyDescent="0.4">
      <c r="D25" s="502"/>
      <c r="E25" s="499"/>
      <c r="F25" s="499"/>
      <c r="G25" s="499"/>
      <c r="H25" s="499"/>
      <c r="I25" s="499"/>
      <c r="J25" s="499"/>
      <c r="K25" s="499"/>
      <c r="L25" s="499"/>
      <c r="M25" s="499"/>
      <c r="N25" s="499"/>
      <c r="O25" s="499"/>
      <c r="P25" s="499"/>
      <c r="Q25" s="499"/>
      <c r="R25" s="499"/>
      <c r="S25" s="499"/>
      <c r="T25" s="499"/>
      <c r="U25" s="499"/>
      <c r="V25" s="499"/>
      <c r="W25" s="499"/>
      <c r="X25" s="499"/>
      <c r="Y25" s="499"/>
      <c r="Z25" s="499"/>
      <c r="AA25" s="499"/>
      <c r="AB25" s="499"/>
      <c r="AC25" s="499"/>
      <c r="AD25" s="499"/>
      <c r="AE25" s="499"/>
      <c r="AF25" s="499"/>
      <c r="AG25" s="499"/>
      <c r="AH25" s="499"/>
      <c r="AI25" s="499"/>
      <c r="AJ25" s="499"/>
      <c r="AK25" s="499"/>
      <c r="AL25" s="499"/>
      <c r="AM25" s="499"/>
      <c r="AN25" s="499"/>
      <c r="AO25" s="499"/>
      <c r="AP25" s="499"/>
      <c r="AQ25" s="499"/>
      <c r="AR25" s="499"/>
      <c r="AS25" s="499"/>
      <c r="AT25" s="499"/>
      <c r="AU25" s="507"/>
      <c r="AV25" s="507"/>
      <c r="AW25" s="1387"/>
      <c r="AX25" s="1401"/>
      <c r="AY25" s="1392"/>
      <c r="AZ25" s="1393"/>
      <c r="BA25" s="1393"/>
      <c r="BB25" s="1393"/>
      <c r="BC25" s="1393"/>
      <c r="BD25" s="1393"/>
      <c r="BE25" s="1393"/>
      <c r="BF25" s="1393"/>
      <c r="BG25" s="113"/>
      <c r="BH25" s="1404"/>
      <c r="BI25" s="1395"/>
      <c r="BJ25" s="1395"/>
      <c r="BK25" s="1395"/>
      <c r="BL25" s="1395"/>
      <c r="BM25" s="1395"/>
      <c r="BN25" s="1395"/>
      <c r="BO25" s="1395"/>
      <c r="BP25" s="1395"/>
      <c r="BQ25" s="1395"/>
      <c r="BR25" s="1395"/>
      <c r="BS25" s="1395"/>
      <c r="BT25" s="1398"/>
      <c r="CJ25" s="1407"/>
    </row>
    <row r="26" spans="4:90" ht="8.1" customHeight="1" x14ac:dyDescent="0.4">
      <c r="D26" s="502"/>
      <c r="E26" s="499"/>
      <c r="F26" s="499"/>
      <c r="G26" s="499"/>
      <c r="H26" s="499"/>
      <c r="I26" s="499"/>
      <c r="J26" s="499"/>
      <c r="K26" s="499"/>
      <c r="L26" s="499"/>
      <c r="M26" s="499"/>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499"/>
      <c r="AM26" s="499"/>
      <c r="AN26" s="499"/>
      <c r="AO26" s="499"/>
      <c r="AP26" s="499"/>
      <c r="AQ26" s="499"/>
      <c r="AR26" s="499"/>
      <c r="AS26" s="499"/>
      <c r="AT26" s="499"/>
      <c r="AU26" s="507"/>
      <c r="AV26" s="507"/>
      <c r="AW26" s="507"/>
      <c r="AX26" s="507"/>
      <c r="AY26" s="537"/>
      <c r="AZ26" s="538"/>
      <c r="BA26" s="538"/>
      <c r="BB26" s="538"/>
      <c r="BC26" s="538"/>
      <c r="BD26" s="538"/>
      <c r="BE26" s="538"/>
      <c r="BF26" s="539"/>
      <c r="BG26" s="540">
        <v>58</v>
      </c>
      <c r="BH26" s="1368">
        <f>'-41別10'!BI24</f>
        <v>0</v>
      </c>
      <c r="BI26" s="1369"/>
      <c r="BJ26" s="1369"/>
      <c r="BK26" s="1369"/>
      <c r="BL26" s="1369"/>
      <c r="BM26" s="1369"/>
      <c r="BN26" s="1369"/>
      <c r="BO26" s="1369"/>
      <c r="BP26" s="1369"/>
      <c r="BQ26" s="1369"/>
      <c r="BR26" s="1369"/>
      <c r="BS26" s="1369"/>
      <c r="BT26" s="1374"/>
      <c r="BU26" s="41">
        <v>71</v>
      </c>
      <c r="CJ26" s="1407"/>
    </row>
    <row r="27" spans="4:90" ht="8.1" customHeight="1" x14ac:dyDescent="0.4">
      <c r="D27" s="502"/>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9"/>
      <c r="AN27" s="499"/>
      <c r="AO27" s="499"/>
      <c r="AP27" s="499"/>
      <c r="AQ27" s="499"/>
      <c r="AR27" s="499"/>
      <c r="AS27" s="499"/>
      <c r="AT27" s="499"/>
      <c r="AU27" s="507"/>
      <c r="AV27" s="507"/>
      <c r="AW27" s="507"/>
      <c r="AX27" s="507"/>
      <c r="AY27" s="538"/>
      <c r="AZ27" s="538"/>
      <c r="BA27" s="538"/>
      <c r="BB27" s="538"/>
      <c r="BC27" s="538"/>
      <c r="BD27" s="538"/>
      <c r="BE27" s="538"/>
      <c r="BF27" s="538"/>
      <c r="BG27" s="541"/>
      <c r="BH27" s="1370"/>
      <c r="BI27" s="1371"/>
      <c r="BJ27" s="1371"/>
      <c r="BK27" s="1371"/>
      <c r="BL27" s="1371"/>
      <c r="BM27" s="1371"/>
      <c r="BN27" s="1371"/>
      <c r="BO27" s="1371"/>
      <c r="BP27" s="1371"/>
      <c r="BQ27" s="1371"/>
      <c r="BR27" s="1371"/>
      <c r="BS27" s="1371"/>
      <c r="BT27" s="1375"/>
      <c r="CJ27" s="1407"/>
    </row>
    <row r="28" spans="4:90" ht="8.1" customHeight="1" x14ac:dyDescent="0.4">
      <c r="D28" s="502"/>
      <c r="E28" s="499"/>
      <c r="F28" s="499"/>
      <c r="G28" s="499"/>
      <c r="H28" s="499"/>
      <c r="I28" s="499"/>
      <c r="J28" s="499"/>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499"/>
      <c r="AL28" s="499"/>
      <c r="AM28" s="499"/>
      <c r="AN28" s="499"/>
      <c r="AO28" s="499"/>
      <c r="AP28" s="499"/>
      <c r="AQ28" s="499"/>
      <c r="AR28" s="499"/>
      <c r="AS28" s="499"/>
      <c r="AT28" s="499"/>
      <c r="AU28" s="507"/>
      <c r="AV28" s="507"/>
      <c r="AW28" s="507"/>
      <c r="AX28" s="507"/>
      <c r="AY28" s="538"/>
      <c r="AZ28" s="538"/>
      <c r="BA28" s="538"/>
      <c r="BB28" s="538"/>
      <c r="BC28" s="538"/>
      <c r="BD28" s="538"/>
      <c r="BE28" s="538"/>
      <c r="BF28" s="538"/>
      <c r="BG28" s="542"/>
      <c r="BH28" s="1372"/>
      <c r="BI28" s="1373"/>
      <c r="BJ28" s="1373"/>
      <c r="BK28" s="1373"/>
      <c r="BL28" s="1373"/>
      <c r="BM28" s="1373"/>
      <c r="BN28" s="1373"/>
      <c r="BO28" s="1373"/>
      <c r="BP28" s="1373"/>
      <c r="BQ28" s="1373"/>
      <c r="BR28" s="1373"/>
      <c r="BS28" s="1373"/>
      <c r="BT28" s="1376"/>
      <c r="CJ28" s="1407"/>
    </row>
    <row r="29" spans="4:90" ht="8.1" customHeight="1" x14ac:dyDescent="0.4">
      <c r="D29" s="502"/>
      <c r="E29" s="499"/>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9"/>
      <c r="AK29" s="499"/>
      <c r="AL29" s="499"/>
      <c r="AM29" s="499"/>
      <c r="AN29" s="499"/>
      <c r="AO29" s="499"/>
      <c r="AP29" s="499"/>
      <c r="AQ29" s="499"/>
      <c r="AR29" s="499"/>
      <c r="AS29" s="499"/>
      <c r="AT29" s="499"/>
      <c r="AU29" s="507"/>
      <c r="AV29" s="507"/>
      <c r="AW29" s="1383" t="s">
        <v>89</v>
      </c>
      <c r="AX29" s="1399"/>
      <c r="AY29" s="1389" t="str">
        <f>'-41別10'!AY27</f>
        <v/>
      </c>
      <c r="AZ29" s="1390"/>
      <c r="BA29" s="1390"/>
      <c r="BB29" s="1390"/>
      <c r="BC29" s="1390"/>
      <c r="BD29" s="1390"/>
      <c r="BE29" s="1390"/>
      <c r="BF29" s="1390"/>
      <c r="BG29" s="111"/>
      <c r="BH29" s="1402">
        <f>'-41別10'!BI27</f>
        <v>0</v>
      </c>
      <c r="BI29" s="1394"/>
      <c r="BJ29" s="1394"/>
      <c r="BK29" s="1394"/>
      <c r="BL29" s="1394"/>
      <c r="BM29" s="1394"/>
      <c r="BN29" s="1394"/>
      <c r="BO29" s="1394"/>
      <c r="BP29" s="1394"/>
      <c r="BQ29" s="1394"/>
      <c r="BR29" s="1394"/>
      <c r="BS29" s="1394"/>
      <c r="BT29" s="1396"/>
      <c r="CJ29" s="1407"/>
    </row>
    <row r="30" spans="4:90" ht="8.1" customHeight="1" x14ac:dyDescent="0.4">
      <c r="D30" s="502"/>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499"/>
      <c r="AT30" s="499"/>
      <c r="AU30" s="507"/>
      <c r="AV30" s="507"/>
      <c r="AW30" s="1385"/>
      <c r="AX30" s="1400"/>
      <c r="AY30" s="1391"/>
      <c r="AZ30" s="1287"/>
      <c r="BA30" s="1287"/>
      <c r="BB30" s="1287"/>
      <c r="BC30" s="1287"/>
      <c r="BD30" s="1287"/>
      <c r="BE30" s="1287"/>
      <c r="BF30" s="1287"/>
      <c r="BG30" s="112"/>
      <c r="BH30" s="1403"/>
      <c r="BI30" s="1302"/>
      <c r="BJ30" s="1302"/>
      <c r="BK30" s="1302"/>
      <c r="BL30" s="1302"/>
      <c r="BM30" s="1302"/>
      <c r="BN30" s="1302"/>
      <c r="BO30" s="1302"/>
      <c r="BP30" s="1302"/>
      <c r="BQ30" s="1302"/>
      <c r="BR30" s="1302"/>
      <c r="BS30" s="1302"/>
      <c r="BT30" s="1397"/>
      <c r="CJ30" s="1407"/>
    </row>
    <row r="31" spans="4:90" ht="8.1" customHeight="1" x14ac:dyDescent="0.4">
      <c r="D31" s="502"/>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499"/>
      <c r="AS31" s="499"/>
      <c r="AT31" s="499"/>
      <c r="AU31" s="507"/>
      <c r="AV31" s="507"/>
      <c r="AW31" s="1387"/>
      <c r="AX31" s="1401"/>
      <c r="AY31" s="1392"/>
      <c r="AZ31" s="1393"/>
      <c r="BA31" s="1393"/>
      <c r="BB31" s="1393"/>
      <c r="BC31" s="1393"/>
      <c r="BD31" s="1393"/>
      <c r="BE31" s="1393"/>
      <c r="BF31" s="1393"/>
      <c r="BG31" s="113"/>
      <c r="BH31" s="1404"/>
      <c r="BI31" s="1395"/>
      <c r="BJ31" s="1395"/>
      <c r="BK31" s="1395"/>
      <c r="BL31" s="1395"/>
      <c r="BM31" s="1395"/>
      <c r="BN31" s="1395"/>
      <c r="BO31" s="1395"/>
      <c r="BP31" s="1395"/>
      <c r="BQ31" s="1395"/>
      <c r="BR31" s="1395"/>
      <c r="BS31" s="1395"/>
      <c r="BT31" s="1398"/>
      <c r="CJ31" s="1407"/>
    </row>
    <row r="32" spans="4:90" ht="8.1" customHeight="1" x14ac:dyDescent="0.4">
      <c r="D32" s="502"/>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507"/>
      <c r="AV32" s="507"/>
      <c r="AW32" s="507"/>
      <c r="AX32" s="507"/>
      <c r="AY32" s="543"/>
      <c r="AZ32" s="544"/>
      <c r="BA32" s="544"/>
      <c r="BB32" s="544"/>
      <c r="BC32" s="544"/>
      <c r="BD32" s="544"/>
      <c r="BE32" s="544"/>
      <c r="BF32" s="545"/>
      <c r="BG32" s="549"/>
      <c r="BH32" s="1368">
        <f>'-41別10'!BI30</f>
        <v>0</v>
      </c>
      <c r="BI32" s="1369"/>
      <c r="BJ32" s="1369"/>
      <c r="BK32" s="1369"/>
      <c r="BL32" s="1369"/>
      <c r="BM32" s="1369"/>
      <c r="BN32" s="1369"/>
      <c r="BO32" s="1369"/>
      <c r="BP32" s="1369"/>
      <c r="BQ32" s="1369"/>
      <c r="BR32" s="1369"/>
      <c r="BS32" s="1369"/>
      <c r="BT32" s="1374"/>
      <c r="CJ32" s="1407"/>
    </row>
    <row r="33" spans="4:88" ht="8.1" customHeight="1" x14ac:dyDescent="0.4">
      <c r="D33" s="502"/>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99"/>
      <c r="AI33" s="499"/>
      <c r="AJ33" s="499"/>
      <c r="AK33" s="499"/>
      <c r="AL33" s="499"/>
      <c r="AM33" s="499"/>
      <c r="AN33" s="499"/>
      <c r="AO33" s="499"/>
      <c r="AP33" s="499"/>
      <c r="AQ33" s="499"/>
      <c r="AR33" s="499"/>
      <c r="AS33" s="499"/>
      <c r="AT33" s="499"/>
      <c r="AU33" s="507"/>
      <c r="AV33" s="507"/>
      <c r="AW33" s="507"/>
      <c r="AX33" s="507"/>
      <c r="AY33" s="544"/>
      <c r="AZ33" s="544"/>
      <c r="BA33" s="544"/>
      <c r="BB33" s="544"/>
      <c r="BC33" s="544"/>
      <c r="BD33" s="544"/>
      <c r="BE33" s="544"/>
      <c r="BF33" s="544"/>
      <c r="BG33" s="547"/>
      <c r="BH33" s="1370"/>
      <c r="BI33" s="1371"/>
      <c r="BJ33" s="1371"/>
      <c r="BK33" s="1371"/>
      <c r="BL33" s="1371"/>
      <c r="BM33" s="1371"/>
      <c r="BN33" s="1371"/>
      <c r="BO33" s="1371"/>
      <c r="BP33" s="1371"/>
      <c r="BQ33" s="1371"/>
      <c r="BR33" s="1371"/>
      <c r="BS33" s="1371"/>
      <c r="BT33" s="1375"/>
      <c r="CJ33" s="1407"/>
    </row>
    <row r="34" spans="4:88" ht="8.1" customHeight="1" x14ac:dyDescent="0.4">
      <c r="D34" s="502"/>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507"/>
      <c r="AV34" s="507"/>
      <c r="AW34" s="507"/>
      <c r="AX34" s="507"/>
      <c r="AY34" s="544"/>
      <c r="AZ34" s="544"/>
      <c r="BA34" s="544"/>
      <c r="BB34" s="544"/>
      <c r="BC34" s="544"/>
      <c r="BD34" s="544"/>
      <c r="BE34" s="544"/>
      <c r="BF34" s="544"/>
      <c r="BG34" s="548"/>
      <c r="BH34" s="1372"/>
      <c r="BI34" s="1373"/>
      <c r="BJ34" s="1373"/>
      <c r="BK34" s="1373"/>
      <c r="BL34" s="1373"/>
      <c r="BM34" s="1373"/>
      <c r="BN34" s="1373"/>
      <c r="BO34" s="1373"/>
      <c r="BP34" s="1373"/>
      <c r="BQ34" s="1373"/>
      <c r="BR34" s="1373"/>
      <c r="BS34" s="1373"/>
      <c r="BT34" s="1376"/>
      <c r="CJ34" s="1407"/>
    </row>
    <row r="35" spans="4:88" ht="8.1" customHeight="1" x14ac:dyDescent="0.4">
      <c r="D35" s="502"/>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507"/>
      <c r="AV35" s="507"/>
      <c r="AW35" s="1383" t="s">
        <v>90</v>
      </c>
      <c r="AX35" s="1399"/>
      <c r="AY35" s="1389" t="str">
        <f>'-41別10'!AY33</f>
        <v/>
      </c>
      <c r="AZ35" s="1390"/>
      <c r="BA35" s="1390"/>
      <c r="BB35" s="1390"/>
      <c r="BC35" s="1390"/>
      <c r="BD35" s="1390"/>
      <c r="BE35" s="1390"/>
      <c r="BF35" s="1390"/>
      <c r="BG35" s="111"/>
      <c r="BH35" s="1402">
        <f>'-41別10'!BI33</f>
        <v>0</v>
      </c>
      <c r="BI35" s="1394"/>
      <c r="BJ35" s="1394"/>
      <c r="BK35" s="1394"/>
      <c r="BL35" s="1394"/>
      <c r="BM35" s="1394"/>
      <c r="BN35" s="1394"/>
      <c r="BO35" s="1394"/>
      <c r="BP35" s="1394"/>
      <c r="BQ35" s="1394"/>
      <c r="BR35" s="1394"/>
      <c r="BS35" s="1394"/>
      <c r="BT35" s="1396"/>
      <c r="CJ35" s="1407"/>
    </row>
    <row r="36" spans="4:88" ht="8.1" customHeight="1" x14ac:dyDescent="0.4">
      <c r="D36" s="502"/>
      <c r="E36" s="499"/>
      <c r="F36" s="499"/>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507"/>
      <c r="AV36" s="507"/>
      <c r="AW36" s="1385"/>
      <c r="AX36" s="1400"/>
      <c r="AY36" s="1391"/>
      <c r="AZ36" s="1287"/>
      <c r="BA36" s="1287"/>
      <c r="BB36" s="1287"/>
      <c r="BC36" s="1287"/>
      <c r="BD36" s="1287"/>
      <c r="BE36" s="1287"/>
      <c r="BF36" s="1287"/>
      <c r="BG36" s="112"/>
      <c r="BH36" s="1403"/>
      <c r="BI36" s="1302"/>
      <c r="BJ36" s="1302"/>
      <c r="BK36" s="1302"/>
      <c r="BL36" s="1302"/>
      <c r="BM36" s="1302"/>
      <c r="BN36" s="1302"/>
      <c r="BO36" s="1302"/>
      <c r="BP36" s="1302"/>
      <c r="BQ36" s="1302"/>
      <c r="BR36" s="1302"/>
      <c r="BS36" s="1302"/>
      <c r="BT36" s="1397"/>
      <c r="CJ36" s="1407"/>
    </row>
    <row r="37" spans="4:88" ht="8.1" customHeight="1" x14ac:dyDescent="0.4">
      <c r="D37" s="502"/>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507"/>
      <c r="AV37" s="507"/>
      <c r="AW37" s="1387"/>
      <c r="AX37" s="1401"/>
      <c r="AY37" s="1392"/>
      <c r="AZ37" s="1393"/>
      <c r="BA37" s="1393"/>
      <c r="BB37" s="1393"/>
      <c r="BC37" s="1393"/>
      <c r="BD37" s="1393"/>
      <c r="BE37" s="1393"/>
      <c r="BF37" s="1393"/>
      <c r="BG37" s="113"/>
      <c r="BH37" s="1404"/>
      <c r="BI37" s="1395"/>
      <c r="BJ37" s="1395"/>
      <c r="BK37" s="1395"/>
      <c r="BL37" s="1395"/>
      <c r="BM37" s="1395"/>
      <c r="BN37" s="1395"/>
      <c r="BO37" s="1395"/>
      <c r="BP37" s="1395"/>
      <c r="BQ37" s="1395"/>
      <c r="BR37" s="1395"/>
      <c r="BS37" s="1395"/>
      <c r="BT37" s="1398"/>
      <c r="CJ37" s="1407"/>
    </row>
    <row r="38" spans="4:88" ht="8.1" customHeight="1" x14ac:dyDescent="0.4">
      <c r="D38" s="502"/>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9"/>
      <c r="AN38" s="499"/>
      <c r="AO38" s="499"/>
      <c r="AP38" s="499"/>
      <c r="AQ38" s="499"/>
      <c r="AR38" s="499"/>
      <c r="AS38" s="499"/>
      <c r="AT38" s="499"/>
      <c r="AU38" s="507"/>
      <c r="AV38" s="507"/>
      <c r="AW38" s="507"/>
      <c r="AX38" s="507"/>
      <c r="AY38" s="543"/>
      <c r="AZ38" s="544"/>
      <c r="BA38" s="544"/>
      <c r="BB38" s="544"/>
      <c r="BC38" s="544"/>
      <c r="BD38" s="544"/>
      <c r="BE38" s="544"/>
      <c r="BF38" s="545"/>
      <c r="BG38" s="549"/>
      <c r="BH38" s="1368">
        <f>'-41別10'!BI36</f>
        <v>0</v>
      </c>
      <c r="BI38" s="1369"/>
      <c r="BJ38" s="1369"/>
      <c r="BK38" s="1369"/>
      <c r="BL38" s="1369"/>
      <c r="BM38" s="1369"/>
      <c r="BN38" s="1369"/>
      <c r="BO38" s="1369"/>
      <c r="BP38" s="1369"/>
      <c r="BQ38" s="1369"/>
      <c r="BR38" s="1369"/>
      <c r="BS38" s="1369"/>
      <c r="BT38" s="1374"/>
      <c r="CJ38" s="1407"/>
    </row>
    <row r="39" spans="4:88" ht="8.1" customHeight="1" x14ac:dyDescent="0.4">
      <c r="D39" s="502"/>
      <c r="E39" s="499"/>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507"/>
      <c r="AV39" s="507"/>
      <c r="AW39" s="507"/>
      <c r="AX39" s="507"/>
      <c r="AY39" s="544"/>
      <c r="AZ39" s="544"/>
      <c r="BA39" s="544"/>
      <c r="BB39" s="544"/>
      <c r="BC39" s="544"/>
      <c r="BD39" s="544"/>
      <c r="BE39" s="544"/>
      <c r="BF39" s="544"/>
      <c r="BG39" s="547"/>
      <c r="BH39" s="1370"/>
      <c r="BI39" s="1371"/>
      <c r="BJ39" s="1371"/>
      <c r="BK39" s="1371"/>
      <c r="BL39" s="1371"/>
      <c r="BM39" s="1371"/>
      <c r="BN39" s="1371"/>
      <c r="BO39" s="1371"/>
      <c r="BP39" s="1371"/>
      <c r="BQ39" s="1371"/>
      <c r="BR39" s="1371"/>
      <c r="BS39" s="1371"/>
      <c r="BT39" s="1375"/>
      <c r="CJ39" s="1407"/>
    </row>
    <row r="40" spans="4:88" ht="8.1" customHeight="1" x14ac:dyDescent="0.4">
      <c r="D40" s="502"/>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507"/>
      <c r="AV40" s="507"/>
      <c r="AW40" s="507"/>
      <c r="AX40" s="507"/>
      <c r="AY40" s="544"/>
      <c r="AZ40" s="544"/>
      <c r="BA40" s="544"/>
      <c r="BB40" s="544"/>
      <c r="BC40" s="544"/>
      <c r="BD40" s="544"/>
      <c r="BE40" s="544"/>
      <c r="BF40" s="544"/>
      <c r="BG40" s="548"/>
      <c r="BH40" s="1372"/>
      <c r="BI40" s="1373"/>
      <c r="BJ40" s="1373"/>
      <c r="BK40" s="1373"/>
      <c r="BL40" s="1373"/>
      <c r="BM40" s="1373"/>
      <c r="BN40" s="1373"/>
      <c r="BO40" s="1373"/>
      <c r="BP40" s="1373"/>
      <c r="BQ40" s="1373"/>
      <c r="BR40" s="1373"/>
      <c r="BS40" s="1373"/>
      <c r="BT40" s="1376"/>
      <c r="CJ40" s="1407"/>
    </row>
    <row r="41" spans="4:88" ht="8.1" customHeight="1" x14ac:dyDescent="0.4">
      <c r="D41" s="502"/>
      <c r="E41" s="499"/>
      <c r="F41" s="499"/>
      <c r="G41" s="499"/>
      <c r="H41" s="499"/>
      <c r="I41" s="499"/>
      <c r="J41" s="499"/>
      <c r="K41" s="499"/>
      <c r="L41" s="499"/>
      <c r="M41" s="499"/>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499"/>
      <c r="AQ41" s="499"/>
      <c r="AR41" s="499"/>
      <c r="AS41" s="499"/>
      <c r="AT41" s="499"/>
      <c r="AU41" s="507"/>
      <c r="AV41" s="507"/>
      <c r="AW41" s="1383" t="s">
        <v>91</v>
      </c>
      <c r="AX41" s="1399"/>
      <c r="AY41" s="1389" t="str">
        <f>'-41別10'!AY39</f>
        <v/>
      </c>
      <c r="AZ41" s="1390"/>
      <c r="BA41" s="1390"/>
      <c r="BB41" s="1390"/>
      <c r="BC41" s="1390"/>
      <c r="BD41" s="1390"/>
      <c r="BE41" s="1390"/>
      <c r="BF41" s="1390"/>
      <c r="BG41" s="111"/>
      <c r="BH41" s="1402">
        <f>'-41別10'!BI39</f>
        <v>0</v>
      </c>
      <c r="BI41" s="1394"/>
      <c r="BJ41" s="1394"/>
      <c r="BK41" s="1394"/>
      <c r="BL41" s="1394"/>
      <c r="BM41" s="1394"/>
      <c r="BN41" s="1394"/>
      <c r="BO41" s="1394"/>
      <c r="BP41" s="1394"/>
      <c r="BQ41" s="1394"/>
      <c r="BR41" s="1394"/>
      <c r="BS41" s="1394"/>
      <c r="BT41" s="1396"/>
      <c r="CJ41" s="1407"/>
    </row>
    <row r="42" spans="4:88" ht="8.1" customHeight="1" x14ac:dyDescent="0.4">
      <c r="D42" s="502"/>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507"/>
      <c r="AV42" s="507"/>
      <c r="AW42" s="1385"/>
      <c r="AX42" s="1400"/>
      <c r="AY42" s="1391"/>
      <c r="AZ42" s="1287"/>
      <c r="BA42" s="1287"/>
      <c r="BB42" s="1287"/>
      <c r="BC42" s="1287"/>
      <c r="BD42" s="1287"/>
      <c r="BE42" s="1287"/>
      <c r="BF42" s="1287"/>
      <c r="BG42" s="112"/>
      <c r="BH42" s="1403"/>
      <c r="BI42" s="1302"/>
      <c r="BJ42" s="1302"/>
      <c r="BK42" s="1302"/>
      <c r="BL42" s="1302"/>
      <c r="BM42" s="1302"/>
      <c r="BN42" s="1302"/>
      <c r="BO42" s="1302"/>
      <c r="BP42" s="1302"/>
      <c r="BQ42" s="1302"/>
      <c r="BR42" s="1302"/>
      <c r="BS42" s="1302"/>
      <c r="BT42" s="1397"/>
      <c r="CJ42" s="1407"/>
    </row>
    <row r="43" spans="4:88" ht="8.1" customHeight="1" x14ac:dyDescent="0.4">
      <c r="D43" s="502"/>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507"/>
      <c r="AV43" s="507"/>
      <c r="AW43" s="1387"/>
      <c r="AX43" s="1401"/>
      <c r="AY43" s="1392"/>
      <c r="AZ43" s="1393"/>
      <c r="BA43" s="1393"/>
      <c r="BB43" s="1393"/>
      <c r="BC43" s="1393"/>
      <c r="BD43" s="1393"/>
      <c r="BE43" s="1393"/>
      <c r="BF43" s="1393"/>
      <c r="BG43" s="113"/>
      <c r="BH43" s="1404"/>
      <c r="BI43" s="1395"/>
      <c r="BJ43" s="1395"/>
      <c r="BK43" s="1395"/>
      <c r="BL43" s="1395"/>
      <c r="BM43" s="1395"/>
      <c r="BN43" s="1395"/>
      <c r="BO43" s="1395"/>
      <c r="BP43" s="1395"/>
      <c r="BQ43" s="1395"/>
      <c r="BR43" s="1395"/>
      <c r="BS43" s="1395"/>
      <c r="BT43" s="1398"/>
      <c r="CJ43" s="1407"/>
    </row>
    <row r="44" spans="4:88" ht="8.1" customHeight="1" x14ac:dyDescent="0.4">
      <c r="D44" s="502"/>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c r="AR44" s="499"/>
      <c r="AS44" s="499"/>
      <c r="AT44" s="499"/>
      <c r="AU44" s="507"/>
      <c r="AV44" s="507"/>
      <c r="AW44" s="507"/>
      <c r="AX44" s="507"/>
      <c r="AY44" s="543"/>
      <c r="AZ44" s="544"/>
      <c r="BA44" s="544"/>
      <c r="BB44" s="544"/>
      <c r="BC44" s="544"/>
      <c r="BD44" s="544"/>
      <c r="BE44" s="544"/>
      <c r="BF44" s="545"/>
      <c r="BG44" s="549"/>
      <c r="BH44" s="1368">
        <f>'-41別10'!BI42</f>
        <v>0</v>
      </c>
      <c r="BI44" s="1369"/>
      <c r="BJ44" s="1369"/>
      <c r="BK44" s="1369"/>
      <c r="BL44" s="1369"/>
      <c r="BM44" s="1369"/>
      <c r="BN44" s="1369"/>
      <c r="BO44" s="1369"/>
      <c r="BP44" s="1369"/>
      <c r="BQ44" s="1369"/>
      <c r="BR44" s="1369"/>
      <c r="BS44" s="1369"/>
      <c r="BT44" s="1374"/>
      <c r="CJ44" s="1407"/>
    </row>
    <row r="45" spans="4:88" ht="8.1" customHeight="1" x14ac:dyDescent="0.4">
      <c r="D45" s="502"/>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507"/>
      <c r="AV45" s="507"/>
      <c r="AW45" s="507"/>
      <c r="AX45" s="507"/>
      <c r="AY45" s="544"/>
      <c r="AZ45" s="544"/>
      <c r="BA45" s="544"/>
      <c r="BB45" s="544"/>
      <c r="BC45" s="544"/>
      <c r="BD45" s="544"/>
      <c r="BE45" s="544"/>
      <c r="BF45" s="544"/>
      <c r="BG45" s="547"/>
      <c r="BH45" s="1370"/>
      <c r="BI45" s="1371"/>
      <c r="BJ45" s="1371"/>
      <c r="BK45" s="1371"/>
      <c r="BL45" s="1371"/>
      <c r="BM45" s="1371"/>
      <c r="BN45" s="1371"/>
      <c r="BO45" s="1371"/>
      <c r="BP45" s="1371"/>
      <c r="BQ45" s="1371"/>
      <c r="BR45" s="1371"/>
      <c r="BS45" s="1371"/>
      <c r="BT45" s="1375"/>
      <c r="CJ45" s="1407"/>
    </row>
    <row r="46" spans="4:88" ht="8.1" customHeight="1" x14ac:dyDescent="0.4">
      <c r="D46" s="502"/>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507"/>
      <c r="AV46" s="507"/>
      <c r="AW46" s="507"/>
      <c r="AX46" s="507"/>
      <c r="AY46" s="544"/>
      <c r="AZ46" s="544"/>
      <c r="BA46" s="544"/>
      <c r="BB46" s="544"/>
      <c r="BC46" s="544"/>
      <c r="BD46" s="544"/>
      <c r="BE46" s="544"/>
      <c r="BF46" s="544"/>
      <c r="BG46" s="548"/>
      <c r="BH46" s="1372"/>
      <c r="BI46" s="1373"/>
      <c r="BJ46" s="1373"/>
      <c r="BK46" s="1373"/>
      <c r="BL46" s="1373"/>
      <c r="BM46" s="1373"/>
      <c r="BN46" s="1373"/>
      <c r="BO46" s="1373"/>
      <c r="BP46" s="1373"/>
      <c r="BQ46" s="1373"/>
      <c r="BR46" s="1373"/>
      <c r="BS46" s="1373"/>
      <c r="BT46" s="1376"/>
      <c r="CJ46" s="1407"/>
    </row>
    <row r="47" spans="4:88" ht="8.1" customHeight="1" x14ac:dyDescent="0.4">
      <c r="D47" s="502"/>
      <c r="E47" s="499"/>
      <c r="F47" s="499"/>
      <c r="G47" s="499"/>
      <c r="H47" s="499"/>
      <c r="I47" s="499"/>
      <c r="J47" s="499"/>
      <c r="K47" s="499"/>
      <c r="L47" s="499"/>
      <c r="M47" s="499"/>
      <c r="N47" s="499"/>
      <c r="O47" s="499"/>
      <c r="P47" s="499"/>
      <c r="Q47" s="499"/>
      <c r="R47" s="499"/>
      <c r="S47" s="499"/>
      <c r="T47" s="499"/>
      <c r="U47" s="499"/>
      <c r="V47" s="499"/>
      <c r="W47" s="499"/>
      <c r="X47" s="499"/>
      <c r="Y47" s="499"/>
      <c r="Z47" s="499"/>
      <c r="AA47" s="499"/>
      <c r="AB47" s="499"/>
      <c r="AC47" s="499"/>
      <c r="AD47" s="499"/>
      <c r="AE47" s="499"/>
      <c r="AF47" s="499"/>
      <c r="AG47" s="499"/>
      <c r="AH47" s="499"/>
      <c r="AI47" s="499"/>
      <c r="AJ47" s="499"/>
      <c r="AK47" s="499"/>
      <c r="AL47" s="499"/>
      <c r="AM47" s="499"/>
      <c r="AN47" s="499"/>
      <c r="AO47" s="499"/>
      <c r="AP47" s="499"/>
      <c r="AQ47" s="499"/>
      <c r="AR47" s="499"/>
      <c r="AS47" s="499"/>
      <c r="AT47" s="499"/>
      <c r="AU47" s="507"/>
      <c r="AV47" s="507"/>
      <c r="AW47" s="1383" t="s">
        <v>92</v>
      </c>
      <c r="AX47" s="1399"/>
      <c r="AY47" s="1389" t="str">
        <f>'-41別10'!AY45</f>
        <v/>
      </c>
      <c r="AZ47" s="1390"/>
      <c r="BA47" s="1390"/>
      <c r="BB47" s="1390"/>
      <c r="BC47" s="1390"/>
      <c r="BD47" s="1390"/>
      <c r="BE47" s="1390"/>
      <c r="BF47" s="1390"/>
      <c r="BG47" s="111"/>
      <c r="BH47" s="1402">
        <f>'-41別10'!BI45</f>
        <v>0</v>
      </c>
      <c r="BI47" s="1394"/>
      <c r="BJ47" s="1394"/>
      <c r="BK47" s="1394"/>
      <c r="BL47" s="1394"/>
      <c r="BM47" s="1394"/>
      <c r="BN47" s="1394"/>
      <c r="BO47" s="1394"/>
      <c r="BP47" s="1394"/>
      <c r="BQ47" s="1394"/>
      <c r="BR47" s="1394"/>
      <c r="BS47" s="1394"/>
      <c r="BT47" s="1396"/>
      <c r="CJ47" s="1407"/>
    </row>
    <row r="48" spans="4:88" ht="8.1" customHeight="1" x14ac:dyDescent="0.4">
      <c r="D48" s="502"/>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507"/>
      <c r="AV48" s="507"/>
      <c r="AW48" s="1385"/>
      <c r="AX48" s="1400"/>
      <c r="AY48" s="1391"/>
      <c r="AZ48" s="1287"/>
      <c r="BA48" s="1287"/>
      <c r="BB48" s="1287"/>
      <c r="BC48" s="1287"/>
      <c r="BD48" s="1287"/>
      <c r="BE48" s="1287"/>
      <c r="BF48" s="1287"/>
      <c r="BG48" s="112"/>
      <c r="BH48" s="1403"/>
      <c r="BI48" s="1302"/>
      <c r="BJ48" s="1302"/>
      <c r="BK48" s="1302"/>
      <c r="BL48" s="1302"/>
      <c r="BM48" s="1302"/>
      <c r="BN48" s="1302"/>
      <c r="BO48" s="1302"/>
      <c r="BP48" s="1302"/>
      <c r="BQ48" s="1302"/>
      <c r="BR48" s="1302"/>
      <c r="BS48" s="1302"/>
      <c r="BT48" s="1397"/>
      <c r="CJ48" s="1407"/>
    </row>
    <row r="49" spans="4:88" ht="8.1" customHeight="1" x14ac:dyDescent="0.4">
      <c r="D49" s="502"/>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507"/>
      <c r="AV49" s="507"/>
      <c r="AW49" s="1387"/>
      <c r="AX49" s="1401"/>
      <c r="AY49" s="1392"/>
      <c r="AZ49" s="1393"/>
      <c r="BA49" s="1393"/>
      <c r="BB49" s="1393"/>
      <c r="BC49" s="1393"/>
      <c r="BD49" s="1393"/>
      <c r="BE49" s="1393"/>
      <c r="BF49" s="1393"/>
      <c r="BG49" s="113"/>
      <c r="BH49" s="1404"/>
      <c r="BI49" s="1395"/>
      <c r="BJ49" s="1395"/>
      <c r="BK49" s="1395"/>
      <c r="BL49" s="1395"/>
      <c r="BM49" s="1395"/>
      <c r="BN49" s="1395"/>
      <c r="BO49" s="1395"/>
      <c r="BP49" s="1395"/>
      <c r="BQ49" s="1395"/>
      <c r="BR49" s="1395"/>
      <c r="BS49" s="1395"/>
      <c r="BT49" s="1398"/>
      <c r="CJ49" s="1407"/>
    </row>
    <row r="50" spans="4:88" ht="8.1" customHeight="1" x14ac:dyDescent="0.4">
      <c r="D50" s="502"/>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c r="AM50" s="499"/>
      <c r="AN50" s="499"/>
      <c r="AO50" s="499"/>
      <c r="AP50" s="499"/>
      <c r="AQ50" s="499"/>
      <c r="AR50" s="499"/>
      <c r="AS50" s="499"/>
      <c r="AT50" s="499"/>
      <c r="AU50" s="507"/>
      <c r="AV50" s="507"/>
      <c r="AW50" s="507"/>
      <c r="AX50" s="507"/>
      <c r="AY50" s="543"/>
      <c r="AZ50" s="544"/>
      <c r="BA50" s="544"/>
      <c r="BB50" s="544"/>
      <c r="BC50" s="544"/>
      <c r="BD50" s="544"/>
      <c r="BE50" s="544"/>
      <c r="BF50" s="545"/>
      <c r="BG50" s="549"/>
      <c r="BH50" s="1368">
        <f>'-41別10'!BI48</f>
        <v>0</v>
      </c>
      <c r="BI50" s="1369"/>
      <c r="BJ50" s="1369"/>
      <c r="BK50" s="1369"/>
      <c r="BL50" s="1369"/>
      <c r="BM50" s="1369"/>
      <c r="BN50" s="1369"/>
      <c r="BO50" s="1369"/>
      <c r="BP50" s="1369"/>
      <c r="BQ50" s="1369"/>
      <c r="BR50" s="1369"/>
      <c r="BS50" s="1369"/>
      <c r="BT50" s="1374"/>
      <c r="CJ50" s="1407"/>
    </row>
    <row r="51" spans="4:88" ht="8.1" customHeight="1" x14ac:dyDescent="0.4">
      <c r="D51" s="502"/>
      <c r="E51" s="499"/>
      <c r="F51" s="499"/>
      <c r="G51" s="499"/>
      <c r="H51" s="499"/>
      <c r="I51" s="499"/>
      <c r="J51" s="499"/>
      <c r="K51" s="499"/>
      <c r="L51" s="499"/>
      <c r="M51" s="499"/>
      <c r="N51" s="499"/>
      <c r="O51" s="499"/>
      <c r="P51" s="499"/>
      <c r="Q51" s="499"/>
      <c r="R51" s="499"/>
      <c r="S51" s="499"/>
      <c r="T51" s="499"/>
      <c r="U51" s="499"/>
      <c r="V51" s="499"/>
      <c r="W51" s="499"/>
      <c r="X51" s="499"/>
      <c r="Y51" s="499"/>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507"/>
      <c r="AV51" s="507"/>
      <c r="AW51" s="507"/>
      <c r="AX51" s="507"/>
      <c r="AY51" s="544"/>
      <c r="AZ51" s="544"/>
      <c r="BA51" s="544"/>
      <c r="BB51" s="544"/>
      <c r="BC51" s="544"/>
      <c r="BD51" s="544"/>
      <c r="BE51" s="544"/>
      <c r="BF51" s="544"/>
      <c r="BG51" s="547"/>
      <c r="BH51" s="1370"/>
      <c r="BI51" s="1371"/>
      <c r="BJ51" s="1371"/>
      <c r="BK51" s="1371"/>
      <c r="BL51" s="1371"/>
      <c r="BM51" s="1371"/>
      <c r="BN51" s="1371"/>
      <c r="BO51" s="1371"/>
      <c r="BP51" s="1371"/>
      <c r="BQ51" s="1371"/>
      <c r="BR51" s="1371"/>
      <c r="BS51" s="1371"/>
      <c r="BT51" s="1375"/>
      <c r="CJ51" s="1407"/>
    </row>
    <row r="52" spans="4:88" ht="8.1" customHeight="1" x14ac:dyDescent="0.4">
      <c r="D52" s="502"/>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499"/>
      <c r="AP52" s="499"/>
      <c r="AQ52" s="499"/>
      <c r="AR52" s="499"/>
      <c r="AS52" s="499"/>
      <c r="AT52" s="499"/>
      <c r="AU52" s="507"/>
      <c r="AV52" s="507"/>
      <c r="AW52" s="507"/>
      <c r="AX52" s="507"/>
      <c r="AY52" s="544"/>
      <c r="AZ52" s="544"/>
      <c r="BA52" s="544"/>
      <c r="BB52" s="544"/>
      <c r="BC52" s="544"/>
      <c r="BD52" s="544"/>
      <c r="BE52" s="544"/>
      <c r="BF52" s="544"/>
      <c r="BG52" s="548"/>
      <c r="BH52" s="1372"/>
      <c r="BI52" s="1373"/>
      <c r="BJ52" s="1373"/>
      <c r="BK52" s="1373"/>
      <c r="BL52" s="1373"/>
      <c r="BM52" s="1373"/>
      <c r="BN52" s="1373"/>
      <c r="BO52" s="1373"/>
      <c r="BP52" s="1373"/>
      <c r="BQ52" s="1373"/>
      <c r="BR52" s="1373"/>
      <c r="BS52" s="1373"/>
      <c r="BT52" s="1376"/>
      <c r="CJ52" s="1407"/>
    </row>
    <row r="53" spans="4:88" ht="8.1" customHeight="1" x14ac:dyDescent="0.4">
      <c r="D53" s="502"/>
      <c r="E53" s="499"/>
      <c r="F53" s="499"/>
      <c r="G53" s="499"/>
      <c r="H53" s="499"/>
      <c r="I53" s="499"/>
      <c r="J53" s="499"/>
      <c r="K53" s="499"/>
      <c r="L53" s="499"/>
      <c r="M53" s="499"/>
      <c r="N53" s="499"/>
      <c r="O53" s="499"/>
      <c r="P53" s="499"/>
      <c r="Q53" s="499"/>
      <c r="R53" s="499"/>
      <c r="S53" s="499"/>
      <c r="T53" s="499"/>
      <c r="U53" s="499"/>
      <c r="V53" s="499"/>
      <c r="W53" s="499"/>
      <c r="X53" s="499"/>
      <c r="Y53" s="499"/>
      <c r="Z53" s="499"/>
      <c r="AA53" s="499"/>
      <c r="AB53" s="499"/>
      <c r="AC53" s="499"/>
      <c r="AD53" s="499"/>
      <c r="AE53" s="499"/>
      <c r="AF53" s="499"/>
      <c r="AG53" s="499"/>
      <c r="AH53" s="499"/>
      <c r="AI53" s="499"/>
      <c r="AJ53" s="499"/>
      <c r="AK53" s="499"/>
      <c r="AL53" s="499"/>
      <c r="AM53" s="499"/>
      <c r="AN53" s="499"/>
      <c r="AO53" s="499"/>
      <c r="AP53" s="499"/>
      <c r="AQ53" s="499"/>
      <c r="AR53" s="499"/>
      <c r="AS53" s="499"/>
      <c r="AT53" s="499"/>
      <c r="AU53" s="507"/>
      <c r="AV53" s="507"/>
      <c r="AW53" s="1383" t="s">
        <v>93</v>
      </c>
      <c r="AX53" s="1399"/>
      <c r="AY53" s="1389" t="str">
        <f>'-41別10'!AY51</f>
        <v/>
      </c>
      <c r="AZ53" s="1390"/>
      <c r="BA53" s="1390"/>
      <c r="BB53" s="1390"/>
      <c r="BC53" s="1390"/>
      <c r="BD53" s="1390"/>
      <c r="BE53" s="1390"/>
      <c r="BF53" s="1390"/>
      <c r="BG53" s="111"/>
      <c r="BH53" s="1402">
        <f>'-41別10'!BI51</f>
        <v>0</v>
      </c>
      <c r="BI53" s="1394"/>
      <c r="BJ53" s="1394"/>
      <c r="BK53" s="1394"/>
      <c r="BL53" s="1394"/>
      <c r="BM53" s="1394"/>
      <c r="BN53" s="1394"/>
      <c r="BO53" s="1394"/>
      <c r="BP53" s="1394"/>
      <c r="BQ53" s="1394"/>
      <c r="BR53" s="1394"/>
      <c r="BS53" s="1394"/>
      <c r="BT53" s="1396"/>
      <c r="CJ53" s="1407"/>
    </row>
    <row r="54" spans="4:88" ht="8.1" customHeight="1" x14ac:dyDescent="0.4">
      <c r="D54" s="502"/>
      <c r="E54" s="499"/>
      <c r="F54" s="499"/>
      <c r="G54" s="499"/>
      <c r="H54" s="499"/>
      <c r="I54" s="499"/>
      <c r="J54" s="499"/>
      <c r="K54" s="499"/>
      <c r="L54" s="499"/>
      <c r="M54" s="499"/>
      <c r="N54" s="499"/>
      <c r="O54" s="499"/>
      <c r="P54" s="499"/>
      <c r="Q54" s="499"/>
      <c r="R54" s="499"/>
      <c r="S54" s="499"/>
      <c r="T54" s="499"/>
      <c r="U54" s="499"/>
      <c r="V54" s="499"/>
      <c r="W54" s="499"/>
      <c r="X54" s="499"/>
      <c r="Y54" s="499"/>
      <c r="Z54" s="499"/>
      <c r="AA54" s="499"/>
      <c r="AB54" s="499"/>
      <c r="AC54" s="499"/>
      <c r="AD54" s="499"/>
      <c r="AE54" s="499"/>
      <c r="AF54" s="499"/>
      <c r="AG54" s="499"/>
      <c r="AH54" s="499"/>
      <c r="AI54" s="499"/>
      <c r="AJ54" s="499"/>
      <c r="AK54" s="499"/>
      <c r="AL54" s="499"/>
      <c r="AM54" s="499"/>
      <c r="AN54" s="499"/>
      <c r="AO54" s="499"/>
      <c r="AP54" s="499"/>
      <c r="AQ54" s="499"/>
      <c r="AR54" s="499"/>
      <c r="AS54" s="499"/>
      <c r="AT54" s="499"/>
      <c r="AU54" s="507"/>
      <c r="AV54" s="507"/>
      <c r="AW54" s="1385"/>
      <c r="AX54" s="1400"/>
      <c r="AY54" s="1391"/>
      <c r="AZ54" s="1287"/>
      <c r="BA54" s="1287"/>
      <c r="BB54" s="1287"/>
      <c r="BC54" s="1287"/>
      <c r="BD54" s="1287"/>
      <c r="BE54" s="1287"/>
      <c r="BF54" s="1287"/>
      <c r="BG54" s="112"/>
      <c r="BH54" s="1403"/>
      <c r="BI54" s="1302"/>
      <c r="BJ54" s="1302"/>
      <c r="BK54" s="1302"/>
      <c r="BL54" s="1302"/>
      <c r="BM54" s="1302"/>
      <c r="BN54" s="1302"/>
      <c r="BO54" s="1302"/>
      <c r="BP54" s="1302"/>
      <c r="BQ54" s="1302"/>
      <c r="BR54" s="1302"/>
      <c r="BS54" s="1302"/>
      <c r="BT54" s="1397"/>
      <c r="CJ54" s="1407"/>
    </row>
    <row r="55" spans="4:88" ht="8.1" customHeight="1" x14ac:dyDescent="0.4">
      <c r="D55" s="502"/>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507"/>
      <c r="AV55" s="507"/>
      <c r="AW55" s="1387"/>
      <c r="AX55" s="1401"/>
      <c r="AY55" s="1392"/>
      <c r="AZ55" s="1393"/>
      <c r="BA55" s="1393"/>
      <c r="BB55" s="1393"/>
      <c r="BC55" s="1393"/>
      <c r="BD55" s="1393"/>
      <c r="BE55" s="1393"/>
      <c r="BF55" s="1393"/>
      <c r="BG55" s="113"/>
      <c r="BH55" s="1404"/>
      <c r="BI55" s="1395"/>
      <c r="BJ55" s="1395"/>
      <c r="BK55" s="1395"/>
      <c r="BL55" s="1395"/>
      <c r="BM55" s="1395"/>
      <c r="BN55" s="1395"/>
      <c r="BO55" s="1395"/>
      <c r="BP55" s="1395"/>
      <c r="BQ55" s="1395"/>
      <c r="BR55" s="1395"/>
      <c r="BS55" s="1395"/>
      <c r="BT55" s="1398"/>
      <c r="CJ55" s="1407"/>
    </row>
    <row r="56" spans="4:88" ht="8.1" customHeight="1" x14ac:dyDescent="0.4">
      <c r="D56" s="502"/>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499"/>
      <c r="AU56" s="507"/>
      <c r="AV56" s="507"/>
      <c r="AW56" s="507"/>
      <c r="AX56" s="507"/>
      <c r="AY56" s="543"/>
      <c r="AZ56" s="544"/>
      <c r="BA56" s="544"/>
      <c r="BB56" s="544"/>
      <c r="BC56" s="544"/>
      <c r="BD56" s="544"/>
      <c r="BE56" s="544"/>
      <c r="BF56" s="545"/>
      <c r="BG56" s="549"/>
      <c r="BH56" s="1368">
        <f>'-41別10'!BI54</f>
        <v>0</v>
      </c>
      <c r="BI56" s="1369"/>
      <c r="BJ56" s="1369"/>
      <c r="BK56" s="1369"/>
      <c r="BL56" s="1369"/>
      <c r="BM56" s="1369"/>
      <c r="BN56" s="1369"/>
      <c r="BO56" s="1369"/>
      <c r="BP56" s="1369"/>
      <c r="BQ56" s="1369"/>
      <c r="BR56" s="1369"/>
      <c r="BS56" s="1369"/>
      <c r="BT56" s="1374"/>
      <c r="CJ56" s="1407"/>
    </row>
    <row r="57" spans="4:88" ht="8.1" customHeight="1" x14ac:dyDescent="0.4">
      <c r="D57" s="502"/>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507"/>
      <c r="AV57" s="507"/>
      <c r="AW57" s="507"/>
      <c r="AX57" s="507"/>
      <c r="AY57" s="544"/>
      <c r="AZ57" s="544"/>
      <c r="BA57" s="544"/>
      <c r="BB57" s="544"/>
      <c r="BC57" s="544"/>
      <c r="BD57" s="544"/>
      <c r="BE57" s="544"/>
      <c r="BF57" s="544"/>
      <c r="BG57" s="547"/>
      <c r="BH57" s="1370"/>
      <c r="BI57" s="1371"/>
      <c r="BJ57" s="1371"/>
      <c r="BK57" s="1371"/>
      <c r="BL57" s="1371"/>
      <c r="BM57" s="1371"/>
      <c r="BN57" s="1371"/>
      <c r="BO57" s="1371"/>
      <c r="BP57" s="1371"/>
      <c r="BQ57" s="1371"/>
      <c r="BR57" s="1371"/>
      <c r="BS57" s="1371"/>
      <c r="BT57" s="1375"/>
      <c r="CJ57" s="1407"/>
    </row>
    <row r="58" spans="4:88" ht="8.1" customHeight="1" x14ac:dyDescent="0.4">
      <c r="D58" s="502"/>
      <c r="E58" s="499"/>
      <c r="F58" s="499"/>
      <c r="G58" s="499"/>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507"/>
      <c r="AV58" s="507"/>
      <c r="AW58" s="507"/>
      <c r="AX58" s="507"/>
      <c r="AY58" s="544"/>
      <c r="AZ58" s="544"/>
      <c r="BA58" s="544"/>
      <c r="BB58" s="544"/>
      <c r="BC58" s="544"/>
      <c r="BD58" s="544"/>
      <c r="BE58" s="544"/>
      <c r="BF58" s="544"/>
      <c r="BG58" s="548"/>
      <c r="BH58" s="1372"/>
      <c r="BI58" s="1373"/>
      <c r="BJ58" s="1373"/>
      <c r="BK58" s="1373"/>
      <c r="BL58" s="1373"/>
      <c r="BM58" s="1373"/>
      <c r="BN58" s="1373"/>
      <c r="BO58" s="1373"/>
      <c r="BP58" s="1373"/>
      <c r="BQ58" s="1373"/>
      <c r="BR58" s="1373"/>
      <c r="BS58" s="1373"/>
      <c r="BT58" s="1376"/>
      <c r="CJ58" s="1407"/>
    </row>
    <row r="59" spans="4:88" ht="8.1" customHeight="1" x14ac:dyDescent="0.4">
      <c r="D59" s="502"/>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507"/>
      <c r="AV59" s="507"/>
      <c r="AW59" s="1383" t="s">
        <v>94</v>
      </c>
      <c r="AX59" s="1399"/>
      <c r="AY59" s="1389" t="str">
        <f>'-41別10'!AY57</f>
        <v/>
      </c>
      <c r="AZ59" s="1390"/>
      <c r="BA59" s="1390"/>
      <c r="BB59" s="1390"/>
      <c r="BC59" s="1390"/>
      <c r="BD59" s="1390"/>
      <c r="BE59" s="1390"/>
      <c r="BF59" s="1390"/>
      <c r="BG59" s="111"/>
      <c r="BH59" s="1402">
        <f>'-41別10'!BI57</f>
        <v>0</v>
      </c>
      <c r="BI59" s="1394"/>
      <c r="BJ59" s="1394"/>
      <c r="BK59" s="1394"/>
      <c r="BL59" s="1394"/>
      <c r="BM59" s="1394"/>
      <c r="BN59" s="1394"/>
      <c r="BO59" s="1394"/>
      <c r="BP59" s="1394"/>
      <c r="BQ59" s="1394"/>
      <c r="BR59" s="1394"/>
      <c r="BS59" s="1394"/>
      <c r="BT59" s="1396"/>
      <c r="CJ59" s="1407"/>
    </row>
    <row r="60" spans="4:88" ht="8.1" customHeight="1" x14ac:dyDescent="0.4">
      <c r="D60" s="502"/>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499"/>
      <c r="AU60" s="507"/>
      <c r="AV60" s="507"/>
      <c r="AW60" s="1385"/>
      <c r="AX60" s="1400"/>
      <c r="AY60" s="1391"/>
      <c r="AZ60" s="1287"/>
      <c r="BA60" s="1287"/>
      <c r="BB60" s="1287"/>
      <c r="BC60" s="1287"/>
      <c r="BD60" s="1287"/>
      <c r="BE60" s="1287"/>
      <c r="BF60" s="1287"/>
      <c r="BG60" s="112"/>
      <c r="BH60" s="1403"/>
      <c r="BI60" s="1302"/>
      <c r="BJ60" s="1302"/>
      <c r="BK60" s="1302"/>
      <c r="BL60" s="1302"/>
      <c r="BM60" s="1302"/>
      <c r="BN60" s="1302"/>
      <c r="BO60" s="1302"/>
      <c r="BP60" s="1302"/>
      <c r="BQ60" s="1302"/>
      <c r="BR60" s="1302"/>
      <c r="BS60" s="1302"/>
      <c r="BT60" s="1397"/>
      <c r="CJ60" s="1407"/>
    </row>
    <row r="61" spans="4:88" ht="8.1" customHeight="1" x14ac:dyDescent="0.4">
      <c r="D61" s="502"/>
      <c r="E61" s="499"/>
      <c r="F61" s="499"/>
      <c r="G61" s="499"/>
      <c r="H61" s="499"/>
      <c r="I61" s="499"/>
      <c r="J61" s="499"/>
      <c r="K61" s="499"/>
      <c r="L61" s="499"/>
      <c r="M61" s="499"/>
      <c r="N61" s="499"/>
      <c r="O61" s="499"/>
      <c r="P61" s="499"/>
      <c r="Q61" s="499"/>
      <c r="R61" s="499"/>
      <c r="S61" s="499"/>
      <c r="T61" s="499"/>
      <c r="U61" s="499"/>
      <c r="V61" s="499"/>
      <c r="W61" s="499"/>
      <c r="X61" s="499"/>
      <c r="Y61" s="499"/>
      <c r="Z61" s="499"/>
      <c r="AA61" s="499"/>
      <c r="AB61" s="499"/>
      <c r="AC61" s="499"/>
      <c r="AD61" s="499"/>
      <c r="AE61" s="499"/>
      <c r="AF61" s="499"/>
      <c r="AG61" s="499"/>
      <c r="AH61" s="499"/>
      <c r="AI61" s="499"/>
      <c r="AJ61" s="499"/>
      <c r="AK61" s="499"/>
      <c r="AL61" s="499"/>
      <c r="AM61" s="499"/>
      <c r="AN61" s="499"/>
      <c r="AO61" s="499"/>
      <c r="AP61" s="499"/>
      <c r="AQ61" s="499"/>
      <c r="AR61" s="499"/>
      <c r="AS61" s="499"/>
      <c r="AT61" s="499"/>
      <c r="AU61" s="507"/>
      <c r="AV61" s="507"/>
      <c r="AW61" s="1387"/>
      <c r="AX61" s="1401"/>
      <c r="AY61" s="1392"/>
      <c r="AZ61" s="1393"/>
      <c r="BA61" s="1393"/>
      <c r="BB61" s="1393"/>
      <c r="BC61" s="1393"/>
      <c r="BD61" s="1393"/>
      <c r="BE61" s="1393"/>
      <c r="BF61" s="1393"/>
      <c r="BG61" s="113"/>
      <c r="BH61" s="1404"/>
      <c r="BI61" s="1395"/>
      <c r="BJ61" s="1395"/>
      <c r="BK61" s="1395"/>
      <c r="BL61" s="1395"/>
      <c r="BM61" s="1395"/>
      <c r="BN61" s="1395"/>
      <c r="BO61" s="1395"/>
      <c r="BP61" s="1395"/>
      <c r="BQ61" s="1395"/>
      <c r="BR61" s="1395"/>
      <c r="BS61" s="1395"/>
      <c r="BT61" s="1398"/>
      <c r="CJ61" s="1407"/>
    </row>
    <row r="62" spans="4:88" ht="8.1" customHeight="1" x14ac:dyDescent="0.4">
      <c r="D62" s="502"/>
      <c r="E62" s="499"/>
      <c r="F62" s="499"/>
      <c r="G62" s="499"/>
      <c r="H62" s="499"/>
      <c r="I62" s="499"/>
      <c r="J62" s="499"/>
      <c r="K62" s="499"/>
      <c r="L62" s="499"/>
      <c r="M62" s="499"/>
      <c r="N62" s="499"/>
      <c r="O62" s="499"/>
      <c r="P62" s="499"/>
      <c r="Q62" s="499"/>
      <c r="R62" s="499"/>
      <c r="S62" s="499"/>
      <c r="T62" s="499"/>
      <c r="U62" s="499"/>
      <c r="V62" s="499"/>
      <c r="W62" s="499"/>
      <c r="X62" s="499"/>
      <c r="Y62" s="499"/>
      <c r="Z62" s="499"/>
      <c r="AA62" s="499"/>
      <c r="AB62" s="499"/>
      <c r="AC62" s="499"/>
      <c r="AD62" s="499"/>
      <c r="AE62" s="499"/>
      <c r="AF62" s="499"/>
      <c r="AG62" s="499"/>
      <c r="AH62" s="499"/>
      <c r="AI62" s="499"/>
      <c r="AJ62" s="499"/>
      <c r="AK62" s="499"/>
      <c r="AL62" s="499"/>
      <c r="AM62" s="499"/>
      <c r="AN62" s="499"/>
      <c r="AO62" s="499"/>
      <c r="AP62" s="499"/>
      <c r="AQ62" s="499"/>
      <c r="AR62" s="499"/>
      <c r="AS62" s="499"/>
      <c r="AT62" s="499"/>
      <c r="AU62" s="507"/>
      <c r="AV62" s="507"/>
      <c r="AW62" s="507"/>
      <c r="AX62" s="507"/>
      <c r="AY62" s="543"/>
      <c r="AZ62" s="544"/>
      <c r="BA62" s="544"/>
      <c r="BB62" s="544"/>
      <c r="BC62" s="544"/>
      <c r="BD62" s="544"/>
      <c r="BE62" s="544"/>
      <c r="BF62" s="545"/>
      <c r="BG62" s="549"/>
      <c r="BH62" s="1368">
        <f>'-41別10'!BI60</f>
        <v>0</v>
      </c>
      <c r="BI62" s="1369"/>
      <c r="BJ62" s="1369"/>
      <c r="BK62" s="1369"/>
      <c r="BL62" s="1369"/>
      <c r="BM62" s="1369"/>
      <c r="BN62" s="1369"/>
      <c r="BO62" s="1369"/>
      <c r="BP62" s="1369"/>
      <c r="BQ62" s="1369"/>
      <c r="BR62" s="1369"/>
      <c r="BS62" s="1369"/>
      <c r="BT62" s="1374"/>
      <c r="CJ62" s="1407"/>
    </row>
    <row r="63" spans="4:88" ht="8.1" customHeight="1" x14ac:dyDescent="0.4">
      <c r="D63" s="502"/>
      <c r="E63" s="499"/>
      <c r="F63" s="499"/>
      <c r="G63" s="499"/>
      <c r="H63" s="499"/>
      <c r="I63" s="499"/>
      <c r="J63" s="499"/>
      <c r="K63" s="499"/>
      <c r="L63" s="499"/>
      <c r="M63" s="499"/>
      <c r="N63" s="499"/>
      <c r="O63" s="499"/>
      <c r="P63" s="499"/>
      <c r="Q63" s="499"/>
      <c r="R63" s="499"/>
      <c r="S63" s="499"/>
      <c r="T63" s="499"/>
      <c r="U63" s="499"/>
      <c r="V63" s="499"/>
      <c r="W63" s="499"/>
      <c r="X63" s="499"/>
      <c r="Y63" s="499"/>
      <c r="Z63" s="499"/>
      <c r="AA63" s="499"/>
      <c r="AB63" s="499"/>
      <c r="AC63" s="499"/>
      <c r="AD63" s="499"/>
      <c r="AE63" s="499"/>
      <c r="AF63" s="499"/>
      <c r="AG63" s="499"/>
      <c r="AH63" s="499"/>
      <c r="AI63" s="499"/>
      <c r="AJ63" s="499"/>
      <c r="AK63" s="499"/>
      <c r="AL63" s="499"/>
      <c r="AM63" s="499"/>
      <c r="AN63" s="499"/>
      <c r="AO63" s="499"/>
      <c r="AP63" s="499"/>
      <c r="AQ63" s="499"/>
      <c r="AR63" s="499"/>
      <c r="AS63" s="499"/>
      <c r="AT63" s="499"/>
      <c r="AU63" s="507"/>
      <c r="AV63" s="507"/>
      <c r="AW63" s="507"/>
      <c r="AX63" s="507"/>
      <c r="AY63" s="544"/>
      <c r="AZ63" s="544"/>
      <c r="BA63" s="544"/>
      <c r="BB63" s="544"/>
      <c r="BC63" s="544"/>
      <c r="BD63" s="544"/>
      <c r="BE63" s="544"/>
      <c r="BF63" s="544"/>
      <c r="BG63" s="547"/>
      <c r="BH63" s="1370"/>
      <c r="BI63" s="1371"/>
      <c r="BJ63" s="1371"/>
      <c r="BK63" s="1371"/>
      <c r="BL63" s="1371"/>
      <c r="BM63" s="1371"/>
      <c r="BN63" s="1371"/>
      <c r="BO63" s="1371"/>
      <c r="BP63" s="1371"/>
      <c r="BQ63" s="1371"/>
      <c r="BR63" s="1371"/>
      <c r="BS63" s="1371"/>
      <c r="BT63" s="1375"/>
      <c r="CJ63" s="1407"/>
    </row>
    <row r="64" spans="4:88" ht="8.1" customHeight="1" x14ac:dyDescent="0.4">
      <c r="D64" s="502"/>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499"/>
      <c r="AE64" s="499"/>
      <c r="AF64" s="499"/>
      <c r="AG64" s="499"/>
      <c r="AH64" s="499"/>
      <c r="AI64" s="499"/>
      <c r="AJ64" s="499"/>
      <c r="AK64" s="499"/>
      <c r="AL64" s="499"/>
      <c r="AM64" s="499"/>
      <c r="AN64" s="499"/>
      <c r="AO64" s="499"/>
      <c r="AP64" s="499"/>
      <c r="AQ64" s="499"/>
      <c r="AR64" s="499"/>
      <c r="AS64" s="499"/>
      <c r="AT64" s="499"/>
      <c r="AU64" s="507"/>
      <c r="AV64" s="507"/>
      <c r="AW64" s="507"/>
      <c r="AX64" s="507"/>
      <c r="AY64" s="544"/>
      <c r="AZ64" s="544"/>
      <c r="BA64" s="544"/>
      <c r="BB64" s="544"/>
      <c r="BC64" s="544"/>
      <c r="BD64" s="544"/>
      <c r="BE64" s="544"/>
      <c r="BF64" s="544"/>
      <c r="BG64" s="548"/>
      <c r="BH64" s="1372"/>
      <c r="BI64" s="1373"/>
      <c r="BJ64" s="1373"/>
      <c r="BK64" s="1373"/>
      <c r="BL64" s="1373"/>
      <c r="BM64" s="1373"/>
      <c r="BN64" s="1373"/>
      <c r="BO64" s="1373"/>
      <c r="BP64" s="1373"/>
      <c r="BQ64" s="1373"/>
      <c r="BR64" s="1373"/>
      <c r="BS64" s="1373"/>
      <c r="BT64" s="1376"/>
      <c r="CJ64" s="1407"/>
    </row>
    <row r="65" spans="4:88" ht="8.1" customHeight="1" x14ac:dyDescent="0.4">
      <c r="D65" s="502"/>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499"/>
      <c r="AM65" s="499"/>
      <c r="AN65" s="499"/>
      <c r="AO65" s="499"/>
      <c r="AP65" s="499"/>
      <c r="AQ65" s="499"/>
      <c r="AR65" s="499"/>
      <c r="AS65" s="499"/>
      <c r="AT65" s="499"/>
      <c r="AU65" s="507"/>
      <c r="AV65" s="507"/>
      <c r="AW65" s="1383" t="s">
        <v>95</v>
      </c>
      <c r="AX65" s="1399"/>
      <c r="AY65" s="1389" t="str">
        <f>'-41別10'!AY63</f>
        <v/>
      </c>
      <c r="AZ65" s="1390"/>
      <c r="BA65" s="1390"/>
      <c r="BB65" s="1390"/>
      <c r="BC65" s="1390"/>
      <c r="BD65" s="1390"/>
      <c r="BE65" s="1390"/>
      <c r="BF65" s="1390"/>
      <c r="BG65" s="111"/>
      <c r="BH65" s="1402">
        <f>'-41別10'!BI63</f>
        <v>0</v>
      </c>
      <c r="BI65" s="1394"/>
      <c r="BJ65" s="1394"/>
      <c r="BK65" s="1394"/>
      <c r="BL65" s="1394"/>
      <c r="BM65" s="1394"/>
      <c r="BN65" s="1394"/>
      <c r="BO65" s="1394"/>
      <c r="BP65" s="1394"/>
      <c r="BQ65" s="1394"/>
      <c r="BR65" s="1394"/>
      <c r="BS65" s="1394"/>
      <c r="BT65" s="1396"/>
      <c r="CJ65" s="1407"/>
    </row>
    <row r="66" spans="4:88" ht="8.1" customHeight="1" x14ac:dyDescent="0.4">
      <c r="D66" s="502"/>
      <c r="E66" s="499"/>
      <c r="F66" s="499"/>
      <c r="G66" s="499"/>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99"/>
      <c r="AF66" s="499"/>
      <c r="AG66" s="499"/>
      <c r="AH66" s="499"/>
      <c r="AI66" s="499"/>
      <c r="AJ66" s="499"/>
      <c r="AK66" s="499"/>
      <c r="AL66" s="499"/>
      <c r="AM66" s="499"/>
      <c r="AN66" s="499"/>
      <c r="AO66" s="499"/>
      <c r="AP66" s="499"/>
      <c r="AQ66" s="499"/>
      <c r="AR66" s="499"/>
      <c r="AS66" s="499"/>
      <c r="AT66" s="499"/>
      <c r="AU66" s="507"/>
      <c r="AV66" s="507"/>
      <c r="AW66" s="1385"/>
      <c r="AX66" s="1400"/>
      <c r="AY66" s="1391"/>
      <c r="AZ66" s="1287"/>
      <c r="BA66" s="1287"/>
      <c r="BB66" s="1287"/>
      <c r="BC66" s="1287"/>
      <c r="BD66" s="1287"/>
      <c r="BE66" s="1287"/>
      <c r="BF66" s="1287"/>
      <c r="BG66" s="112"/>
      <c r="BH66" s="1403"/>
      <c r="BI66" s="1302"/>
      <c r="BJ66" s="1302"/>
      <c r="BK66" s="1302"/>
      <c r="BL66" s="1302"/>
      <c r="BM66" s="1302"/>
      <c r="BN66" s="1302"/>
      <c r="BO66" s="1302"/>
      <c r="BP66" s="1302"/>
      <c r="BQ66" s="1302"/>
      <c r="BR66" s="1302"/>
      <c r="BS66" s="1302"/>
      <c r="BT66" s="1397"/>
      <c r="CJ66" s="1407"/>
    </row>
    <row r="67" spans="4:88" ht="8.1" customHeight="1" x14ac:dyDescent="0.4">
      <c r="D67" s="502"/>
      <c r="E67" s="499"/>
      <c r="F67" s="499"/>
      <c r="G67" s="499"/>
      <c r="H67" s="499"/>
      <c r="I67" s="499"/>
      <c r="J67" s="499"/>
      <c r="K67" s="499"/>
      <c r="L67" s="499"/>
      <c r="M67" s="499"/>
      <c r="N67" s="499"/>
      <c r="O67" s="499"/>
      <c r="P67" s="499"/>
      <c r="Q67" s="499"/>
      <c r="R67" s="499"/>
      <c r="S67" s="499"/>
      <c r="T67" s="499"/>
      <c r="U67" s="499"/>
      <c r="V67" s="499"/>
      <c r="W67" s="499"/>
      <c r="X67" s="499"/>
      <c r="Y67" s="499"/>
      <c r="Z67" s="499"/>
      <c r="AA67" s="499"/>
      <c r="AB67" s="499"/>
      <c r="AC67" s="499"/>
      <c r="AD67" s="499"/>
      <c r="AE67" s="499"/>
      <c r="AF67" s="499"/>
      <c r="AG67" s="499"/>
      <c r="AH67" s="499"/>
      <c r="AI67" s="499"/>
      <c r="AJ67" s="499"/>
      <c r="AK67" s="499"/>
      <c r="AL67" s="499"/>
      <c r="AM67" s="499"/>
      <c r="AN67" s="499"/>
      <c r="AO67" s="499"/>
      <c r="AP67" s="499"/>
      <c r="AQ67" s="499"/>
      <c r="AR67" s="499"/>
      <c r="AS67" s="499"/>
      <c r="AT67" s="499"/>
      <c r="AU67" s="507"/>
      <c r="AV67" s="507"/>
      <c r="AW67" s="1387"/>
      <c r="AX67" s="1401"/>
      <c r="AY67" s="1392"/>
      <c r="AZ67" s="1393"/>
      <c r="BA67" s="1393"/>
      <c r="BB67" s="1393"/>
      <c r="BC67" s="1393"/>
      <c r="BD67" s="1393"/>
      <c r="BE67" s="1393"/>
      <c r="BF67" s="1393"/>
      <c r="BG67" s="113"/>
      <c r="BH67" s="1404"/>
      <c r="BI67" s="1395"/>
      <c r="BJ67" s="1395"/>
      <c r="BK67" s="1395"/>
      <c r="BL67" s="1395"/>
      <c r="BM67" s="1395"/>
      <c r="BN67" s="1395"/>
      <c r="BO67" s="1395"/>
      <c r="BP67" s="1395"/>
      <c r="BQ67" s="1395"/>
      <c r="BR67" s="1395"/>
      <c r="BS67" s="1395"/>
      <c r="BT67" s="1398"/>
      <c r="CJ67" s="1407"/>
    </row>
    <row r="68" spans="4:88" ht="8.1" customHeight="1" x14ac:dyDescent="0.4">
      <c r="D68" s="502"/>
      <c r="E68" s="499"/>
      <c r="F68" s="499"/>
      <c r="G68" s="499"/>
      <c r="H68" s="499"/>
      <c r="I68" s="499"/>
      <c r="J68" s="499"/>
      <c r="K68" s="499"/>
      <c r="L68" s="499"/>
      <c r="M68" s="499"/>
      <c r="N68" s="499"/>
      <c r="O68" s="499"/>
      <c r="P68" s="499"/>
      <c r="Q68" s="499"/>
      <c r="R68" s="499"/>
      <c r="S68" s="499"/>
      <c r="T68" s="499"/>
      <c r="U68" s="499"/>
      <c r="V68" s="499"/>
      <c r="W68" s="499"/>
      <c r="X68" s="499"/>
      <c r="Y68" s="499"/>
      <c r="Z68" s="499"/>
      <c r="AA68" s="499"/>
      <c r="AB68" s="499"/>
      <c r="AC68" s="499"/>
      <c r="AD68" s="499"/>
      <c r="AE68" s="499"/>
      <c r="AF68" s="499"/>
      <c r="AG68" s="499"/>
      <c r="AH68" s="499"/>
      <c r="AI68" s="499"/>
      <c r="AJ68" s="499"/>
      <c r="AK68" s="499"/>
      <c r="AL68" s="499"/>
      <c r="AM68" s="499"/>
      <c r="AN68" s="499"/>
      <c r="AO68" s="499"/>
      <c r="AP68" s="499"/>
      <c r="AQ68" s="499"/>
      <c r="AR68" s="499"/>
      <c r="AS68" s="499"/>
      <c r="AT68" s="499"/>
      <c r="AU68" s="507"/>
      <c r="AV68" s="507"/>
      <c r="AW68" s="507"/>
      <c r="AX68" s="507"/>
      <c r="AY68" s="543"/>
      <c r="AZ68" s="544"/>
      <c r="BA68" s="544"/>
      <c r="BB68" s="544"/>
      <c r="BC68" s="544"/>
      <c r="BD68" s="544"/>
      <c r="BE68" s="544"/>
      <c r="BF68" s="545"/>
      <c r="BG68" s="549"/>
      <c r="BH68" s="1368">
        <f>'-41別10'!BI66</f>
        <v>0</v>
      </c>
      <c r="BI68" s="1369"/>
      <c r="BJ68" s="1369"/>
      <c r="BK68" s="1369"/>
      <c r="BL68" s="1369"/>
      <c r="BM68" s="1369"/>
      <c r="BN68" s="1369"/>
      <c r="BO68" s="1369"/>
      <c r="BP68" s="1369"/>
      <c r="BQ68" s="1369"/>
      <c r="BR68" s="1369"/>
      <c r="BS68" s="1369"/>
      <c r="BT68" s="1374"/>
      <c r="CJ68" s="1407"/>
    </row>
    <row r="69" spans="4:88" ht="8.1" customHeight="1" x14ac:dyDescent="0.4">
      <c r="D69" s="502"/>
      <c r="E69" s="499"/>
      <c r="F69" s="499"/>
      <c r="G69" s="499"/>
      <c r="H69" s="499"/>
      <c r="I69" s="499"/>
      <c r="J69" s="499"/>
      <c r="K69" s="499"/>
      <c r="L69" s="499"/>
      <c r="M69" s="499"/>
      <c r="N69" s="499"/>
      <c r="O69" s="499"/>
      <c r="P69" s="499"/>
      <c r="Q69" s="499"/>
      <c r="R69" s="499"/>
      <c r="S69" s="499"/>
      <c r="T69" s="499"/>
      <c r="U69" s="499"/>
      <c r="V69" s="499"/>
      <c r="W69" s="499"/>
      <c r="X69" s="499"/>
      <c r="Y69" s="499"/>
      <c r="Z69" s="499"/>
      <c r="AA69" s="499"/>
      <c r="AB69" s="499"/>
      <c r="AC69" s="499"/>
      <c r="AD69" s="499"/>
      <c r="AE69" s="499"/>
      <c r="AF69" s="499"/>
      <c r="AG69" s="499"/>
      <c r="AH69" s="499"/>
      <c r="AI69" s="499"/>
      <c r="AJ69" s="499"/>
      <c r="AK69" s="499"/>
      <c r="AL69" s="499"/>
      <c r="AM69" s="499"/>
      <c r="AN69" s="499"/>
      <c r="AO69" s="499"/>
      <c r="AP69" s="499"/>
      <c r="AQ69" s="499"/>
      <c r="AR69" s="499"/>
      <c r="AS69" s="499"/>
      <c r="AT69" s="499"/>
      <c r="AU69" s="507"/>
      <c r="AV69" s="507"/>
      <c r="AW69" s="507"/>
      <c r="AX69" s="507"/>
      <c r="AY69" s="544"/>
      <c r="AZ69" s="544"/>
      <c r="BA69" s="544"/>
      <c r="BB69" s="544"/>
      <c r="BC69" s="544"/>
      <c r="BD69" s="544"/>
      <c r="BE69" s="544"/>
      <c r="BF69" s="544"/>
      <c r="BG69" s="547"/>
      <c r="BH69" s="1370"/>
      <c r="BI69" s="1371"/>
      <c r="BJ69" s="1371"/>
      <c r="BK69" s="1371"/>
      <c r="BL69" s="1371"/>
      <c r="BM69" s="1371"/>
      <c r="BN69" s="1371"/>
      <c r="BO69" s="1371"/>
      <c r="BP69" s="1371"/>
      <c r="BQ69" s="1371"/>
      <c r="BR69" s="1371"/>
      <c r="BS69" s="1371"/>
      <c r="BT69" s="1375"/>
      <c r="CJ69" s="1407"/>
    </row>
    <row r="70" spans="4:88" ht="8.1" customHeight="1" x14ac:dyDescent="0.4">
      <c r="D70" s="502"/>
      <c r="E70" s="499"/>
      <c r="F70" s="499"/>
      <c r="G70" s="499"/>
      <c r="H70" s="499"/>
      <c r="I70" s="499"/>
      <c r="J70" s="499"/>
      <c r="K70" s="499"/>
      <c r="L70" s="499"/>
      <c r="M70" s="499"/>
      <c r="N70" s="499"/>
      <c r="O70" s="499"/>
      <c r="P70" s="499"/>
      <c r="Q70" s="499"/>
      <c r="R70" s="499"/>
      <c r="S70" s="499"/>
      <c r="T70" s="499"/>
      <c r="U70" s="499"/>
      <c r="V70" s="499"/>
      <c r="W70" s="499"/>
      <c r="X70" s="499"/>
      <c r="Y70" s="499"/>
      <c r="Z70" s="499"/>
      <c r="AA70" s="499"/>
      <c r="AB70" s="499"/>
      <c r="AC70" s="499"/>
      <c r="AD70" s="499"/>
      <c r="AE70" s="499"/>
      <c r="AF70" s="499"/>
      <c r="AG70" s="499"/>
      <c r="AH70" s="499"/>
      <c r="AI70" s="499"/>
      <c r="AJ70" s="499"/>
      <c r="AK70" s="499"/>
      <c r="AL70" s="499"/>
      <c r="AM70" s="499"/>
      <c r="AN70" s="499"/>
      <c r="AO70" s="499"/>
      <c r="AP70" s="499"/>
      <c r="AQ70" s="499"/>
      <c r="AR70" s="499"/>
      <c r="AS70" s="499"/>
      <c r="AT70" s="499"/>
      <c r="AU70" s="507"/>
      <c r="AV70" s="507"/>
      <c r="AW70" s="507"/>
      <c r="AX70" s="507"/>
      <c r="AY70" s="544"/>
      <c r="AZ70" s="544"/>
      <c r="BA70" s="544"/>
      <c r="BB70" s="544"/>
      <c r="BC70" s="544"/>
      <c r="BD70" s="544"/>
      <c r="BE70" s="544"/>
      <c r="BF70" s="544"/>
      <c r="BG70" s="548"/>
      <c r="BH70" s="1372"/>
      <c r="BI70" s="1373"/>
      <c r="BJ70" s="1373"/>
      <c r="BK70" s="1373"/>
      <c r="BL70" s="1373"/>
      <c r="BM70" s="1373"/>
      <c r="BN70" s="1373"/>
      <c r="BO70" s="1373"/>
      <c r="BP70" s="1373"/>
      <c r="BQ70" s="1373"/>
      <c r="BR70" s="1373"/>
      <c r="BS70" s="1373"/>
      <c r="BT70" s="1376"/>
      <c r="CJ70" s="1407"/>
    </row>
    <row r="71" spans="4:88" ht="8.1" customHeight="1" x14ac:dyDescent="0.4">
      <c r="D71" s="502"/>
      <c r="E71" s="499"/>
      <c r="F71" s="499"/>
      <c r="G71" s="499"/>
      <c r="H71" s="499"/>
      <c r="I71" s="499"/>
      <c r="J71" s="499"/>
      <c r="K71" s="499"/>
      <c r="L71" s="499"/>
      <c r="M71" s="499"/>
      <c r="N71" s="499"/>
      <c r="O71" s="499"/>
      <c r="P71" s="499"/>
      <c r="Q71" s="499"/>
      <c r="R71" s="499"/>
      <c r="S71" s="499"/>
      <c r="T71" s="499"/>
      <c r="U71" s="499"/>
      <c r="V71" s="499"/>
      <c r="W71" s="499"/>
      <c r="X71" s="499"/>
      <c r="Y71" s="499"/>
      <c r="Z71" s="499"/>
      <c r="AA71" s="499"/>
      <c r="AB71" s="499"/>
      <c r="AC71" s="499"/>
      <c r="AD71" s="499"/>
      <c r="AE71" s="499"/>
      <c r="AF71" s="499"/>
      <c r="AG71" s="499"/>
      <c r="AH71" s="499"/>
      <c r="AI71" s="499"/>
      <c r="AJ71" s="499"/>
      <c r="AK71" s="499"/>
      <c r="AL71" s="499"/>
      <c r="AM71" s="499"/>
      <c r="AN71" s="499"/>
      <c r="AO71" s="499"/>
      <c r="AP71" s="499"/>
      <c r="AQ71" s="499"/>
      <c r="AR71" s="499"/>
      <c r="AS71" s="499"/>
      <c r="AT71" s="499"/>
      <c r="AU71" s="507"/>
      <c r="AV71" s="507"/>
      <c r="AW71" s="1383" t="s">
        <v>96</v>
      </c>
      <c r="AX71" s="1399"/>
      <c r="AY71" s="1389" t="str">
        <f>'-41別10'!AY69</f>
        <v/>
      </c>
      <c r="AZ71" s="1390"/>
      <c r="BA71" s="1390"/>
      <c r="BB71" s="1390"/>
      <c r="BC71" s="1390"/>
      <c r="BD71" s="1390"/>
      <c r="BE71" s="1390"/>
      <c r="BF71" s="1390"/>
      <c r="BG71" s="111"/>
      <c r="BH71" s="1402">
        <f>'-41別10'!BI69</f>
        <v>0</v>
      </c>
      <c r="BI71" s="1394"/>
      <c r="BJ71" s="1394"/>
      <c r="BK71" s="1394"/>
      <c r="BL71" s="1394"/>
      <c r="BM71" s="1394"/>
      <c r="BN71" s="1394"/>
      <c r="BO71" s="1394"/>
      <c r="BP71" s="1394"/>
      <c r="BQ71" s="1394"/>
      <c r="BR71" s="1394"/>
      <c r="BS71" s="1394"/>
      <c r="BT71" s="1396"/>
      <c r="CJ71" s="1407"/>
    </row>
    <row r="72" spans="4:88" ht="8.1" customHeight="1" x14ac:dyDescent="0.4">
      <c r="D72" s="502"/>
      <c r="E72" s="499"/>
      <c r="F72" s="499"/>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499"/>
      <c r="AL72" s="499"/>
      <c r="AM72" s="499"/>
      <c r="AN72" s="499"/>
      <c r="AO72" s="499"/>
      <c r="AP72" s="499"/>
      <c r="AQ72" s="499"/>
      <c r="AR72" s="499"/>
      <c r="AS72" s="499"/>
      <c r="AT72" s="499"/>
      <c r="AU72" s="507"/>
      <c r="AV72" s="507"/>
      <c r="AW72" s="1385"/>
      <c r="AX72" s="1400"/>
      <c r="AY72" s="1391"/>
      <c r="AZ72" s="1287"/>
      <c r="BA72" s="1287"/>
      <c r="BB72" s="1287"/>
      <c r="BC72" s="1287"/>
      <c r="BD72" s="1287"/>
      <c r="BE72" s="1287"/>
      <c r="BF72" s="1287"/>
      <c r="BG72" s="112"/>
      <c r="BH72" s="1403"/>
      <c r="BI72" s="1302"/>
      <c r="BJ72" s="1302"/>
      <c r="BK72" s="1302"/>
      <c r="BL72" s="1302"/>
      <c r="BM72" s="1302"/>
      <c r="BN72" s="1302"/>
      <c r="BO72" s="1302"/>
      <c r="BP72" s="1302"/>
      <c r="BQ72" s="1302"/>
      <c r="BR72" s="1302"/>
      <c r="BS72" s="1302"/>
      <c r="BT72" s="1397"/>
      <c r="CJ72" s="1407"/>
    </row>
    <row r="73" spans="4:88" ht="8.1" customHeight="1" x14ac:dyDescent="0.4">
      <c r="D73" s="502"/>
      <c r="E73" s="499"/>
      <c r="F73" s="499"/>
      <c r="G73" s="499"/>
      <c r="H73" s="499"/>
      <c r="I73" s="499"/>
      <c r="J73" s="499"/>
      <c r="K73" s="499"/>
      <c r="L73" s="499"/>
      <c r="M73" s="499"/>
      <c r="N73" s="499"/>
      <c r="O73" s="499"/>
      <c r="P73" s="499"/>
      <c r="Q73" s="499"/>
      <c r="R73" s="499"/>
      <c r="S73" s="499"/>
      <c r="T73" s="499"/>
      <c r="U73" s="499"/>
      <c r="V73" s="499"/>
      <c r="W73" s="499"/>
      <c r="X73" s="499"/>
      <c r="Y73" s="499"/>
      <c r="Z73" s="499"/>
      <c r="AA73" s="499"/>
      <c r="AB73" s="499"/>
      <c r="AC73" s="499"/>
      <c r="AD73" s="499"/>
      <c r="AE73" s="499"/>
      <c r="AF73" s="499"/>
      <c r="AG73" s="499"/>
      <c r="AH73" s="499"/>
      <c r="AI73" s="499"/>
      <c r="AJ73" s="499"/>
      <c r="AK73" s="499"/>
      <c r="AL73" s="499"/>
      <c r="AM73" s="499"/>
      <c r="AN73" s="499"/>
      <c r="AO73" s="499"/>
      <c r="AP73" s="499"/>
      <c r="AQ73" s="499"/>
      <c r="AR73" s="499"/>
      <c r="AS73" s="499"/>
      <c r="AT73" s="499"/>
      <c r="AU73" s="507"/>
      <c r="AV73" s="507"/>
      <c r="AW73" s="1387"/>
      <c r="AX73" s="1401"/>
      <c r="AY73" s="1392"/>
      <c r="AZ73" s="1393"/>
      <c r="BA73" s="1393"/>
      <c r="BB73" s="1393"/>
      <c r="BC73" s="1393"/>
      <c r="BD73" s="1393"/>
      <c r="BE73" s="1393"/>
      <c r="BF73" s="1393"/>
      <c r="BG73" s="113"/>
      <c r="BH73" s="1404"/>
      <c r="BI73" s="1395"/>
      <c r="BJ73" s="1395"/>
      <c r="BK73" s="1395"/>
      <c r="BL73" s="1395"/>
      <c r="BM73" s="1395"/>
      <c r="BN73" s="1395"/>
      <c r="BO73" s="1395"/>
      <c r="BP73" s="1395"/>
      <c r="BQ73" s="1395"/>
      <c r="BR73" s="1395"/>
      <c r="BS73" s="1395"/>
      <c r="BT73" s="1398"/>
      <c r="CJ73" s="1407"/>
    </row>
    <row r="74" spans="4:88" ht="8.1" customHeight="1" x14ac:dyDescent="0.4">
      <c r="D74" s="502"/>
      <c r="E74" s="499"/>
      <c r="F74" s="499"/>
      <c r="G74" s="499"/>
      <c r="H74" s="499"/>
      <c r="I74" s="499"/>
      <c r="J74" s="499"/>
      <c r="K74" s="499"/>
      <c r="L74" s="499"/>
      <c r="M74" s="499"/>
      <c r="N74" s="499"/>
      <c r="O74" s="499"/>
      <c r="P74" s="499"/>
      <c r="Q74" s="499"/>
      <c r="R74" s="499"/>
      <c r="S74" s="499"/>
      <c r="T74" s="499"/>
      <c r="U74" s="499"/>
      <c r="V74" s="499"/>
      <c r="W74" s="499"/>
      <c r="X74" s="499"/>
      <c r="Y74" s="499"/>
      <c r="Z74" s="499"/>
      <c r="AA74" s="499"/>
      <c r="AB74" s="499"/>
      <c r="AC74" s="499"/>
      <c r="AD74" s="499"/>
      <c r="AE74" s="499"/>
      <c r="AF74" s="499"/>
      <c r="AG74" s="499"/>
      <c r="AH74" s="499"/>
      <c r="AI74" s="499"/>
      <c r="AJ74" s="499"/>
      <c r="AK74" s="499"/>
      <c r="AL74" s="499"/>
      <c r="AM74" s="499"/>
      <c r="AN74" s="499"/>
      <c r="AO74" s="499"/>
      <c r="AP74" s="499"/>
      <c r="AQ74" s="499"/>
      <c r="AR74" s="499"/>
      <c r="AS74" s="499"/>
      <c r="AT74" s="499"/>
      <c r="AU74" s="507"/>
      <c r="AV74" s="507"/>
      <c r="AW74" s="507"/>
      <c r="AX74" s="507"/>
      <c r="AY74" s="543"/>
      <c r="AZ74" s="544"/>
      <c r="BA74" s="544"/>
      <c r="BB74" s="544"/>
      <c r="BC74" s="544"/>
      <c r="BD74" s="544"/>
      <c r="BE74" s="544"/>
      <c r="BF74" s="545"/>
      <c r="BG74" s="549"/>
      <c r="BH74" s="1368">
        <f>'-41別10'!BI72</f>
        <v>0</v>
      </c>
      <c r="BI74" s="1369"/>
      <c r="BJ74" s="1369"/>
      <c r="BK74" s="1369"/>
      <c r="BL74" s="1369"/>
      <c r="BM74" s="1369"/>
      <c r="BN74" s="1369"/>
      <c r="BO74" s="1369"/>
      <c r="BP74" s="1369"/>
      <c r="BQ74" s="1369"/>
      <c r="BR74" s="1369"/>
      <c r="BS74" s="1369"/>
      <c r="BT74" s="1374"/>
      <c r="CJ74" s="1407"/>
    </row>
    <row r="75" spans="4:88" ht="8.1" customHeight="1" x14ac:dyDescent="0.4">
      <c r="D75" s="502"/>
      <c r="E75" s="499"/>
      <c r="F75" s="499"/>
      <c r="G75" s="499"/>
      <c r="H75" s="499"/>
      <c r="I75" s="499"/>
      <c r="J75" s="499"/>
      <c r="K75" s="499"/>
      <c r="L75" s="499"/>
      <c r="M75" s="499"/>
      <c r="N75" s="499"/>
      <c r="O75" s="499"/>
      <c r="P75" s="499"/>
      <c r="Q75" s="499"/>
      <c r="R75" s="499"/>
      <c r="S75" s="499"/>
      <c r="T75" s="499"/>
      <c r="U75" s="499"/>
      <c r="V75" s="499"/>
      <c r="W75" s="499"/>
      <c r="X75" s="499"/>
      <c r="Y75" s="499"/>
      <c r="Z75" s="499"/>
      <c r="AA75" s="499"/>
      <c r="AB75" s="499"/>
      <c r="AC75" s="499"/>
      <c r="AD75" s="499"/>
      <c r="AE75" s="499"/>
      <c r="AF75" s="499"/>
      <c r="AG75" s="499"/>
      <c r="AH75" s="499"/>
      <c r="AI75" s="499"/>
      <c r="AJ75" s="499"/>
      <c r="AK75" s="499"/>
      <c r="AL75" s="499"/>
      <c r="AM75" s="499"/>
      <c r="AN75" s="499"/>
      <c r="AO75" s="499"/>
      <c r="AP75" s="499"/>
      <c r="AQ75" s="499"/>
      <c r="AR75" s="499"/>
      <c r="AS75" s="499"/>
      <c r="AT75" s="499"/>
      <c r="AU75" s="507"/>
      <c r="AV75" s="507"/>
      <c r="AW75" s="507"/>
      <c r="AX75" s="507"/>
      <c r="AY75" s="544"/>
      <c r="AZ75" s="544"/>
      <c r="BA75" s="544"/>
      <c r="BB75" s="544"/>
      <c r="BC75" s="544"/>
      <c r="BD75" s="544"/>
      <c r="BE75" s="544"/>
      <c r="BF75" s="544"/>
      <c r="BG75" s="547"/>
      <c r="BH75" s="1370"/>
      <c r="BI75" s="1371"/>
      <c r="BJ75" s="1371"/>
      <c r="BK75" s="1371"/>
      <c r="BL75" s="1371"/>
      <c r="BM75" s="1371"/>
      <c r="BN75" s="1371"/>
      <c r="BO75" s="1371"/>
      <c r="BP75" s="1371"/>
      <c r="BQ75" s="1371"/>
      <c r="BR75" s="1371"/>
      <c r="BS75" s="1371"/>
      <c r="BT75" s="1375"/>
      <c r="CJ75" s="1407"/>
    </row>
    <row r="76" spans="4:88" ht="8.1" customHeight="1" x14ac:dyDescent="0.4">
      <c r="D76" s="502"/>
      <c r="E76" s="499"/>
      <c r="F76" s="499"/>
      <c r="G76" s="499"/>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507"/>
      <c r="AV76" s="507"/>
      <c r="AW76" s="507"/>
      <c r="AX76" s="507"/>
      <c r="AY76" s="544"/>
      <c r="AZ76" s="544"/>
      <c r="BA76" s="544"/>
      <c r="BB76" s="544"/>
      <c r="BC76" s="544"/>
      <c r="BD76" s="544"/>
      <c r="BE76" s="544"/>
      <c r="BF76" s="544"/>
      <c r="BG76" s="548"/>
      <c r="BH76" s="1372"/>
      <c r="BI76" s="1373"/>
      <c r="BJ76" s="1373"/>
      <c r="BK76" s="1373"/>
      <c r="BL76" s="1373"/>
      <c r="BM76" s="1373"/>
      <c r="BN76" s="1373"/>
      <c r="BO76" s="1373"/>
      <c r="BP76" s="1373"/>
      <c r="BQ76" s="1373"/>
      <c r="BR76" s="1373"/>
      <c r="BS76" s="1373"/>
      <c r="BT76" s="1376"/>
      <c r="CJ76" s="1407"/>
    </row>
    <row r="77" spans="4:88" ht="8.1" customHeight="1" x14ac:dyDescent="0.4">
      <c r="D77" s="502"/>
      <c r="E77" s="499"/>
      <c r="F77" s="499"/>
      <c r="G77" s="499"/>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499"/>
      <c r="AU77" s="507"/>
      <c r="AV77" s="507"/>
      <c r="AW77" s="1383" t="s">
        <v>97</v>
      </c>
      <c r="AX77" s="1399"/>
      <c r="AY77" s="1389" t="str">
        <f>'-41別10'!AY75</f>
        <v/>
      </c>
      <c r="AZ77" s="1390"/>
      <c r="BA77" s="1390"/>
      <c r="BB77" s="1390"/>
      <c r="BC77" s="1390"/>
      <c r="BD77" s="1390"/>
      <c r="BE77" s="1390"/>
      <c r="BF77" s="1390"/>
      <c r="BG77" s="111"/>
      <c r="BH77" s="1402">
        <f>'-41別10'!BI75</f>
        <v>0</v>
      </c>
      <c r="BI77" s="1394"/>
      <c r="BJ77" s="1394"/>
      <c r="BK77" s="1394"/>
      <c r="BL77" s="1394"/>
      <c r="BM77" s="1394"/>
      <c r="BN77" s="1394"/>
      <c r="BO77" s="1394"/>
      <c r="BP77" s="1394"/>
      <c r="BQ77" s="1394"/>
      <c r="BR77" s="1394"/>
      <c r="BS77" s="1394"/>
      <c r="BT77" s="1396"/>
      <c r="CJ77" s="1407"/>
    </row>
    <row r="78" spans="4:88" ht="8.1" customHeight="1" x14ac:dyDescent="0.4">
      <c r="D78" s="502"/>
      <c r="E78" s="499"/>
      <c r="F78" s="499"/>
      <c r="G78" s="499"/>
      <c r="H78" s="499"/>
      <c r="I78" s="499"/>
      <c r="J78" s="499"/>
      <c r="K78" s="499"/>
      <c r="L78" s="499"/>
      <c r="M78" s="499"/>
      <c r="N78" s="499"/>
      <c r="O78" s="499"/>
      <c r="P78" s="499"/>
      <c r="Q78" s="499"/>
      <c r="R78" s="499"/>
      <c r="S78" s="499"/>
      <c r="T78" s="499"/>
      <c r="U78" s="499"/>
      <c r="V78" s="499"/>
      <c r="W78" s="499"/>
      <c r="X78" s="49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507"/>
      <c r="AV78" s="507"/>
      <c r="AW78" s="1385"/>
      <c r="AX78" s="1400"/>
      <c r="AY78" s="1391"/>
      <c r="AZ78" s="1287"/>
      <c r="BA78" s="1287"/>
      <c r="BB78" s="1287"/>
      <c r="BC78" s="1287"/>
      <c r="BD78" s="1287"/>
      <c r="BE78" s="1287"/>
      <c r="BF78" s="1287"/>
      <c r="BG78" s="112"/>
      <c r="BH78" s="1403"/>
      <c r="BI78" s="1302"/>
      <c r="BJ78" s="1302"/>
      <c r="BK78" s="1302"/>
      <c r="BL78" s="1302"/>
      <c r="BM78" s="1302"/>
      <c r="BN78" s="1302"/>
      <c r="BO78" s="1302"/>
      <c r="BP78" s="1302"/>
      <c r="BQ78" s="1302"/>
      <c r="BR78" s="1302"/>
      <c r="BS78" s="1302"/>
      <c r="BT78" s="1397"/>
      <c r="CJ78" s="1407"/>
    </row>
    <row r="79" spans="4:88" ht="8.1" customHeight="1" x14ac:dyDescent="0.4">
      <c r="D79" s="502"/>
      <c r="E79" s="499"/>
      <c r="F79" s="499"/>
      <c r="G79" s="499"/>
      <c r="H79" s="499"/>
      <c r="I79" s="499"/>
      <c r="J79" s="499"/>
      <c r="K79" s="499"/>
      <c r="L79" s="499"/>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c r="AN79" s="499"/>
      <c r="AO79" s="499"/>
      <c r="AP79" s="499"/>
      <c r="AQ79" s="499"/>
      <c r="AR79" s="499"/>
      <c r="AS79" s="499"/>
      <c r="AT79" s="499"/>
      <c r="AU79" s="507"/>
      <c r="AV79" s="507"/>
      <c r="AW79" s="1387"/>
      <c r="AX79" s="1401"/>
      <c r="AY79" s="1392"/>
      <c r="AZ79" s="1393"/>
      <c r="BA79" s="1393"/>
      <c r="BB79" s="1393"/>
      <c r="BC79" s="1393"/>
      <c r="BD79" s="1393"/>
      <c r="BE79" s="1393"/>
      <c r="BF79" s="1393"/>
      <c r="BG79" s="113"/>
      <c r="BH79" s="1404"/>
      <c r="BI79" s="1395"/>
      <c r="BJ79" s="1395"/>
      <c r="BK79" s="1395"/>
      <c r="BL79" s="1395"/>
      <c r="BM79" s="1395"/>
      <c r="BN79" s="1395"/>
      <c r="BO79" s="1395"/>
      <c r="BP79" s="1395"/>
      <c r="BQ79" s="1395"/>
      <c r="BR79" s="1395"/>
      <c r="BS79" s="1395"/>
      <c r="BT79" s="1398"/>
      <c r="CJ79" s="1407"/>
    </row>
    <row r="80" spans="4:88" ht="8.1" customHeight="1" x14ac:dyDescent="0.4">
      <c r="D80" s="502"/>
      <c r="E80" s="499"/>
      <c r="F80" s="499"/>
      <c r="G80" s="499"/>
      <c r="H80" s="499"/>
      <c r="I80" s="499"/>
      <c r="J80" s="499"/>
      <c r="K80" s="499"/>
      <c r="L80" s="499"/>
      <c r="M80" s="499"/>
      <c r="N80" s="499"/>
      <c r="O80" s="499"/>
      <c r="P80" s="499"/>
      <c r="Q80" s="499"/>
      <c r="R80" s="499"/>
      <c r="S80" s="499"/>
      <c r="T80" s="499"/>
      <c r="U80" s="499"/>
      <c r="V80" s="499"/>
      <c r="W80" s="499"/>
      <c r="X80" s="499"/>
      <c r="Y80" s="499"/>
      <c r="Z80" s="499"/>
      <c r="AA80" s="499"/>
      <c r="AB80" s="499"/>
      <c r="AC80" s="499"/>
      <c r="AD80" s="499"/>
      <c r="AE80" s="499"/>
      <c r="AF80" s="499"/>
      <c r="AG80" s="499"/>
      <c r="AH80" s="499"/>
      <c r="AI80" s="499"/>
      <c r="AJ80" s="499"/>
      <c r="AK80" s="499"/>
      <c r="AL80" s="499"/>
      <c r="AM80" s="499"/>
      <c r="AN80" s="499"/>
      <c r="AO80" s="499"/>
      <c r="AP80" s="499"/>
      <c r="AQ80" s="499"/>
      <c r="AR80" s="499"/>
      <c r="AS80" s="499"/>
      <c r="AT80" s="499"/>
      <c r="AU80" s="507"/>
      <c r="AV80" s="507"/>
      <c r="AW80" s="507"/>
      <c r="AX80" s="507"/>
      <c r="AY80" s="543"/>
      <c r="AZ80" s="544"/>
      <c r="BA80" s="544"/>
      <c r="BB80" s="544"/>
      <c r="BC80" s="544"/>
      <c r="BD80" s="544"/>
      <c r="BE80" s="544"/>
      <c r="BF80" s="545"/>
      <c r="BG80" s="549"/>
      <c r="BH80" s="1368">
        <f>'-41別10'!BI78</f>
        <v>0</v>
      </c>
      <c r="BI80" s="1369"/>
      <c r="BJ80" s="1369"/>
      <c r="BK80" s="1369"/>
      <c r="BL80" s="1369"/>
      <c r="BM80" s="1369"/>
      <c r="BN80" s="1369"/>
      <c r="BO80" s="1369"/>
      <c r="BP80" s="1369"/>
      <c r="BQ80" s="1369"/>
      <c r="BR80" s="1369"/>
      <c r="BS80" s="1369"/>
      <c r="BT80" s="1374"/>
      <c r="CJ80" s="1407"/>
    </row>
    <row r="81" spans="4:88" ht="8.1" customHeight="1" x14ac:dyDescent="0.4">
      <c r="D81" s="502"/>
      <c r="E81" s="499"/>
      <c r="F81" s="499"/>
      <c r="G81" s="499"/>
      <c r="H81" s="499"/>
      <c r="I81" s="499"/>
      <c r="J81" s="499"/>
      <c r="K81" s="499"/>
      <c r="L81" s="499"/>
      <c r="M81" s="499"/>
      <c r="N81" s="499"/>
      <c r="O81" s="499"/>
      <c r="P81" s="499"/>
      <c r="Q81" s="499"/>
      <c r="R81" s="499"/>
      <c r="S81" s="499"/>
      <c r="T81" s="499"/>
      <c r="U81" s="499"/>
      <c r="V81" s="499"/>
      <c r="W81" s="499"/>
      <c r="X81" s="499"/>
      <c r="Y81" s="499"/>
      <c r="Z81" s="499"/>
      <c r="AA81" s="499"/>
      <c r="AB81" s="499"/>
      <c r="AC81" s="499"/>
      <c r="AD81" s="499"/>
      <c r="AE81" s="499"/>
      <c r="AF81" s="499"/>
      <c r="AG81" s="499"/>
      <c r="AH81" s="499"/>
      <c r="AI81" s="499"/>
      <c r="AJ81" s="499"/>
      <c r="AK81" s="499"/>
      <c r="AL81" s="499"/>
      <c r="AM81" s="499"/>
      <c r="AN81" s="499"/>
      <c r="AO81" s="499"/>
      <c r="AP81" s="499"/>
      <c r="AQ81" s="499"/>
      <c r="AR81" s="499"/>
      <c r="AS81" s="499"/>
      <c r="AT81" s="499"/>
      <c r="AU81" s="507"/>
      <c r="AV81" s="507"/>
      <c r="AW81" s="507"/>
      <c r="AX81" s="507"/>
      <c r="AY81" s="544"/>
      <c r="AZ81" s="544"/>
      <c r="BA81" s="544"/>
      <c r="BB81" s="544"/>
      <c r="BC81" s="544"/>
      <c r="BD81" s="544"/>
      <c r="BE81" s="544"/>
      <c r="BF81" s="544"/>
      <c r="BG81" s="547"/>
      <c r="BH81" s="1370"/>
      <c r="BI81" s="1371"/>
      <c r="BJ81" s="1371"/>
      <c r="BK81" s="1371"/>
      <c r="BL81" s="1371"/>
      <c r="BM81" s="1371"/>
      <c r="BN81" s="1371"/>
      <c r="BO81" s="1371"/>
      <c r="BP81" s="1371"/>
      <c r="BQ81" s="1371"/>
      <c r="BR81" s="1371"/>
      <c r="BS81" s="1371"/>
      <c r="BT81" s="1375"/>
      <c r="CJ81" s="1407"/>
    </row>
    <row r="82" spans="4:88" ht="8.1" customHeight="1" x14ac:dyDescent="0.4">
      <c r="D82" s="502"/>
      <c r="E82" s="499"/>
      <c r="F82" s="499"/>
      <c r="G82" s="499"/>
      <c r="H82" s="499"/>
      <c r="I82" s="499"/>
      <c r="J82" s="499"/>
      <c r="K82" s="499"/>
      <c r="L82" s="499"/>
      <c r="M82" s="499"/>
      <c r="N82" s="499"/>
      <c r="O82" s="499"/>
      <c r="P82" s="499"/>
      <c r="Q82" s="499"/>
      <c r="R82" s="499"/>
      <c r="S82" s="499"/>
      <c r="T82" s="499"/>
      <c r="U82" s="499"/>
      <c r="V82" s="499"/>
      <c r="W82" s="499"/>
      <c r="X82" s="499"/>
      <c r="Y82" s="499"/>
      <c r="Z82" s="499"/>
      <c r="AA82" s="499"/>
      <c r="AB82" s="499"/>
      <c r="AC82" s="499"/>
      <c r="AD82" s="499"/>
      <c r="AE82" s="499"/>
      <c r="AF82" s="499"/>
      <c r="AG82" s="499"/>
      <c r="AH82" s="499"/>
      <c r="AI82" s="499"/>
      <c r="AJ82" s="499"/>
      <c r="AK82" s="499"/>
      <c r="AL82" s="499"/>
      <c r="AM82" s="499"/>
      <c r="AN82" s="499"/>
      <c r="AO82" s="499"/>
      <c r="AP82" s="499"/>
      <c r="AQ82" s="499"/>
      <c r="AR82" s="499"/>
      <c r="AS82" s="499"/>
      <c r="AT82" s="499"/>
      <c r="AU82" s="507"/>
      <c r="AV82" s="507"/>
      <c r="AW82" s="507"/>
      <c r="AX82" s="507"/>
      <c r="AY82" s="544"/>
      <c r="AZ82" s="544"/>
      <c r="BA82" s="544"/>
      <c r="BB82" s="544"/>
      <c r="BC82" s="544"/>
      <c r="BD82" s="544"/>
      <c r="BE82" s="544"/>
      <c r="BF82" s="544"/>
      <c r="BG82" s="548"/>
      <c r="BH82" s="1372"/>
      <c r="BI82" s="1373"/>
      <c r="BJ82" s="1373"/>
      <c r="BK82" s="1373"/>
      <c r="BL82" s="1373"/>
      <c r="BM82" s="1373"/>
      <c r="BN82" s="1373"/>
      <c r="BO82" s="1373"/>
      <c r="BP82" s="1373"/>
      <c r="BQ82" s="1373"/>
      <c r="BR82" s="1373"/>
      <c r="BS82" s="1373"/>
      <c r="BT82" s="1376"/>
      <c r="CJ82" s="1407"/>
    </row>
    <row r="83" spans="4:88" ht="8.1" customHeight="1" x14ac:dyDescent="0.4">
      <c r="D83" s="502"/>
      <c r="E83" s="499"/>
      <c r="F83" s="499"/>
      <c r="G83" s="499"/>
      <c r="H83" s="499"/>
      <c r="I83" s="499"/>
      <c r="J83" s="499"/>
      <c r="K83" s="499"/>
      <c r="L83" s="499"/>
      <c r="M83" s="499"/>
      <c r="N83" s="499"/>
      <c r="O83" s="499"/>
      <c r="P83" s="499"/>
      <c r="Q83" s="499"/>
      <c r="R83" s="499"/>
      <c r="S83" s="499"/>
      <c r="T83" s="499"/>
      <c r="U83" s="499"/>
      <c r="V83" s="499"/>
      <c r="W83" s="499"/>
      <c r="X83" s="499"/>
      <c r="Y83" s="499"/>
      <c r="Z83" s="499"/>
      <c r="AA83" s="499"/>
      <c r="AB83" s="499"/>
      <c r="AC83" s="499"/>
      <c r="AD83" s="499"/>
      <c r="AE83" s="499"/>
      <c r="AF83" s="499"/>
      <c r="AG83" s="499"/>
      <c r="AH83" s="499"/>
      <c r="AI83" s="499"/>
      <c r="AJ83" s="499"/>
      <c r="AK83" s="499"/>
      <c r="AL83" s="499"/>
      <c r="AM83" s="499"/>
      <c r="AN83" s="499"/>
      <c r="AO83" s="499"/>
      <c r="AP83" s="499"/>
      <c r="AQ83" s="499"/>
      <c r="AR83" s="499"/>
      <c r="AS83" s="499"/>
      <c r="AT83" s="499"/>
      <c r="AU83" s="507"/>
      <c r="AV83" s="507"/>
      <c r="AW83" s="1383" t="s">
        <v>98</v>
      </c>
      <c r="AX83" s="1399"/>
      <c r="AY83" s="1389" t="str">
        <f>'-41別10'!AY81</f>
        <v/>
      </c>
      <c r="AZ83" s="1390"/>
      <c r="BA83" s="1390"/>
      <c r="BB83" s="1390"/>
      <c r="BC83" s="1390"/>
      <c r="BD83" s="1390"/>
      <c r="BE83" s="1390"/>
      <c r="BF83" s="1390"/>
      <c r="BG83" s="111"/>
      <c r="BH83" s="1402">
        <f>'-41別10'!BI81</f>
        <v>0</v>
      </c>
      <c r="BI83" s="1394"/>
      <c r="BJ83" s="1394"/>
      <c r="BK83" s="1394"/>
      <c r="BL83" s="1394"/>
      <c r="BM83" s="1394"/>
      <c r="BN83" s="1394"/>
      <c r="BO83" s="1394"/>
      <c r="BP83" s="1394"/>
      <c r="BQ83" s="1394"/>
      <c r="BR83" s="1394"/>
      <c r="BS83" s="1394"/>
      <c r="BT83" s="1396"/>
      <c r="CJ83" s="1407"/>
    </row>
    <row r="84" spans="4:88" ht="8.1" customHeight="1" x14ac:dyDescent="0.4">
      <c r="D84" s="502"/>
      <c r="E84" s="499"/>
      <c r="F84" s="499"/>
      <c r="G84" s="499"/>
      <c r="H84" s="499"/>
      <c r="I84" s="499"/>
      <c r="J84" s="499"/>
      <c r="K84" s="499"/>
      <c r="L84" s="499"/>
      <c r="M84" s="499"/>
      <c r="N84" s="499"/>
      <c r="O84" s="499"/>
      <c r="P84" s="499"/>
      <c r="Q84" s="499"/>
      <c r="R84" s="499"/>
      <c r="S84" s="499"/>
      <c r="T84" s="499"/>
      <c r="U84" s="499"/>
      <c r="V84" s="499"/>
      <c r="W84" s="499"/>
      <c r="X84" s="499"/>
      <c r="Y84" s="499"/>
      <c r="Z84" s="499"/>
      <c r="AA84" s="499"/>
      <c r="AB84" s="499"/>
      <c r="AC84" s="499"/>
      <c r="AD84" s="499"/>
      <c r="AE84" s="499"/>
      <c r="AF84" s="499"/>
      <c r="AG84" s="499"/>
      <c r="AH84" s="499"/>
      <c r="AI84" s="499"/>
      <c r="AJ84" s="499"/>
      <c r="AK84" s="499"/>
      <c r="AL84" s="499"/>
      <c r="AM84" s="499"/>
      <c r="AN84" s="499"/>
      <c r="AO84" s="499"/>
      <c r="AP84" s="499"/>
      <c r="AQ84" s="499"/>
      <c r="AR84" s="499"/>
      <c r="AS84" s="499"/>
      <c r="AT84" s="499"/>
      <c r="AU84" s="507"/>
      <c r="AV84" s="507"/>
      <c r="AW84" s="1385"/>
      <c r="AX84" s="1400"/>
      <c r="AY84" s="1391"/>
      <c r="AZ84" s="1287"/>
      <c r="BA84" s="1287"/>
      <c r="BB84" s="1287"/>
      <c r="BC84" s="1287"/>
      <c r="BD84" s="1287"/>
      <c r="BE84" s="1287"/>
      <c r="BF84" s="1287"/>
      <c r="BG84" s="112"/>
      <c r="BH84" s="1403"/>
      <c r="BI84" s="1302"/>
      <c r="BJ84" s="1302"/>
      <c r="BK84" s="1302"/>
      <c r="BL84" s="1302"/>
      <c r="BM84" s="1302"/>
      <c r="BN84" s="1302"/>
      <c r="BO84" s="1302"/>
      <c r="BP84" s="1302"/>
      <c r="BQ84" s="1302"/>
      <c r="BR84" s="1302"/>
      <c r="BS84" s="1302"/>
      <c r="BT84" s="1397"/>
      <c r="CJ84" s="1407"/>
    </row>
    <row r="85" spans="4:88" ht="8.1" customHeight="1" x14ac:dyDescent="0.4">
      <c r="D85" s="502"/>
      <c r="E85" s="499"/>
      <c r="F85" s="499"/>
      <c r="G85" s="499"/>
      <c r="H85" s="499"/>
      <c r="I85" s="499"/>
      <c r="J85" s="499"/>
      <c r="K85" s="499"/>
      <c r="L85" s="499"/>
      <c r="M85" s="499"/>
      <c r="N85" s="499"/>
      <c r="O85" s="499"/>
      <c r="P85" s="499"/>
      <c r="Q85" s="499"/>
      <c r="R85" s="499"/>
      <c r="S85" s="499"/>
      <c r="T85" s="499"/>
      <c r="U85" s="499"/>
      <c r="V85" s="499"/>
      <c r="W85" s="499"/>
      <c r="X85" s="499"/>
      <c r="Y85" s="499"/>
      <c r="Z85" s="499"/>
      <c r="AA85" s="499"/>
      <c r="AB85" s="499"/>
      <c r="AC85" s="499"/>
      <c r="AD85" s="499"/>
      <c r="AE85" s="499"/>
      <c r="AF85" s="499"/>
      <c r="AG85" s="499"/>
      <c r="AH85" s="499"/>
      <c r="AI85" s="499"/>
      <c r="AJ85" s="499"/>
      <c r="AK85" s="499"/>
      <c r="AL85" s="499"/>
      <c r="AM85" s="499"/>
      <c r="AN85" s="499"/>
      <c r="AO85" s="499"/>
      <c r="AP85" s="499"/>
      <c r="AQ85" s="499"/>
      <c r="AR85" s="499"/>
      <c r="AS85" s="499"/>
      <c r="AT85" s="499"/>
      <c r="AU85" s="507"/>
      <c r="AV85" s="507"/>
      <c r="AW85" s="1387"/>
      <c r="AX85" s="1401"/>
      <c r="AY85" s="1392"/>
      <c r="AZ85" s="1393"/>
      <c r="BA85" s="1393"/>
      <c r="BB85" s="1393"/>
      <c r="BC85" s="1393"/>
      <c r="BD85" s="1393"/>
      <c r="BE85" s="1393"/>
      <c r="BF85" s="1393"/>
      <c r="BG85" s="113"/>
      <c r="BH85" s="1404"/>
      <c r="BI85" s="1395"/>
      <c r="BJ85" s="1395"/>
      <c r="BK85" s="1395"/>
      <c r="BL85" s="1395"/>
      <c r="BM85" s="1395"/>
      <c r="BN85" s="1395"/>
      <c r="BO85" s="1395"/>
      <c r="BP85" s="1395"/>
      <c r="BQ85" s="1395"/>
      <c r="BR85" s="1395"/>
      <c r="BS85" s="1395"/>
      <c r="BT85" s="1398"/>
      <c r="CJ85" s="1407"/>
    </row>
    <row r="86" spans="4:88" ht="8.1" customHeight="1" x14ac:dyDescent="0.4">
      <c r="D86" s="502"/>
      <c r="E86" s="499"/>
      <c r="F86" s="499"/>
      <c r="G86" s="499"/>
      <c r="H86" s="499"/>
      <c r="I86" s="499"/>
      <c r="J86" s="499"/>
      <c r="K86" s="499"/>
      <c r="L86" s="499"/>
      <c r="M86" s="499"/>
      <c r="N86" s="499"/>
      <c r="O86" s="499"/>
      <c r="P86" s="499"/>
      <c r="Q86" s="499"/>
      <c r="R86" s="499"/>
      <c r="S86" s="499"/>
      <c r="T86" s="499"/>
      <c r="U86" s="499"/>
      <c r="V86" s="499"/>
      <c r="W86" s="499"/>
      <c r="X86" s="499"/>
      <c r="Y86" s="499"/>
      <c r="Z86" s="499"/>
      <c r="AA86" s="499"/>
      <c r="AB86" s="499"/>
      <c r="AC86" s="499"/>
      <c r="AD86" s="499"/>
      <c r="AE86" s="499"/>
      <c r="AF86" s="499"/>
      <c r="AG86" s="499"/>
      <c r="AH86" s="499"/>
      <c r="AI86" s="499"/>
      <c r="AJ86" s="499"/>
      <c r="AK86" s="499"/>
      <c r="AL86" s="499"/>
      <c r="AM86" s="499"/>
      <c r="AN86" s="499"/>
      <c r="AO86" s="499"/>
      <c r="AP86" s="499"/>
      <c r="AQ86" s="499"/>
      <c r="AR86" s="499"/>
      <c r="AS86" s="499"/>
      <c r="AT86" s="499"/>
      <c r="AU86" s="507"/>
      <c r="AV86" s="507"/>
      <c r="AW86" s="507"/>
      <c r="AX86" s="507"/>
      <c r="AY86" s="543"/>
      <c r="AZ86" s="544"/>
      <c r="BA86" s="544"/>
      <c r="BB86" s="544"/>
      <c r="BC86" s="544"/>
      <c r="BD86" s="544"/>
      <c r="BE86" s="544"/>
      <c r="BF86" s="545"/>
      <c r="BG86" s="549"/>
      <c r="BH86" s="1368">
        <f>'-41別10'!BI84</f>
        <v>0</v>
      </c>
      <c r="BI86" s="1369"/>
      <c r="BJ86" s="1369"/>
      <c r="BK86" s="1369"/>
      <c r="BL86" s="1369"/>
      <c r="BM86" s="1369"/>
      <c r="BN86" s="1369"/>
      <c r="BO86" s="1369"/>
      <c r="BP86" s="1369"/>
      <c r="BQ86" s="1369"/>
      <c r="BR86" s="1369"/>
      <c r="BS86" s="1369"/>
      <c r="BT86" s="1374"/>
      <c r="CJ86" s="1407"/>
    </row>
    <row r="87" spans="4:88" ht="8.1" customHeight="1" x14ac:dyDescent="0.4">
      <c r="D87" s="502"/>
      <c r="E87" s="499"/>
      <c r="F87" s="499"/>
      <c r="G87" s="499"/>
      <c r="H87" s="499"/>
      <c r="I87" s="499"/>
      <c r="J87" s="499"/>
      <c r="K87" s="499"/>
      <c r="L87" s="499"/>
      <c r="M87" s="499"/>
      <c r="N87" s="499"/>
      <c r="O87" s="499"/>
      <c r="P87" s="499"/>
      <c r="Q87" s="499"/>
      <c r="R87" s="499"/>
      <c r="S87" s="499"/>
      <c r="T87" s="499"/>
      <c r="U87" s="499"/>
      <c r="V87" s="499"/>
      <c r="W87" s="499"/>
      <c r="X87" s="499"/>
      <c r="Y87" s="499"/>
      <c r="Z87" s="499"/>
      <c r="AA87" s="499"/>
      <c r="AB87" s="499"/>
      <c r="AC87" s="499"/>
      <c r="AD87" s="499"/>
      <c r="AE87" s="499"/>
      <c r="AF87" s="499"/>
      <c r="AG87" s="499"/>
      <c r="AH87" s="499"/>
      <c r="AI87" s="499"/>
      <c r="AJ87" s="499"/>
      <c r="AK87" s="499"/>
      <c r="AL87" s="499"/>
      <c r="AM87" s="499"/>
      <c r="AN87" s="499"/>
      <c r="AO87" s="499"/>
      <c r="AP87" s="499"/>
      <c r="AQ87" s="499"/>
      <c r="AR87" s="499"/>
      <c r="AS87" s="499"/>
      <c r="AT87" s="499"/>
      <c r="AU87" s="507"/>
      <c r="AV87" s="507"/>
      <c r="AW87" s="507"/>
      <c r="AX87" s="507"/>
      <c r="AY87" s="544"/>
      <c r="AZ87" s="544"/>
      <c r="BA87" s="544"/>
      <c r="BB87" s="544"/>
      <c r="BC87" s="544"/>
      <c r="BD87" s="544"/>
      <c r="BE87" s="544"/>
      <c r="BF87" s="544"/>
      <c r="BG87" s="547"/>
      <c r="BH87" s="1370"/>
      <c r="BI87" s="1371"/>
      <c r="BJ87" s="1371"/>
      <c r="BK87" s="1371"/>
      <c r="BL87" s="1371"/>
      <c r="BM87" s="1371"/>
      <c r="BN87" s="1371"/>
      <c r="BO87" s="1371"/>
      <c r="BP87" s="1371"/>
      <c r="BQ87" s="1371"/>
      <c r="BR87" s="1371"/>
      <c r="BS87" s="1371"/>
      <c r="BT87" s="1375"/>
      <c r="CJ87" s="1407"/>
    </row>
    <row r="88" spans="4:88" ht="8.1" customHeight="1" x14ac:dyDescent="0.4">
      <c r="D88" s="502"/>
      <c r="E88" s="499"/>
      <c r="F88" s="499"/>
      <c r="G88" s="499"/>
      <c r="H88" s="499"/>
      <c r="I88" s="499"/>
      <c r="J88" s="499"/>
      <c r="K88" s="499"/>
      <c r="L88" s="499"/>
      <c r="M88" s="499"/>
      <c r="N88" s="499"/>
      <c r="O88" s="499"/>
      <c r="P88" s="499"/>
      <c r="Q88" s="499"/>
      <c r="R88" s="499"/>
      <c r="S88" s="499"/>
      <c r="T88" s="499"/>
      <c r="U88" s="499"/>
      <c r="V88" s="499"/>
      <c r="W88" s="499"/>
      <c r="X88" s="499"/>
      <c r="Y88" s="499"/>
      <c r="Z88" s="499"/>
      <c r="AA88" s="499"/>
      <c r="AB88" s="499"/>
      <c r="AC88" s="499"/>
      <c r="AD88" s="499"/>
      <c r="AE88" s="499"/>
      <c r="AF88" s="499"/>
      <c r="AG88" s="499"/>
      <c r="AH88" s="499"/>
      <c r="AI88" s="499"/>
      <c r="AJ88" s="499"/>
      <c r="AK88" s="499"/>
      <c r="AL88" s="499"/>
      <c r="AM88" s="499"/>
      <c r="AN88" s="499"/>
      <c r="AO88" s="499"/>
      <c r="AP88" s="499"/>
      <c r="AQ88" s="499"/>
      <c r="AR88" s="499"/>
      <c r="AS88" s="499"/>
      <c r="AT88" s="499"/>
      <c r="AU88" s="507"/>
      <c r="AV88" s="507"/>
      <c r="AW88" s="507"/>
      <c r="AX88" s="507"/>
      <c r="AY88" s="544"/>
      <c r="AZ88" s="544"/>
      <c r="BA88" s="544"/>
      <c r="BB88" s="544"/>
      <c r="BC88" s="544"/>
      <c r="BD88" s="544"/>
      <c r="BE88" s="544"/>
      <c r="BF88" s="544"/>
      <c r="BG88" s="548"/>
      <c r="BH88" s="1372"/>
      <c r="BI88" s="1373"/>
      <c r="BJ88" s="1373"/>
      <c r="BK88" s="1373"/>
      <c r="BL88" s="1373"/>
      <c r="BM88" s="1373"/>
      <c r="BN88" s="1373"/>
      <c r="BO88" s="1373"/>
      <c r="BP88" s="1373"/>
      <c r="BQ88" s="1373"/>
      <c r="BR88" s="1373"/>
      <c r="BS88" s="1373"/>
      <c r="BT88" s="1376"/>
      <c r="CJ88" s="1407"/>
    </row>
    <row r="89" spans="4:88" ht="8.1" customHeight="1" x14ac:dyDescent="0.4">
      <c r="D89" s="499"/>
      <c r="E89" s="499"/>
      <c r="F89" s="499"/>
      <c r="G89" s="499"/>
      <c r="H89" s="499"/>
      <c r="I89" s="499"/>
      <c r="J89" s="499"/>
      <c r="K89" s="499"/>
      <c r="L89" s="499"/>
      <c r="M89" s="499"/>
      <c r="N89" s="499"/>
      <c r="O89" s="499"/>
      <c r="P89" s="499"/>
      <c r="Q89" s="499"/>
      <c r="R89" s="499"/>
      <c r="S89" s="499"/>
      <c r="T89" s="499"/>
      <c r="U89" s="499"/>
      <c r="V89" s="499"/>
      <c r="W89" s="499"/>
      <c r="X89" s="499"/>
      <c r="Y89" s="499"/>
      <c r="Z89" s="499"/>
      <c r="AA89" s="499"/>
      <c r="AB89" s="499"/>
      <c r="AC89" s="499"/>
      <c r="AD89" s="499"/>
      <c r="AE89" s="499"/>
      <c r="AF89" s="499"/>
      <c r="AG89" s="499"/>
      <c r="AH89" s="499"/>
      <c r="AI89" s="499"/>
      <c r="AJ89" s="499"/>
      <c r="AK89" s="499"/>
      <c r="AL89" s="499"/>
      <c r="AM89" s="499"/>
      <c r="AN89" s="499"/>
      <c r="AO89" s="499"/>
      <c r="AP89" s="499"/>
      <c r="AQ89" s="499"/>
      <c r="AR89" s="499"/>
      <c r="AS89" s="499"/>
      <c r="AT89" s="499"/>
      <c r="AU89" s="507"/>
      <c r="AV89" s="507"/>
      <c r="AW89" s="1383" t="s">
        <v>99</v>
      </c>
      <c r="AX89" s="1399"/>
      <c r="AY89" s="1389">
        <v>9999999999</v>
      </c>
      <c r="AZ89" s="1390"/>
      <c r="BA89" s="1390"/>
      <c r="BB89" s="1390"/>
      <c r="BC89" s="1390"/>
      <c r="BD89" s="1390"/>
      <c r="BE89" s="1390"/>
      <c r="BF89" s="1390"/>
      <c r="BG89" s="111"/>
      <c r="BH89" s="1402">
        <f>'-41別10'!BI87</f>
        <v>0</v>
      </c>
      <c r="BI89" s="1394"/>
      <c r="BJ89" s="1394"/>
      <c r="BK89" s="1394"/>
      <c r="BL89" s="1394"/>
      <c r="BM89" s="1394"/>
      <c r="BN89" s="1394"/>
      <c r="BO89" s="1394"/>
      <c r="BP89" s="1394"/>
      <c r="BQ89" s="1394"/>
      <c r="BR89" s="1394"/>
      <c r="BS89" s="1394"/>
      <c r="BT89" s="1396"/>
      <c r="CJ89" s="1407"/>
    </row>
    <row r="90" spans="4:88" ht="8.1" customHeight="1" x14ac:dyDescent="0.4">
      <c r="D90" s="499"/>
      <c r="E90" s="499"/>
      <c r="F90" s="499"/>
      <c r="G90" s="499"/>
      <c r="H90" s="499"/>
      <c r="I90" s="499"/>
      <c r="J90" s="499"/>
      <c r="K90" s="499"/>
      <c r="L90" s="499"/>
      <c r="M90" s="499"/>
      <c r="N90" s="499"/>
      <c r="O90" s="499"/>
      <c r="P90" s="499"/>
      <c r="Q90" s="499"/>
      <c r="R90" s="499"/>
      <c r="S90" s="499"/>
      <c r="T90" s="499"/>
      <c r="U90" s="499"/>
      <c r="V90" s="499"/>
      <c r="W90" s="499"/>
      <c r="X90" s="499"/>
      <c r="Y90" s="499"/>
      <c r="Z90" s="499"/>
      <c r="AA90" s="499"/>
      <c r="AB90" s="499"/>
      <c r="AC90" s="499"/>
      <c r="AD90" s="499"/>
      <c r="AE90" s="499"/>
      <c r="AF90" s="499"/>
      <c r="AG90" s="499"/>
      <c r="AH90" s="499"/>
      <c r="AI90" s="499"/>
      <c r="AJ90" s="499"/>
      <c r="AK90" s="499"/>
      <c r="AL90" s="499"/>
      <c r="AM90" s="499"/>
      <c r="AN90" s="499"/>
      <c r="AO90" s="499"/>
      <c r="AP90" s="499"/>
      <c r="AQ90" s="499"/>
      <c r="AR90" s="499"/>
      <c r="AS90" s="499"/>
      <c r="AT90" s="499"/>
      <c r="AU90" s="507"/>
      <c r="AV90" s="507"/>
      <c r="AW90" s="1385"/>
      <c r="AX90" s="1400"/>
      <c r="AY90" s="1391"/>
      <c r="AZ90" s="1287"/>
      <c r="BA90" s="1287"/>
      <c r="BB90" s="1287"/>
      <c r="BC90" s="1287"/>
      <c r="BD90" s="1287"/>
      <c r="BE90" s="1287"/>
      <c r="BF90" s="1287"/>
      <c r="BG90" s="112"/>
      <c r="BH90" s="1403"/>
      <c r="BI90" s="1302"/>
      <c r="BJ90" s="1302"/>
      <c r="BK90" s="1302"/>
      <c r="BL90" s="1302"/>
      <c r="BM90" s="1302"/>
      <c r="BN90" s="1302"/>
      <c r="BO90" s="1302"/>
      <c r="BP90" s="1302"/>
      <c r="BQ90" s="1302"/>
      <c r="BR90" s="1302"/>
      <c r="BS90" s="1302"/>
      <c r="BT90" s="1397"/>
      <c r="CJ90" s="1407"/>
    </row>
    <row r="91" spans="4:88" ht="8.1" customHeight="1" x14ac:dyDescent="0.4">
      <c r="D91" s="499"/>
      <c r="E91" s="499"/>
      <c r="F91" s="499"/>
      <c r="G91" s="499"/>
      <c r="H91" s="499"/>
      <c r="I91" s="499"/>
      <c r="J91" s="499"/>
      <c r="K91" s="499"/>
      <c r="L91" s="499"/>
      <c r="M91" s="499"/>
      <c r="N91" s="499"/>
      <c r="O91" s="499"/>
      <c r="P91" s="499"/>
      <c r="Q91" s="499"/>
      <c r="R91" s="499"/>
      <c r="S91" s="499"/>
      <c r="T91" s="499"/>
      <c r="U91" s="499"/>
      <c r="V91" s="499"/>
      <c r="W91" s="499"/>
      <c r="X91" s="499"/>
      <c r="Y91" s="499"/>
      <c r="Z91" s="499"/>
      <c r="AA91" s="499"/>
      <c r="AB91" s="499"/>
      <c r="AC91" s="499"/>
      <c r="AD91" s="499"/>
      <c r="AE91" s="499"/>
      <c r="AF91" s="499"/>
      <c r="AG91" s="499"/>
      <c r="AH91" s="499"/>
      <c r="AI91" s="499"/>
      <c r="AJ91" s="499"/>
      <c r="AK91" s="499"/>
      <c r="AL91" s="499"/>
      <c r="AM91" s="499"/>
      <c r="AN91" s="499"/>
      <c r="AO91" s="499"/>
      <c r="AP91" s="499"/>
      <c r="AQ91" s="499"/>
      <c r="AR91" s="499"/>
      <c r="AS91" s="499"/>
      <c r="AT91" s="499"/>
      <c r="AU91" s="507"/>
      <c r="AV91" s="507"/>
      <c r="AW91" s="1387"/>
      <c r="AX91" s="1401"/>
      <c r="AY91" s="1392"/>
      <c r="AZ91" s="1393"/>
      <c r="BA91" s="1393"/>
      <c r="BB91" s="1393"/>
      <c r="BC91" s="1393"/>
      <c r="BD91" s="1393"/>
      <c r="BE91" s="1393"/>
      <c r="BF91" s="1393"/>
      <c r="BG91" s="113"/>
      <c r="BH91" s="1404"/>
      <c r="BI91" s="1395"/>
      <c r="BJ91" s="1395"/>
      <c r="BK91" s="1395"/>
      <c r="BL91" s="1395"/>
      <c r="BM91" s="1395"/>
      <c r="BN91" s="1395"/>
      <c r="BO91" s="1395"/>
      <c r="BP91" s="1395"/>
      <c r="BQ91" s="1395"/>
      <c r="BR91" s="1395"/>
      <c r="BS91" s="1395"/>
      <c r="BT91" s="1398"/>
      <c r="CJ91" s="1407"/>
    </row>
    <row r="92" spans="4:88" ht="8.1" customHeight="1" x14ac:dyDescent="0.4">
      <c r="D92" s="499"/>
      <c r="E92" s="499"/>
      <c r="F92" s="499"/>
      <c r="G92" s="499"/>
      <c r="H92" s="499"/>
      <c r="I92" s="499"/>
      <c r="J92" s="499"/>
      <c r="K92" s="499"/>
      <c r="L92" s="499"/>
      <c r="M92" s="499"/>
      <c r="N92" s="499"/>
      <c r="O92" s="499"/>
      <c r="P92" s="499"/>
      <c r="Q92" s="499"/>
      <c r="R92" s="499"/>
      <c r="S92" s="499"/>
      <c r="T92" s="499"/>
      <c r="U92" s="499"/>
      <c r="V92" s="499"/>
      <c r="W92" s="499"/>
      <c r="X92" s="499"/>
      <c r="Y92" s="499"/>
      <c r="Z92" s="499"/>
      <c r="AA92" s="499"/>
      <c r="AB92" s="499"/>
      <c r="AC92" s="499"/>
      <c r="AD92" s="499"/>
      <c r="AE92" s="499"/>
      <c r="AF92" s="499"/>
      <c r="AG92" s="499"/>
      <c r="AH92" s="499"/>
      <c r="AI92" s="499"/>
      <c r="AJ92" s="499"/>
      <c r="AK92" s="499"/>
      <c r="AL92" s="499"/>
      <c r="AM92" s="499"/>
      <c r="AN92" s="499"/>
      <c r="AO92" s="499"/>
      <c r="AP92" s="499"/>
      <c r="AQ92" s="499"/>
      <c r="AR92" s="499"/>
      <c r="AS92" s="499"/>
      <c r="AT92" s="499"/>
      <c r="AU92" s="507"/>
      <c r="AV92" s="507"/>
      <c r="AW92" s="507"/>
      <c r="AX92" s="507"/>
      <c r="AY92" s="543"/>
      <c r="AZ92" s="544"/>
      <c r="BA92" s="544"/>
      <c r="BB92" s="544"/>
      <c r="BC92" s="544"/>
      <c r="BD92" s="544"/>
      <c r="BE92" s="544"/>
      <c r="BF92" s="545"/>
      <c r="BG92" s="546"/>
      <c r="BH92" s="1368">
        <f>'-41別10'!BI90</f>
        <v>0</v>
      </c>
      <c r="BI92" s="1369"/>
      <c r="BJ92" s="1369"/>
      <c r="BK92" s="1369"/>
      <c r="BL92" s="1369"/>
      <c r="BM92" s="1369"/>
      <c r="BN92" s="1369"/>
      <c r="BO92" s="1369"/>
      <c r="BP92" s="1369"/>
      <c r="BQ92" s="1369"/>
      <c r="BR92" s="1369"/>
      <c r="BS92" s="1369"/>
      <c r="BT92" s="1374"/>
      <c r="CJ92" s="1407"/>
    </row>
    <row r="93" spans="4:88" ht="8.1" customHeight="1" x14ac:dyDescent="0.4">
      <c r="D93" s="499"/>
      <c r="E93" s="499"/>
      <c r="F93" s="499"/>
      <c r="G93" s="499"/>
      <c r="H93" s="499"/>
      <c r="I93" s="499"/>
      <c r="J93" s="499"/>
      <c r="K93" s="499"/>
      <c r="L93" s="499"/>
      <c r="M93" s="499"/>
      <c r="N93" s="499"/>
      <c r="O93" s="499"/>
      <c r="P93" s="499"/>
      <c r="Q93" s="499"/>
      <c r="R93" s="499"/>
      <c r="S93" s="499"/>
      <c r="T93" s="499"/>
      <c r="U93" s="499"/>
      <c r="V93" s="499"/>
      <c r="W93" s="499"/>
      <c r="X93" s="499"/>
      <c r="Y93" s="499"/>
      <c r="Z93" s="499"/>
      <c r="AA93" s="499"/>
      <c r="AB93" s="499"/>
      <c r="AC93" s="499"/>
      <c r="AD93" s="499"/>
      <c r="AE93" s="499"/>
      <c r="AF93" s="499"/>
      <c r="AG93" s="499"/>
      <c r="AH93" s="499"/>
      <c r="AI93" s="499"/>
      <c r="AJ93" s="499"/>
      <c r="AK93" s="499"/>
      <c r="AL93" s="499"/>
      <c r="AM93" s="499"/>
      <c r="AN93" s="499"/>
      <c r="AO93" s="499"/>
      <c r="AP93" s="499"/>
      <c r="AQ93" s="499"/>
      <c r="AR93" s="499"/>
      <c r="AS93" s="499"/>
      <c r="AT93" s="499"/>
      <c r="AU93" s="507"/>
      <c r="AV93" s="507"/>
      <c r="AW93" s="507"/>
      <c r="AX93" s="507"/>
      <c r="AY93" s="544"/>
      <c r="AZ93" s="544"/>
      <c r="BA93" s="544"/>
      <c r="BB93" s="544"/>
      <c r="BC93" s="544"/>
      <c r="BD93" s="544"/>
      <c r="BE93" s="544"/>
      <c r="BF93" s="544"/>
      <c r="BG93" s="547"/>
      <c r="BH93" s="1370"/>
      <c r="BI93" s="1371"/>
      <c r="BJ93" s="1371"/>
      <c r="BK93" s="1371"/>
      <c r="BL93" s="1371"/>
      <c r="BM93" s="1371"/>
      <c r="BN93" s="1371"/>
      <c r="BO93" s="1371"/>
      <c r="BP93" s="1371"/>
      <c r="BQ93" s="1371"/>
      <c r="BR93" s="1371"/>
      <c r="BS93" s="1371"/>
      <c r="BT93" s="1375"/>
      <c r="CJ93" s="1407"/>
    </row>
    <row r="94" spans="4:88" ht="8.1" customHeight="1" x14ac:dyDescent="0.4">
      <c r="D94" s="499"/>
      <c r="E94" s="499"/>
      <c r="F94" s="499"/>
      <c r="G94" s="499"/>
      <c r="H94" s="499"/>
      <c r="I94" s="499"/>
      <c r="J94" s="499"/>
      <c r="K94" s="499"/>
      <c r="L94" s="499"/>
      <c r="M94" s="499"/>
      <c r="N94" s="499"/>
      <c r="O94" s="499"/>
      <c r="P94" s="499"/>
      <c r="Q94" s="499"/>
      <c r="R94" s="499"/>
      <c r="S94" s="499"/>
      <c r="T94" s="499"/>
      <c r="U94" s="499"/>
      <c r="V94" s="499"/>
      <c r="W94" s="499"/>
      <c r="X94" s="499"/>
      <c r="Y94" s="499"/>
      <c r="Z94" s="499"/>
      <c r="AA94" s="499"/>
      <c r="AB94" s="499"/>
      <c r="AC94" s="499"/>
      <c r="AD94" s="499"/>
      <c r="AE94" s="499"/>
      <c r="AF94" s="499"/>
      <c r="AG94" s="499"/>
      <c r="AH94" s="499"/>
      <c r="AI94" s="499"/>
      <c r="AJ94" s="499"/>
      <c r="AK94" s="499"/>
      <c r="AL94" s="499"/>
      <c r="AM94" s="499"/>
      <c r="AN94" s="499"/>
      <c r="AO94" s="499"/>
      <c r="AP94" s="499"/>
      <c r="AQ94" s="499"/>
      <c r="AR94" s="499"/>
      <c r="AS94" s="499"/>
      <c r="AT94" s="499"/>
      <c r="AU94" s="507"/>
      <c r="AV94" s="507"/>
      <c r="AW94" s="507"/>
      <c r="AX94" s="507"/>
      <c r="AY94" s="544"/>
      <c r="AZ94" s="544"/>
      <c r="BA94" s="544"/>
      <c r="BB94" s="544"/>
      <c r="BC94" s="544"/>
      <c r="BD94" s="544"/>
      <c r="BE94" s="544"/>
      <c r="BF94" s="544"/>
      <c r="BG94" s="547"/>
      <c r="BH94" s="1372"/>
      <c r="BI94" s="1373"/>
      <c r="BJ94" s="1373"/>
      <c r="BK94" s="1373"/>
      <c r="BL94" s="1373"/>
      <c r="BM94" s="1373"/>
      <c r="BN94" s="1373"/>
      <c r="BO94" s="1373"/>
      <c r="BP94" s="1373"/>
      <c r="BQ94" s="1373"/>
      <c r="BR94" s="1373"/>
      <c r="BS94" s="1373"/>
      <c r="BT94" s="1376"/>
      <c r="CJ94" s="1407"/>
    </row>
    <row r="95" spans="4:88" ht="8.1" customHeight="1" x14ac:dyDescent="0.4">
      <c r="AS95" s="517"/>
      <c r="AT95" s="517"/>
      <c r="AU95" s="517"/>
      <c r="AV95" s="517"/>
    </row>
    <row r="96" spans="4:88" ht="8.1" customHeight="1" x14ac:dyDescent="0.4"/>
    <row r="97" ht="8.1" customHeight="1" x14ac:dyDescent="0.4"/>
    <row r="98" ht="8.1" customHeight="1" x14ac:dyDescent="0.4"/>
    <row r="99" ht="8.1" customHeight="1" x14ac:dyDescent="0.4"/>
    <row r="100" ht="8.1" customHeight="1" x14ac:dyDescent="0.4"/>
    <row r="101" ht="8.1" customHeight="1" x14ac:dyDescent="0.4"/>
    <row r="102" ht="8.1" customHeight="1" x14ac:dyDescent="0.4"/>
  </sheetData>
  <sheetProtection sheet="1" objects="1" scenarios="1"/>
  <mergeCells count="106">
    <mergeCell ref="AW89:AX91"/>
    <mergeCell ref="BH89:BS91"/>
    <mergeCell ref="BT89:BT91"/>
    <mergeCell ref="BH80:BS82"/>
    <mergeCell ref="BT80:BT82"/>
    <mergeCell ref="AW83:AX85"/>
    <mergeCell ref="BH83:BS85"/>
    <mergeCell ref="BT83:BT85"/>
    <mergeCell ref="BH74:BS76"/>
    <mergeCell ref="BT74:BT76"/>
    <mergeCell ref="AW77:AX79"/>
    <mergeCell ref="BH77:BS79"/>
    <mergeCell ref="BT77:BT79"/>
    <mergeCell ref="AW59:AX61"/>
    <mergeCell ref="BH59:BS61"/>
    <mergeCell ref="BT59:BT61"/>
    <mergeCell ref="BH50:BS52"/>
    <mergeCell ref="BT50:BT52"/>
    <mergeCell ref="AW53:AX55"/>
    <mergeCell ref="BH53:BS55"/>
    <mergeCell ref="BT53:BT55"/>
    <mergeCell ref="BH71:BS73"/>
    <mergeCell ref="BT71:BT73"/>
    <mergeCell ref="BH62:BS64"/>
    <mergeCell ref="BT62:BT64"/>
    <mergeCell ref="AW65:AX67"/>
    <mergeCell ref="BH65:BS67"/>
    <mergeCell ref="BT65:BT67"/>
    <mergeCell ref="BH68:BS70"/>
    <mergeCell ref="BT68:BT70"/>
    <mergeCell ref="AW71:AX73"/>
    <mergeCell ref="AW47:AX49"/>
    <mergeCell ref="BH47:BS49"/>
    <mergeCell ref="BT47:BT49"/>
    <mergeCell ref="BH38:BS40"/>
    <mergeCell ref="BT38:BT40"/>
    <mergeCell ref="AW41:AX43"/>
    <mergeCell ref="BH41:BS43"/>
    <mergeCell ref="BT41:BT43"/>
    <mergeCell ref="BH56:BS58"/>
    <mergeCell ref="BT56:BT58"/>
    <mergeCell ref="AW35:AX37"/>
    <mergeCell ref="BH35:BS37"/>
    <mergeCell ref="BT35:BT37"/>
    <mergeCell ref="BH26:BS28"/>
    <mergeCell ref="BT26:BT28"/>
    <mergeCell ref="AW29:AX31"/>
    <mergeCell ref="BH29:BS31"/>
    <mergeCell ref="BT29:BT31"/>
    <mergeCell ref="BH44:BS46"/>
    <mergeCell ref="BT44:BT46"/>
    <mergeCell ref="AW23:AX25"/>
    <mergeCell ref="BH23:BS25"/>
    <mergeCell ref="BT23:BT25"/>
    <mergeCell ref="BX13:CA14"/>
    <mergeCell ref="CB13:CI16"/>
    <mergeCell ref="W14:Y15"/>
    <mergeCell ref="Z14:AC15"/>
    <mergeCell ref="AD14:AF15"/>
    <mergeCell ref="BU15:BW15"/>
    <mergeCell ref="BX15:CA16"/>
    <mergeCell ref="T12:V13"/>
    <mergeCell ref="W12:W13"/>
    <mergeCell ref="AD12:AD13"/>
    <mergeCell ref="AF12:AF13"/>
    <mergeCell ref="BP13:BT14"/>
    <mergeCell ref="BU13:BW14"/>
    <mergeCell ref="CH7:CH8"/>
    <mergeCell ref="BG10:BI12"/>
    <mergeCell ref="BJ10:BL12"/>
    <mergeCell ref="BM10:BO12"/>
    <mergeCell ref="BO4:BS4"/>
    <mergeCell ref="BT4:BU4"/>
    <mergeCell ref="BV4:BW4"/>
    <mergeCell ref="BX4:CC4"/>
    <mergeCell ref="CD4:CH4"/>
    <mergeCell ref="BA5:BF6"/>
    <mergeCell ref="BG5:BN6"/>
    <mergeCell ref="BO5:BS6"/>
    <mergeCell ref="BT5:BU6"/>
    <mergeCell ref="BV5:BW6"/>
    <mergeCell ref="BX5:CC6"/>
    <mergeCell ref="CD5:CH6"/>
    <mergeCell ref="BA4:BF4"/>
    <mergeCell ref="BG4:BN4"/>
    <mergeCell ref="CJ9:CJ94"/>
    <mergeCell ref="AY23:BF25"/>
    <mergeCell ref="AY29:BF31"/>
    <mergeCell ref="AY35:BF37"/>
    <mergeCell ref="AY41:BF43"/>
    <mergeCell ref="AY47:BF49"/>
    <mergeCell ref="AY53:BF55"/>
    <mergeCell ref="AY59:BF61"/>
    <mergeCell ref="AY65:BF67"/>
    <mergeCell ref="AY71:BF73"/>
    <mergeCell ref="AY77:BF79"/>
    <mergeCell ref="AY83:BF85"/>
    <mergeCell ref="AY89:BF91"/>
    <mergeCell ref="BX17:BX18"/>
    <mergeCell ref="CA17:CA18"/>
    <mergeCell ref="BH32:BS34"/>
    <mergeCell ref="BT32:BT34"/>
    <mergeCell ref="BH92:BS94"/>
    <mergeCell ref="BT92:BT94"/>
    <mergeCell ref="BH86:BS88"/>
    <mergeCell ref="BT86:BT88"/>
  </mergeCells>
  <phoneticPr fontId="10"/>
  <printOptions horizontalCentered="1" verticalCentered="1"/>
  <pageMargins left="0.31496062992125984" right="0" top="0.15748031496062992" bottom="0.15748031496062992" header="0.31496062992125984" footer="0.31496062992125984"/>
  <pageSetup paperSize="9" scale="7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C1:CL127"/>
  <sheetViews>
    <sheetView showZeros="0" view="pageBreakPreview" zoomScale="85" zoomScaleNormal="100" zoomScaleSheetLayoutView="85" workbookViewId="0">
      <selection activeCell="BH5" sqref="BH5:BO6"/>
    </sheetView>
  </sheetViews>
  <sheetFormatPr defaultRowHeight="13.5" x14ac:dyDescent="0.4"/>
  <cols>
    <col min="1" max="87" width="2" style="361" customWidth="1"/>
    <col min="88" max="88" width="1" style="361" customWidth="1"/>
    <col min="89" max="89" width="2.75" style="361" customWidth="1"/>
    <col min="90" max="105" width="2" style="361" customWidth="1"/>
    <col min="106" max="16384" width="9" style="361"/>
  </cols>
  <sheetData>
    <row r="1" spans="13:89" ht="4.5" customHeight="1" x14ac:dyDescent="0.4"/>
    <row r="2" spans="13:89" ht="4.5" customHeight="1" x14ac:dyDescent="0.4">
      <c r="BW2" s="550"/>
      <c r="BX2" s="551"/>
      <c r="BY2" s="551"/>
      <c r="BZ2" s="551"/>
      <c r="CA2" s="551"/>
      <c r="CB2" s="551"/>
      <c r="CC2" s="551"/>
      <c r="CD2" s="551"/>
      <c r="CE2" s="551"/>
      <c r="CF2" s="551"/>
      <c r="CG2" s="551"/>
      <c r="CH2" s="551"/>
      <c r="CI2" s="551"/>
      <c r="CJ2" s="552"/>
    </row>
    <row r="3" spans="13:89" s="365" customFormat="1" ht="11.25" customHeight="1" x14ac:dyDescent="0.4">
      <c r="BB3" s="365">
        <v>1</v>
      </c>
      <c r="BH3" s="365">
        <v>7</v>
      </c>
      <c r="BP3" s="365">
        <v>17</v>
      </c>
      <c r="BW3" s="553">
        <v>30</v>
      </c>
      <c r="CI3" s="365">
        <v>43</v>
      </c>
      <c r="CJ3" s="554"/>
    </row>
    <row r="4" spans="13:89" ht="11.25" customHeight="1" x14ac:dyDescent="0.4">
      <c r="N4" s="555"/>
      <c r="O4" s="555"/>
      <c r="P4" s="555"/>
      <c r="Q4" s="555"/>
      <c r="R4" s="555"/>
      <c r="S4" s="555"/>
      <c r="T4" s="555"/>
      <c r="U4" s="555"/>
      <c r="V4" s="555"/>
      <c r="W4" s="555"/>
      <c r="X4" s="555"/>
      <c r="Y4" s="555"/>
      <c r="Z4" s="555"/>
      <c r="AA4" s="555"/>
      <c r="AB4" s="555"/>
      <c r="AC4" s="555"/>
      <c r="AD4" s="555"/>
      <c r="AE4" s="555"/>
      <c r="AF4" s="555"/>
      <c r="AG4" s="555"/>
      <c r="BB4" s="1460" t="s">
        <v>239</v>
      </c>
      <c r="BC4" s="1460"/>
      <c r="BD4" s="1460"/>
      <c r="BE4" s="1460"/>
      <c r="BF4" s="1460"/>
      <c r="BG4" s="1460"/>
      <c r="BH4" s="1460" t="s">
        <v>3</v>
      </c>
      <c r="BI4" s="1460"/>
      <c r="BJ4" s="1460"/>
      <c r="BK4" s="1460"/>
      <c r="BL4" s="1460"/>
      <c r="BM4" s="1460"/>
      <c r="BN4" s="1460"/>
      <c r="BO4" s="1460"/>
      <c r="BP4" s="1460" t="s">
        <v>4</v>
      </c>
      <c r="BQ4" s="1460"/>
      <c r="BR4" s="1460"/>
      <c r="BS4" s="1460"/>
      <c r="BT4" s="1460"/>
      <c r="BU4" s="1461" t="s">
        <v>5</v>
      </c>
      <c r="BV4" s="1462"/>
      <c r="BW4" s="1460" t="s">
        <v>6</v>
      </c>
      <c r="BX4" s="1460"/>
      <c r="BY4" s="1460"/>
      <c r="BZ4" s="1460"/>
      <c r="CA4" s="1460"/>
      <c r="CB4" s="1460"/>
      <c r="CC4" s="1460"/>
      <c r="CD4" s="1460" t="s">
        <v>7</v>
      </c>
      <c r="CE4" s="1460"/>
      <c r="CF4" s="1460"/>
      <c r="CG4" s="1460"/>
      <c r="CH4" s="1460"/>
      <c r="CI4" s="1460"/>
      <c r="CJ4" s="556"/>
    </row>
    <row r="5" spans="13:89" ht="11.25" customHeight="1" x14ac:dyDescent="0.4">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BB5" s="1474">
        <v>161200</v>
      </c>
      <c r="BC5" s="1474"/>
      <c r="BD5" s="1474"/>
      <c r="BE5" s="1474"/>
      <c r="BF5" s="1474"/>
      <c r="BG5" s="1474"/>
      <c r="BH5" s="1475">
        <f>'16-12'!BH3</f>
        <v>0</v>
      </c>
      <c r="BI5" s="1475"/>
      <c r="BJ5" s="1475"/>
      <c r="BK5" s="1475"/>
      <c r="BL5" s="1475"/>
      <c r="BM5" s="1475"/>
      <c r="BN5" s="1475"/>
      <c r="BO5" s="1475"/>
      <c r="BP5" s="1475">
        <f>'16-12'!BP3</f>
        <v>19001</v>
      </c>
      <c r="BQ5" s="1475"/>
      <c r="BR5" s="1475"/>
      <c r="BS5" s="1475"/>
      <c r="BT5" s="1475"/>
      <c r="BU5" s="1476" t="s">
        <v>240</v>
      </c>
      <c r="BV5" s="1477"/>
      <c r="BW5" s="1475"/>
      <c r="BX5" s="1475"/>
      <c r="BY5" s="1475"/>
      <c r="BZ5" s="1475"/>
      <c r="CA5" s="1475"/>
      <c r="CB5" s="1475"/>
      <c r="CC5" s="1475"/>
      <c r="CD5" s="1478"/>
      <c r="CE5" s="1478"/>
      <c r="CF5" s="1478"/>
      <c r="CG5" s="1478"/>
      <c r="CH5" s="1478"/>
      <c r="CI5" s="1478"/>
      <c r="CJ5" s="557"/>
    </row>
    <row r="6" spans="13:89" ht="11.25" customHeight="1" x14ac:dyDescent="0.4">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BB6" s="1474"/>
      <c r="BC6" s="1474"/>
      <c r="BD6" s="1474"/>
      <c r="BE6" s="1474"/>
      <c r="BF6" s="1474"/>
      <c r="BG6" s="1474"/>
      <c r="BH6" s="1475"/>
      <c r="BI6" s="1475"/>
      <c r="BJ6" s="1475"/>
      <c r="BK6" s="1475"/>
      <c r="BL6" s="1475"/>
      <c r="BM6" s="1475"/>
      <c r="BN6" s="1475"/>
      <c r="BO6" s="1475"/>
      <c r="BP6" s="1475"/>
      <c r="BQ6" s="1475"/>
      <c r="BR6" s="1475"/>
      <c r="BS6" s="1475"/>
      <c r="BT6" s="1475"/>
      <c r="BU6" s="1476"/>
      <c r="BV6" s="1477"/>
      <c r="BW6" s="1475"/>
      <c r="BX6" s="1475"/>
      <c r="BY6" s="1475"/>
      <c r="BZ6" s="1475"/>
      <c r="CA6" s="1475"/>
      <c r="CB6" s="1475"/>
      <c r="CC6" s="1475"/>
      <c r="CD6" s="1478"/>
      <c r="CE6" s="1478"/>
      <c r="CF6" s="1478"/>
      <c r="CG6" s="1478"/>
      <c r="CH6" s="1478"/>
      <c r="CI6" s="1478"/>
      <c r="CJ6" s="557"/>
    </row>
    <row r="7" spans="13:89" ht="5.25" customHeight="1" x14ac:dyDescent="0.2">
      <c r="N7" s="42"/>
      <c r="O7" s="42"/>
      <c r="P7" s="42"/>
      <c r="Q7" s="89"/>
      <c r="R7" s="89"/>
      <c r="S7" s="89"/>
      <c r="T7" s="89"/>
      <c r="U7" s="89"/>
      <c r="V7" s="89"/>
      <c r="W7" s="89"/>
      <c r="X7" s="89"/>
      <c r="Y7" s="89"/>
      <c r="Z7" s="89"/>
      <c r="AA7" s="89"/>
      <c r="AB7" s="89"/>
      <c r="AC7" s="89"/>
      <c r="AD7" s="558"/>
      <c r="AE7" s="558"/>
      <c r="AF7" s="558"/>
      <c r="AG7" s="559"/>
      <c r="AH7" s="559"/>
      <c r="AI7" s="559"/>
      <c r="AJ7" s="559"/>
      <c r="AK7" s="559"/>
      <c r="AL7" s="559"/>
      <c r="AM7" s="559"/>
      <c r="AN7" s="559"/>
      <c r="AO7" s="559"/>
      <c r="AP7" s="559"/>
      <c r="AQ7" s="559"/>
      <c r="AR7" s="559"/>
      <c r="AS7" s="559"/>
      <c r="AT7" s="559"/>
      <c r="AU7" s="559"/>
      <c r="AV7" s="559"/>
      <c r="AW7" s="559"/>
      <c r="AX7" s="559"/>
      <c r="AY7" s="559"/>
      <c r="AZ7" s="559"/>
      <c r="BA7" s="559"/>
      <c r="BB7" s="559"/>
      <c r="BC7" s="559"/>
      <c r="BD7" s="559"/>
      <c r="BE7" s="559"/>
      <c r="BF7" s="560"/>
      <c r="BG7" s="560"/>
      <c r="BH7" s="559"/>
      <c r="BI7" s="559"/>
      <c r="BJ7" s="561"/>
      <c r="BK7" s="561"/>
      <c r="BL7" s="561"/>
      <c r="BM7" s="561"/>
      <c r="BN7" s="561"/>
      <c r="BO7" s="561"/>
      <c r="BP7" s="561"/>
      <c r="BQ7" s="561"/>
      <c r="BR7" s="559"/>
      <c r="BS7" s="559"/>
      <c r="BT7" s="559"/>
      <c r="BU7" s="559"/>
      <c r="BV7" s="562"/>
      <c r="CI7" s="1463"/>
      <c r="CK7" s="1494" t="s">
        <v>258</v>
      </c>
    </row>
    <row r="8" spans="13:89" ht="5.25" customHeight="1" x14ac:dyDescent="0.2">
      <c r="M8" s="1463"/>
      <c r="N8" s="1463"/>
      <c r="O8" s="1463"/>
      <c r="P8" s="1463"/>
      <c r="Q8" s="42"/>
      <c r="R8" s="42"/>
      <c r="S8" s="42"/>
      <c r="T8" s="42"/>
      <c r="U8" s="42"/>
      <c r="V8" s="42"/>
      <c r="W8" s="42"/>
      <c r="X8" s="42"/>
      <c r="Y8" s="42"/>
      <c r="Z8" s="42"/>
      <c r="AA8" s="42"/>
      <c r="AB8" s="42"/>
      <c r="AC8" s="42"/>
      <c r="AD8" s="90"/>
      <c r="AE8" s="90"/>
      <c r="AF8" s="90"/>
      <c r="BF8" s="563"/>
      <c r="BG8" s="563"/>
      <c r="BJ8" s="365"/>
      <c r="BK8" s="365"/>
      <c r="BL8" s="365"/>
      <c r="BM8" s="365"/>
      <c r="BN8" s="365"/>
      <c r="BO8" s="365"/>
      <c r="BP8" s="365"/>
      <c r="BQ8" s="365"/>
      <c r="CI8" s="1463"/>
      <c r="CK8" s="1494"/>
    </row>
    <row r="9" spans="13:89" ht="11.25" customHeight="1" x14ac:dyDescent="0.2">
      <c r="M9" s="1463"/>
      <c r="N9" s="1463"/>
      <c r="O9" s="1463"/>
      <c r="P9" s="1463"/>
      <c r="Q9" s="42"/>
      <c r="R9" s="42"/>
      <c r="S9" s="42"/>
      <c r="T9" s="42"/>
      <c r="U9" s="42"/>
      <c r="V9" s="42"/>
      <c r="W9" s="42"/>
      <c r="X9" s="42"/>
      <c r="Y9" s="42"/>
      <c r="Z9" s="42"/>
      <c r="AA9" s="42"/>
      <c r="AB9" s="42"/>
      <c r="AC9" s="42"/>
      <c r="AD9" s="90"/>
      <c r="AE9" s="90"/>
      <c r="AF9" s="90"/>
      <c r="BF9" s="563"/>
      <c r="BG9" s="563"/>
      <c r="BI9" s="45"/>
      <c r="BJ9" s="365"/>
      <c r="BK9" s="365"/>
      <c r="BL9" s="365"/>
      <c r="BM9" s="365"/>
      <c r="BN9" s="365"/>
      <c r="BO9" s="45"/>
      <c r="BQ9" s="365"/>
      <c r="BR9" s="365"/>
      <c r="BS9" s="365">
        <v>44</v>
      </c>
      <c r="BT9" s="564"/>
      <c r="BU9" s="565"/>
      <c r="BV9" s="565"/>
      <c r="BW9" s="565"/>
      <c r="BX9" s="565"/>
      <c r="BY9" s="565"/>
      <c r="BZ9" s="565"/>
      <c r="CA9" s="565"/>
      <c r="CB9" s="565"/>
      <c r="CC9" s="565">
        <v>49</v>
      </c>
      <c r="CD9" s="565"/>
      <c r="CE9" s="551"/>
      <c r="CF9" s="551"/>
      <c r="CG9" s="551"/>
      <c r="CH9" s="551"/>
      <c r="CK9" s="1494"/>
    </row>
    <row r="10" spans="13:89" ht="11.25" customHeight="1" x14ac:dyDescent="0.4">
      <c r="M10" s="1463"/>
      <c r="N10" s="1463"/>
      <c r="O10" s="1463"/>
      <c r="P10" s="1463"/>
      <c r="AL10" s="375"/>
      <c r="AM10" s="90"/>
      <c r="AN10" s="90"/>
      <c r="AO10" s="90"/>
      <c r="AP10" s="90"/>
      <c r="AQ10" s="90"/>
      <c r="AR10" s="90"/>
      <c r="AS10" s="90"/>
      <c r="AT10" s="90"/>
      <c r="AU10" s="90"/>
      <c r="AV10" s="90"/>
      <c r="AW10" s="90"/>
      <c r="AX10" s="90"/>
      <c r="AY10" s="90"/>
      <c r="AZ10" s="90"/>
      <c r="BA10" s="90"/>
      <c r="BB10" s="90"/>
      <c r="BC10" s="90"/>
      <c r="BD10" s="90"/>
      <c r="BF10" s="563"/>
      <c r="BG10" s="563"/>
      <c r="BH10" s="90"/>
      <c r="BI10" s="90"/>
      <c r="BJ10" s="90"/>
      <c r="BK10" s="90"/>
      <c r="BL10" s="90"/>
      <c r="BM10" s="90"/>
      <c r="BN10" s="90"/>
      <c r="BO10" s="90"/>
      <c r="BP10" s="90"/>
      <c r="BT10" s="1479"/>
      <c r="BU10" s="1480"/>
      <c r="BV10" s="1480"/>
      <c r="BW10" s="1480"/>
      <c r="BX10" s="1480"/>
      <c r="BY10" s="1480"/>
      <c r="BZ10" s="1480"/>
      <c r="CA10" s="1480"/>
      <c r="CB10" s="1485"/>
      <c r="CK10" s="1494"/>
    </row>
    <row r="11" spans="13:89" ht="11.25" customHeight="1" x14ac:dyDescent="0.4">
      <c r="M11" s="1463"/>
      <c r="N11" s="1463"/>
      <c r="O11" s="1463"/>
      <c r="P11" s="1463"/>
      <c r="AK11" s="375"/>
      <c r="AL11" s="375"/>
      <c r="AM11" s="90"/>
      <c r="AN11" s="90"/>
      <c r="AO11" s="90"/>
      <c r="AP11" s="90"/>
      <c r="AQ11" s="90"/>
      <c r="AR11" s="90"/>
      <c r="AS11" s="90"/>
      <c r="AT11" s="90"/>
      <c r="AU11" s="90"/>
      <c r="AV11" s="90"/>
      <c r="AW11" s="90"/>
      <c r="AX11" s="90"/>
      <c r="AY11" s="90"/>
      <c r="AZ11" s="90"/>
      <c r="BA11" s="90"/>
      <c r="BB11" s="90"/>
      <c r="BC11" s="90"/>
      <c r="BD11" s="90"/>
      <c r="BF11" s="563"/>
      <c r="BG11" s="563"/>
      <c r="BH11" s="90"/>
      <c r="BI11" s="90"/>
      <c r="BJ11" s="90"/>
      <c r="BK11" s="90"/>
      <c r="BL11" s="90"/>
      <c r="BM11" s="90"/>
      <c r="BN11" s="90"/>
      <c r="BO11" s="90"/>
      <c r="BP11" s="90"/>
      <c r="BT11" s="1481"/>
      <c r="BU11" s="1482"/>
      <c r="BV11" s="1482"/>
      <c r="BW11" s="1482"/>
      <c r="BX11" s="1482"/>
      <c r="BY11" s="1482"/>
      <c r="BZ11" s="1482"/>
      <c r="CA11" s="1482"/>
      <c r="CB11" s="1486"/>
      <c r="CK11" s="1494"/>
    </row>
    <row r="12" spans="13:89" ht="11.25" customHeight="1" x14ac:dyDescent="0.4">
      <c r="M12" s="566"/>
      <c r="AK12" s="375"/>
      <c r="AL12" s="375"/>
      <c r="AM12" s="90"/>
      <c r="AN12" s="90"/>
      <c r="AO12" s="90"/>
      <c r="AP12" s="90"/>
      <c r="AQ12" s="90"/>
      <c r="AR12" s="90"/>
      <c r="AS12" s="90"/>
      <c r="AT12" s="90"/>
      <c r="AU12" s="90"/>
      <c r="AV12" s="90"/>
      <c r="AW12" s="90"/>
      <c r="AX12" s="90"/>
      <c r="AY12" s="90"/>
      <c r="AZ12" s="90"/>
      <c r="BA12" s="90"/>
      <c r="BB12" s="90"/>
      <c r="BC12" s="90"/>
      <c r="BD12" s="90"/>
      <c r="BF12" s="563"/>
      <c r="BG12" s="563"/>
      <c r="BH12" s="90"/>
      <c r="BI12" s="90"/>
      <c r="BJ12" s="90"/>
      <c r="BK12" s="90"/>
      <c r="BL12" s="90"/>
      <c r="BM12" s="90"/>
      <c r="BN12" s="90"/>
      <c r="BO12" s="90"/>
      <c r="BP12" s="90"/>
      <c r="BT12" s="1483"/>
      <c r="BU12" s="1484"/>
      <c r="BV12" s="1484"/>
      <c r="BW12" s="1484"/>
      <c r="BX12" s="1484"/>
      <c r="BY12" s="1484"/>
      <c r="BZ12" s="1484"/>
      <c r="CA12" s="1484"/>
      <c r="CB12" s="1487"/>
      <c r="CK12" s="1494"/>
    </row>
    <row r="13" spans="13:89" ht="11.25" customHeight="1" x14ac:dyDescent="0.4">
      <c r="M13" s="566"/>
      <c r="AK13" s="375"/>
      <c r="AL13" s="375"/>
      <c r="AM13" s="90"/>
      <c r="AN13" s="90"/>
      <c r="AO13" s="90"/>
      <c r="AP13" s="90"/>
      <c r="AQ13" s="90"/>
      <c r="AR13" s="90"/>
      <c r="AS13" s="90"/>
      <c r="AT13" s="90"/>
      <c r="AU13" s="90"/>
      <c r="AV13" s="90"/>
      <c r="AW13" s="90"/>
      <c r="AX13" s="90"/>
      <c r="AY13" s="90"/>
      <c r="AZ13" s="90"/>
      <c r="BA13" s="90"/>
      <c r="BB13" s="90"/>
      <c r="BC13" s="90"/>
      <c r="BD13" s="90"/>
      <c r="BF13" s="563"/>
      <c r="BG13" s="563"/>
      <c r="CK13" s="1494"/>
    </row>
    <row r="14" spans="13:89" ht="11.25" customHeight="1" x14ac:dyDescent="0.4">
      <c r="M14" s="566"/>
      <c r="BF14" s="563"/>
      <c r="BG14" s="563"/>
      <c r="CK14" s="1494"/>
    </row>
    <row r="15" spans="13:89" ht="11.25" customHeight="1" x14ac:dyDescent="0.4">
      <c r="M15" s="567"/>
      <c r="N15" s="395"/>
      <c r="O15" s="395"/>
      <c r="P15" s="394"/>
      <c r="Q15" s="395"/>
      <c r="R15" s="395"/>
      <c r="S15" s="394"/>
      <c r="T15" s="395"/>
      <c r="U15" s="395"/>
      <c r="V15" s="394"/>
      <c r="W15" s="395"/>
      <c r="X15" s="395"/>
      <c r="Y15" s="394"/>
      <c r="Z15" s="1459"/>
      <c r="AA15" s="1459"/>
      <c r="AB15" s="1459"/>
      <c r="AC15" s="1459"/>
      <c r="AD15" s="1459"/>
      <c r="AE15" s="1459"/>
      <c r="AF15" s="1459"/>
      <c r="AG15" s="1459"/>
      <c r="AH15" s="1459"/>
      <c r="AI15" s="1459"/>
      <c r="AJ15" s="1459"/>
      <c r="AK15" s="1459"/>
      <c r="AL15" s="1459"/>
      <c r="AM15" s="1459"/>
      <c r="AN15" s="1459"/>
      <c r="AO15" s="1459"/>
      <c r="AP15" s="1459"/>
      <c r="AQ15" s="1459"/>
      <c r="AR15" s="1459"/>
      <c r="AS15" s="1459"/>
      <c r="AT15" s="1459"/>
      <c r="AU15" s="1459"/>
      <c r="AV15" s="1459"/>
      <c r="AW15" s="1459"/>
      <c r="AX15" s="1459"/>
      <c r="AY15" s="1459"/>
      <c r="AZ15" s="1459"/>
      <c r="BA15" s="1459"/>
      <c r="BB15" s="1459"/>
      <c r="BC15" s="1459"/>
      <c r="BD15" s="1459"/>
      <c r="BE15" s="1459"/>
      <c r="BF15" s="1459"/>
      <c r="BG15" s="1459"/>
      <c r="BH15" s="1459"/>
      <c r="BI15" s="1459"/>
      <c r="BJ15" s="1459"/>
      <c r="BK15" s="1459"/>
      <c r="BL15" s="1459"/>
      <c r="BM15" s="1459"/>
      <c r="BN15" s="1459"/>
      <c r="BO15" s="1459"/>
      <c r="BP15" s="1459"/>
      <c r="BQ15" s="1459"/>
      <c r="BR15" s="1459"/>
      <c r="BS15" s="1459"/>
      <c r="BT15" s="1459"/>
      <c r="BU15" s="1459"/>
      <c r="BV15" s="1459"/>
      <c r="BW15" s="1459"/>
      <c r="BX15" s="1459"/>
      <c r="BY15" s="1459"/>
      <c r="BZ15" s="1459"/>
      <c r="CA15" s="1459"/>
      <c r="CB15" s="1459"/>
      <c r="CC15" s="1459"/>
      <c r="CD15" s="1459"/>
      <c r="CE15" s="1459"/>
      <c r="CF15" s="1459"/>
      <c r="CG15" s="1459"/>
      <c r="CK15" s="1494"/>
    </row>
    <row r="16" spans="13:89" ht="11.25" customHeight="1" x14ac:dyDescent="0.4">
      <c r="M16" s="568"/>
      <c r="N16" s="395"/>
      <c r="O16" s="395"/>
      <c r="P16" s="395"/>
      <c r="Q16" s="395"/>
      <c r="R16" s="395"/>
      <c r="S16" s="395"/>
      <c r="T16" s="395"/>
      <c r="U16" s="395"/>
      <c r="V16" s="395"/>
      <c r="W16" s="395"/>
      <c r="X16" s="395"/>
      <c r="Y16" s="395"/>
      <c r="Z16" s="1459"/>
      <c r="AA16" s="1459"/>
      <c r="AB16" s="1459"/>
      <c r="AC16" s="1459"/>
      <c r="AD16" s="1459"/>
      <c r="AE16" s="1459"/>
      <c r="AF16" s="1459"/>
      <c r="AG16" s="1459"/>
      <c r="AH16" s="1459"/>
      <c r="AI16" s="1459"/>
      <c r="AJ16" s="1459"/>
      <c r="AK16" s="1459"/>
      <c r="AL16" s="1459"/>
      <c r="AM16" s="1459"/>
      <c r="AN16" s="1459"/>
      <c r="AO16" s="1459"/>
      <c r="AP16" s="1459"/>
      <c r="AQ16" s="1459"/>
      <c r="AR16" s="1459"/>
      <c r="AS16" s="1459"/>
      <c r="AT16" s="1459"/>
      <c r="AU16" s="1459"/>
      <c r="AV16" s="1459"/>
      <c r="AW16" s="1459"/>
      <c r="AX16" s="1459"/>
      <c r="AY16" s="1459"/>
      <c r="AZ16" s="1459"/>
      <c r="BA16" s="1459"/>
      <c r="BB16" s="1459"/>
      <c r="BC16" s="1459"/>
      <c r="BD16" s="1459"/>
      <c r="BE16" s="1459"/>
      <c r="BF16" s="1459"/>
      <c r="BG16" s="1459"/>
      <c r="BH16" s="1459"/>
      <c r="BI16" s="1459"/>
      <c r="BJ16" s="1459"/>
      <c r="BK16" s="1459"/>
      <c r="BL16" s="1459"/>
      <c r="BM16" s="1459"/>
      <c r="BN16" s="1459"/>
      <c r="BO16" s="1459"/>
      <c r="BP16" s="1459"/>
      <c r="BQ16" s="1459"/>
      <c r="BR16" s="1459"/>
      <c r="BS16" s="1459"/>
      <c r="BT16" s="1459"/>
      <c r="BU16" s="1459"/>
      <c r="BV16" s="1459"/>
      <c r="BW16" s="1459"/>
      <c r="BX16" s="1459"/>
      <c r="BY16" s="1459"/>
      <c r="BZ16" s="1459"/>
      <c r="CA16" s="1459"/>
      <c r="CB16" s="1459"/>
      <c r="CC16" s="1459"/>
      <c r="CD16" s="1459"/>
      <c r="CE16" s="1459"/>
      <c r="CF16" s="1459"/>
      <c r="CG16" s="1459"/>
      <c r="CK16" s="1494"/>
    </row>
    <row r="17" spans="3:89" ht="11.25" customHeight="1" x14ac:dyDescent="0.4">
      <c r="M17" s="568"/>
      <c r="N17" s="395"/>
      <c r="O17" s="395"/>
      <c r="P17" s="395"/>
      <c r="Q17" s="395"/>
      <c r="R17" s="395"/>
      <c r="S17" s="395"/>
      <c r="T17" s="395"/>
      <c r="U17" s="395"/>
      <c r="V17" s="395"/>
      <c r="W17" s="395"/>
      <c r="X17" s="395"/>
      <c r="Y17" s="395"/>
      <c r="Z17" s="1459"/>
      <c r="AA17" s="1459"/>
      <c r="AB17" s="1459"/>
      <c r="AC17" s="1459"/>
      <c r="AD17" s="1459"/>
      <c r="AE17" s="1459"/>
      <c r="AF17" s="1459"/>
      <c r="AG17" s="1459"/>
      <c r="AH17" s="1459"/>
      <c r="AI17" s="1459"/>
      <c r="AJ17" s="1459"/>
      <c r="AK17" s="1459"/>
      <c r="AL17" s="1459"/>
      <c r="AM17" s="1459"/>
      <c r="AN17" s="1459"/>
      <c r="AO17" s="1459"/>
      <c r="AP17" s="1459"/>
      <c r="AQ17" s="1459"/>
      <c r="AR17" s="1459"/>
      <c r="AS17" s="1459"/>
      <c r="AT17" s="1459"/>
      <c r="AU17" s="1459"/>
      <c r="AV17" s="1459"/>
      <c r="AW17" s="1459"/>
      <c r="AX17" s="1459"/>
      <c r="AY17" s="1459"/>
      <c r="AZ17" s="1459"/>
      <c r="BA17" s="1459"/>
      <c r="BB17" s="1459"/>
      <c r="BC17" s="1459"/>
      <c r="BD17" s="1459"/>
      <c r="BE17" s="1459"/>
      <c r="BF17" s="1459"/>
      <c r="BG17" s="1459"/>
      <c r="BH17" s="1459"/>
      <c r="BI17" s="1459"/>
      <c r="BJ17" s="1459"/>
      <c r="BK17" s="1459"/>
      <c r="BL17" s="1459"/>
      <c r="BM17" s="1459"/>
      <c r="BN17" s="1459"/>
      <c r="BO17" s="1459"/>
      <c r="BP17" s="1459"/>
      <c r="BQ17" s="1459"/>
      <c r="BR17" s="1459"/>
      <c r="BS17" s="1459"/>
      <c r="BT17" s="1459"/>
      <c r="BU17" s="1459"/>
      <c r="BV17" s="1459"/>
      <c r="BW17" s="1459"/>
      <c r="BX17" s="1459"/>
      <c r="BY17" s="1459"/>
      <c r="BZ17" s="1459"/>
      <c r="CA17" s="1459"/>
      <c r="CB17" s="1459"/>
      <c r="CC17" s="1459"/>
      <c r="CD17" s="1459"/>
      <c r="CE17" s="1459"/>
      <c r="CF17" s="1459"/>
      <c r="CG17" s="1459"/>
      <c r="CK17" s="1494"/>
    </row>
    <row r="18" spans="3:89" ht="11.25" customHeight="1" x14ac:dyDescent="0.4">
      <c r="M18" s="566"/>
      <c r="N18" s="90"/>
      <c r="O18" s="90"/>
      <c r="P18" s="90"/>
      <c r="Q18" s="90"/>
      <c r="R18" s="90"/>
      <c r="S18" s="90"/>
      <c r="T18" s="90"/>
      <c r="U18" s="90"/>
      <c r="V18" s="90"/>
      <c r="W18" s="90"/>
      <c r="X18" s="90"/>
      <c r="Y18" s="90"/>
      <c r="Z18" s="1459"/>
      <c r="AA18" s="1459"/>
      <c r="AB18" s="1459"/>
      <c r="AC18" s="1459"/>
      <c r="AD18" s="1459"/>
      <c r="AE18" s="1459"/>
      <c r="AF18" s="1459"/>
      <c r="AG18" s="1459"/>
      <c r="AH18" s="1459"/>
      <c r="AI18" s="1459"/>
      <c r="AJ18" s="1459"/>
      <c r="AK18" s="1459"/>
      <c r="AL18" s="1459"/>
      <c r="AM18" s="1459"/>
      <c r="AN18" s="1459"/>
      <c r="AO18" s="1459"/>
      <c r="AP18" s="1459"/>
      <c r="AQ18" s="1459"/>
      <c r="AR18" s="1459"/>
      <c r="AS18" s="1459"/>
      <c r="AT18" s="1459"/>
      <c r="AU18" s="1459"/>
      <c r="AV18" s="1459"/>
      <c r="AW18" s="1459"/>
      <c r="AX18" s="1459"/>
      <c r="AY18" s="1459"/>
      <c r="AZ18" s="1459"/>
      <c r="BA18" s="1459"/>
      <c r="BB18" s="1459"/>
      <c r="BC18" s="1459"/>
      <c r="BD18" s="1459"/>
      <c r="BE18" s="1459"/>
      <c r="BF18" s="1459"/>
      <c r="BG18" s="1459"/>
      <c r="BH18" s="1459"/>
      <c r="BI18" s="1459"/>
      <c r="BJ18" s="1459"/>
      <c r="BK18" s="1459"/>
      <c r="BL18" s="1459"/>
      <c r="BM18" s="1459"/>
      <c r="BN18" s="1459"/>
      <c r="BO18" s="1459"/>
      <c r="BP18" s="1459"/>
      <c r="BQ18" s="1459"/>
      <c r="BR18" s="1459"/>
      <c r="BS18" s="1459"/>
      <c r="BT18" s="1459"/>
      <c r="BU18" s="1459"/>
      <c r="BV18" s="1459"/>
      <c r="BW18" s="1459"/>
      <c r="BX18" s="1459"/>
      <c r="BY18" s="1459"/>
      <c r="BZ18" s="1459"/>
      <c r="CA18" s="1459"/>
      <c r="CB18" s="1459"/>
      <c r="CC18" s="1459"/>
      <c r="CD18" s="1459"/>
      <c r="CE18" s="1459"/>
      <c r="CF18" s="1459"/>
      <c r="CG18" s="1459"/>
      <c r="CK18" s="1494"/>
    </row>
    <row r="19" spans="3:89" ht="11.25" customHeight="1" x14ac:dyDescent="0.4">
      <c r="M19" s="566"/>
      <c r="N19" s="90"/>
      <c r="O19" s="90"/>
      <c r="P19" s="90"/>
      <c r="Q19" s="90"/>
      <c r="R19" s="90"/>
      <c r="S19" s="90"/>
      <c r="T19" s="90"/>
      <c r="U19" s="90"/>
      <c r="V19" s="90"/>
      <c r="W19" s="90"/>
      <c r="X19" s="90"/>
      <c r="Y19" s="90"/>
      <c r="Z19" s="1459"/>
      <c r="AA19" s="1459"/>
      <c r="AB19" s="1459"/>
      <c r="AC19" s="1459"/>
      <c r="AD19" s="1459"/>
      <c r="AE19" s="1459"/>
      <c r="AF19" s="1459"/>
      <c r="AG19" s="1459"/>
      <c r="AH19" s="1459"/>
      <c r="AI19" s="1459"/>
      <c r="AJ19" s="1459"/>
      <c r="AK19" s="1459"/>
      <c r="AL19" s="1459"/>
      <c r="AM19" s="1459"/>
      <c r="AN19" s="1459"/>
      <c r="AO19" s="1459"/>
      <c r="AP19" s="1459"/>
      <c r="AQ19" s="1459"/>
      <c r="AR19" s="1459"/>
      <c r="AS19" s="1459"/>
      <c r="AT19" s="1459"/>
      <c r="AU19" s="1459"/>
      <c r="AV19" s="1459"/>
      <c r="AW19" s="1459"/>
      <c r="AX19" s="1459"/>
      <c r="AY19" s="1459"/>
      <c r="AZ19" s="1459"/>
      <c r="BA19" s="1459"/>
      <c r="BB19" s="1459"/>
      <c r="BC19" s="1459"/>
      <c r="BD19" s="1459"/>
      <c r="BE19" s="1459"/>
      <c r="BF19" s="1459"/>
      <c r="BG19" s="1459"/>
      <c r="BH19" s="1459"/>
      <c r="BI19" s="1459"/>
      <c r="BJ19" s="1459"/>
      <c r="BK19" s="1459"/>
      <c r="BL19" s="1459"/>
      <c r="BM19" s="1459"/>
      <c r="BN19" s="1459"/>
      <c r="BO19" s="1459"/>
      <c r="BP19" s="1459"/>
      <c r="BQ19" s="1459"/>
      <c r="BR19" s="1459"/>
      <c r="BS19" s="1459"/>
      <c r="BT19" s="1459"/>
      <c r="BU19" s="1459"/>
      <c r="BV19" s="1459"/>
      <c r="BW19" s="1459"/>
      <c r="BX19" s="1459"/>
      <c r="BY19" s="1459"/>
      <c r="BZ19" s="1459"/>
      <c r="CA19" s="1459"/>
      <c r="CB19" s="1459"/>
      <c r="CC19" s="1459"/>
      <c r="CD19" s="1459"/>
      <c r="CE19" s="1459"/>
      <c r="CF19" s="1459"/>
      <c r="CG19" s="1459"/>
      <c r="CK19" s="1494"/>
    </row>
    <row r="20" spans="3:89" ht="11.25" customHeight="1" x14ac:dyDescent="0.4">
      <c r="M20" s="566"/>
      <c r="N20" s="90"/>
      <c r="O20" s="90"/>
      <c r="P20" s="90"/>
      <c r="Q20" s="90"/>
      <c r="R20" s="90"/>
      <c r="S20" s="90"/>
      <c r="T20" s="90"/>
      <c r="U20" s="90"/>
      <c r="V20" s="90"/>
      <c r="W20" s="90"/>
      <c r="X20" s="90"/>
      <c r="Y20" s="90"/>
      <c r="Z20" s="1459"/>
      <c r="AA20" s="1459"/>
      <c r="AB20" s="1459"/>
      <c r="AC20" s="1459"/>
      <c r="AD20" s="1459"/>
      <c r="AE20" s="1459"/>
      <c r="AF20" s="1459"/>
      <c r="AG20" s="1459"/>
      <c r="AH20" s="1459"/>
      <c r="AI20" s="1459"/>
      <c r="AJ20" s="1459"/>
      <c r="AK20" s="1459"/>
      <c r="AL20" s="1459"/>
      <c r="AM20" s="1459"/>
      <c r="AN20" s="1459"/>
      <c r="AO20" s="1459"/>
      <c r="AP20" s="1459"/>
      <c r="AQ20" s="1459"/>
      <c r="AR20" s="1459"/>
      <c r="AS20" s="1459"/>
      <c r="AT20" s="1459"/>
      <c r="AU20" s="1459"/>
      <c r="AV20" s="1459"/>
      <c r="AW20" s="1459"/>
      <c r="AX20" s="1459"/>
      <c r="AY20" s="1459"/>
      <c r="AZ20" s="1459"/>
      <c r="BA20" s="1459"/>
      <c r="BB20" s="1459"/>
      <c r="BC20" s="1459"/>
      <c r="BD20" s="1459"/>
      <c r="BE20" s="1459"/>
      <c r="BF20" s="1459"/>
      <c r="BG20" s="1459"/>
      <c r="BH20" s="1459"/>
      <c r="BI20" s="1459"/>
      <c r="BJ20" s="1459"/>
      <c r="BK20" s="1459"/>
      <c r="BL20" s="1459"/>
      <c r="BM20" s="1459"/>
      <c r="BN20" s="1459"/>
      <c r="BO20" s="1459"/>
      <c r="BP20" s="1459"/>
      <c r="BQ20" s="1459"/>
      <c r="BR20" s="1459"/>
      <c r="BS20" s="1459"/>
      <c r="BT20" s="1459"/>
      <c r="BU20" s="1459"/>
      <c r="BV20" s="1459"/>
      <c r="BW20" s="1459"/>
      <c r="BX20" s="1459"/>
      <c r="BY20" s="1459"/>
      <c r="BZ20" s="1459"/>
      <c r="CA20" s="1459"/>
      <c r="CB20" s="1459"/>
      <c r="CC20" s="1459"/>
      <c r="CD20" s="1459"/>
      <c r="CE20" s="1459"/>
      <c r="CF20" s="1459"/>
      <c r="CG20" s="1459"/>
      <c r="CH20" s="90"/>
      <c r="CK20" s="1494"/>
    </row>
    <row r="21" spans="3:89" ht="11.25" customHeight="1" x14ac:dyDescent="0.4">
      <c r="M21" s="566"/>
      <c r="N21" s="90"/>
      <c r="O21" s="90"/>
      <c r="P21" s="90"/>
      <c r="Q21" s="90"/>
      <c r="R21" s="90"/>
      <c r="S21" s="90"/>
      <c r="T21" s="90"/>
      <c r="U21" s="90"/>
      <c r="V21" s="90"/>
      <c r="W21" s="90"/>
      <c r="X21" s="90"/>
      <c r="Y21" s="90"/>
      <c r="Z21" s="1459"/>
      <c r="AA21" s="1459"/>
      <c r="AB21" s="1459"/>
      <c r="AC21" s="1459"/>
      <c r="AD21" s="1459"/>
      <c r="AE21" s="1459"/>
      <c r="AF21" s="1459"/>
      <c r="AG21" s="1459"/>
      <c r="AH21" s="1459"/>
      <c r="AI21" s="1459"/>
      <c r="AJ21" s="1459"/>
      <c r="AK21" s="1459"/>
      <c r="AL21" s="1459"/>
      <c r="AM21" s="1459"/>
      <c r="AN21" s="1459"/>
      <c r="AO21" s="1459"/>
      <c r="AP21" s="1459"/>
      <c r="AQ21" s="1459"/>
      <c r="AR21" s="1459"/>
      <c r="AS21" s="1459"/>
      <c r="AT21" s="1459"/>
      <c r="AU21" s="1459"/>
      <c r="AV21" s="1459"/>
      <c r="AW21" s="1459"/>
      <c r="AX21" s="1459"/>
      <c r="AY21" s="1459"/>
      <c r="AZ21" s="1459"/>
      <c r="BA21" s="1459"/>
      <c r="BB21" s="1459"/>
      <c r="BC21" s="1459"/>
      <c r="BD21" s="1459"/>
      <c r="BE21" s="1459"/>
      <c r="BF21" s="1459"/>
      <c r="BG21" s="1459"/>
      <c r="BH21" s="1459"/>
      <c r="BI21" s="1459"/>
      <c r="BJ21" s="1459"/>
      <c r="BK21" s="1459"/>
      <c r="BL21" s="1459"/>
      <c r="BM21" s="1459"/>
      <c r="BN21" s="1459"/>
      <c r="BO21" s="1459"/>
      <c r="BP21" s="1459"/>
      <c r="BQ21" s="1459"/>
      <c r="BR21" s="1459"/>
      <c r="BS21" s="1459"/>
      <c r="BT21" s="1459"/>
      <c r="BU21" s="1459"/>
      <c r="BV21" s="1459"/>
      <c r="BW21" s="1459"/>
      <c r="BX21" s="1459"/>
      <c r="BY21" s="1459"/>
      <c r="BZ21" s="1459"/>
      <c r="CA21" s="1459"/>
      <c r="CB21" s="1459"/>
      <c r="CC21" s="1459"/>
      <c r="CD21" s="1459"/>
      <c r="CE21" s="1459"/>
      <c r="CF21" s="1459"/>
      <c r="CG21" s="1459"/>
      <c r="CH21" s="90"/>
      <c r="CK21" s="1494"/>
    </row>
    <row r="22" spans="3:89" ht="11.25" customHeight="1" x14ac:dyDescent="0.4">
      <c r="M22" s="566"/>
      <c r="N22" s="90"/>
      <c r="O22" s="90"/>
      <c r="P22" s="90"/>
      <c r="Q22" s="90"/>
      <c r="R22" s="90"/>
      <c r="S22" s="90"/>
      <c r="T22" s="90"/>
      <c r="U22" s="90"/>
      <c r="V22" s="90"/>
      <c r="W22" s="90"/>
      <c r="X22" s="90"/>
      <c r="Y22" s="90"/>
      <c r="Z22" s="1459"/>
      <c r="AA22" s="1459"/>
      <c r="AB22" s="1459"/>
      <c r="AC22" s="1459"/>
      <c r="AD22" s="1459"/>
      <c r="AE22" s="1459"/>
      <c r="AF22" s="1459"/>
      <c r="AG22" s="1459"/>
      <c r="AH22" s="1459"/>
      <c r="AI22" s="1459"/>
      <c r="AJ22" s="1459"/>
      <c r="AK22" s="1459"/>
      <c r="AL22" s="1459"/>
      <c r="AM22" s="1459"/>
      <c r="AN22" s="1459"/>
      <c r="AO22" s="1459"/>
      <c r="AP22" s="1459"/>
      <c r="AQ22" s="1459"/>
      <c r="AR22" s="1459"/>
      <c r="AS22" s="1459"/>
      <c r="AT22" s="1459"/>
      <c r="AU22" s="1459"/>
      <c r="AV22" s="1459"/>
      <c r="AW22" s="1459"/>
      <c r="AX22" s="1459"/>
      <c r="AY22" s="1459"/>
      <c r="AZ22" s="1459"/>
      <c r="BA22" s="1459"/>
      <c r="BB22" s="1459"/>
      <c r="BC22" s="1459"/>
      <c r="BD22" s="1459"/>
      <c r="BE22" s="1459"/>
      <c r="BF22" s="1459"/>
      <c r="BG22" s="1459"/>
      <c r="BH22" s="1459"/>
      <c r="BI22" s="1459"/>
      <c r="BJ22" s="1459"/>
      <c r="BK22" s="1459"/>
      <c r="BL22" s="1459"/>
      <c r="BM22" s="1459"/>
      <c r="BN22" s="1459"/>
      <c r="BO22" s="1459"/>
      <c r="BP22" s="1459"/>
      <c r="BQ22" s="1459"/>
      <c r="BR22" s="1459"/>
      <c r="BS22" s="1459"/>
      <c r="BT22" s="1459"/>
      <c r="BU22" s="1459"/>
      <c r="BV22" s="1459"/>
      <c r="BW22" s="1459"/>
      <c r="BX22" s="1459"/>
      <c r="BY22" s="1459"/>
      <c r="BZ22" s="1459"/>
      <c r="CA22" s="1459"/>
      <c r="CB22" s="1459"/>
      <c r="CC22" s="1459"/>
      <c r="CD22" s="1459"/>
      <c r="CE22" s="1459"/>
      <c r="CF22" s="1459"/>
      <c r="CG22" s="1459"/>
      <c r="CK22" s="1494"/>
    </row>
    <row r="23" spans="3:89" ht="11.25" customHeight="1" x14ac:dyDescent="0.4">
      <c r="M23" s="566"/>
      <c r="N23" s="90"/>
      <c r="O23" s="90"/>
      <c r="P23" s="90"/>
      <c r="Q23" s="90"/>
      <c r="R23" s="90"/>
      <c r="S23" s="90"/>
      <c r="T23" s="90"/>
      <c r="U23" s="90"/>
      <c r="V23" s="90"/>
      <c r="W23" s="90"/>
      <c r="X23" s="90"/>
      <c r="Y23" s="90"/>
      <c r="Z23" s="1459"/>
      <c r="AA23" s="1459"/>
      <c r="AB23" s="1459"/>
      <c r="AC23" s="1459"/>
      <c r="AD23" s="1459"/>
      <c r="AE23" s="1459"/>
      <c r="AF23" s="1459"/>
      <c r="AG23" s="1459"/>
      <c r="AH23" s="1459"/>
      <c r="AI23" s="1459"/>
      <c r="AJ23" s="1459"/>
      <c r="AK23" s="1459"/>
      <c r="AL23" s="1459"/>
      <c r="AM23" s="1459"/>
      <c r="AN23" s="1459"/>
      <c r="AO23" s="1459"/>
      <c r="AP23" s="1459"/>
      <c r="AQ23" s="1459"/>
      <c r="AR23" s="1459"/>
      <c r="AS23" s="1459"/>
      <c r="AT23" s="1459"/>
      <c r="AU23" s="1459"/>
      <c r="AV23" s="1459"/>
      <c r="AW23" s="1459"/>
      <c r="AX23" s="1459"/>
      <c r="AY23" s="1459"/>
      <c r="AZ23" s="1459"/>
      <c r="BA23" s="1459"/>
      <c r="BB23" s="1459"/>
      <c r="BC23" s="1459"/>
      <c r="BD23" s="1459"/>
      <c r="BE23" s="1459"/>
      <c r="BF23" s="1459"/>
      <c r="BG23" s="1459"/>
      <c r="BH23" s="1459"/>
      <c r="BI23" s="1459"/>
      <c r="BJ23" s="1459"/>
      <c r="BK23" s="1459"/>
      <c r="BL23" s="1459"/>
      <c r="BM23" s="1459"/>
      <c r="BN23" s="1459"/>
      <c r="BO23" s="1459"/>
      <c r="BP23" s="1459"/>
      <c r="BQ23" s="1459"/>
      <c r="BR23" s="1459"/>
      <c r="BS23" s="1459"/>
      <c r="BT23" s="1459"/>
      <c r="BU23" s="1459"/>
      <c r="BV23" s="1459"/>
      <c r="BW23" s="1459"/>
      <c r="BX23" s="1459"/>
      <c r="BY23" s="1459"/>
      <c r="BZ23" s="1459"/>
      <c r="CA23" s="1459"/>
      <c r="CB23" s="1459"/>
      <c r="CC23" s="1459"/>
      <c r="CD23" s="1459"/>
      <c r="CE23" s="1459"/>
      <c r="CF23" s="1459"/>
      <c r="CG23" s="1459"/>
      <c r="CK23" s="1494"/>
    </row>
    <row r="24" spans="3:89" ht="11.25" customHeight="1" x14ac:dyDescent="0.4">
      <c r="M24" s="566"/>
      <c r="N24" s="90"/>
      <c r="O24" s="90"/>
      <c r="P24" s="90"/>
      <c r="Q24" s="90"/>
      <c r="R24" s="90"/>
      <c r="S24" s="90"/>
      <c r="T24" s="90"/>
      <c r="U24" s="90"/>
      <c r="V24" s="90"/>
      <c r="W24" s="90"/>
      <c r="X24" s="90"/>
      <c r="Y24" s="90"/>
      <c r="Z24" s="1459"/>
      <c r="AA24" s="1459"/>
      <c r="AB24" s="1459"/>
      <c r="AC24" s="1459"/>
      <c r="AD24" s="1459"/>
      <c r="AE24" s="1459"/>
      <c r="AF24" s="1459"/>
      <c r="AG24" s="1459"/>
      <c r="AH24" s="1459"/>
      <c r="AI24" s="1459"/>
      <c r="AJ24" s="1459"/>
      <c r="AK24" s="1459"/>
      <c r="AL24" s="1459"/>
      <c r="AM24" s="1459"/>
      <c r="AN24" s="1459"/>
      <c r="AO24" s="1459"/>
      <c r="AP24" s="1459"/>
      <c r="AQ24" s="1459"/>
      <c r="AR24" s="1459"/>
      <c r="AS24" s="1459"/>
      <c r="AT24" s="1459"/>
      <c r="AU24" s="1459"/>
      <c r="AV24" s="1459"/>
      <c r="AW24" s="1459"/>
      <c r="AX24" s="1459"/>
      <c r="AY24" s="1459"/>
      <c r="AZ24" s="1459"/>
      <c r="BA24" s="1459"/>
      <c r="BB24" s="1459"/>
      <c r="BC24" s="1459"/>
      <c r="BD24" s="1459"/>
      <c r="BE24" s="1459"/>
      <c r="BF24" s="1459"/>
      <c r="BG24" s="1459"/>
      <c r="BH24" s="1459"/>
      <c r="BI24" s="1459"/>
      <c r="BJ24" s="1459"/>
      <c r="BK24" s="1459"/>
      <c r="BL24" s="1459"/>
      <c r="BM24" s="1459"/>
      <c r="BN24" s="1459"/>
      <c r="BO24" s="1459"/>
      <c r="BP24" s="1459"/>
      <c r="BQ24" s="1459"/>
      <c r="BR24" s="1459"/>
      <c r="BS24" s="1459"/>
      <c r="BT24" s="1459"/>
      <c r="BU24" s="1459"/>
      <c r="BV24" s="1459"/>
      <c r="BW24" s="1459"/>
      <c r="BX24" s="1459"/>
      <c r="BY24" s="1459"/>
      <c r="BZ24" s="1459"/>
      <c r="CA24" s="1459"/>
      <c r="CB24" s="1459"/>
      <c r="CC24" s="1459"/>
      <c r="CD24" s="1459"/>
      <c r="CE24" s="1459"/>
      <c r="CF24" s="1459"/>
      <c r="CG24" s="1459"/>
      <c r="CK24" s="1494"/>
    </row>
    <row r="25" spans="3:89" ht="11.25" customHeight="1" x14ac:dyDescent="0.4">
      <c r="M25" s="1458"/>
      <c r="N25" s="1458"/>
      <c r="O25" s="1458"/>
      <c r="P25" s="90"/>
      <c r="Q25" s="90"/>
      <c r="R25" s="90"/>
      <c r="S25" s="90"/>
      <c r="T25" s="90"/>
      <c r="U25" s="90"/>
      <c r="V25" s="90"/>
      <c r="W25" s="90"/>
      <c r="X25" s="90"/>
      <c r="Y25" s="90"/>
      <c r="Z25" s="1459"/>
      <c r="AA25" s="1459"/>
      <c r="AB25" s="1459"/>
      <c r="AC25" s="1459"/>
      <c r="AD25" s="1459"/>
      <c r="AE25" s="1459"/>
      <c r="AF25" s="1459"/>
      <c r="AG25" s="1459"/>
      <c r="AH25" s="1459"/>
      <c r="AI25" s="1459"/>
      <c r="AJ25" s="1459"/>
      <c r="AK25" s="1459"/>
      <c r="AL25" s="1459"/>
      <c r="AM25" s="1459"/>
      <c r="AN25" s="1459"/>
      <c r="AO25" s="1459"/>
      <c r="AP25" s="1459"/>
      <c r="AQ25" s="1459"/>
      <c r="AR25" s="1459"/>
      <c r="AS25" s="1459"/>
      <c r="AT25" s="1459"/>
      <c r="AU25" s="1459"/>
      <c r="AV25" s="1459"/>
      <c r="AW25" s="1459"/>
      <c r="AX25" s="1459"/>
      <c r="AY25" s="1459"/>
      <c r="AZ25" s="1459"/>
      <c r="BA25" s="1459"/>
      <c r="BB25" s="1459"/>
      <c r="BC25" s="1459"/>
      <c r="BD25" s="1459"/>
      <c r="BE25" s="1459"/>
      <c r="BF25" s="1459"/>
      <c r="BG25" s="1459"/>
      <c r="BH25" s="1459"/>
      <c r="BI25" s="1459"/>
      <c r="BJ25" s="1459"/>
      <c r="BK25" s="1459"/>
      <c r="BL25" s="1459"/>
      <c r="BM25" s="1459"/>
      <c r="BN25" s="1459"/>
      <c r="BO25" s="1459"/>
      <c r="BP25" s="1459"/>
      <c r="BQ25" s="1459"/>
      <c r="BR25" s="1459"/>
      <c r="BS25" s="1459"/>
      <c r="BT25" s="1459"/>
      <c r="BU25" s="1459"/>
      <c r="BV25" s="1459"/>
      <c r="BW25" s="1459"/>
      <c r="BX25" s="1459"/>
      <c r="BY25" s="1459"/>
      <c r="BZ25" s="1459"/>
      <c r="CA25" s="1459"/>
      <c r="CB25" s="1459"/>
      <c r="CC25" s="1459"/>
      <c r="CD25" s="1459"/>
      <c r="CE25" s="1459"/>
      <c r="CF25" s="1459"/>
      <c r="CG25" s="1459"/>
      <c r="CK25" s="1494"/>
    </row>
    <row r="26" spans="3:89" ht="11.25" customHeight="1" x14ac:dyDescent="0.4">
      <c r="M26" s="1458"/>
      <c r="N26" s="1458"/>
      <c r="O26" s="1458"/>
      <c r="P26" s="365">
        <v>24</v>
      </c>
      <c r="Q26" s="365"/>
      <c r="R26" s="365"/>
      <c r="S26" s="365"/>
      <c r="T26" s="365"/>
      <c r="U26" s="365"/>
      <c r="V26" s="365"/>
      <c r="W26" s="365">
        <v>26</v>
      </c>
      <c r="Z26" s="1459"/>
      <c r="AA26" s="1459"/>
      <c r="AB26" s="1459"/>
      <c r="AC26" s="1459"/>
      <c r="AD26" s="1459"/>
      <c r="AE26" s="1459"/>
      <c r="AF26" s="1459"/>
      <c r="AG26" s="1459"/>
      <c r="AH26" s="1459"/>
      <c r="AI26" s="1459"/>
      <c r="AJ26" s="1459"/>
      <c r="AK26" s="1459"/>
      <c r="AL26" s="1459"/>
      <c r="AM26" s="1459"/>
      <c r="AN26" s="1459"/>
      <c r="AO26" s="1459"/>
      <c r="AP26" s="1459"/>
      <c r="AQ26" s="1459"/>
      <c r="AR26" s="1459"/>
      <c r="AS26" s="1459"/>
      <c r="AT26" s="1459"/>
      <c r="AU26" s="1459"/>
      <c r="AV26" s="1459"/>
      <c r="AW26" s="1459"/>
      <c r="AX26" s="1459"/>
      <c r="AY26" s="1459"/>
      <c r="AZ26" s="1459"/>
      <c r="BA26" s="1459"/>
      <c r="BB26" s="1459"/>
      <c r="BC26" s="1459"/>
      <c r="BD26" s="1459"/>
      <c r="BE26" s="1459"/>
      <c r="BF26" s="1459"/>
      <c r="BG26" s="1459"/>
      <c r="BH26" s="1459"/>
      <c r="BI26" s="1459"/>
      <c r="BJ26" s="1459"/>
      <c r="BK26" s="1459"/>
      <c r="BL26" s="1459"/>
      <c r="BM26" s="1459"/>
      <c r="BN26" s="1459"/>
      <c r="BO26" s="1459"/>
      <c r="BP26" s="1459"/>
      <c r="BQ26" s="1459"/>
      <c r="BR26" s="1459"/>
      <c r="BS26" s="1459"/>
      <c r="BT26" s="1459"/>
      <c r="BU26" s="1459"/>
      <c r="BV26" s="1459"/>
      <c r="BW26" s="1459"/>
      <c r="BX26" s="1459"/>
      <c r="BY26" s="1459"/>
      <c r="BZ26" s="1459"/>
      <c r="CA26" s="1459"/>
      <c r="CB26" s="1459"/>
      <c r="CC26" s="1459"/>
      <c r="CD26" s="1459"/>
      <c r="CE26" s="1459"/>
      <c r="CF26" s="1459"/>
      <c r="CG26" s="1459"/>
      <c r="CK26" s="1494"/>
    </row>
    <row r="27" spans="3:89" ht="11.25" customHeight="1" x14ac:dyDescent="0.4">
      <c r="L27" s="90"/>
      <c r="M27" s="90"/>
      <c r="N27" s="90"/>
      <c r="O27" s="90"/>
      <c r="P27" s="1464">
        <f>'16-12'!P24</f>
        <v>0</v>
      </c>
      <c r="Q27" s="1465"/>
      <c r="R27" s="1466"/>
      <c r="S27" s="1472"/>
      <c r="T27" s="1473"/>
      <c r="U27" s="1473"/>
      <c r="V27" s="1473"/>
      <c r="W27" s="1464">
        <f>'16-12'!W24</f>
        <v>0</v>
      </c>
      <c r="X27" s="1465"/>
      <c r="Y27" s="1466"/>
      <c r="Z27" s="1459"/>
      <c r="AA27" s="1459"/>
      <c r="AB27" s="1459"/>
      <c r="AC27" s="1459"/>
      <c r="AD27" s="1459"/>
      <c r="AE27" s="1459"/>
      <c r="AF27" s="1459"/>
      <c r="AG27" s="1459"/>
      <c r="AH27" s="1459"/>
      <c r="AI27" s="1459"/>
      <c r="AJ27" s="1459"/>
      <c r="AK27" s="1459"/>
      <c r="AL27" s="1459"/>
      <c r="AM27" s="1459"/>
      <c r="AN27" s="1459"/>
      <c r="AO27" s="1459"/>
      <c r="AP27" s="1459"/>
      <c r="AQ27" s="1459"/>
      <c r="AR27" s="1459"/>
      <c r="AS27" s="1459"/>
      <c r="AT27" s="1459"/>
      <c r="AU27" s="1459"/>
      <c r="AV27" s="1459"/>
      <c r="AW27" s="1459"/>
      <c r="AX27" s="1459"/>
      <c r="AY27" s="1459"/>
      <c r="AZ27" s="1459"/>
      <c r="BA27" s="1459"/>
      <c r="BB27" s="1459"/>
      <c r="BC27" s="1459"/>
      <c r="BD27" s="1459"/>
      <c r="BE27" s="1459"/>
      <c r="BF27" s="1459"/>
      <c r="BG27" s="1459"/>
      <c r="BH27" s="1459"/>
      <c r="BI27" s="1459"/>
      <c r="BJ27" s="1459"/>
      <c r="BK27" s="1459"/>
      <c r="BL27" s="1459"/>
      <c r="BM27" s="1459"/>
      <c r="BN27" s="1459"/>
      <c r="BO27" s="1459"/>
      <c r="BP27" s="1459"/>
      <c r="BQ27" s="1459"/>
      <c r="BR27" s="1459"/>
      <c r="BS27" s="1459"/>
      <c r="BT27" s="1459"/>
      <c r="BU27" s="1459"/>
      <c r="BV27" s="1459"/>
      <c r="BW27" s="1459"/>
      <c r="BX27" s="1459"/>
      <c r="BY27" s="1459"/>
      <c r="BZ27" s="1459"/>
      <c r="CA27" s="1459"/>
      <c r="CB27" s="1459"/>
      <c r="CC27" s="1459"/>
      <c r="CD27" s="1459"/>
      <c r="CE27" s="1459"/>
      <c r="CF27" s="1459"/>
      <c r="CG27" s="1459"/>
      <c r="CK27" s="1494"/>
    </row>
    <row r="28" spans="3:89" ht="11.25" customHeight="1" x14ac:dyDescent="0.4">
      <c r="L28" s="90"/>
      <c r="M28" s="90"/>
      <c r="N28" s="90"/>
      <c r="O28" s="90"/>
      <c r="P28" s="1467"/>
      <c r="Q28" s="1266"/>
      <c r="R28" s="1468"/>
      <c r="S28" s="1472"/>
      <c r="T28" s="1473"/>
      <c r="U28" s="1473"/>
      <c r="V28" s="1473"/>
      <c r="W28" s="1467"/>
      <c r="X28" s="1266"/>
      <c r="Y28" s="1468"/>
      <c r="Z28" s="1459"/>
      <c r="AA28" s="1459"/>
      <c r="AB28" s="1459"/>
      <c r="AC28" s="1459"/>
      <c r="AD28" s="1459"/>
      <c r="AE28" s="1459"/>
      <c r="AF28" s="1459"/>
      <c r="AG28" s="1459"/>
      <c r="AH28" s="1459"/>
      <c r="AI28" s="1459"/>
      <c r="AJ28" s="1459"/>
      <c r="AK28" s="1459"/>
      <c r="AL28" s="1459"/>
      <c r="AM28" s="1459"/>
      <c r="AN28" s="1459"/>
      <c r="AO28" s="1459"/>
      <c r="AP28" s="1459"/>
      <c r="AQ28" s="1459"/>
      <c r="AR28" s="1459"/>
      <c r="AS28" s="1459"/>
      <c r="AT28" s="1459"/>
      <c r="AU28" s="1459"/>
      <c r="AV28" s="1459"/>
      <c r="AW28" s="1459"/>
      <c r="AX28" s="1459"/>
      <c r="AY28" s="1459"/>
      <c r="AZ28" s="1459"/>
      <c r="BA28" s="1459"/>
      <c r="BB28" s="1459"/>
      <c r="BC28" s="1459"/>
      <c r="BD28" s="1459"/>
      <c r="BE28" s="1459"/>
      <c r="BF28" s="1459"/>
      <c r="BG28" s="1459"/>
      <c r="BH28" s="1459"/>
      <c r="BI28" s="1459"/>
      <c r="BJ28" s="1459"/>
      <c r="BK28" s="1459"/>
      <c r="BL28" s="1459"/>
      <c r="BM28" s="1459"/>
      <c r="BN28" s="1459"/>
      <c r="BO28" s="1459"/>
      <c r="BP28" s="1459"/>
      <c r="BQ28" s="1459"/>
      <c r="BR28" s="1459"/>
      <c r="BS28" s="1459"/>
      <c r="BT28" s="1459"/>
      <c r="BU28" s="1459"/>
      <c r="BV28" s="1459"/>
      <c r="BW28" s="1459"/>
      <c r="BX28" s="1459"/>
      <c r="BY28" s="1459"/>
      <c r="BZ28" s="1459"/>
      <c r="CA28" s="1459"/>
      <c r="CB28" s="1459"/>
      <c r="CC28" s="1459"/>
      <c r="CD28" s="1459"/>
      <c r="CE28" s="1459"/>
      <c r="CF28" s="1459"/>
      <c r="CG28" s="1459"/>
      <c r="CK28" s="1494"/>
    </row>
    <row r="29" spans="3:89" ht="11.25" customHeight="1" x14ac:dyDescent="0.4">
      <c r="L29" s="90"/>
      <c r="M29" s="90"/>
      <c r="N29" s="90"/>
      <c r="O29" s="90"/>
      <c r="P29" s="1469"/>
      <c r="Q29" s="1470"/>
      <c r="R29" s="1471"/>
      <c r="S29" s="1472"/>
      <c r="T29" s="1473"/>
      <c r="U29" s="1473"/>
      <c r="V29" s="1473"/>
      <c r="W29" s="1469"/>
      <c r="X29" s="1470"/>
      <c r="Y29" s="1471"/>
      <c r="Z29" s="1459"/>
      <c r="AA29" s="1459"/>
      <c r="AB29" s="1459"/>
      <c r="AC29" s="1459"/>
      <c r="AD29" s="1459"/>
      <c r="AE29" s="1459"/>
      <c r="AF29" s="1459"/>
      <c r="AG29" s="1459"/>
      <c r="AH29" s="1459"/>
      <c r="AI29" s="1459"/>
      <c r="AJ29" s="1459"/>
      <c r="AK29" s="1459"/>
      <c r="AL29" s="1459"/>
      <c r="AM29" s="1459"/>
      <c r="AN29" s="1459"/>
      <c r="AO29" s="1459"/>
      <c r="AP29" s="1459"/>
      <c r="AQ29" s="1459"/>
      <c r="AR29" s="1459"/>
      <c r="AS29" s="1459"/>
      <c r="AT29" s="1459"/>
      <c r="AU29" s="1459"/>
      <c r="AV29" s="1459"/>
      <c r="AW29" s="1459"/>
      <c r="AX29" s="1459"/>
      <c r="AY29" s="1459"/>
      <c r="AZ29" s="1459"/>
      <c r="BA29" s="1459"/>
      <c r="BB29" s="1459"/>
      <c r="BC29" s="1459"/>
      <c r="BD29" s="1459"/>
      <c r="BE29" s="1459"/>
      <c r="BF29" s="1459"/>
      <c r="BG29" s="1459"/>
      <c r="BH29" s="1459"/>
      <c r="BI29" s="1459"/>
      <c r="BJ29" s="1459"/>
      <c r="BK29" s="1459"/>
      <c r="BL29" s="1459"/>
      <c r="BM29" s="1459"/>
      <c r="BN29" s="1459"/>
      <c r="BO29" s="1459"/>
      <c r="BP29" s="1459"/>
      <c r="BQ29" s="1459"/>
      <c r="BR29" s="1459"/>
      <c r="BS29" s="1459"/>
      <c r="BT29" s="1459"/>
      <c r="BU29" s="1459"/>
      <c r="BV29" s="1459"/>
      <c r="BW29" s="1459"/>
      <c r="BX29" s="1459"/>
      <c r="BY29" s="1459"/>
      <c r="BZ29" s="1459"/>
      <c r="CA29" s="1459"/>
      <c r="CB29" s="1459"/>
      <c r="CC29" s="1459"/>
      <c r="CD29" s="1459"/>
      <c r="CE29" s="1459"/>
      <c r="CF29" s="1459"/>
      <c r="CG29" s="1459"/>
      <c r="CK29" s="1494"/>
    </row>
    <row r="30" spans="3:89" ht="6.75" customHeight="1" x14ac:dyDescent="0.4">
      <c r="CK30" s="1494"/>
    </row>
    <row r="31" spans="3:89" ht="7.5" customHeight="1" x14ac:dyDescent="0.4">
      <c r="C31" s="1495"/>
      <c r="D31" s="1495"/>
      <c r="E31" s="1495"/>
      <c r="F31" s="1495"/>
      <c r="G31" s="1495"/>
      <c r="H31" s="1495"/>
      <c r="I31" s="1495"/>
      <c r="J31" s="1495"/>
      <c r="AT31" s="1495"/>
      <c r="AU31" s="1495"/>
      <c r="AV31" s="1495"/>
      <c r="AW31" s="1495"/>
      <c r="AX31" s="1495"/>
      <c r="AY31" s="1495"/>
      <c r="AZ31" s="1495"/>
      <c r="BA31" s="1495"/>
      <c r="BB31" s="1495"/>
    </row>
    <row r="32" spans="3:89" ht="9.75" customHeight="1" x14ac:dyDescent="0.4">
      <c r="C32" s="391"/>
      <c r="D32" s="391"/>
      <c r="E32" s="391"/>
      <c r="F32" s="391"/>
      <c r="G32" s="391"/>
      <c r="H32" s="391"/>
      <c r="I32" s="391"/>
      <c r="J32" s="391"/>
      <c r="L32" s="88"/>
      <c r="M32" s="88"/>
      <c r="N32" s="88"/>
      <c r="O32" s="88"/>
      <c r="P32" s="88"/>
      <c r="Q32" s="88"/>
      <c r="R32" s="88"/>
      <c r="S32" s="88"/>
      <c r="T32" s="88"/>
      <c r="U32" s="88"/>
      <c r="V32" s="88"/>
      <c r="W32" s="88"/>
      <c r="X32" s="88"/>
      <c r="Y32" s="88"/>
      <c r="Z32" s="88"/>
      <c r="AA32" s="88"/>
      <c r="AB32" s="88"/>
      <c r="AC32" s="88"/>
      <c r="AD32" s="88"/>
      <c r="AE32" s="88"/>
      <c r="AF32" s="365">
        <v>28</v>
      </c>
      <c r="AG32" s="365"/>
      <c r="AH32" s="365">
        <v>30</v>
      </c>
      <c r="AI32" s="365"/>
      <c r="AJ32" s="365"/>
      <c r="AK32" s="365"/>
      <c r="AL32" s="365"/>
      <c r="AM32" s="365"/>
      <c r="AN32" s="365"/>
      <c r="AO32" s="365"/>
      <c r="AP32" s="365"/>
      <c r="AQ32" s="365"/>
      <c r="AR32" s="399">
        <v>43</v>
      </c>
      <c r="AS32" s="365"/>
      <c r="AT32" s="383"/>
      <c r="AU32" s="383"/>
      <c r="AV32" s="383"/>
      <c r="AW32" s="383"/>
      <c r="AX32" s="383"/>
      <c r="AY32" s="383"/>
      <c r="AZ32" s="383"/>
      <c r="BA32" s="383"/>
      <c r="BB32" s="383"/>
      <c r="BC32" s="365"/>
      <c r="BD32" s="365"/>
      <c r="BE32" s="365"/>
      <c r="BF32" s="365"/>
      <c r="BG32" s="365"/>
      <c r="BH32" s="365"/>
      <c r="BI32" s="365"/>
      <c r="BJ32" s="365"/>
      <c r="BK32" s="365"/>
      <c r="BL32" s="365"/>
      <c r="BM32" s="365"/>
      <c r="BN32" s="365"/>
      <c r="BO32" s="365"/>
      <c r="BP32" s="365"/>
      <c r="BQ32" s="365"/>
      <c r="BR32" s="365"/>
      <c r="BS32" s="365"/>
      <c r="BT32" s="365"/>
      <c r="BU32" s="365"/>
      <c r="BV32" s="365"/>
      <c r="BW32" s="365">
        <v>28</v>
      </c>
      <c r="BX32" s="365"/>
      <c r="BY32" s="365">
        <v>30</v>
      </c>
      <c r="BZ32" s="365"/>
      <c r="CA32" s="365"/>
      <c r="CB32" s="365"/>
      <c r="CC32" s="365"/>
      <c r="CD32" s="365"/>
      <c r="CE32" s="365"/>
      <c r="CF32" s="365"/>
      <c r="CG32" s="365"/>
      <c r="CH32" s="365"/>
      <c r="CI32" s="399">
        <v>43</v>
      </c>
      <c r="CJ32" s="399"/>
    </row>
    <row r="33" spans="3:88" ht="11.25" customHeight="1" x14ac:dyDescent="0.4">
      <c r="L33" s="88"/>
      <c r="M33" s="88"/>
      <c r="N33" s="88"/>
      <c r="O33" s="88"/>
      <c r="P33" s="88"/>
      <c r="Q33" s="88"/>
      <c r="R33" s="88"/>
      <c r="S33" s="88"/>
      <c r="T33" s="88"/>
      <c r="U33" s="88"/>
      <c r="V33" s="88"/>
      <c r="W33" s="88"/>
      <c r="X33" s="88"/>
      <c r="Y33" s="88"/>
      <c r="Z33" s="88"/>
      <c r="AA33" s="88"/>
      <c r="AB33" s="88"/>
      <c r="AC33" s="88"/>
      <c r="AD33" s="88"/>
      <c r="AE33" s="88"/>
      <c r="AF33" s="1496" t="s">
        <v>229</v>
      </c>
      <c r="AG33" s="1496"/>
      <c r="AH33" s="1492">
        <f>'16-12'!AH30</f>
        <v>0</v>
      </c>
      <c r="AI33" s="1492"/>
      <c r="AJ33" s="1492"/>
      <c r="AK33" s="1492"/>
      <c r="AL33" s="1492"/>
      <c r="AM33" s="1492"/>
      <c r="AN33" s="1492"/>
      <c r="AO33" s="1492"/>
      <c r="AP33" s="1492"/>
      <c r="AQ33" s="1488"/>
      <c r="AR33" s="552"/>
      <c r="BD33" s="88"/>
      <c r="BE33" s="88"/>
      <c r="BF33" s="88"/>
      <c r="BG33" s="88"/>
      <c r="BH33" s="88"/>
      <c r="BI33" s="88"/>
      <c r="BJ33" s="88"/>
      <c r="BK33" s="88"/>
      <c r="BL33" s="88"/>
      <c r="BM33" s="88"/>
      <c r="BN33" s="88"/>
      <c r="BO33" s="88"/>
      <c r="BP33" s="88"/>
      <c r="BQ33" s="88"/>
      <c r="BR33" s="88"/>
      <c r="BS33" s="88"/>
      <c r="BT33" s="88"/>
      <c r="BU33" s="88"/>
      <c r="BV33" s="88"/>
      <c r="BW33" s="1510" t="s">
        <v>230</v>
      </c>
      <c r="BX33" s="1511"/>
      <c r="BY33" s="1488">
        <f>'-41別7'!BI87</f>
        <v>0</v>
      </c>
      <c r="BZ33" s="1489"/>
      <c r="CA33" s="1489"/>
      <c r="CB33" s="1489"/>
      <c r="CC33" s="1489"/>
      <c r="CD33" s="1489"/>
      <c r="CE33" s="1489"/>
      <c r="CF33" s="1489"/>
      <c r="CG33" s="1489"/>
      <c r="CH33" s="1489"/>
      <c r="CI33" s="552"/>
    </row>
    <row r="34" spans="3:88" ht="11.25" customHeight="1" x14ac:dyDescent="0.4">
      <c r="C34" s="569"/>
      <c r="D34" s="569"/>
      <c r="E34" s="569"/>
      <c r="F34" s="569"/>
      <c r="G34" s="569"/>
      <c r="H34" s="569"/>
      <c r="I34" s="569"/>
      <c r="J34" s="569"/>
      <c r="K34" s="569"/>
      <c r="L34" s="88"/>
      <c r="M34" s="88"/>
      <c r="N34" s="88"/>
      <c r="O34" s="88"/>
      <c r="P34" s="88"/>
      <c r="Q34" s="88"/>
      <c r="R34" s="88"/>
      <c r="S34" s="88"/>
      <c r="T34" s="88"/>
      <c r="U34" s="88"/>
      <c r="V34" s="88"/>
      <c r="W34" s="88"/>
      <c r="X34" s="88"/>
      <c r="Y34" s="88"/>
      <c r="Z34" s="88"/>
      <c r="AA34" s="88"/>
      <c r="AB34" s="88"/>
      <c r="AC34" s="88"/>
      <c r="AD34" s="88"/>
      <c r="AE34" s="88"/>
      <c r="AF34" s="1497"/>
      <c r="AG34" s="1497"/>
      <c r="AH34" s="1493"/>
      <c r="AI34" s="1493"/>
      <c r="AJ34" s="1493"/>
      <c r="AK34" s="1493"/>
      <c r="AL34" s="1493"/>
      <c r="AM34" s="1493"/>
      <c r="AN34" s="1493"/>
      <c r="AO34" s="1493"/>
      <c r="AP34" s="1493"/>
      <c r="AQ34" s="1490"/>
      <c r="AR34" s="570"/>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1512"/>
      <c r="BX34" s="1513"/>
      <c r="BY34" s="1490"/>
      <c r="BZ34" s="1491"/>
      <c r="CA34" s="1491"/>
      <c r="CB34" s="1491"/>
      <c r="CC34" s="1491"/>
      <c r="CD34" s="1491"/>
      <c r="CE34" s="1491"/>
      <c r="CF34" s="1491"/>
      <c r="CG34" s="1491"/>
      <c r="CH34" s="1491"/>
      <c r="CI34" s="570"/>
    </row>
    <row r="35" spans="3:88" ht="11.85" customHeight="1" x14ac:dyDescent="0.4">
      <c r="C35" s="569"/>
      <c r="D35" s="569"/>
      <c r="E35" s="569"/>
      <c r="F35" s="569"/>
      <c r="G35" s="569"/>
      <c r="H35" s="569"/>
      <c r="I35" s="569"/>
      <c r="J35" s="569"/>
      <c r="K35" s="569"/>
      <c r="L35" s="571"/>
      <c r="M35" s="571"/>
      <c r="N35" s="572"/>
      <c r="O35" s="572"/>
      <c r="P35" s="572"/>
      <c r="Q35" s="572"/>
      <c r="R35" s="572"/>
      <c r="S35" s="572"/>
      <c r="T35" s="572"/>
      <c r="U35" s="572"/>
      <c r="V35" s="572"/>
      <c r="W35" s="572"/>
      <c r="X35" s="572"/>
      <c r="Y35" s="572"/>
      <c r="Z35" s="572"/>
      <c r="AA35" s="572"/>
      <c r="AB35" s="572"/>
      <c r="AC35" s="572"/>
      <c r="AD35" s="88"/>
      <c r="AE35" s="88"/>
      <c r="AF35" s="1496" t="s">
        <v>89</v>
      </c>
      <c r="AG35" s="1496"/>
      <c r="AH35" s="1492">
        <f>'16-12'!AH32</f>
        <v>0</v>
      </c>
      <c r="AI35" s="1492"/>
      <c r="AJ35" s="1492"/>
      <c r="AK35" s="1492"/>
      <c r="AL35" s="1492"/>
      <c r="AM35" s="1492"/>
      <c r="AN35" s="1492"/>
      <c r="AO35" s="1492"/>
      <c r="AP35" s="1492"/>
      <c r="AQ35" s="1488"/>
      <c r="AR35" s="552"/>
      <c r="AT35" s="88"/>
      <c r="AU35" s="88"/>
      <c r="AV35" s="88"/>
      <c r="AW35" s="88"/>
      <c r="AX35" s="88"/>
      <c r="AY35" s="88"/>
      <c r="AZ35" s="88"/>
      <c r="BA35" s="88"/>
      <c r="BB35" s="88"/>
      <c r="BC35" s="88"/>
      <c r="BD35" s="571"/>
      <c r="BE35" s="571"/>
      <c r="BF35" s="365"/>
      <c r="BG35" s="365"/>
      <c r="BH35" s="365"/>
      <c r="BI35" s="365"/>
      <c r="BJ35" s="365"/>
      <c r="BK35" s="365"/>
      <c r="BL35" s="365"/>
      <c r="BM35" s="365"/>
      <c r="BN35" s="365"/>
      <c r="BO35" s="365"/>
      <c r="BP35" s="365"/>
      <c r="BQ35" s="365"/>
      <c r="BR35" s="365"/>
      <c r="BS35" s="365"/>
      <c r="BT35" s="365"/>
      <c r="BU35" s="88"/>
      <c r="BV35" s="88"/>
      <c r="BW35" s="1510" t="s">
        <v>108</v>
      </c>
      <c r="BX35" s="1511"/>
      <c r="BY35" s="1488">
        <f>'-41別7'!BI89</f>
        <v>0</v>
      </c>
      <c r="BZ35" s="1489"/>
      <c r="CA35" s="1489"/>
      <c r="CB35" s="1489"/>
      <c r="CC35" s="1489"/>
      <c r="CD35" s="1489"/>
      <c r="CE35" s="1489"/>
      <c r="CF35" s="1489"/>
      <c r="CG35" s="1489"/>
      <c r="CH35" s="1489"/>
      <c r="CI35" s="552"/>
    </row>
    <row r="36" spans="3:88" ht="11.85" customHeight="1" x14ac:dyDescent="0.4">
      <c r="C36" s="569"/>
      <c r="D36" s="569"/>
      <c r="E36" s="569"/>
      <c r="F36" s="569"/>
      <c r="G36" s="569"/>
      <c r="H36" s="569"/>
      <c r="I36" s="569"/>
      <c r="J36" s="569"/>
      <c r="K36" s="569"/>
      <c r="L36" s="571"/>
      <c r="M36" s="571"/>
      <c r="N36" s="572"/>
      <c r="O36" s="572"/>
      <c r="P36" s="572"/>
      <c r="Q36" s="572"/>
      <c r="R36" s="572"/>
      <c r="S36" s="572"/>
      <c r="T36" s="572"/>
      <c r="U36" s="572"/>
      <c r="V36" s="572"/>
      <c r="W36" s="572"/>
      <c r="X36" s="572"/>
      <c r="Y36" s="572"/>
      <c r="Z36" s="572"/>
      <c r="AA36" s="572"/>
      <c r="AB36" s="572"/>
      <c r="AC36" s="572"/>
      <c r="AD36" s="88"/>
      <c r="AE36" s="88"/>
      <c r="AF36" s="1497"/>
      <c r="AG36" s="1497"/>
      <c r="AH36" s="1493"/>
      <c r="AI36" s="1493"/>
      <c r="AJ36" s="1493"/>
      <c r="AK36" s="1493"/>
      <c r="AL36" s="1493"/>
      <c r="AM36" s="1493"/>
      <c r="AN36" s="1493"/>
      <c r="AO36" s="1493"/>
      <c r="AP36" s="1493"/>
      <c r="AQ36" s="1490"/>
      <c r="AR36" s="570"/>
      <c r="AT36" s="88"/>
      <c r="AU36" s="88"/>
      <c r="AV36" s="88"/>
      <c r="AW36" s="88"/>
      <c r="AX36" s="88"/>
      <c r="AY36" s="88"/>
      <c r="AZ36" s="88"/>
      <c r="BA36" s="88"/>
      <c r="BB36" s="88"/>
      <c r="BC36" s="88"/>
      <c r="BD36" s="571"/>
      <c r="BE36" s="571"/>
      <c r="BF36" s="365"/>
      <c r="BG36" s="365"/>
      <c r="BH36" s="365"/>
      <c r="BI36" s="365"/>
      <c r="BJ36" s="365"/>
      <c r="BK36" s="365"/>
      <c r="BL36" s="365"/>
      <c r="BM36" s="365"/>
      <c r="BN36" s="365"/>
      <c r="BO36" s="365"/>
      <c r="BP36" s="365"/>
      <c r="BQ36" s="365"/>
      <c r="BR36" s="365"/>
      <c r="BS36" s="365"/>
      <c r="BT36" s="365"/>
      <c r="BU36" s="88"/>
      <c r="BV36" s="88"/>
      <c r="BW36" s="1512"/>
      <c r="BX36" s="1513"/>
      <c r="BY36" s="1490"/>
      <c r="BZ36" s="1491"/>
      <c r="CA36" s="1491"/>
      <c r="CB36" s="1491"/>
      <c r="CC36" s="1491"/>
      <c r="CD36" s="1491"/>
      <c r="CE36" s="1491"/>
      <c r="CF36" s="1491"/>
      <c r="CG36" s="1491"/>
      <c r="CH36" s="1491"/>
      <c r="CI36" s="570"/>
    </row>
    <row r="37" spans="3:88" ht="11.85" customHeight="1" x14ac:dyDescent="0.4">
      <c r="C37" s="569"/>
      <c r="D37" s="569"/>
      <c r="E37" s="569"/>
      <c r="F37" s="569"/>
      <c r="G37" s="569"/>
      <c r="H37" s="569"/>
      <c r="I37" s="569"/>
      <c r="J37" s="569"/>
      <c r="K37" s="569"/>
      <c r="L37" s="571"/>
      <c r="M37" s="571"/>
      <c r="N37" s="572"/>
      <c r="O37" s="572"/>
      <c r="P37" s="572"/>
      <c r="Q37" s="572"/>
      <c r="R37" s="572"/>
      <c r="S37" s="572"/>
      <c r="T37" s="572"/>
      <c r="U37" s="572"/>
      <c r="V37" s="572"/>
      <c r="W37" s="572"/>
      <c r="X37" s="572"/>
      <c r="Y37" s="572"/>
      <c r="Z37" s="572"/>
      <c r="AA37" s="572"/>
      <c r="AB37" s="572"/>
      <c r="AC37" s="572"/>
      <c r="AD37" s="88"/>
      <c r="AE37" s="88"/>
      <c r="AF37" s="1496" t="s">
        <v>90</v>
      </c>
      <c r="AG37" s="1496"/>
      <c r="AH37" s="1492">
        <f>'16-12'!AH34</f>
        <v>0</v>
      </c>
      <c r="AI37" s="1492"/>
      <c r="AJ37" s="1492"/>
      <c r="AK37" s="1492"/>
      <c r="AL37" s="1492"/>
      <c r="AM37" s="1492"/>
      <c r="AN37" s="1492"/>
      <c r="AO37" s="1492"/>
      <c r="AP37" s="1492"/>
      <c r="AQ37" s="1488"/>
      <c r="AR37" s="552"/>
      <c r="AT37" s="88"/>
      <c r="AU37" s="88"/>
      <c r="AV37" s="88"/>
      <c r="AW37" s="88"/>
      <c r="AX37" s="88"/>
      <c r="AY37" s="88"/>
      <c r="AZ37" s="88"/>
      <c r="BA37" s="88"/>
      <c r="BB37" s="88"/>
      <c r="BC37" s="88"/>
      <c r="BD37" s="571"/>
      <c r="BE37" s="571"/>
      <c r="BF37" s="365"/>
      <c r="BG37" s="365"/>
      <c r="BH37" s="365"/>
      <c r="BI37" s="365"/>
      <c r="BJ37" s="365"/>
      <c r="BK37" s="365"/>
      <c r="BL37" s="365"/>
      <c r="BM37" s="365"/>
      <c r="BN37" s="365"/>
      <c r="BO37" s="365"/>
      <c r="BP37" s="365"/>
      <c r="BQ37" s="365"/>
      <c r="BR37" s="365"/>
      <c r="BS37" s="365"/>
      <c r="BT37" s="365"/>
      <c r="BU37" s="88"/>
      <c r="BV37" s="88"/>
      <c r="BW37" s="1510" t="s">
        <v>109</v>
      </c>
      <c r="BX37" s="1511"/>
      <c r="BY37" s="1488">
        <f>'-41別7'!BI91</f>
        <v>0</v>
      </c>
      <c r="BZ37" s="1489"/>
      <c r="CA37" s="1489"/>
      <c r="CB37" s="1489"/>
      <c r="CC37" s="1489"/>
      <c r="CD37" s="1489"/>
      <c r="CE37" s="1489"/>
      <c r="CF37" s="1489"/>
      <c r="CG37" s="1489"/>
      <c r="CH37" s="1489"/>
      <c r="CI37" s="552"/>
    </row>
    <row r="38" spans="3:88" ht="11.85" customHeight="1" x14ac:dyDescent="0.4">
      <c r="C38" s="569"/>
      <c r="D38" s="569"/>
      <c r="E38" s="569"/>
      <c r="F38" s="569"/>
      <c r="G38" s="569"/>
      <c r="H38" s="569"/>
      <c r="I38" s="569"/>
      <c r="J38" s="569"/>
      <c r="K38" s="569"/>
      <c r="L38" s="571"/>
      <c r="M38" s="571"/>
      <c r="N38" s="572"/>
      <c r="O38" s="572"/>
      <c r="P38" s="572"/>
      <c r="Q38" s="572"/>
      <c r="R38" s="572"/>
      <c r="S38" s="572"/>
      <c r="T38" s="572"/>
      <c r="U38" s="572"/>
      <c r="V38" s="572"/>
      <c r="W38" s="572"/>
      <c r="X38" s="572"/>
      <c r="Y38" s="572"/>
      <c r="Z38" s="572"/>
      <c r="AA38" s="572"/>
      <c r="AB38" s="572"/>
      <c r="AC38" s="572"/>
      <c r="AD38" s="88"/>
      <c r="AE38" s="88"/>
      <c r="AF38" s="1497"/>
      <c r="AG38" s="1497"/>
      <c r="AH38" s="1493"/>
      <c r="AI38" s="1493"/>
      <c r="AJ38" s="1493"/>
      <c r="AK38" s="1493"/>
      <c r="AL38" s="1493"/>
      <c r="AM38" s="1493"/>
      <c r="AN38" s="1493"/>
      <c r="AO38" s="1493"/>
      <c r="AP38" s="1493"/>
      <c r="AQ38" s="1490"/>
      <c r="AR38" s="570"/>
      <c r="AT38" s="88"/>
      <c r="AU38" s="88"/>
      <c r="AV38" s="88"/>
      <c r="AW38" s="88"/>
      <c r="AX38" s="88"/>
      <c r="AY38" s="88"/>
      <c r="AZ38" s="88"/>
      <c r="BA38" s="88"/>
      <c r="BB38" s="88"/>
      <c r="BC38" s="88"/>
      <c r="BD38" s="571"/>
      <c r="BE38" s="571"/>
      <c r="BF38" s="365"/>
      <c r="BG38" s="365"/>
      <c r="BH38" s="365"/>
      <c r="BI38" s="365"/>
      <c r="BJ38" s="365"/>
      <c r="BK38" s="365"/>
      <c r="BL38" s="365"/>
      <c r="BM38" s="365"/>
      <c r="BN38" s="365"/>
      <c r="BO38" s="365"/>
      <c r="BP38" s="365"/>
      <c r="BQ38" s="365"/>
      <c r="BR38" s="365"/>
      <c r="BS38" s="365"/>
      <c r="BT38" s="365"/>
      <c r="BU38" s="88"/>
      <c r="BV38" s="88"/>
      <c r="BW38" s="1512"/>
      <c r="BX38" s="1513"/>
      <c r="BY38" s="1490"/>
      <c r="BZ38" s="1491"/>
      <c r="CA38" s="1491"/>
      <c r="CB38" s="1491"/>
      <c r="CC38" s="1491"/>
      <c r="CD38" s="1491"/>
      <c r="CE38" s="1491"/>
      <c r="CF38" s="1491"/>
      <c r="CG38" s="1491"/>
      <c r="CH38" s="1491"/>
      <c r="CI38" s="570"/>
    </row>
    <row r="39" spans="3:88" ht="11.85" customHeight="1" x14ac:dyDescent="0.4">
      <c r="C39" s="569"/>
      <c r="D39" s="569"/>
      <c r="E39" s="569"/>
      <c r="F39" s="569"/>
      <c r="G39" s="569"/>
      <c r="H39" s="569"/>
      <c r="I39" s="569"/>
      <c r="J39" s="569"/>
      <c r="K39" s="569"/>
      <c r="L39" s="88"/>
      <c r="M39" s="88"/>
      <c r="N39" s="88"/>
      <c r="O39" s="88"/>
      <c r="P39" s="88"/>
      <c r="Q39" s="88"/>
      <c r="R39" s="88"/>
      <c r="S39" s="88"/>
      <c r="T39" s="88"/>
      <c r="U39" s="88"/>
      <c r="V39" s="88"/>
      <c r="W39" s="88"/>
      <c r="X39" s="88"/>
      <c r="Y39" s="88"/>
      <c r="Z39" s="88"/>
      <c r="AA39" s="88"/>
      <c r="AB39" s="88"/>
      <c r="AC39" s="88"/>
      <c r="AD39" s="88"/>
      <c r="AE39" s="88"/>
      <c r="AF39" s="1502" t="s">
        <v>91</v>
      </c>
      <c r="AG39" s="1502"/>
      <c r="AH39" s="1504">
        <f>'16-12'!AH36</f>
        <v>0</v>
      </c>
      <c r="AI39" s="1504"/>
      <c r="AJ39" s="1504"/>
      <c r="AK39" s="1504"/>
      <c r="AL39" s="1504"/>
      <c r="AM39" s="1504"/>
      <c r="AN39" s="1504"/>
      <c r="AO39" s="1504"/>
      <c r="AP39" s="1504"/>
      <c r="AQ39" s="1505"/>
      <c r="AR39" s="573"/>
      <c r="AT39" s="88"/>
      <c r="AU39" s="88"/>
      <c r="AV39" s="88"/>
      <c r="AW39" s="88"/>
      <c r="AX39" s="88"/>
      <c r="AY39" s="88"/>
      <c r="AZ39" s="88"/>
      <c r="BA39" s="88"/>
      <c r="BB39" s="88"/>
      <c r="BC39" s="88"/>
      <c r="BD39" s="571"/>
      <c r="BE39" s="571"/>
      <c r="BF39" s="365"/>
      <c r="BG39" s="365"/>
      <c r="BH39" s="365"/>
      <c r="BI39" s="365"/>
      <c r="BJ39" s="365"/>
      <c r="BK39" s="365"/>
      <c r="BL39" s="365"/>
      <c r="BM39" s="365"/>
      <c r="BN39" s="365"/>
      <c r="BO39" s="365"/>
      <c r="BP39" s="365"/>
      <c r="BQ39" s="365"/>
      <c r="BR39" s="365"/>
      <c r="BS39" s="365"/>
      <c r="BT39" s="365"/>
      <c r="BU39" s="88"/>
      <c r="BV39" s="88"/>
      <c r="BW39" s="1510" t="s">
        <v>110</v>
      </c>
      <c r="BX39" s="1511"/>
      <c r="BY39" s="1488">
        <f>'-41別7'!BI118</f>
        <v>0</v>
      </c>
      <c r="BZ39" s="1489"/>
      <c r="CA39" s="1489"/>
      <c r="CB39" s="1489"/>
      <c r="CC39" s="1489"/>
      <c r="CD39" s="1489"/>
      <c r="CE39" s="1489"/>
      <c r="CF39" s="1489"/>
      <c r="CG39" s="1489"/>
      <c r="CH39" s="1489"/>
      <c r="CI39" s="552"/>
    </row>
    <row r="40" spans="3:88" ht="11.85" customHeight="1" x14ac:dyDescent="0.4">
      <c r="C40" s="569"/>
      <c r="D40" s="569"/>
      <c r="E40" s="569"/>
      <c r="F40" s="569"/>
      <c r="G40" s="569"/>
      <c r="H40" s="569"/>
      <c r="I40" s="569"/>
      <c r="J40" s="569"/>
      <c r="K40" s="569"/>
      <c r="L40" s="88"/>
      <c r="M40" s="88"/>
      <c r="N40" s="88"/>
      <c r="O40" s="88"/>
      <c r="P40" s="88"/>
      <c r="Q40" s="88"/>
      <c r="R40" s="88"/>
      <c r="S40" s="88"/>
      <c r="T40" s="88"/>
      <c r="U40" s="88"/>
      <c r="V40" s="88"/>
      <c r="W40" s="88"/>
      <c r="X40" s="88"/>
      <c r="Y40" s="88"/>
      <c r="Z40" s="88"/>
      <c r="AA40" s="88"/>
      <c r="AB40" s="88"/>
      <c r="AC40" s="88"/>
      <c r="AD40" s="88"/>
      <c r="AE40" s="88"/>
      <c r="AF40" s="1503"/>
      <c r="AG40" s="1503"/>
      <c r="AH40" s="1506"/>
      <c r="AI40" s="1506"/>
      <c r="AJ40" s="1506"/>
      <c r="AK40" s="1506"/>
      <c r="AL40" s="1506"/>
      <c r="AM40" s="1506"/>
      <c r="AN40" s="1506"/>
      <c r="AO40" s="1506"/>
      <c r="AP40" s="1506"/>
      <c r="AQ40" s="1507"/>
      <c r="AR40" s="574"/>
      <c r="AT40" s="88"/>
      <c r="AU40" s="88"/>
      <c r="AV40" s="88"/>
      <c r="AW40" s="88"/>
      <c r="AX40" s="88"/>
      <c r="AY40" s="88"/>
      <c r="AZ40" s="88"/>
      <c r="BA40" s="88"/>
      <c r="BB40" s="88"/>
      <c r="BC40" s="88"/>
      <c r="BD40" s="571"/>
      <c r="BE40" s="571"/>
      <c r="BF40" s="365"/>
      <c r="BG40" s="365"/>
      <c r="BH40" s="365"/>
      <c r="BI40" s="365"/>
      <c r="BJ40" s="365"/>
      <c r="BK40" s="365"/>
      <c r="BL40" s="365"/>
      <c r="BM40" s="365"/>
      <c r="BN40" s="365"/>
      <c r="BO40" s="365"/>
      <c r="BP40" s="365"/>
      <c r="BQ40" s="365"/>
      <c r="BR40" s="365"/>
      <c r="BS40" s="365"/>
      <c r="BT40" s="365"/>
      <c r="BU40" s="88"/>
      <c r="BV40" s="88"/>
      <c r="BW40" s="1512"/>
      <c r="BX40" s="1513"/>
      <c r="BY40" s="1490"/>
      <c r="BZ40" s="1491"/>
      <c r="CA40" s="1491"/>
      <c r="CB40" s="1491"/>
      <c r="CC40" s="1491"/>
      <c r="CD40" s="1491"/>
      <c r="CE40" s="1491"/>
      <c r="CF40" s="1491"/>
      <c r="CG40" s="1491"/>
      <c r="CH40" s="1491"/>
      <c r="CI40" s="570"/>
    </row>
    <row r="41" spans="3:88" ht="11.85" customHeight="1" x14ac:dyDescent="0.4">
      <c r="L41" s="88"/>
      <c r="M41" s="88"/>
      <c r="N41" s="88"/>
      <c r="O41" s="88"/>
      <c r="P41" s="88"/>
      <c r="Q41" s="88"/>
      <c r="R41" s="88"/>
      <c r="S41" s="88"/>
      <c r="T41" s="88"/>
      <c r="U41" s="88"/>
      <c r="V41" s="88"/>
      <c r="W41" s="88"/>
      <c r="X41" s="88"/>
      <c r="Y41" s="88"/>
      <c r="Z41" s="88"/>
      <c r="AA41" s="88"/>
      <c r="AB41" s="88"/>
      <c r="AC41" s="88"/>
      <c r="AD41" s="88"/>
      <c r="AE41" s="88"/>
      <c r="AF41" s="1496" t="s">
        <v>92</v>
      </c>
      <c r="AG41" s="1496"/>
      <c r="AH41" s="1492">
        <f>'16-12'!AH38</f>
        <v>0</v>
      </c>
      <c r="AI41" s="1492"/>
      <c r="AJ41" s="1492"/>
      <c r="AK41" s="1492"/>
      <c r="AL41" s="1492"/>
      <c r="AM41" s="1492"/>
      <c r="AN41" s="1492"/>
      <c r="AO41" s="1492"/>
      <c r="AP41" s="1492"/>
      <c r="AQ41" s="1488"/>
      <c r="AR41" s="552"/>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1498" t="s">
        <v>111</v>
      </c>
      <c r="BX41" s="1499"/>
      <c r="BY41" s="1505">
        <f>'-41別7'!BI120</f>
        <v>0</v>
      </c>
      <c r="BZ41" s="1508"/>
      <c r="CA41" s="1508"/>
      <c r="CB41" s="1508"/>
      <c r="CC41" s="1508"/>
      <c r="CD41" s="1508"/>
      <c r="CE41" s="1508"/>
      <c r="CF41" s="1508"/>
      <c r="CG41" s="1508"/>
      <c r="CH41" s="1508"/>
      <c r="CI41" s="573"/>
      <c r="CJ41" s="575"/>
    </row>
    <row r="42" spans="3:88" ht="11.85" customHeight="1" x14ac:dyDescent="0.4">
      <c r="C42" s="569"/>
      <c r="D42" s="569"/>
      <c r="E42" s="569"/>
      <c r="F42" s="569"/>
      <c r="G42" s="569"/>
      <c r="H42" s="569"/>
      <c r="I42" s="569"/>
      <c r="J42" s="569"/>
      <c r="K42" s="569"/>
      <c r="L42" s="88"/>
      <c r="M42" s="88"/>
      <c r="N42" s="88"/>
      <c r="O42" s="88"/>
      <c r="P42" s="88"/>
      <c r="Q42" s="88"/>
      <c r="R42" s="88"/>
      <c r="S42" s="88"/>
      <c r="T42" s="88"/>
      <c r="U42" s="88"/>
      <c r="V42" s="88"/>
      <c r="W42" s="88"/>
      <c r="X42" s="88"/>
      <c r="Y42" s="88"/>
      <c r="Z42" s="88"/>
      <c r="AA42" s="88"/>
      <c r="AB42" s="88"/>
      <c r="AC42" s="88"/>
      <c r="AD42" s="88"/>
      <c r="AE42" s="88"/>
      <c r="AF42" s="1497"/>
      <c r="AG42" s="1497"/>
      <c r="AH42" s="1493"/>
      <c r="AI42" s="1493"/>
      <c r="AJ42" s="1493"/>
      <c r="AK42" s="1493"/>
      <c r="AL42" s="1493"/>
      <c r="AM42" s="1493"/>
      <c r="AN42" s="1493"/>
      <c r="AO42" s="1493"/>
      <c r="AP42" s="1493"/>
      <c r="AQ42" s="1490"/>
      <c r="AR42" s="570"/>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1500"/>
      <c r="BX42" s="1501"/>
      <c r="BY42" s="1507"/>
      <c r="BZ42" s="1509"/>
      <c r="CA42" s="1509"/>
      <c r="CB42" s="1509"/>
      <c r="CC42" s="1509"/>
      <c r="CD42" s="1509"/>
      <c r="CE42" s="1509"/>
      <c r="CF42" s="1509"/>
      <c r="CG42" s="1509"/>
      <c r="CH42" s="1509"/>
      <c r="CI42" s="574"/>
      <c r="CJ42" s="575"/>
    </row>
    <row r="43" spans="3:88" ht="11.85" customHeight="1" x14ac:dyDescent="0.4">
      <c r="C43" s="569"/>
      <c r="D43" s="569"/>
      <c r="E43" s="569"/>
      <c r="F43" s="569"/>
      <c r="G43" s="569"/>
      <c r="H43" s="569"/>
      <c r="I43" s="569"/>
      <c r="J43" s="569"/>
      <c r="K43" s="569"/>
      <c r="L43" s="571"/>
      <c r="M43" s="571"/>
      <c r="N43" s="398"/>
      <c r="O43" s="398"/>
      <c r="P43" s="398"/>
      <c r="Q43" s="398"/>
      <c r="R43" s="398"/>
      <c r="S43" s="398"/>
      <c r="T43" s="398"/>
      <c r="U43" s="398"/>
      <c r="V43" s="398"/>
      <c r="W43" s="398"/>
      <c r="X43" s="398"/>
      <c r="Y43" s="398"/>
      <c r="Z43" s="398"/>
      <c r="AA43" s="398"/>
      <c r="AB43" s="398"/>
      <c r="AC43" s="398"/>
      <c r="AD43" s="88"/>
      <c r="AE43" s="88"/>
      <c r="AF43" s="1496" t="s">
        <v>93</v>
      </c>
      <c r="AG43" s="1496"/>
      <c r="AH43" s="1492">
        <f>'16-12'!AH40</f>
        <v>0</v>
      </c>
      <c r="AI43" s="1492"/>
      <c r="AJ43" s="1492"/>
      <c r="AK43" s="1492"/>
      <c r="AL43" s="1492"/>
      <c r="AM43" s="1492"/>
      <c r="AN43" s="1492"/>
      <c r="AO43" s="1492"/>
      <c r="AP43" s="1492"/>
      <c r="AQ43" s="1488"/>
      <c r="AR43" s="552"/>
      <c r="AU43" s="572"/>
      <c r="AV43" s="572"/>
      <c r="AW43" s="572"/>
      <c r="AX43" s="572"/>
      <c r="AY43" s="572"/>
      <c r="AZ43" s="572"/>
      <c r="BA43" s="572"/>
      <c r="BB43" s="572"/>
      <c r="BC43" s="572"/>
      <c r="BD43" s="88"/>
      <c r="BE43" s="88"/>
      <c r="BF43" s="88"/>
      <c r="BG43" s="88"/>
      <c r="BH43" s="88"/>
      <c r="BI43" s="88"/>
      <c r="BJ43" s="88"/>
      <c r="BK43" s="88"/>
      <c r="BL43" s="88"/>
      <c r="BM43" s="88"/>
      <c r="BN43" s="88"/>
      <c r="BO43" s="88"/>
      <c r="BP43" s="88"/>
      <c r="BQ43" s="88"/>
      <c r="BR43" s="88"/>
      <c r="BS43" s="88"/>
      <c r="BT43" s="88"/>
      <c r="BU43" s="88"/>
      <c r="BV43" s="88"/>
      <c r="BW43" s="1498" t="s">
        <v>112</v>
      </c>
      <c r="BX43" s="1499"/>
      <c r="BY43" s="1505">
        <f>'-41別7'!BI122</f>
        <v>0</v>
      </c>
      <c r="BZ43" s="1508"/>
      <c r="CA43" s="1508"/>
      <c r="CB43" s="1508"/>
      <c r="CC43" s="1508"/>
      <c r="CD43" s="1508"/>
      <c r="CE43" s="1508"/>
      <c r="CF43" s="1508"/>
      <c r="CG43" s="1508"/>
      <c r="CH43" s="1508"/>
      <c r="CI43" s="573"/>
      <c r="CJ43" s="575"/>
    </row>
    <row r="44" spans="3:88" ht="11.85" customHeight="1" x14ac:dyDescent="0.4">
      <c r="C44" s="569"/>
      <c r="D44" s="569"/>
      <c r="E44" s="569"/>
      <c r="F44" s="569"/>
      <c r="G44" s="569"/>
      <c r="H44" s="569"/>
      <c r="I44" s="569"/>
      <c r="J44" s="569"/>
      <c r="K44" s="569"/>
      <c r="L44" s="571"/>
      <c r="M44" s="571"/>
      <c r="N44" s="398"/>
      <c r="O44" s="398"/>
      <c r="P44" s="398"/>
      <c r="Q44" s="398"/>
      <c r="R44" s="398"/>
      <c r="S44" s="398"/>
      <c r="T44" s="398"/>
      <c r="U44" s="398"/>
      <c r="V44" s="398"/>
      <c r="W44" s="398"/>
      <c r="X44" s="398"/>
      <c r="Y44" s="398"/>
      <c r="Z44" s="398"/>
      <c r="AA44" s="398"/>
      <c r="AB44" s="398"/>
      <c r="AC44" s="398"/>
      <c r="AD44" s="88"/>
      <c r="AE44" s="88"/>
      <c r="AF44" s="1497"/>
      <c r="AG44" s="1497"/>
      <c r="AH44" s="1493"/>
      <c r="AI44" s="1493"/>
      <c r="AJ44" s="1493"/>
      <c r="AK44" s="1493"/>
      <c r="AL44" s="1493"/>
      <c r="AM44" s="1493"/>
      <c r="AN44" s="1493"/>
      <c r="AO44" s="1493"/>
      <c r="AP44" s="1493"/>
      <c r="AQ44" s="1490"/>
      <c r="AR44" s="570"/>
      <c r="AU44" s="572"/>
      <c r="AV44" s="572"/>
      <c r="AW44" s="572"/>
      <c r="AX44" s="572"/>
      <c r="AY44" s="572"/>
      <c r="AZ44" s="572"/>
      <c r="BA44" s="572"/>
      <c r="BB44" s="572"/>
      <c r="BC44" s="572"/>
      <c r="BD44" s="88"/>
      <c r="BE44" s="88"/>
      <c r="BF44" s="88"/>
      <c r="BG44" s="88"/>
      <c r="BH44" s="88"/>
      <c r="BI44" s="88"/>
      <c r="BJ44" s="88"/>
      <c r="BK44" s="88"/>
      <c r="BL44" s="88"/>
      <c r="BM44" s="88"/>
      <c r="BN44" s="88"/>
      <c r="BO44" s="88"/>
      <c r="BP44" s="88"/>
      <c r="BQ44" s="88"/>
      <c r="BR44" s="88"/>
      <c r="BS44" s="88"/>
      <c r="BT44" s="88"/>
      <c r="BU44" s="88"/>
      <c r="BV44" s="88"/>
      <c r="BW44" s="1500"/>
      <c r="BX44" s="1501"/>
      <c r="BY44" s="1507"/>
      <c r="BZ44" s="1509"/>
      <c r="CA44" s="1509"/>
      <c r="CB44" s="1509"/>
      <c r="CC44" s="1509"/>
      <c r="CD44" s="1509"/>
      <c r="CE44" s="1509"/>
      <c r="CF44" s="1509"/>
      <c r="CG44" s="1509"/>
      <c r="CH44" s="1509"/>
      <c r="CI44" s="574"/>
      <c r="CJ44" s="575"/>
    </row>
    <row r="45" spans="3:88" ht="11.85" customHeight="1" x14ac:dyDescent="0.4">
      <c r="C45" s="569"/>
      <c r="D45" s="569"/>
      <c r="E45" s="569"/>
      <c r="F45" s="569"/>
      <c r="G45" s="569"/>
      <c r="H45" s="569"/>
      <c r="I45" s="569"/>
      <c r="J45" s="569"/>
      <c r="K45" s="569"/>
      <c r="L45" s="571"/>
      <c r="M45" s="571"/>
      <c r="N45" s="398"/>
      <c r="O45" s="398"/>
      <c r="P45" s="398"/>
      <c r="Q45" s="398"/>
      <c r="R45" s="398"/>
      <c r="S45" s="398"/>
      <c r="T45" s="398"/>
      <c r="U45" s="398"/>
      <c r="V45" s="398"/>
      <c r="W45" s="398"/>
      <c r="X45" s="398"/>
      <c r="Y45" s="398"/>
      <c r="Z45" s="398"/>
      <c r="AA45" s="398"/>
      <c r="AB45" s="398"/>
      <c r="AC45" s="398"/>
      <c r="AD45" s="88"/>
      <c r="AE45" s="88"/>
      <c r="AF45" s="1496" t="s">
        <v>94</v>
      </c>
      <c r="AG45" s="1496"/>
      <c r="AH45" s="1492">
        <f>'16-12'!AH42</f>
        <v>0</v>
      </c>
      <c r="AI45" s="1492"/>
      <c r="AJ45" s="1492"/>
      <c r="AK45" s="1492"/>
      <c r="AL45" s="1492"/>
      <c r="AM45" s="1492"/>
      <c r="AN45" s="1492"/>
      <c r="AO45" s="1492"/>
      <c r="AP45" s="1492"/>
      <c r="AQ45" s="1488"/>
      <c r="AR45" s="552"/>
      <c r="AU45" s="572"/>
      <c r="AV45" s="572"/>
      <c r="AW45" s="572"/>
      <c r="AX45" s="572"/>
      <c r="AY45" s="572"/>
      <c r="AZ45" s="572"/>
      <c r="BA45" s="572"/>
      <c r="BB45" s="572"/>
      <c r="BC45" s="572"/>
      <c r="BD45" s="88"/>
      <c r="BE45" s="88"/>
      <c r="BF45" s="88"/>
      <c r="BG45" s="88"/>
      <c r="BH45" s="88"/>
      <c r="BI45" s="88"/>
      <c r="BJ45" s="88"/>
      <c r="BK45" s="88"/>
      <c r="BL45" s="88"/>
      <c r="BM45" s="88"/>
      <c r="BN45" s="88"/>
      <c r="BO45" s="88"/>
      <c r="BP45" s="88"/>
      <c r="BQ45" s="88"/>
      <c r="BR45" s="88"/>
      <c r="BS45" s="88"/>
      <c r="BT45" s="88"/>
      <c r="BU45" s="88"/>
      <c r="BV45" s="88"/>
      <c r="BW45" s="1498" t="s">
        <v>231</v>
      </c>
      <c r="BX45" s="1499"/>
      <c r="BY45" s="1505">
        <f>'-41別7'!BI124</f>
        <v>0</v>
      </c>
      <c r="BZ45" s="1508"/>
      <c r="CA45" s="1508"/>
      <c r="CB45" s="1508"/>
      <c r="CC45" s="1508"/>
      <c r="CD45" s="1508"/>
      <c r="CE45" s="1508"/>
      <c r="CF45" s="1508"/>
      <c r="CG45" s="1508"/>
      <c r="CH45" s="1508"/>
      <c r="CI45" s="573"/>
      <c r="CJ45" s="575"/>
    </row>
    <row r="46" spans="3:88" ht="11.85" customHeight="1" x14ac:dyDescent="0.4">
      <c r="C46" s="569"/>
      <c r="D46" s="569"/>
      <c r="E46" s="569"/>
      <c r="F46" s="569"/>
      <c r="G46" s="569"/>
      <c r="H46" s="569"/>
      <c r="I46" s="569"/>
      <c r="J46" s="569"/>
      <c r="K46" s="569"/>
      <c r="L46" s="571"/>
      <c r="M46" s="571"/>
      <c r="N46" s="398"/>
      <c r="O46" s="398"/>
      <c r="P46" s="398"/>
      <c r="Q46" s="398"/>
      <c r="R46" s="398"/>
      <c r="S46" s="398"/>
      <c r="T46" s="398"/>
      <c r="U46" s="398"/>
      <c r="V46" s="398"/>
      <c r="W46" s="398"/>
      <c r="X46" s="398"/>
      <c r="Y46" s="398"/>
      <c r="Z46" s="398"/>
      <c r="AA46" s="398"/>
      <c r="AB46" s="398"/>
      <c r="AC46" s="398"/>
      <c r="AD46" s="88"/>
      <c r="AE46" s="88"/>
      <c r="AF46" s="1497"/>
      <c r="AG46" s="1497"/>
      <c r="AH46" s="1493"/>
      <c r="AI46" s="1493"/>
      <c r="AJ46" s="1493"/>
      <c r="AK46" s="1493"/>
      <c r="AL46" s="1493"/>
      <c r="AM46" s="1493"/>
      <c r="AN46" s="1493"/>
      <c r="AO46" s="1493"/>
      <c r="AP46" s="1493"/>
      <c r="AQ46" s="1490"/>
      <c r="AR46" s="570"/>
      <c r="AU46" s="572"/>
      <c r="AV46" s="572"/>
      <c r="AW46" s="572"/>
      <c r="AX46" s="572"/>
      <c r="AY46" s="572"/>
      <c r="AZ46" s="572"/>
      <c r="BA46" s="572"/>
      <c r="BB46" s="572"/>
      <c r="BC46" s="572"/>
      <c r="BD46" s="88"/>
      <c r="BE46" s="88"/>
      <c r="BF46" s="88"/>
      <c r="BG46" s="88"/>
      <c r="BH46" s="88"/>
      <c r="BI46" s="88"/>
      <c r="BJ46" s="88"/>
      <c r="BK46" s="88"/>
      <c r="BL46" s="88"/>
      <c r="BM46" s="88"/>
      <c r="BN46" s="88"/>
      <c r="BO46" s="88"/>
      <c r="BP46" s="88"/>
      <c r="BQ46" s="88"/>
      <c r="BR46" s="88"/>
      <c r="BS46" s="88"/>
      <c r="BT46" s="88"/>
      <c r="BU46" s="88"/>
      <c r="BV46" s="88"/>
      <c r="BW46" s="1500"/>
      <c r="BX46" s="1501"/>
      <c r="BY46" s="1507"/>
      <c r="BZ46" s="1509"/>
      <c r="CA46" s="1509"/>
      <c r="CB46" s="1509"/>
      <c r="CC46" s="1509"/>
      <c r="CD46" s="1509"/>
      <c r="CE46" s="1509"/>
      <c r="CF46" s="1509"/>
      <c r="CG46" s="1509"/>
      <c r="CH46" s="1509"/>
      <c r="CI46" s="574"/>
      <c r="CJ46" s="575"/>
    </row>
    <row r="47" spans="3:88" ht="11.85" customHeight="1" x14ac:dyDescent="0.4">
      <c r="C47" s="569"/>
      <c r="D47" s="569"/>
      <c r="E47" s="569"/>
      <c r="F47" s="569"/>
      <c r="G47" s="569"/>
      <c r="H47" s="569"/>
      <c r="I47" s="569"/>
      <c r="J47" s="569"/>
      <c r="K47" s="569"/>
      <c r="L47" s="571"/>
      <c r="M47" s="571"/>
      <c r="N47" s="572"/>
      <c r="O47" s="572"/>
      <c r="P47" s="572"/>
      <c r="Q47" s="572"/>
      <c r="R47" s="572"/>
      <c r="S47" s="572"/>
      <c r="T47" s="572"/>
      <c r="U47" s="572"/>
      <c r="V47" s="572"/>
      <c r="W47" s="572"/>
      <c r="X47" s="572"/>
      <c r="Y47" s="572"/>
      <c r="Z47" s="572"/>
      <c r="AA47" s="572"/>
      <c r="AB47" s="572"/>
      <c r="AC47" s="572"/>
      <c r="AD47" s="88"/>
      <c r="AE47" s="88"/>
      <c r="AF47" s="1496" t="s">
        <v>95</v>
      </c>
      <c r="AG47" s="1496"/>
      <c r="AH47" s="1492">
        <f>'16-12'!AH44</f>
        <v>0</v>
      </c>
      <c r="AI47" s="1492"/>
      <c r="AJ47" s="1492"/>
      <c r="AK47" s="1492"/>
      <c r="AL47" s="1492"/>
      <c r="AM47" s="1492"/>
      <c r="AN47" s="1492"/>
      <c r="AO47" s="1492"/>
      <c r="AP47" s="1492"/>
      <c r="AQ47" s="1488"/>
      <c r="AR47" s="552"/>
      <c r="BD47" s="88"/>
      <c r="BE47" s="88"/>
      <c r="BF47" s="88"/>
      <c r="BG47" s="88"/>
      <c r="BH47" s="88"/>
      <c r="BI47" s="88"/>
      <c r="BJ47" s="88"/>
      <c r="BK47" s="88"/>
      <c r="BL47" s="88"/>
      <c r="BM47" s="88"/>
      <c r="BN47" s="88"/>
      <c r="BO47" s="88"/>
      <c r="BP47" s="88"/>
      <c r="BQ47" s="88"/>
      <c r="BR47" s="88"/>
      <c r="BS47" s="88"/>
      <c r="BT47" s="88"/>
      <c r="BU47" s="88"/>
      <c r="BV47" s="88"/>
      <c r="BW47" s="1510" t="s">
        <v>232</v>
      </c>
      <c r="BX47" s="1511"/>
      <c r="BY47" s="1488">
        <f>'-41別7'!BI126</f>
        <v>0</v>
      </c>
      <c r="BZ47" s="1489"/>
      <c r="CA47" s="1489"/>
      <c r="CB47" s="1489"/>
      <c r="CC47" s="1489"/>
      <c r="CD47" s="1489"/>
      <c r="CE47" s="1489"/>
      <c r="CF47" s="1489"/>
      <c r="CG47" s="1489"/>
      <c r="CH47" s="1489"/>
      <c r="CI47" s="552"/>
    </row>
    <row r="48" spans="3:88" ht="11.85" customHeight="1" x14ac:dyDescent="0.4">
      <c r="C48" s="569"/>
      <c r="D48" s="569"/>
      <c r="E48" s="569"/>
      <c r="F48" s="569"/>
      <c r="G48" s="569"/>
      <c r="H48" s="569"/>
      <c r="I48" s="569"/>
      <c r="J48" s="569"/>
      <c r="K48" s="569"/>
      <c r="L48" s="571"/>
      <c r="M48" s="571"/>
      <c r="N48" s="572"/>
      <c r="O48" s="572"/>
      <c r="P48" s="572"/>
      <c r="Q48" s="572"/>
      <c r="R48" s="572"/>
      <c r="S48" s="572"/>
      <c r="T48" s="572"/>
      <c r="U48" s="572"/>
      <c r="V48" s="572"/>
      <c r="W48" s="572"/>
      <c r="X48" s="572"/>
      <c r="Y48" s="572"/>
      <c r="Z48" s="572"/>
      <c r="AA48" s="572"/>
      <c r="AB48" s="572"/>
      <c r="AC48" s="572"/>
      <c r="AD48" s="88"/>
      <c r="AE48" s="88"/>
      <c r="AF48" s="1497"/>
      <c r="AG48" s="1497"/>
      <c r="AH48" s="1493"/>
      <c r="AI48" s="1493"/>
      <c r="AJ48" s="1493"/>
      <c r="AK48" s="1493"/>
      <c r="AL48" s="1493"/>
      <c r="AM48" s="1493"/>
      <c r="AN48" s="1493"/>
      <c r="AO48" s="1493"/>
      <c r="AP48" s="1493"/>
      <c r="AQ48" s="1490"/>
      <c r="AR48" s="570"/>
      <c r="AT48" s="569"/>
      <c r="AU48" s="569"/>
      <c r="AV48" s="569"/>
      <c r="AW48" s="569"/>
      <c r="AX48" s="569"/>
      <c r="AY48" s="569"/>
      <c r="AZ48" s="569"/>
      <c r="BA48" s="569"/>
      <c r="BB48" s="569"/>
      <c r="BC48" s="569"/>
      <c r="BD48" s="88"/>
      <c r="BE48" s="88"/>
      <c r="BF48" s="88"/>
      <c r="BG48" s="88"/>
      <c r="BH48" s="88"/>
      <c r="BI48" s="88"/>
      <c r="BJ48" s="88"/>
      <c r="BK48" s="88"/>
      <c r="BL48" s="88"/>
      <c r="BM48" s="88"/>
      <c r="BN48" s="88"/>
      <c r="BO48" s="88"/>
      <c r="BP48" s="88"/>
      <c r="BQ48" s="88"/>
      <c r="BR48" s="88"/>
      <c r="BS48" s="88"/>
      <c r="BT48" s="88"/>
      <c r="BU48" s="88"/>
      <c r="BV48" s="88"/>
      <c r="BW48" s="1512"/>
      <c r="BX48" s="1513"/>
      <c r="BY48" s="1490"/>
      <c r="BZ48" s="1491"/>
      <c r="CA48" s="1491"/>
      <c r="CB48" s="1491"/>
      <c r="CC48" s="1491"/>
      <c r="CD48" s="1491"/>
      <c r="CE48" s="1491"/>
      <c r="CF48" s="1491"/>
      <c r="CG48" s="1491"/>
      <c r="CH48" s="1491"/>
      <c r="CI48" s="570"/>
    </row>
    <row r="49" spans="3:90" ht="11.85" customHeight="1" x14ac:dyDescent="0.4">
      <c r="C49" s="569"/>
      <c r="D49" s="569"/>
      <c r="E49" s="569"/>
      <c r="F49" s="569"/>
      <c r="G49" s="569"/>
      <c r="H49" s="569"/>
      <c r="I49" s="569"/>
      <c r="J49" s="569"/>
      <c r="K49" s="569"/>
      <c r="L49" s="571"/>
      <c r="M49" s="571"/>
      <c r="N49" s="572"/>
      <c r="O49" s="572"/>
      <c r="P49" s="572"/>
      <c r="Q49" s="572"/>
      <c r="R49" s="572"/>
      <c r="S49" s="572"/>
      <c r="T49" s="572"/>
      <c r="U49" s="572"/>
      <c r="V49" s="572"/>
      <c r="W49" s="572"/>
      <c r="X49" s="572"/>
      <c r="Y49" s="572"/>
      <c r="Z49" s="572"/>
      <c r="AA49" s="572"/>
      <c r="AB49" s="572"/>
      <c r="AC49" s="572"/>
      <c r="AD49" s="88"/>
      <c r="AE49" s="88"/>
      <c r="AF49" s="1496" t="s">
        <v>96</v>
      </c>
      <c r="AG49" s="1496"/>
      <c r="AH49" s="1492">
        <f>'16-12'!AH46</f>
        <v>0</v>
      </c>
      <c r="AI49" s="1492"/>
      <c r="AJ49" s="1492"/>
      <c r="AK49" s="1492"/>
      <c r="AL49" s="1492"/>
      <c r="AM49" s="1492"/>
      <c r="AN49" s="1492"/>
      <c r="AO49" s="1492"/>
      <c r="AP49" s="1492"/>
      <c r="AQ49" s="1488"/>
      <c r="AR49" s="552"/>
      <c r="AT49" s="569"/>
      <c r="AU49" s="569"/>
      <c r="AV49" s="569"/>
      <c r="AW49" s="569"/>
      <c r="AX49" s="569"/>
      <c r="AY49" s="569"/>
      <c r="AZ49" s="569"/>
      <c r="BA49" s="569"/>
      <c r="BB49" s="569"/>
      <c r="BC49" s="569"/>
      <c r="BD49" s="571"/>
      <c r="BE49" s="571"/>
      <c r="BF49" s="365"/>
      <c r="BG49" s="365"/>
      <c r="BH49" s="365"/>
      <c r="BI49" s="365"/>
      <c r="BJ49" s="365"/>
      <c r="BK49" s="365"/>
      <c r="BL49" s="365"/>
      <c r="BM49" s="365"/>
      <c r="BN49" s="365"/>
      <c r="BO49" s="365"/>
      <c r="BP49" s="365"/>
      <c r="BQ49" s="365"/>
      <c r="BR49" s="365"/>
      <c r="BS49" s="365"/>
      <c r="BT49" s="365"/>
      <c r="BU49" s="88"/>
      <c r="BV49" s="88"/>
      <c r="BW49" s="1510" t="s">
        <v>233</v>
      </c>
      <c r="BX49" s="1511"/>
      <c r="BY49" s="1488">
        <f>'-41別7'!BI128</f>
        <v>0</v>
      </c>
      <c r="BZ49" s="1489"/>
      <c r="CA49" s="1489"/>
      <c r="CB49" s="1489"/>
      <c r="CC49" s="1489"/>
      <c r="CD49" s="1489"/>
      <c r="CE49" s="1489"/>
      <c r="CF49" s="1489"/>
      <c r="CG49" s="1489"/>
      <c r="CH49" s="1489"/>
      <c r="CI49" s="552"/>
    </row>
    <row r="50" spans="3:90" ht="11.85" customHeight="1" x14ac:dyDescent="0.4">
      <c r="C50" s="569"/>
      <c r="D50" s="569"/>
      <c r="E50" s="569"/>
      <c r="F50" s="569"/>
      <c r="G50" s="569"/>
      <c r="H50" s="569"/>
      <c r="I50" s="569"/>
      <c r="J50" s="569"/>
      <c r="K50" s="569"/>
      <c r="L50" s="571"/>
      <c r="M50" s="571"/>
      <c r="N50" s="572"/>
      <c r="O50" s="572"/>
      <c r="P50" s="572"/>
      <c r="Q50" s="572"/>
      <c r="R50" s="572"/>
      <c r="S50" s="572"/>
      <c r="T50" s="572"/>
      <c r="U50" s="572"/>
      <c r="V50" s="572"/>
      <c r="W50" s="572"/>
      <c r="X50" s="572"/>
      <c r="Y50" s="572"/>
      <c r="Z50" s="572"/>
      <c r="AA50" s="572"/>
      <c r="AB50" s="572"/>
      <c r="AC50" s="572"/>
      <c r="AD50" s="88"/>
      <c r="AE50" s="88"/>
      <c r="AF50" s="1497"/>
      <c r="AG50" s="1497"/>
      <c r="AH50" s="1493"/>
      <c r="AI50" s="1493"/>
      <c r="AJ50" s="1493"/>
      <c r="AK50" s="1493"/>
      <c r="AL50" s="1493"/>
      <c r="AM50" s="1493"/>
      <c r="AN50" s="1493"/>
      <c r="AO50" s="1493"/>
      <c r="AP50" s="1493"/>
      <c r="AQ50" s="1490"/>
      <c r="AR50" s="570"/>
      <c r="AT50" s="569"/>
      <c r="AU50" s="569"/>
      <c r="AV50" s="569"/>
      <c r="AW50" s="569"/>
      <c r="AX50" s="569"/>
      <c r="AY50" s="569"/>
      <c r="AZ50" s="569"/>
      <c r="BA50" s="569"/>
      <c r="BB50" s="569"/>
      <c r="BC50" s="569"/>
      <c r="BD50" s="571"/>
      <c r="BE50" s="571"/>
      <c r="BF50" s="365"/>
      <c r="BG50" s="365"/>
      <c r="BH50" s="365"/>
      <c r="BI50" s="365"/>
      <c r="BJ50" s="365"/>
      <c r="BK50" s="365"/>
      <c r="BL50" s="365"/>
      <c r="BM50" s="365"/>
      <c r="BN50" s="365"/>
      <c r="BO50" s="365"/>
      <c r="BP50" s="365"/>
      <c r="BQ50" s="365"/>
      <c r="BR50" s="365"/>
      <c r="BS50" s="365"/>
      <c r="BT50" s="365"/>
      <c r="BU50" s="88"/>
      <c r="BV50" s="88"/>
      <c r="BW50" s="1512"/>
      <c r="BX50" s="1513"/>
      <c r="BY50" s="1490"/>
      <c r="BZ50" s="1491"/>
      <c r="CA50" s="1491"/>
      <c r="CB50" s="1491"/>
      <c r="CC50" s="1491"/>
      <c r="CD50" s="1491"/>
      <c r="CE50" s="1491"/>
      <c r="CF50" s="1491"/>
      <c r="CG50" s="1491"/>
      <c r="CH50" s="1491"/>
      <c r="CI50" s="570"/>
    </row>
    <row r="51" spans="3:90" ht="11.85" customHeight="1" x14ac:dyDescent="0.4">
      <c r="C51" s="569"/>
      <c r="D51" s="569"/>
      <c r="E51" s="569"/>
      <c r="F51" s="569"/>
      <c r="G51" s="569"/>
      <c r="H51" s="569"/>
      <c r="I51" s="569"/>
      <c r="J51" s="569"/>
      <c r="K51" s="569"/>
      <c r="L51" s="88"/>
      <c r="M51" s="88"/>
      <c r="N51" s="88"/>
      <c r="O51" s="88"/>
      <c r="P51" s="88"/>
      <c r="Q51" s="88"/>
      <c r="R51" s="88"/>
      <c r="S51" s="88"/>
      <c r="T51" s="88"/>
      <c r="U51" s="88"/>
      <c r="V51" s="88"/>
      <c r="W51" s="88"/>
      <c r="X51" s="88"/>
      <c r="Y51" s="88"/>
      <c r="Z51" s="88"/>
      <c r="AA51" s="88"/>
      <c r="AB51" s="88"/>
      <c r="AC51" s="88"/>
      <c r="AD51" s="88"/>
      <c r="AE51" s="88"/>
      <c r="AF51" s="1502" t="s">
        <v>97</v>
      </c>
      <c r="AG51" s="1502"/>
      <c r="AH51" s="1504">
        <f>'16-12'!AH48</f>
        <v>0</v>
      </c>
      <c r="AI51" s="1504"/>
      <c r="AJ51" s="1504"/>
      <c r="AK51" s="1504"/>
      <c r="AL51" s="1504"/>
      <c r="AM51" s="1504"/>
      <c r="AN51" s="1504"/>
      <c r="AO51" s="1504"/>
      <c r="AP51" s="1504"/>
      <c r="AQ51" s="1505"/>
      <c r="AR51" s="573"/>
      <c r="AT51" s="569"/>
      <c r="AU51" s="569"/>
      <c r="AV51" s="569"/>
      <c r="AW51" s="569"/>
      <c r="AX51" s="569"/>
      <c r="AY51" s="569"/>
      <c r="AZ51" s="569"/>
      <c r="BA51" s="569"/>
      <c r="BB51" s="569"/>
      <c r="BC51" s="569"/>
      <c r="BD51" s="571"/>
      <c r="BE51" s="571"/>
      <c r="BF51" s="365"/>
      <c r="BG51" s="365"/>
      <c r="BH51" s="365"/>
      <c r="BI51" s="365"/>
      <c r="BJ51" s="365"/>
      <c r="BK51" s="365"/>
      <c r="BL51" s="365"/>
      <c r="BM51" s="365"/>
      <c r="BN51" s="365"/>
      <c r="BO51" s="365"/>
      <c r="BP51" s="365"/>
      <c r="BQ51" s="365"/>
      <c r="BR51" s="365"/>
      <c r="BS51" s="365"/>
      <c r="BT51" s="365"/>
      <c r="BU51" s="88"/>
      <c r="BV51" s="88"/>
      <c r="BW51" s="1510" t="s">
        <v>234</v>
      </c>
      <c r="BX51" s="1511"/>
      <c r="BY51" s="1488">
        <f>'-41別7'!BI130</f>
        <v>0</v>
      </c>
      <c r="BZ51" s="1489"/>
      <c r="CA51" s="1489"/>
      <c r="CB51" s="1489"/>
      <c r="CC51" s="1489"/>
      <c r="CD51" s="1489"/>
      <c r="CE51" s="1489"/>
      <c r="CF51" s="1489"/>
      <c r="CG51" s="1489"/>
      <c r="CH51" s="1489"/>
      <c r="CI51" s="552"/>
    </row>
    <row r="52" spans="3:90" ht="11.85" customHeight="1" x14ac:dyDescent="0.4">
      <c r="C52" s="569"/>
      <c r="D52" s="569"/>
      <c r="E52" s="569"/>
      <c r="F52" s="569"/>
      <c r="G52" s="569"/>
      <c r="H52" s="569"/>
      <c r="I52" s="569"/>
      <c r="J52" s="569"/>
      <c r="K52" s="569"/>
      <c r="L52" s="88"/>
      <c r="M52" s="88"/>
      <c r="N52" s="88"/>
      <c r="O52" s="88"/>
      <c r="P52" s="88"/>
      <c r="Q52" s="88"/>
      <c r="R52" s="88"/>
      <c r="S52" s="88"/>
      <c r="T52" s="88"/>
      <c r="U52" s="88"/>
      <c r="V52" s="88"/>
      <c r="W52" s="88"/>
      <c r="X52" s="88"/>
      <c r="Y52" s="88"/>
      <c r="Z52" s="88"/>
      <c r="AA52" s="88"/>
      <c r="AB52" s="88"/>
      <c r="AC52" s="88"/>
      <c r="AD52" s="88"/>
      <c r="AE52" s="88"/>
      <c r="AF52" s="1503"/>
      <c r="AG52" s="1503"/>
      <c r="AH52" s="1506"/>
      <c r="AI52" s="1506"/>
      <c r="AJ52" s="1506"/>
      <c r="AK52" s="1506"/>
      <c r="AL52" s="1506"/>
      <c r="AM52" s="1506"/>
      <c r="AN52" s="1506"/>
      <c r="AO52" s="1506"/>
      <c r="AP52" s="1506"/>
      <c r="AQ52" s="1507"/>
      <c r="AR52" s="574"/>
      <c r="AT52" s="569"/>
      <c r="AU52" s="569"/>
      <c r="AV52" s="569"/>
      <c r="AW52" s="569"/>
      <c r="AX52" s="569"/>
      <c r="AY52" s="569"/>
      <c r="AZ52" s="569"/>
      <c r="BA52" s="569"/>
      <c r="BB52" s="569"/>
      <c r="BC52" s="569"/>
      <c r="BD52" s="571"/>
      <c r="BE52" s="571"/>
      <c r="BF52" s="365"/>
      <c r="BG52" s="365"/>
      <c r="BH52" s="365"/>
      <c r="BI52" s="365"/>
      <c r="BJ52" s="365"/>
      <c r="BK52" s="365"/>
      <c r="BL52" s="365"/>
      <c r="BM52" s="365"/>
      <c r="BN52" s="365"/>
      <c r="BO52" s="365"/>
      <c r="BP52" s="365"/>
      <c r="BQ52" s="365"/>
      <c r="BR52" s="365"/>
      <c r="BS52" s="365"/>
      <c r="BT52" s="365"/>
      <c r="BU52" s="88"/>
      <c r="BV52" s="88"/>
      <c r="BW52" s="1512"/>
      <c r="BX52" s="1513"/>
      <c r="BY52" s="1490"/>
      <c r="BZ52" s="1491"/>
      <c r="CA52" s="1491"/>
      <c r="CB52" s="1491"/>
      <c r="CC52" s="1491"/>
      <c r="CD52" s="1491"/>
      <c r="CE52" s="1491"/>
      <c r="CF52" s="1491"/>
      <c r="CG52" s="1491"/>
      <c r="CH52" s="1491"/>
      <c r="CI52" s="570"/>
    </row>
    <row r="53" spans="3:90" ht="11.85" customHeight="1" x14ac:dyDescent="0.4">
      <c r="L53" s="88"/>
      <c r="M53" s="88"/>
      <c r="N53" s="88"/>
      <c r="O53" s="88"/>
      <c r="P53" s="88"/>
      <c r="Q53" s="88"/>
      <c r="R53" s="88"/>
      <c r="S53" s="88"/>
      <c r="T53" s="88"/>
      <c r="U53" s="88"/>
      <c r="V53" s="88"/>
      <c r="W53" s="88"/>
      <c r="X53" s="88"/>
      <c r="Y53" s="88"/>
      <c r="Z53" s="88"/>
      <c r="AA53" s="88"/>
      <c r="AB53" s="88"/>
      <c r="AC53" s="88"/>
      <c r="AD53" s="88"/>
      <c r="AE53" s="88"/>
      <c r="AF53" s="1496" t="s">
        <v>98</v>
      </c>
      <c r="AG53" s="1496"/>
      <c r="AH53" s="1492">
        <f>'16-12'!AH50</f>
        <v>0</v>
      </c>
      <c r="AI53" s="1492"/>
      <c r="AJ53" s="1492"/>
      <c r="AK53" s="1492"/>
      <c r="AL53" s="1492"/>
      <c r="AM53" s="1492"/>
      <c r="AN53" s="1492"/>
      <c r="AO53" s="1492"/>
      <c r="AP53" s="1492"/>
      <c r="AQ53" s="1488"/>
      <c r="AR53" s="552"/>
      <c r="AT53" s="569"/>
      <c r="AU53" s="569"/>
      <c r="AV53" s="569"/>
      <c r="AW53" s="569"/>
      <c r="AX53" s="569"/>
      <c r="AY53" s="569"/>
      <c r="AZ53" s="569"/>
      <c r="BA53" s="569"/>
      <c r="BB53" s="569"/>
      <c r="BC53" s="569"/>
      <c r="BD53" s="88"/>
      <c r="BE53" s="88"/>
      <c r="BF53" s="88"/>
      <c r="BG53" s="88"/>
      <c r="BH53" s="88"/>
      <c r="BI53" s="88"/>
      <c r="BJ53" s="88"/>
      <c r="BK53" s="88"/>
      <c r="BL53" s="88"/>
      <c r="BM53" s="88"/>
      <c r="BN53" s="88"/>
      <c r="BO53" s="88"/>
      <c r="BP53" s="88"/>
      <c r="BQ53" s="88"/>
      <c r="BR53" s="88"/>
      <c r="BS53" s="88"/>
      <c r="BT53" s="88"/>
      <c r="BU53" s="88"/>
      <c r="BV53" s="88"/>
      <c r="BW53" s="1498" t="s">
        <v>235</v>
      </c>
      <c r="BX53" s="1499"/>
      <c r="BY53" s="1505">
        <f>'-41別7'!BI132</f>
        <v>0</v>
      </c>
      <c r="BZ53" s="1508"/>
      <c r="CA53" s="1508"/>
      <c r="CB53" s="1508"/>
      <c r="CC53" s="1508"/>
      <c r="CD53" s="1508"/>
      <c r="CE53" s="1508"/>
      <c r="CF53" s="1508"/>
      <c r="CG53" s="1508"/>
      <c r="CH53" s="1508"/>
      <c r="CI53" s="573"/>
      <c r="CJ53" s="575"/>
    </row>
    <row r="54" spans="3:90" ht="11.85" customHeight="1" x14ac:dyDescent="0.4">
      <c r="C54" s="569"/>
      <c r="D54" s="569"/>
      <c r="E54" s="569"/>
      <c r="F54" s="569"/>
      <c r="G54" s="569"/>
      <c r="H54" s="569"/>
      <c r="I54" s="569"/>
      <c r="J54" s="569"/>
      <c r="K54" s="569"/>
      <c r="L54" s="88"/>
      <c r="M54" s="88"/>
      <c r="N54" s="88"/>
      <c r="O54" s="88"/>
      <c r="P54" s="88"/>
      <c r="Q54" s="88"/>
      <c r="R54" s="88"/>
      <c r="S54" s="88"/>
      <c r="T54" s="88"/>
      <c r="U54" s="88"/>
      <c r="V54" s="88"/>
      <c r="W54" s="88"/>
      <c r="X54" s="88"/>
      <c r="Y54" s="88"/>
      <c r="Z54" s="88"/>
      <c r="AA54" s="88"/>
      <c r="AB54" s="88"/>
      <c r="AC54" s="88"/>
      <c r="AD54" s="88"/>
      <c r="AE54" s="88"/>
      <c r="AF54" s="1497"/>
      <c r="AG54" s="1497"/>
      <c r="AH54" s="1493"/>
      <c r="AI54" s="1493"/>
      <c r="AJ54" s="1493"/>
      <c r="AK54" s="1493"/>
      <c r="AL54" s="1493"/>
      <c r="AM54" s="1493"/>
      <c r="AN54" s="1493"/>
      <c r="AO54" s="1493"/>
      <c r="AP54" s="1493"/>
      <c r="AQ54" s="1490"/>
      <c r="AR54" s="570"/>
      <c r="AT54" s="569"/>
      <c r="AU54" s="569"/>
      <c r="AV54" s="569"/>
      <c r="AW54" s="569"/>
      <c r="AX54" s="569"/>
      <c r="AY54" s="569"/>
      <c r="AZ54" s="569"/>
      <c r="BA54" s="569"/>
      <c r="BB54" s="569"/>
      <c r="BC54" s="569"/>
      <c r="BD54" s="88"/>
      <c r="BE54" s="88"/>
      <c r="BF54" s="88"/>
      <c r="BG54" s="88"/>
      <c r="BH54" s="88"/>
      <c r="BI54" s="88"/>
      <c r="BJ54" s="88"/>
      <c r="BK54" s="88"/>
      <c r="BL54" s="88"/>
      <c r="BM54" s="88"/>
      <c r="BN54" s="88"/>
      <c r="BO54" s="88"/>
      <c r="BP54" s="88"/>
      <c r="BQ54" s="88"/>
      <c r="BR54" s="88"/>
      <c r="BS54" s="88"/>
      <c r="BT54" s="88"/>
      <c r="BU54" s="88"/>
      <c r="BV54" s="88"/>
      <c r="BW54" s="1500"/>
      <c r="BX54" s="1501"/>
      <c r="BY54" s="1507"/>
      <c r="BZ54" s="1509"/>
      <c r="CA54" s="1509"/>
      <c r="CB54" s="1509"/>
      <c r="CC54" s="1509"/>
      <c r="CD54" s="1509"/>
      <c r="CE54" s="1509"/>
      <c r="CF54" s="1509"/>
      <c r="CG54" s="1509"/>
      <c r="CH54" s="1509"/>
      <c r="CI54" s="574"/>
      <c r="CJ54" s="575"/>
    </row>
    <row r="55" spans="3:90" ht="11.85" customHeight="1" x14ac:dyDescent="0.4">
      <c r="C55" s="569"/>
      <c r="D55" s="569"/>
      <c r="E55" s="569"/>
      <c r="F55" s="569"/>
      <c r="G55" s="569"/>
      <c r="H55" s="569"/>
      <c r="I55" s="569"/>
      <c r="J55" s="569"/>
      <c r="K55" s="569"/>
      <c r="L55" s="571"/>
      <c r="M55" s="571"/>
      <c r="N55" s="576"/>
      <c r="O55" s="576"/>
      <c r="P55" s="576"/>
      <c r="Q55" s="576"/>
      <c r="R55" s="576"/>
      <c r="S55" s="576"/>
      <c r="T55" s="576"/>
      <c r="U55" s="576"/>
      <c r="V55" s="576"/>
      <c r="W55" s="576"/>
      <c r="X55" s="576"/>
      <c r="Y55" s="576"/>
      <c r="Z55" s="576"/>
      <c r="AA55" s="576"/>
      <c r="AB55" s="576"/>
      <c r="AC55" s="576"/>
      <c r="AD55" s="88"/>
      <c r="AE55" s="88"/>
      <c r="AF55" s="1496" t="s">
        <v>99</v>
      </c>
      <c r="AG55" s="1496"/>
      <c r="AH55" s="1492">
        <f>'16-12'!AH52</f>
        <v>0</v>
      </c>
      <c r="AI55" s="1492"/>
      <c r="AJ55" s="1492"/>
      <c r="AK55" s="1492"/>
      <c r="AL55" s="1492"/>
      <c r="AM55" s="1492"/>
      <c r="AN55" s="1492"/>
      <c r="AO55" s="1492"/>
      <c r="AP55" s="1492"/>
      <c r="AQ55" s="1488"/>
      <c r="AR55" s="552"/>
      <c r="AU55" s="398"/>
      <c r="AV55" s="398"/>
      <c r="AW55" s="398"/>
      <c r="AX55" s="398"/>
      <c r="AY55" s="398"/>
      <c r="AZ55" s="398"/>
      <c r="BA55" s="398"/>
      <c r="BB55" s="398"/>
      <c r="BC55" s="398"/>
      <c r="BD55" s="88"/>
      <c r="BE55" s="88"/>
      <c r="BF55" s="88"/>
      <c r="BG55" s="88"/>
      <c r="BH55" s="88"/>
      <c r="BI55" s="88"/>
      <c r="BJ55" s="88"/>
      <c r="BK55" s="88"/>
      <c r="BL55" s="88"/>
      <c r="BM55" s="88"/>
      <c r="BN55" s="88"/>
      <c r="BO55" s="88"/>
      <c r="BP55" s="88"/>
      <c r="BQ55" s="88"/>
      <c r="BR55" s="88"/>
      <c r="BS55" s="88"/>
      <c r="BT55" s="88"/>
      <c r="BU55" s="88"/>
      <c r="BV55" s="88"/>
      <c r="BW55" s="1498" t="s">
        <v>236</v>
      </c>
      <c r="BX55" s="1499"/>
      <c r="BY55" s="1505">
        <f>'-41別7'!BI134</f>
        <v>0</v>
      </c>
      <c r="BZ55" s="1508"/>
      <c r="CA55" s="1508"/>
      <c r="CB55" s="1508"/>
      <c r="CC55" s="1508"/>
      <c r="CD55" s="1508"/>
      <c r="CE55" s="1508"/>
      <c r="CF55" s="1508"/>
      <c r="CG55" s="1508"/>
      <c r="CH55" s="1508"/>
      <c r="CI55" s="573"/>
      <c r="CJ55" s="575"/>
    </row>
    <row r="56" spans="3:90" ht="11.85" customHeight="1" x14ac:dyDescent="0.4">
      <c r="C56" s="569"/>
      <c r="D56" s="569"/>
      <c r="E56" s="569"/>
      <c r="F56" s="569"/>
      <c r="G56" s="569"/>
      <c r="H56" s="569"/>
      <c r="I56" s="569"/>
      <c r="J56" s="569"/>
      <c r="K56" s="569"/>
      <c r="L56" s="571"/>
      <c r="M56" s="571"/>
      <c r="N56" s="576"/>
      <c r="O56" s="576"/>
      <c r="P56" s="576"/>
      <c r="Q56" s="576"/>
      <c r="R56" s="576"/>
      <c r="S56" s="576"/>
      <c r="T56" s="576"/>
      <c r="U56" s="576"/>
      <c r="V56" s="576"/>
      <c r="W56" s="576"/>
      <c r="X56" s="576"/>
      <c r="Y56" s="576"/>
      <c r="Z56" s="576"/>
      <c r="AA56" s="576"/>
      <c r="AB56" s="576"/>
      <c r="AC56" s="576"/>
      <c r="AD56" s="88"/>
      <c r="AE56" s="88"/>
      <c r="AF56" s="1497"/>
      <c r="AG56" s="1497"/>
      <c r="AH56" s="1493"/>
      <c r="AI56" s="1493"/>
      <c r="AJ56" s="1493"/>
      <c r="AK56" s="1493"/>
      <c r="AL56" s="1493"/>
      <c r="AM56" s="1493"/>
      <c r="AN56" s="1493"/>
      <c r="AO56" s="1493"/>
      <c r="AP56" s="1493"/>
      <c r="AQ56" s="1490"/>
      <c r="AR56" s="570"/>
      <c r="AU56" s="398"/>
      <c r="AV56" s="398"/>
      <c r="AW56" s="398"/>
      <c r="AX56" s="398"/>
      <c r="AY56" s="398"/>
      <c r="AZ56" s="398"/>
      <c r="BA56" s="398"/>
      <c r="BB56" s="398"/>
      <c r="BC56" s="398"/>
      <c r="BD56" s="88"/>
      <c r="BE56" s="88"/>
      <c r="BF56" s="88"/>
      <c r="BG56" s="88"/>
      <c r="BH56" s="88"/>
      <c r="BI56" s="88"/>
      <c r="BJ56" s="88"/>
      <c r="BK56" s="88"/>
      <c r="BL56" s="88"/>
      <c r="BM56" s="88"/>
      <c r="BN56" s="88"/>
      <c r="BO56" s="88"/>
      <c r="BP56" s="88"/>
      <c r="BQ56" s="88"/>
      <c r="BR56" s="88"/>
      <c r="BS56" s="88"/>
      <c r="BT56" s="88"/>
      <c r="BU56" s="88"/>
      <c r="BV56" s="88"/>
      <c r="BW56" s="1500"/>
      <c r="BX56" s="1501"/>
      <c r="BY56" s="1507"/>
      <c r="BZ56" s="1509"/>
      <c r="CA56" s="1509"/>
      <c r="CB56" s="1509"/>
      <c r="CC56" s="1509"/>
      <c r="CD56" s="1509"/>
      <c r="CE56" s="1509"/>
      <c r="CF56" s="1509"/>
      <c r="CG56" s="1509"/>
      <c r="CH56" s="1509"/>
      <c r="CI56" s="574"/>
      <c r="CJ56" s="575"/>
    </row>
    <row r="57" spans="3:90" ht="11.85" customHeight="1" x14ac:dyDescent="0.4">
      <c r="C57" s="569"/>
      <c r="D57" s="569"/>
      <c r="E57" s="569"/>
      <c r="F57" s="569"/>
      <c r="G57" s="569"/>
      <c r="H57" s="569"/>
      <c r="I57" s="569"/>
      <c r="J57" s="569"/>
      <c r="K57" s="569"/>
      <c r="L57" s="571"/>
      <c r="M57" s="571"/>
      <c r="N57" s="576"/>
      <c r="O57" s="576"/>
      <c r="P57" s="576"/>
      <c r="Q57" s="576"/>
      <c r="R57" s="576"/>
      <c r="S57" s="576"/>
      <c r="T57" s="576"/>
      <c r="U57" s="576"/>
      <c r="V57" s="576"/>
      <c r="W57" s="576"/>
      <c r="X57" s="576"/>
      <c r="Y57" s="576"/>
      <c r="Z57" s="576"/>
      <c r="AA57" s="576"/>
      <c r="AB57" s="576"/>
      <c r="AC57" s="576"/>
      <c r="AD57" s="88"/>
      <c r="AE57" s="88"/>
      <c r="AF57" s="1496" t="s">
        <v>100</v>
      </c>
      <c r="AG57" s="1496"/>
      <c r="AH57" s="1492">
        <f>'16-12'!AH54</f>
        <v>0</v>
      </c>
      <c r="AI57" s="1492"/>
      <c r="AJ57" s="1492"/>
      <c r="AK57" s="1492"/>
      <c r="AL57" s="1492"/>
      <c r="AM57" s="1492"/>
      <c r="AN57" s="1492"/>
      <c r="AO57" s="1492"/>
      <c r="AP57" s="1492"/>
      <c r="AQ57" s="1488"/>
      <c r="AR57" s="552"/>
      <c r="AS57" s="88"/>
      <c r="AT57" s="88"/>
      <c r="AU57" s="88"/>
      <c r="AV57" s="88"/>
      <c r="AW57" s="88"/>
      <c r="BW57" s="1510" t="s">
        <v>237</v>
      </c>
      <c r="BX57" s="1511"/>
      <c r="BY57" s="1488">
        <f>'-41別7'!BI136</f>
        <v>0</v>
      </c>
      <c r="BZ57" s="1489"/>
      <c r="CA57" s="1489"/>
      <c r="CB57" s="1489"/>
      <c r="CC57" s="1489"/>
      <c r="CD57" s="1489"/>
      <c r="CE57" s="1489"/>
      <c r="CF57" s="1489"/>
      <c r="CG57" s="1489"/>
      <c r="CH57" s="1489"/>
      <c r="CI57" s="552"/>
    </row>
    <row r="58" spans="3:90" ht="11.85" customHeight="1" x14ac:dyDescent="0.4">
      <c r="C58" s="569"/>
      <c r="D58" s="569"/>
      <c r="E58" s="569"/>
      <c r="F58" s="569"/>
      <c r="G58" s="569"/>
      <c r="H58" s="569"/>
      <c r="I58" s="569"/>
      <c r="J58" s="569"/>
      <c r="K58" s="569"/>
      <c r="L58" s="571"/>
      <c r="M58" s="571"/>
      <c r="N58" s="576"/>
      <c r="O58" s="576"/>
      <c r="P58" s="576"/>
      <c r="Q58" s="576"/>
      <c r="R58" s="576"/>
      <c r="S58" s="576"/>
      <c r="T58" s="576"/>
      <c r="U58" s="576"/>
      <c r="V58" s="576"/>
      <c r="W58" s="576"/>
      <c r="X58" s="576"/>
      <c r="Y58" s="576"/>
      <c r="Z58" s="576"/>
      <c r="AA58" s="576"/>
      <c r="AB58" s="576"/>
      <c r="AC58" s="576"/>
      <c r="AD58" s="88"/>
      <c r="AE58" s="88"/>
      <c r="AF58" s="1497"/>
      <c r="AG58" s="1497"/>
      <c r="AH58" s="1493"/>
      <c r="AI58" s="1493"/>
      <c r="AJ58" s="1493"/>
      <c r="AK58" s="1493"/>
      <c r="AL58" s="1493"/>
      <c r="AM58" s="1493"/>
      <c r="AN58" s="1493"/>
      <c r="AO58" s="1493"/>
      <c r="AP58" s="1493"/>
      <c r="AQ58" s="1490"/>
      <c r="AR58" s="570"/>
      <c r="AS58" s="88"/>
      <c r="AT58" s="88"/>
      <c r="AU58" s="88"/>
      <c r="AV58" s="88"/>
      <c r="AW58" s="88"/>
      <c r="BW58" s="1512"/>
      <c r="BX58" s="1513"/>
      <c r="BY58" s="1490"/>
      <c r="BZ58" s="1491"/>
      <c r="CA58" s="1491"/>
      <c r="CB58" s="1491"/>
      <c r="CC58" s="1491"/>
      <c r="CD58" s="1491"/>
      <c r="CE58" s="1491"/>
      <c r="CF58" s="1491"/>
      <c r="CG58" s="1491"/>
      <c r="CH58" s="1491"/>
      <c r="CI58" s="570"/>
    </row>
    <row r="59" spans="3:90" ht="11.85" customHeight="1" x14ac:dyDescent="0.4">
      <c r="C59" s="569"/>
      <c r="D59" s="569"/>
      <c r="E59" s="569"/>
      <c r="F59" s="569"/>
      <c r="G59" s="569"/>
      <c r="H59" s="569"/>
      <c r="I59" s="569"/>
      <c r="J59" s="569"/>
      <c r="K59" s="569"/>
      <c r="L59" s="88"/>
      <c r="M59" s="88"/>
      <c r="N59" s="88"/>
      <c r="O59" s="88"/>
      <c r="P59" s="88"/>
      <c r="Q59" s="88"/>
      <c r="R59" s="88"/>
      <c r="S59" s="88"/>
      <c r="T59" s="88"/>
      <c r="U59" s="88"/>
      <c r="V59" s="88"/>
      <c r="W59" s="88"/>
      <c r="X59" s="88"/>
      <c r="Y59" s="88"/>
      <c r="Z59" s="88"/>
      <c r="AA59" s="88"/>
      <c r="AB59" s="88"/>
      <c r="AC59" s="88"/>
      <c r="AD59" s="88"/>
      <c r="AE59" s="88"/>
      <c r="AF59" s="1502" t="s">
        <v>101</v>
      </c>
      <c r="AG59" s="1502"/>
      <c r="AH59" s="1504">
        <f>'16-12'!AH56</f>
        <v>0</v>
      </c>
      <c r="AI59" s="1504"/>
      <c r="AJ59" s="1504"/>
      <c r="AK59" s="1504"/>
      <c r="AL59" s="1504"/>
      <c r="AM59" s="1504"/>
      <c r="AN59" s="1504"/>
      <c r="AO59" s="1504"/>
      <c r="AP59" s="1504"/>
      <c r="AQ59" s="1505"/>
      <c r="AR59" s="573"/>
      <c r="BP59" s="90"/>
      <c r="BQ59" s="90"/>
      <c r="BR59" s="90"/>
      <c r="BS59" s="90"/>
      <c r="BT59" s="88"/>
      <c r="BU59" s="88"/>
      <c r="BV59" s="88"/>
      <c r="BW59" s="88"/>
      <c r="BX59" s="88"/>
      <c r="BY59" s="1510" t="s">
        <v>238</v>
      </c>
      <c r="BZ59" s="1511"/>
      <c r="CA59" s="1514">
        <f>'16-12'!BY56</f>
        <v>0</v>
      </c>
      <c r="CB59" s="1515"/>
      <c r="CC59" s="1515"/>
      <c r="CD59" s="1515"/>
      <c r="CE59" s="1515"/>
      <c r="CF59" s="1515"/>
      <c r="CG59" s="1515"/>
      <c r="CH59" s="1515"/>
      <c r="CI59" s="91"/>
      <c r="CJ59" s="92"/>
    </row>
    <row r="60" spans="3:90" ht="11.85" customHeight="1" x14ac:dyDescent="0.4">
      <c r="C60" s="569"/>
      <c r="D60" s="569"/>
      <c r="E60" s="569"/>
      <c r="F60" s="569"/>
      <c r="G60" s="569"/>
      <c r="H60" s="569"/>
      <c r="I60" s="569"/>
      <c r="J60" s="569"/>
      <c r="K60" s="569"/>
      <c r="L60" s="88"/>
      <c r="M60" s="88"/>
      <c r="N60" s="88"/>
      <c r="O60" s="88"/>
      <c r="P60" s="88"/>
      <c r="Q60" s="88"/>
      <c r="R60" s="88"/>
      <c r="S60" s="88"/>
      <c r="T60" s="88"/>
      <c r="U60" s="88"/>
      <c r="V60" s="88"/>
      <c r="W60" s="88"/>
      <c r="X60" s="88"/>
      <c r="Y60" s="88"/>
      <c r="Z60" s="88"/>
      <c r="AA60" s="88"/>
      <c r="AB60" s="88"/>
      <c r="AC60" s="88"/>
      <c r="AD60" s="88"/>
      <c r="AE60" s="88"/>
      <c r="AF60" s="1503"/>
      <c r="AG60" s="1503"/>
      <c r="AH60" s="1506"/>
      <c r="AI60" s="1506"/>
      <c r="AJ60" s="1506"/>
      <c r="AK60" s="1506"/>
      <c r="AL60" s="1506"/>
      <c r="AM60" s="1506"/>
      <c r="AN60" s="1506"/>
      <c r="AO60" s="1506"/>
      <c r="AP60" s="1506"/>
      <c r="AQ60" s="1507"/>
      <c r="AR60" s="574"/>
      <c r="BP60" s="90"/>
      <c r="BQ60" s="90"/>
      <c r="BR60" s="90"/>
      <c r="BS60" s="90"/>
      <c r="BT60" s="88"/>
      <c r="BU60" s="88"/>
      <c r="BV60" s="88"/>
      <c r="BW60" s="88"/>
      <c r="BX60" s="88"/>
      <c r="BY60" s="1512"/>
      <c r="BZ60" s="1513"/>
      <c r="CA60" s="1516"/>
      <c r="CB60" s="1517"/>
      <c r="CC60" s="1517"/>
      <c r="CD60" s="1517"/>
      <c r="CE60" s="1517"/>
      <c r="CF60" s="1517"/>
      <c r="CG60" s="1517"/>
      <c r="CH60" s="1517"/>
      <c r="CI60" s="93"/>
      <c r="CJ60" s="92"/>
    </row>
    <row r="61" spans="3:90" ht="11.85" customHeight="1" x14ac:dyDescent="0.4">
      <c r="L61" s="88"/>
      <c r="M61" s="88"/>
      <c r="N61" s="88"/>
      <c r="O61" s="88"/>
      <c r="P61" s="88"/>
      <c r="Q61" s="88"/>
      <c r="R61" s="88"/>
      <c r="S61" s="88"/>
      <c r="T61" s="88"/>
      <c r="U61" s="88"/>
      <c r="V61" s="88"/>
      <c r="W61" s="88"/>
      <c r="X61" s="88"/>
      <c r="Y61" s="88"/>
      <c r="Z61" s="88"/>
      <c r="AA61" s="88"/>
      <c r="AB61" s="88"/>
      <c r="AC61" s="88"/>
      <c r="AD61" s="88"/>
      <c r="AE61" s="88"/>
      <c r="AF61" s="1496" t="s">
        <v>102</v>
      </c>
      <c r="AG61" s="1496"/>
      <c r="AH61" s="1492">
        <f>'16-12'!AH58</f>
        <v>0</v>
      </c>
      <c r="AI61" s="1492"/>
      <c r="AJ61" s="1492"/>
      <c r="AK61" s="1492"/>
      <c r="AL61" s="1492"/>
      <c r="AM61" s="1492"/>
      <c r="AN61" s="1492"/>
      <c r="AO61" s="1492"/>
      <c r="AP61" s="1492"/>
      <c r="AQ61" s="1488"/>
      <c r="AR61" s="552"/>
      <c r="BU61" s="401"/>
      <c r="BV61" s="401"/>
      <c r="BW61" s="401"/>
      <c r="BX61" s="401"/>
      <c r="BY61" s="577">
        <v>28</v>
      </c>
      <c r="BZ61" s="577"/>
      <c r="CA61" s="577">
        <v>30</v>
      </c>
      <c r="CB61" s="577"/>
      <c r="CC61" s="577"/>
      <c r="CD61" s="577"/>
      <c r="CE61" s="577"/>
      <c r="CF61" s="577"/>
      <c r="CG61" s="577"/>
      <c r="CH61" s="577"/>
      <c r="CI61" s="577">
        <v>41</v>
      </c>
      <c r="CJ61" s="401"/>
      <c r="CK61" s="401"/>
      <c r="CL61" s="401"/>
    </row>
    <row r="62" spans="3:90" ht="11.85" customHeight="1" x14ac:dyDescent="0.4">
      <c r="C62" s="569"/>
      <c r="D62" s="569"/>
      <c r="E62" s="569"/>
      <c r="F62" s="569"/>
      <c r="G62" s="569"/>
      <c r="H62" s="569"/>
      <c r="I62" s="569"/>
      <c r="J62" s="569"/>
      <c r="K62" s="569"/>
      <c r="L62" s="88"/>
      <c r="M62" s="88"/>
      <c r="N62" s="88"/>
      <c r="O62" s="88"/>
      <c r="P62" s="88"/>
      <c r="Q62" s="88"/>
      <c r="R62" s="88"/>
      <c r="S62" s="88"/>
      <c r="T62" s="88"/>
      <c r="U62" s="88"/>
      <c r="V62" s="88"/>
      <c r="W62" s="88"/>
      <c r="X62" s="88"/>
      <c r="Y62" s="88"/>
      <c r="Z62" s="88"/>
      <c r="AA62" s="88"/>
      <c r="AB62" s="88"/>
      <c r="AC62" s="88"/>
      <c r="AD62" s="88"/>
      <c r="AE62" s="88"/>
      <c r="AF62" s="1497"/>
      <c r="AG62" s="1497"/>
      <c r="AH62" s="1493"/>
      <c r="AI62" s="1493"/>
      <c r="AJ62" s="1493"/>
      <c r="AK62" s="1493"/>
      <c r="AL62" s="1493"/>
      <c r="AM62" s="1493"/>
      <c r="AN62" s="1493"/>
      <c r="AO62" s="1493"/>
      <c r="AP62" s="1493"/>
      <c r="AQ62" s="1490"/>
      <c r="AR62" s="570"/>
      <c r="BU62" s="401"/>
      <c r="BV62" s="401"/>
      <c r="BW62" s="401"/>
      <c r="BX62" s="401"/>
      <c r="BY62" s="401"/>
      <c r="BZ62" s="401"/>
      <c r="CA62" s="401"/>
      <c r="CB62" s="401"/>
      <c r="CC62" s="401"/>
      <c r="CD62" s="401"/>
      <c r="CE62" s="401"/>
      <c r="CF62" s="401"/>
      <c r="CG62" s="401"/>
      <c r="CH62" s="401"/>
      <c r="CI62" s="401"/>
      <c r="CJ62" s="401"/>
      <c r="CK62" s="401"/>
      <c r="CL62" s="401"/>
    </row>
    <row r="63" spans="3:90" ht="11.85" customHeight="1" x14ac:dyDescent="0.4">
      <c r="C63" s="569"/>
      <c r="D63" s="569"/>
      <c r="E63" s="569"/>
      <c r="F63" s="569"/>
      <c r="G63" s="569"/>
      <c r="H63" s="569"/>
      <c r="I63" s="569"/>
      <c r="J63" s="569"/>
      <c r="K63" s="569"/>
      <c r="L63" s="571"/>
      <c r="M63" s="571"/>
      <c r="N63" s="398"/>
      <c r="O63" s="398"/>
      <c r="P63" s="398"/>
      <c r="Q63" s="398"/>
      <c r="R63" s="398"/>
      <c r="S63" s="398"/>
      <c r="T63" s="398"/>
      <c r="U63" s="398"/>
      <c r="V63" s="398"/>
      <c r="W63" s="398"/>
      <c r="X63" s="398"/>
      <c r="Y63" s="398"/>
      <c r="Z63" s="398"/>
      <c r="AA63" s="398"/>
      <c r="AB63" s="398"/>
      <c r="AC63" s="398"/>
      <c r="AD63" s="88"/>
      <c r="AE63" s="88"/>
      <c r="AF63" s="1496" t="s">
        <v>103</v>
      </c>
      <c r="AG63" s="1496"/>
      <c r="AH63" s="1492">
        <f>'16-12'!AH60</f>
        <v>0</v>
      </c>
      <c r="AI63" s="1492"/>
      <c r="AJ63" s="1492"/>
      <c r="AK63" s="1492"/>
      <c r="AL63" s="1492"/>
      <c r="AM63" s="1492"/>
      <c r="AN63" s="1492"/>
      <c r="AO63" s="1492"/>
      <c r="AP63" s="1492"/>
      <c r="AQ63" s="1488"/>
      <c r="AR63" s="552"/>
      <c r="BU63" s="401"/>
      <c r="BV63" s="401"/>
      <c r="BW63" s="401"/>
      <c r="BX63" s="401"/>
      <c r="BY63" s="401"/>
      <c r="BZ63" s="401"/>
      <c r="CA63" s="401"/>
      <c r="CB63" s="401"/>
      <c r="CC63" s="401"/>
      <c r="CD63" s="401"/>
      <c r="CE63" s="401"/>
      <c r="CF63" s="401"/>
      <c r="CG63" s="401"/>
      <c r="CH63" s="401"/>
      <c r="CI63" s="401"/>
      <c r="CJ63" s="401"/>
      <c r="CK63" s="401"/>
      <c r="CL63" s="401"/>
    </row>
    <row r="64" spans="3:90" ht="11.85" customHeight="1" x14ac:dyDescent="0.4">
      <c r="C64" s="569"/>
      <c r="D64" s="569"/>
      <c r="E64" s="569"/>
      <c r="F64" s="569"/>
      <c r="G64" s="569"/>
      <c r="H64" s="569"/>
      <c r="I64" s="569"/>
      <c r="J64" s="569"/>
      <c r="K64" s="569"/>
      <c r="L64" s="571"/>
      <c r="M64" s="571"/>
      <c r="N64" s="398"/>
      <c r="O64" s="398"/>
      <c r="P64" s="398"/>
      <c r="Q64" s="398"/>
      <c r="R64" s="398"/>
      <c r="S64" s="398"/>
      <c r="T64" s="398"/>
      <c r="U64" s="398"/>
      <c r="V64" s="398"/>
      <c r="W64" s="398"/>
      <c r="X64" s="398"/>
      <c r="Y64" s="398"/>
      <c r="Z64" s="398"/>
      <c r="AA64" s="398"/>
      <c r="AB64" s="398"/>
      <c r="AC64" s="398"/>
      <c r="AD64" s="88"/>
      <c r="AE64" s="88"/>
      <c r="AF64" s="1497"/>
      <c r="AG64" s="1497"/>
      <c r="AH64" s="1493"/>
      <c r="AI64" s="1493"/>
      <c r="AJ64" s="1493"/>
      <c r="AK64" s="1493"/>
      <c r="AL64" s="1493"/>
      <c r="AM64" s="1493"/>
      <c r="AN64" s="1493"/>
      <c r="AO64" s="1493"/>
      <c r="AP64" s="1493"/>
      <c r="AQ64" s="1490"/>
      <c r="AR64" s="570"/>
      <c r="BU64" s="401"/>
      <c r="BV64" s="401"/>
      <c r="BW64" s="401"/>
      <c r="BX64" s="401"/>
      <c r="BY64" s="401"/>
      <c r="BZ64" s="401"/>
      <c r="CA64" s="401"/>
      <c r="CB64" s="401"/>
      <c r="CC64" s="401"/>
      <c r="CD64" s="401"/>
      <c r="CE64" s="401"/>
      <c r="CF64" s="401"/>
      <c r="CG64" s="401"/>
      <c r="CH64" s="401"/>
      <c r="CI64" s="401"/>
      <c r="CJ64" s="401"/>
      <c r="CK64" s="401"/>
      <c r="CL64" s="401"/>
    </row>
    <row r="65" spans="3:90" ht="11.85" customHeight="1" x14ac:dyDescent="0.4">
      <c r="C65" s="569"/>
      <c r="D65" s="569"/>
      <c r="E65" s="569"/>
      <c r="F65" s="569"/>
      <c r="G65" s="569"/>
      <c r="H65" s="569"/>
      <c r="I65" s="569"/>
      <c r="J65" s="569"/>
      <c r="K65" s="569"/>
      <c r="L65" s="571"/>
      <c r="M65" s="571"/>
      <c r="N65" s="398"/>
      <c r="O65" s="398"/>
      <c r="P65" s="398"/>
      <c r="Q65" s="398"/>
      <c r="R65" s="398"/>
      <c r="S65" s="398"/>
      <c r="T65" s="398"/>
      <c r="U65" s="398"/>
      <c r="V65" s="398"/>
      <c r="W65" s="398"/>
      <c r="X65" s="398"/>
      <c r="Y65" s="398"/>
      <c r="Z65" s="398"/>
      <c r="AA65" s="398"/>
      <c r="AB65" s="398"/>
      <c r="AC65" s="398"/>
      <c r="AD65" s="88"/>
      <c r="AE65" s="88"/>
      <c r="AF65" s="1496" t="s">
        <v>104</v>
      </c>
      <c r="AG65" s="1496"/>
      <c r="AH65" s="1492">
        <f>'16-12'!AH62</f>
        <v>0</v>
      </c>
      <c r="AI65" s="1492"/>
      <c r="AJ65" s="1492"/>
      <c r="AK65" s="1492"/>
      <c r="AL65" s="1492"/>
      <c r="AM65" s="1492"/>
      <c r="AN65" s="1492"/>
      <c r="AO65" s="1492"/>
      <c r="AP65" s="1492"/>
      <c r="AQ65" s="1488"/>
      <c r="AR65" s="552"/>
      <c r="BU65" s="401"/>
      <c r="BV65" s="401"/>
      <c r="BW65" s="401"/>
      <c r="BX65" s="401"/>
      <c r="BY65" s="401"/>
      <c r="BZ65" s="401"/>
      <c r="CA65" s="401"/>
      <c r="CB65" s="401"/>
      <c r="CC65" s="401"/>
      <c r="CD65" s="401"/>
      <c r="CE65" s="401"/>
      <c r="CF65" s="401"/>
      <c r="CG65" s="401"/>
      <c r="CH65" s="401"/>
      <c r="CI65" s="401"/>
      <c r="CJ65" s="401"/>
      <c r="CK65" s="401"/>
      <c r="CL65" s="401"/>
    </row>
    <row r="66" spans="3:90" ht="11.85" customHeight="1" x14ac:dyDescent="0.4">
      <c r="C66" s="569"/>
      <c r="D66" s="569"/>
      <c r="E66" s="569"/>
      <c r="F66" s="569"/>
      <c r="G66" s="569"/>
      <c r="H66" s="569"/>
      <c r="I66" s="569"/>
      <c r="J66" s="569"/>
      <c r="K66" s="569"/>
      <c r="L66" s="571"/>
      <c r="M66" s="571"/>
      <c r="N66" s="398"/>
      <c r="O66" s="398"/>
      <c r="P66" s="398"/>
      <c r="Q66" s="398"/>
      <c r="R66" s="398"/>
      <c r="S66" s="398"/>
      <c r="T66" s="398"/>
      <c r="U66" s="398"/>
      <c r="V66" s="398"/>
      <c r="W66" s="398"/>
      <c r="X66" s="398"/>
      <c r="Y66" s="398"/>
      <c r="Z66" s="398"/>
      <c r="AA66" s="398"/>
      <c r="AB66" s="398"/>
      <c r="AC66" s="398"/>
      <c r="AD66" s="88"/>
      <c r="AE66" s="88"/>
      <c r="AF66" s="1497"/>
      <c r="AG66" s="1497"/>
      <c r="AH66" s="1493"/>
      <c r="AI66" s="1493"/>
      <c r="AJ66" s="1493"/>
      <c r="AK66" s="1493"/>
      <c r="AL66" s="1493"/>
      <c r="AM66" s="1493"/>
      <c r="AN66" s="1493"/>
      <c r="AO66" s="1493"/>
      <c r="AP66" s="1493"/>
      <c r="AQ66" s="1490"/>
      <c r="AR66" s="570"/>
      <c r="BU66" s="401"/>
      <c r="BV66" s="401"/>
      <c r="BW66" s="401"/>
      <c r="BX66" s="401"/>
      <c r="BY66" s="401"/>
      <c r="BZ66" s="401"/>
      <c r="CA66" s="401"/>
      <c r="CB66" s="401"/>
      <c r="CC66" s="401"/>
      <c r="CD66" s="401"/>
      <c r="CE66" s="401"/>
      <c r="CF66" s="401"/>
      <c r="CG66" s="401"/>
      <c r="CH66" s="401"/>
      <c r="CI66" s="401"/>
      <c r="CJ66" s="401"/>
      <c r="CK66" s="401"/>
      <c r="CL66" s="401"/>
    </row>
    <row r="67" spans="3:90" ht="11.85" customHeight="1" x14ac:dyDescent="0.4">
      <c r="C67" s="569"/>
      <c r="D67" s="569"/>
      <c r="E67" s="569"/>
      <c r="F67" s="569"/>
      <c r="G67" s="569"/>
      <c r="H67" s="569"/>
      <c r="I67" s="569"/>
      <c r="J67" s="569"/>
      <c r="K67" s="569"/>
      <c r="L67" s="571"/>
      <c r="M67" s="571"/>
      <c r="N67" s="398"/>
      <c r="O67" s="398"/>
      <c r="P67" s="398"/>
      <c r="Q67" s="398"/>
      <c r="R67" s="398"/>
      <c r="S67" s="398"/>
      <c r="T67" s="398"/>
      <c r="U67" s="398"/>
      <c r="V67" s="398"/>
      <c r="W67" s="398"/>
      <c r="X67" s="398"/>
      <c r="Y67" s="398"/>
      <c r="Z67" s="398"/>
      <c r="AA67" s="398"/>
      <c r="AB67" s="398"/>
      <c r="AC67" s="398"/>
      <c r="AD67" s="88"/>
      <c r="AE67" s="88"/>
      <c r="AF67" s="1496" t="s">
        <v>105</v>
      </c>
      <c r="AG67" s="1496"/>
      <c r="AH67" s="1492">
        <f>'16-12'!AH64</f>
        <v>0</v>
      </c>
      <c r="AI67" s="1492"/>
      <c r="AJ67" s="1492"/>
      <c r="AK67" s="1492"/>
      <c r="AL67" s="1492"/>
      <c r="AM67" s="1492"/>
      <c r="AN67" s="1492"/>
      <c r="AO67" s="1492"/>
      <c r="AP67" s="1492"/>
      <c r="AQ67" s="1488"/>
      <c r="AR67" s="552"/>
      <c r="BU67" s="578"/>
      <c r="BV67" s="578"/>
      <c r="BW67" s="578"/>
      <c r="BX67" s="578"/>
      <c r="BY67" s="578"/>
      <c r="BZ67" s="578"/>
      <c r="CA67" s="578"/>
      <c r="CB67" s="401"/>
      <c r="CC67" s="401"/>
      <c r="CD67" s="401"/>
      <c r="CE67" s="401"/>
      <c r="CF67" s="401"/>
      <c r="CG67" s="401"/>
      <c r="CH67" s="401"/>
      <c r="CI67" s="401"/>
      <c r="CJ67" s="401"/>
      <c r="CK67" s="401"/>
      <c r="CL67" s="401"/>
    </row>
    <row r="68" spans="3:90" ht="11.85" customHeight="1" x14ac:dyDescent="0.4">
      <c r="C68" s="569"/>
      <c r="D68" s="569"/>
      <c r="E68" s="569"/>
      <c r="F68" s="569"/>
      <c r="G68" s="569"/>
      <c r="H68" s="569"/>
      <c r="I68" s="569"/>
      <c r="J68" s="569"/>
      <c r="K68" s="569"/>
      <c r="L68" s="571"/>
      <c r="M68" s="571"/>
      <c r="N68" s="398"/>
      <c r="O68" s="398"/>
      <c r="P68" s="398"/>
      <c r="Q68" s="398"/>
      <c r="R68" s="398"/>
      <c r="S68" s="398"/>
      <c r="T68" s="398"/>
      <c r="U68" s="398"/>
      <c r="V68" s="398"/>
      <c r="W68" s="398"/>
      <c r="X68" s="398"/>
      <c r="Y68" s="398"/>
      <c r="Z68" s="398"/>
      <c r="AA68" s="398"/>
      <c r="AB68" s="398"/>
      <c r="AC68" s="398"/>
      <c r="AD68" s="88"/>
      <c r="AE68" s="88"/>
      <c r="AF68" s="1497"/>
      <c r="AG68" s="1497"/>
      <c r="AH68" s="1493"/>
      <c r="AI68" s="1493"/>
      <c r="AJ68" s="1493"/>
      <c r="AK68" s="1493"/>
      <c r="AL68" s="1493"/>
      <c r="AM68" s="1493"/>
      <c r="AN68" s="1493"/>
      <c r="AO68" s="1493"/>
      <c r="AP68" s="1493"/>
      <c r="AQ68" s="1490"/>
      <c r="AR68" s="570"/>
      <c r="BU68" s="578"/>
      <c r="BV68" s="578"/>
      <c r="BW68" s="578"/>
      <c r="BX68" s="578"/>
      <c r="BY68" s="578"/>
      <c r="BZ68" s="578"/>
      <c r="CA68" s="578"/>
      <c r="CB68" s="401"/>
      <c r="CC68" s="401"/>
      <c r="CD68" s="401"/>
      <c r="CE68" s="401"/>
      <c r="CF68" s="401"/>
      <c r="CG68" s="401"/>
      <c r="CH68" s="401"/>
      <c r="CI68" s="401"/>
      <c r="CJ68" s="401"/>
      <c r="CK68" s="401"/>
      <c r="CL68" s="401"/>
    </row>
    <row r="69" spans="3:90" ht="11.85" customHeight="1" x14ac:dyDescent="0.4">
      <c r="C69" s="569"/>
      <c r="D69" s="569"/>
      <c r="E69" s="569"/>
      <c r="F69" s="569"/>
      <c r="G69" s="569"/>
      <c r="H69" s="569"/>
      <c r="I69" s="569"/>
      <c r="J69" s="569"/>
      <c r="K69" s="569"/>
      <c r="L69" s="88"/>
      <c r="M69" s="88"/>
      <c r="N69" s="88"/>
      <c r="O69" s="88"/>
      <c r="P69" s="88"/>
      <c r="Q69" s="88"/>
      <c r="R69" s="88"/>
      <c r="S69" s="88"/>
      <c r="T69" s="88"/>
      <c r="U69" s="88"/>
      <c r="V69" s="88"/>
      <c r="W69" s="88"/>
      <c r="X69" s="88"/>
      <c r="Y69" s="88"/>
      <c r="Z69" s="88"/>
      <c r="AA69" s="88"/>
      <c r="AB69" s="88"/>
      <c r="AC69" s="88"/>
      <c r="AD69" s="88"/>
      <c r="AE69" s="88"/>
      <c r="AF69" s="1502" t="s">
        <v>106</v>
      </c>
      <c r="AG69" s="1502"/>
      <c r="AH69" s="1492">
        <f>'16-12'!AH66</f>
        <v>0</v>
      </c>
      <c r="AI69" s="1492"/>
      <c r="AJ69" s="1492"/>
      <c r="AK69" s="1492"/>
      <c r="AL69" s="1492"/>
      <c r="AM69" s="1492"/>
      <c r="AN69" s="1492"/>
      <c r="AO69" s="1492"/>
      <c r="AP69" s="1492"/>
      <c r="AQ69" s="1488"/>
      <c r="AR69" s="573"/>
      <c r="BU69" s="94"/>
      <c r="BV69" s="94"/>
      <c r="BW69" s="94"/>
      <c r="BX69" s="401"/>
      <c r="BY69" s="401"/>
      <c r="BZ69" s="95"/>
      <c r="CA69" s="95"/>
      <c r="CB69" s="95"/>
      <c r="CC69" s="95"/>
      <c r="CD69" s="95"/>
      <c r="CE69" s="401"/>
      <c r="CF69" s="401"/>
      <c r="CG69" s="401"/>
      <c r="CH69" s="401"/>
      <c r="CI69" s="401"/>
      <c r="CJ69" s="1457" t="s">
        <v>257</v>
      </c>
      <c r="CK69" s="1457"/>
      <c r="CL69" s="401"/>
    </row>
    <row r="70" spans="3:90" ht="11.85" customHeight="1" x14ac:dyDescent="0.4">
      <c r="C70" s="569"/>
      <c r="D70" s="569"/>
      <c r="E70" s="569"/>
      <c r="F70" s="569"/>
      <c r="G70" s="569"/>
      <c r="H70" s="569"/>
      <c r="I70" s="569"/>
      <c r="J70" s="569"/>
      <c r="K70" s="569"/>
      <c r="L70" s="88"/>
      <c r="M70" s="88"/>
      <c r="N70" s="88"/>
      <c r="O70" s="88"/>
      <c r="P70" s="88"/>
      <c r="Q70" s="88"/>
      <c r="R70" s="88"/>
      <c r="S70" s="88"/>
      <c r="T70" s="88"/>
      <c r="U70" s="88"/>
      <c r="V70" s="88"/>
      <c r="W70" s="88"/>
      <c r="X70" s="88"/>
      <c r="Y70" s="88"/>
      <c r="Z70" s="88"/>
      <c r="AA70" s="88"/>
      <c r="AB70" s="88"/>
      <c r="AC70" s="88"/>
      <c r="AD70" s="88"/>
      <c r="AE70" s="88"/>
      <c r="AF70" s="1503"/>
      <c r="AG70" s="1503"/>
      <c r="AH70" s="1493"/>
      <c r="AI70" s="1493"/>
      <c r="AJ70" s="1493"/>
      <c r="AK70" s="1493"/>
      <c r="AL70" s="1493"/>
      <c r="AM70" s="1493"/>
      <c r="AN70" s="1493"/>
      <c r="AO70" s="1493"/>
      <c r="AP70" s="1493"/>
      <c r="AQ70" s="1490"/>
      <c r="AR70" s="574"/>
      <c r="BU70" s="94"/>
      <c r="BV70" s="94"/>
      <c r="BW70" s="94"/>
      <c r="BX70" s="401"/>
      <c r="BY70" s="401"/>
      <c r="BZ70" s="95"/>
      <c r="CA70" s="95"/>
      <c r="CB70" s="95"/>
      <c r="CC70" s="95"/>
      <c r="CD70" s="95"/>
      <c r="CE70" s="401"/>
      <c r="CF70" s="401"/>
      <c r="CG70" s="401"/>
      <c r="CH70" s="401"/>
      <c r="CI70" s="401"/>
      <c r="CJ70" s="1457"/>
      <c r="CK70" s="1457"/>
      <c r="CL70" s="401"/>
    </row>
    <row r="71" spans="3:90" ht="11.85" customHeight="1" x14ac:dyDescent="0.4">
      <c r="BT71" s="401"/>
      <c r="BU71" s="401"/>
      <c r="BV71" s="401"/>
      <c r="BW71" s="401"/>
      <c r="BX71" s="401"/>
      <c r="BY71" s="401"/>
      <c r="BZ71" s="401"/>
      <c r="CA71" s="401"/>
      <c r="CB71" s="401"/>
      <c r="CC71" s="401"/>
      <c r="CD71" s="401"/>
      <c r="CE71" s="401"/>
      <c r="CF71" s="401"/>
      <c r="CG71" s="401"/>
      <c r="CH71" s="401"/>
      <c r="CI71" s="401"/>
      <c r="CJ71" s="401"/>
      <c r="CK71" s="401"/>
    </row>
    <row r="72" spans="3:90" ht="11.85" customHeight="1" x14ac:dyDescent="0.4">
      <c r="BT72" s="401"/>
      <c r="BU72" s="401"/>
      <c r="BV72" s="401"/>
      <c r="BW72" s="401"/>
      <c r="BX72" s="401"/>
      <c r="BY72" s="401"/>
      <c r="BZ72" s="401"/>
      <c r="CA72" s="401"/>
      <c r="CB72" s="401"/>
      <c r="CC72" s="401"/>
      <c r="CD72" s="401"/>
      <c r="CE72" s="401"/>
      <c r="CF72" s="401"/>
      <c r="CG72" s="401"/>
      <c r="CH72" s="401"/>
      <c r="CI72" s="401"/>
      <c r="CJ72" s="401"/>
      <c r="CK72" s="401"/>
    </row>
    <row r="73" spans="3:90" ht="11.25" customHeight="1" x14ac:dyDescent="0.4">
      <c r="CK73" s="401"/>
      <c r="CL73" s="401"/>
    </row>
    <row r="74" spans="3:90" ht="11.25" customHeight="1" x14ac:dyDescent="0.4"/>
    <row r="75" spans="3:90" ht="11.25" customHeight="1" x14ac:dyDescent="0.4"/>
    <row r="76" spans="3:90" ht="11.25" customHeight="1" x14ac:dyDescent="0.4"/>
    <row r="77" spans="3:90" ht="11.25" customHeight="1" x14ac:dyDescent="0.4"/>
    <row r="78" spans="3:90" ht="11.25" customHeight="1" x14ac:dyDescent="0.4"/>
    <row r="79" spans="3:90" ht="11.25" customHeight="1" x14ac:dyDescent="0.4"/>
    <row r="80" spans="3:90" ht="11.25" customHeight="1" x14ac:dyDescent="0.4"/>
    <row r="81" ht="11.25" customHeight="1" x14ac:dyDescent="0.4"/>
    <row r="82" ht="11.25" customHeight="1" x14ac:dyDescent="0.4"/>
    <row r="83" ht="11.25" customHeight="1" x14ac:dyDescent="0.4"/>
    <row r="84" ht="11.25" customHeight="1" x14ac:dyDescent="0.4"/>
    <row r="85" ht="11.25" customHeight="1" x14ac:dyDescent="0.4"/>
    <row r="86" ht="11.25" customHeight="1" x14ac:dyDescent="0.4"/>
    <row r="87" ht="11.25" customHeight="1" x14ac:dyDescent="0.4"/>
    <row r="88" ht="11.25" customHeight="1" x14ac:dyDescent="0.4"/>
    <row r="89" ht="11.25" customHeight="1" x14ac:dyDescent="0.4"/>
    <row r="90" ht="11.25" customHeight="1" x14ac:dyDescent="0.4"/>
    <row r="91" ht="11.25" customHeight="1" x14ac:dyDescent="0.4"/>
    <row r="92" ht="11.25" customHeight="1" x14ac:dyDescent="0.4"/>
    <row r="93" ht="11.25" customHeight="1" x14ac:dyDescent="0.4"/>
    <row r="94" ht="11.25" customHeight="1" x14ac:dyDescent="0.4"/>
    <row r="95" ht="11.25" customHeight="1" x14ac:dyDescent="0.4"/>
    <row r="96" ht="11.25" customHeight="1" x14ac:dyDescent="0.4"/>
    <row r="97" ht="13.5" customHeight="1" x14ac:dyDescent="0.4"/>
    <row r="98" ht="13.5" customHeight="1" x14ac:dyDescent="0.4"/>
    <row r="99" ht="13.5" customHeight="1" x14ac:dyDescent="0.4"/>
    <row r="100" ht="13.5" customHeight="1" x14ac:dyDescent="0.4"/>
    <row r="101" ht="13.5" customHeight="1" x14ac:dyDescent="0.4"/>
    <row r="102" ht="13.5" customHeight="1" x14ac:dyDescent="0.4"/>
    <row r="103" ht="13.5" customHeight="1" x14ac:dyDescent="0.4"/>
    <row r="104" ht="13.5" customHeight="1" x14ac:dyDescent="0.4"/>
    <row r="105" ht="13.5" customHeight="1" x14ac:dyDescent="0.4"/>
    <row r="106" ht="13.5" customHeight="1" x14ac:dyDescent="0.4"/>
    <row r="107" ht="13.5" customHeight="1" x14ac:dyDescent="0.4"/>
    <row r="108" ht="13.5" customHeight="1" x14ac:dyDescent="0.4"/>
    <row r="109" ht="13.5" customHeight="1" x14ac:dyDescent="0.4"/>
    <row r="110" ht="13.5" customHeight="1" x14ac:dyDescent="0.4"/>
    <row r="111" ht="13.5" customHeight="1" x14ac:dyDescent="0.4"/>
    <row r="112" ht="13.5" customHeight="1" x14ac:dyDescent="0.4"/>
    <row r="113" ht="13.5" customHeight="1" x14ac:dyDescent="0.4"/>
    <row r="114" ht="13.5" customHeight="1" x14ac:dyDescent="0.4"/>
    <row r="115" ht="13.5" customHeight="1" x14ac:dyDescent="0.4"/>
    <row r="116" ht="13.5" customHeight="1" x14ac:dyDescent="0.4"/>
    <row r="117" ht="13.5" customHeight="1" x14ac:dyDescent="0.4"/>
    <row r="118" ht="13.5" customHeight="1" x14ac:dyDescent="0.4"/>
    <row r="119" ht="13.5" customHeight="1" x14ac:dyDescent="0.4"/>
    <row r="120" ht="13.5" customHeight="1" x14ac:dyDescent="0.4"/>
    <row r="121" ht="13.5" customHeight="1" x14ac:dyDescent="0.4"/>
    <row r="122" ht="13.5" customHeight="1" x14ac:dyDescent="0.4"/>
    <row r="123" ht="13.5" customHeight="1" x14ac:dyDescent="0.4"/>
    <row r="124" ht="13.5" customHeight="1" x14ac:dyDescent="0.4"/>
    <row r="125" ht="13.5" customHeight="1" x14ac:dyDescent="0.4"/>
    <row r="126" ht="13.5" customHeight="1" x14ac:dyDescent="0.4"/>
    <row r="127" ht="13.5" customHeight="1" x14ac:dyDescent="0.4"/>
  </sheetData>
  <sheetProtection sheet="1" objects="1" scenarios="1"/>
  <mergeCells count="92">
    <mergeCell ref="AF67:AG68"/>
    <mergeCell ref="BW33:BX34"/>
    <mergeCell ref="BW35:BX36"/>
    <mergeCell ref="BW37:BX38"/>
    <mergeCell ref="BW39:BX40"/>
    <mergeCell ref="BW47:BX48"/>
    <mergeCell ref="BW49:BX50"/>
    <mergeCell ref="AF41:AG42"/>
    <mergeCell ref="AF43:AG44"/>
    <mergeCell ref="AF45:AG46"/>
    <mergeCell ref="AF61:AG62"/>
    <mergeCell ref="AF63:AG64"/>
    <mergeCell ref="AF65:AG66"/>
    <mergeCell ref="AF39:AG40"/>
    <mergeCell ref="AF53:AG54"/>
    <mergeCell ref="AF55:AG56"/>
    <mergeCell ref="BY39:CH40"/>
    <mergeCell ref="AH65:AQ66"/>
    <mergeCell ref="AH67:AQ68"/>
    <mergeCell ref="BY51:CH52"/>
    <mergeCell ref="BY53:CH54"/>
    <mergeCell ref="BY55:CH56"/>
    <mergeCell ref="BW57:BX58"/>
    <mergeCell ref="BW43:BX44"/>
    <mergeCell ref="AH45:AQ46"/>
    <mergeCell ref="BW41:BX42"/>
    <mergeCell ref="AH39:AQ40"/>
    <mergeCell ref="AH53:AQ54"/>
    <mergeCell ref="BW53:BX54"/>
    <mergeCell ref="BW55:BX56"/>
    <mergeCell ref="AH57:AQ58"/>
    <mergeCell ref="AH55:AQ56"/>
    <mergeCell ref="AF69:AG70"/>
    <mergeCell ref="AH69:AQ70"/>
    <mergeCell ref="BY41:CH42"/>
    <mergeCell ref="BY43:CH44"/>
    <mergeCell ref="BY45:CH46"/>
    <mergeCell ref="BY47:CH48"/>
    <mergeCell ref="BY49:CH50"/>
    <mergeCell ref="BW51:BX52"/>
    <mergeCell ref="AH61:AQ62"/>
    <mergeCell ref="AH63:AQ64"/>
    <mergeCell ref="BY57:CH58"/>
    <mergeCell ref="BY59:BZ60"/>
    <mergeCell ref="CA59:CH60"/>
    <mergeCell ref="AF59:AG60"/>
    <mergeCell ref="AH59:AQ60"/>
    <mergeCell ref="AF57:AG58"/>
    <mergeCell ref="BW45:BX46"/>
    <mergeCell ref="AH47:AQ48"/>
    <mergeCell ref="AF51:AG52"/>
    <mergeCell ref="AH51:AQ52"/>
    <mergeCell ref="AF47:AG48"/>
    <mergeCell ref="C31:J31"/>
    <mergeCell ref="AT31:BB31"/>
    <mergeCell ref="AH33:AQ34"/>
    <mergeCell ref="AH43:AQ44"/>
    <mergeCell ref="AH49:AQ50"/>
    <mergeCell ref="AF49:AG50"/>
    <mergeCell ref="AH41:AQ42"/>
    <mergeCell ref="AF33:AG34"/>
    <mergeCell ref="AF35:AG36"/>
    <mergeCell ref="AF37:AG38"/>
    <mergeCell ref="AH37:AQ38"/>
    <mergeCell ref="BY33:CH34"/>
    <mergeCell ref="AH35:AQ36"/>
    <mergeCell ref="BY35:CH36"/>
    <mergeCell ref="BY37:CH38"/>
    <mergeCell ref="CK7:CK30"/>
    <mergeCell ref="BU5:BV6"/>
    <mergeCell ref="BW5:CC6"/>
    <mergeCell ref="CD5:CI6"/>
    <mergeCell ref="BT10:BV12"/>
    <mergeCell ref="BW10:BY12"/>
    <mergeCell ref="BZ10:CB12"/>
    <mergeCell ref="CI7:CI8"/>
    <mergeCell ref="CJ69:CK70"/>
    <mergeCell ref="M25:O26"/>
    <mergeCell ref="Z15:CG29"/>
    <mergeCell ref="BH4:BO4"/>
    <mergeCell ref="BP4:BT4"/>
    <mergeCell ref="BU4:BV4"/>
    <mergeCell ref="BW4:CC4"/>
    <mergeCell ref="CD4:CI4"/>
    <mergeCell ref="M8:P11"/>
    <mergeCell ref="P27:R29"/>
    <mergeCell ref="S27:V29"/>
    <mergeCell ref="W27:Y29"/>
    <mergeCell ref="BB4:BG4"/>
    <mergeCell ref="BB5:BG6"/>
    <mergeCell ref="BH5:BO6"/>
    <mergeCell ref="BP5:BT6"/>
  </mergeCells>
  <phoneticPr fontId="10"/>
  <printOptions horizontalCentered="1" verticalCentered="1"/>
  <pageMargins left="0.31496062992125984" right="0" top="0.15748031496062992" bottom="0.15748031496062992" header="0.31496062992125984" footer="0.31496062992125984"/>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BP161"/>
  <sheetViews>
    <sheetView view="pageBreakPreview" zoomScale="85" zoomScaleNormal="100" zoomScaleSheetLayoutView="85" workbookViewId="0">
      <selection activeCell="AH7" sqref="AH7:AO8"/>
    </sheetView>
  </sheetViews>
  <sheetFormatPr defaultRowHeight="13.5" x14ac:dyDescent="0.4"/>
  <cols>
    <col min="1" max="1" width="2" style="148" customWidth="1"/>
    <col min="2" max="3" width="0.875" style="148" customWidth="1"/>
    <col min="4" max="58" width="2" style="148" customWidth="1"/>
    <col min="59" max="59" width="2.375" style="148" customWidth="1"/>
    <col min="60" max="60" width="2.25" style="148" customWidth="1"/>
    <col min="61" max="61" width="0.875" style="148" customWidth="1"/>
    <col min="62" max="62" width="3.375" style="148" customWidth="1"/>
    <col min="63" max="78" width="2" style="148" customWidth="1"/>
    <col min="79" max="16384" width="9" style="148"/>
  </cols>
  <sheetData>
    <row r="1" spans="1:68" ht="13.5" customHeight="1" x14ac:dyDescent="0.4">
      <c r="A1" s="595" t="s">
        <v>494</v>
      </c>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row>
    <row r="2" spans="1:68" ht="13.5" customHeight="1" x14ac:dyDescent="0.4">
      <c r="A2" s="595"/>
      <c r="B2" s="595"/>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c r="AL2" s="595"/>
      <c r="AM2" s="595"/>
      <c r="AN2" s="595"/>
      <c r="AO2" s="595"/>
      <c r="AP2" s="595"/>
      <c r="AQ2" s="595"/>
      <c r="AR2" s="595"/>
      <c r="AS2" s="595"/>
      <c r="AT2" s="595"/>
      <c r="AU2" s="595"/>
      <c r="AV2" s="595"/>
      <c r="AW2" s="595"/>
      <c r="AX2" s="595"/>
      <c r="AY2" s="595"/>
      <c r="AZ2" s="595"/>
      <c r="BA2" s="595"/>
      <c r="BB2" s="595"/>
      <c r="BC2" s="595"/>
      <c r="BD2" s="595"/>
      <c r="BE2" s="595"/>
      <c r="BF2" s="595"/>
      <c r="BG2" s="595"/>
      <c r="BH2" s="595"/>
      <c r="BI2" s="595"/>
      <c r="BJ2" s="595"/>
    </row>
    <row r="3" spans="1:68" x14ac:dyDescent="0.4">
      <c r="A3" s="595"/>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5"/>
      <c r="AQ3" s="595"/>
      <c r="AR3" s="595"/>
      <c r="AS3" s="595"/>
      <c r="AT3" s="595"/>
      <c r="AU3" s="595"/>
      <c r="AV3" s="595"/>
      <c r="AW3" s="595"/>
      <c r="AX3" s="595"/>
      <c r="AY3" s="595"/>
      <c r="AZ3" s="595"/>
      <c r="BA3" s="595"/>
      <c r="BB3" s="595"/>
      <c r="BC3" s="595"/>
      <c r="BD3" s="595"/>
      <c r="BE3" s="595"/>
      <c r="BF3" s="595"/>
      <c r="BG3" s="595"/>
      <c r="BH3" s="595"/>
      <c r="BI3" s="595"/>
      <c r="BJ3" s="595"/>
    </row>
    <row r="4" spans="1:68" ht="11.25" customHeight="1" x14ac:dyDescent="0.4">
      <c r="A4" s="595"/>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c r="AW4" s="595"/>
      <c r="AX4" s="595"/>
      <c r="AY4" s="595"/>
      <c r="AZ4" s="595"/>
      <c r="BA4" s="595"/>
      <c r="BB4" s="595"/>
      <c r="BC4" s="595"/>
      <c r="BD4" s="595"/>
      <c r="BE4" s="595"/>
      <c r="BF4" s="595"/>
      <c r="BG4" s="595"/>
      <c r="BH4" s="595"/>
      <c r="BI4" s="595"/>
      <c r="BJ4" s="595"/>
    </row>
    <row r="5" spans="1:68" ht="11.25" customHeight="1" x14ac:dyDescent="0.4">
      <c r="AE5" s="160"/>
      <c r="AF5" s="686" t="s">
        <v>12</v>
      </c>
      <c r="AG5" s="687"/>
      <c r="AH5" s="697" t="s">
        <v>3</v>
      </c>
      <c r="AI5" s="698"/>
      <c r="AJ5" s="698"/>
      <c r="AK5" s="698"/>
      <c r="AL5" s="698"/>
      <c r="AM5" s="698"/>
      <c r="AN5" s="698"/>
      <c r="AO5" s="699"/>
      <c r="AP5" s="697" t="s">
        <v>4</v>
      </c>
      <c r="AQ5" s="698"/>
      <c r="AR5" s="698"/>
      <c r="AS5" s="698"/>
      <c r="AT5" s="699"/>
      <c r="AU5" s="722" t="s">
        <v>5</v>
      </c>
      <c r="AV5" s="723"/>
      <c r="AW5" s="697" t="s">
        <v>6</v>
      </c>
      <c r="AX5" s="698"/>
      <c r="AY5" s="698"/>
      <c r="AZ5" s="698"/>
      <c r="BA5" s="698"/>
      <c r="BB5" s="698"/>
      <c r="BC5" s="699"/>
      <c r="BD5" s="697" t="s">
        <v>7</v>
      </c>
      <c r="BE5" s="698"/>
      <c r="BF5" s="698"/>
      <c r="BG5" s="698"/>
      <c r="BH5" s="698"/>
      <c r="BI5" s="724"/>
    </row>
    <row r="6" spans="1:68" ht="11.25" customHeight="1" x14ac:dyDescent="0.4">
      <c r="AE6" s="160"/>
      <c r="AF6" s="688"/>
      <c r="AG6" s="689"/>
      <c r="AH6" s="161"/>
      <c r="AI6" s="162"/>
      <c r="AJ6" s="162"/>
      <c r="AK6" s="162"/>
      <c r="AL6" s="162"/>
      <c r="AM6" s="162"/>
      <c r="AN6" s="162"/>
      <c r="AO6" s="163"/>
      <c r="AP6" s="161"/>
      <c r="AQ6" s="162"/>
      <c r="AR6" s="162"/>
      <c r="AS6" s="162"/>
      <c r="AT6" s="163"/>
      <c r="AU6" s="164"/>
      <c r="AV6" s="165"/>
      <c r="AW6" s="161"/>
      <c r="AX6" s="162"/>
      <c r="AY6" s="162"/>
      <c r="AZ6" s="162"/>
      <c r="BA6" s="162"/>
      <c r="BB6" s="162"/>
      <c r="BC6" s="163"/>
      <c r="BD6" s="161"/>
      <c r="BE6" s="162"/>
      <c r="BF6" s="162"/>
      <c r="BG6" s="162"/>
      <c r="BH6" s="162"/>
      <c r="BI6" s="166"/>
    </row>
    <row r="7" spans="1:68" ht="11.25" customHeight="1" x14ac:dyDescent="0.4">
      <c r="X7" s="167"/>
      <c r="Y7" s="167"/>
      <c r="Z7" s="167"/>
      <c r="AA7" s="167"/>
      <c r="AE7" s="160"/>
      <c r="AF7" s="688"/>
      <c r="AG7" s="689"/>
      <c r="AH7" s="725"/>
      <c r="AI7" s="726"/>
      <c r="AJ7" s="726"/>
      <c r="AK7" s="726"/>
      <c r="AL7" s="726"/>
      <c r="AM7" s="726"/>
      <c r="AN7" s="726"/>
      <c r="AO7" s="727"/>
      <c r="AP7" s="731">
        <v>19001</v>
      </c>
      <c r="AQ7" s="732"/>
      <c r="AR7" s="732"/>
      <c r="AS7" s="732"/>
      <c r="AT7" s="733"/>
      <c r="AU7" s="737"/>
      <c r="AV7" s="738"/>
      <c r="AW7" s="737"/>
      <c r="AX7" s="741"/>
      <c r="AY7" s="741"/>
      <c r="AZ7" s="741"/>
      <c r="BA7" s="741"/>
      <c r="BB7" s="741"/>
      <c r="BC7" s="738"/>
      <c r="BD7" s="743"/>
      <c r="BE7" s="744"/>
      <c r="BF7" s="744"/>
      <c r="BG7" s="744"/>
      <c r="BH7" s="744"/>
      <c r="BI7" s="745"/>
    </row>
    <row r="8" spans="1:68" ht="11.25" customHeight="1" x14ac:dyDescent="0.4">
      <c r="X8" s="168"/>
      <c r="Y8" s="168"/>
      <c r="Z8" s="168"/>
      <c r="AA8" s="168"/>
      <c r="AE8" s="160"/>
      <c r="AF8" s="688"/>
      <c r="AG8" s="689"/>
      <c r="AH8" s="728"/>
      <c r="AI8" s="729"/>
      <c r="AJ8" s="729"/>
      <c r="AK8" s="729"/>
      <c r="AL8" s="729"/>
      <c r="AM8" s="729"/>
      <c r="AN8" s="729"/>
      <c r="AO8" s="730"/>
      <c r="AP8" s="734"/>
      <c r="AQ8" s="735"/>
      <c r="AR8" s="735"/>
      <c r="AS8" s="735"/>
      <c r="AT8" s="736"/>
      <c r="AU8" s="739"/>
      <c r="AV8" s="740"/>
      <c r="AW8" s="739"/>
      <c r="AX8" s="742"/>
      <c r="AY8" s="742"/>
      <c r="AZ8" s="742"/>
      <c r="BA8" s="742"/>
      <c r="BB8" s="742"/>
      <c r="BC8" s="740"/>
      <c r="BD8" s="746"/>
      <c r="BE8" s="747"/>
      <c r="BF8" s="747"/>
      <c r="BG8" s="747"/>
      <c r="BH8" s="747"/>
      <c r="BI8" s="748"/>
    </row>
    <row r="9" spans="1:68" ht="11.25" customHeight="1" x14ac:dyDescent="0.4">
      <c r="B9" s="169"/>
      <c r="C9" s="170"/>
      <c r="D9" s="170"/>
      <c r="E9" s="170"/>
      <c r="F9" s="170"/>
      <c r="G9" s="170"/>
      <c r="H9" s="170"/>
      <c r="I9" s="170"/>
      <c r="J9" s="170"/>
      <c r="K9" s="170"/>
      <c r="L9" s="170"/>
      <c r="M9" s="690" t="s">
        <v>259</v>
      </c>
      <c r="N9" s="690"/>
      <c r="O9" s="690"/>
      <c r="P9" s="690"/>
      <c r="Q9" s="691"/>
      <c r="R9" s="691"/>
      <c r="S9" s="682" t="s">
        <v>0</v>
      </c>
      <c r="T9" s="682"/>
      <c r="U9" s="693"/>
      <c r="V9" s="693"/>
      <c r="W9" s="695" t="s">
        <v>15</v>
      </c>
      <c r="X9" s="695"/>
      <c r="Y9" s="693"/>
      <c r="Z9" s="693"/>
      <c r="AA9" s="682" t="s">
        <v>18</v>
      </c>
      <c r="AB9" s="682"/>
      <c r="AC9" s="170"/>
      <c r="AD9" s="170"/>
      <c r="AE9" s="171"/>
      <c r="AF9" s="688"/>
      <c r="AG9" s="689"/>
      <c r="AH9" s="172"/>
      <c r="AI9" s="684" t="s">
        <v>31</v>
      </c>
      <c r="AJ9" s="684"/>
      <c r="AK9" s="684"/>
      <c r="AL9" s="684"/>
      <c r="AM9" s="684"/>
      <c r="AN9" s="684"/>
      <c r="AO9" s="684"/>
      <c r="AP9" s="173"/>
      <c r="AQ9" s="174"/>
      <c r="AR9" s="175"/>
      <c r="AS9" s="175"/>
      <c r="AT9" s="175"/>
      <c r="AU9" s="175"/>
      <c r="AV9" s="175"/>
      <c r="AW9" s="175"/>
      <c r="AX9" s="175"/>
      <c r="AY9" s="175"/>
      <c r="AZ9" s="175"/>
      <c r="BA9" s="175"/>
      <c r="BB9" s="175"/>
      <c r="BC9" s="175"/>
      <c r="BD9" s="175"/>
      <c r="BE9" s="175"/>
      <c r="BF9" s="175"/>
      <c r="BG9" s="175"/>
      <c r="BH9" s="175"/>
      <c r="BI9" s="176"/>
      <c r="BJ9" s="700" t="s">
        <v>32</v>
      </c>
      <c r="BK9" s="177"/>
      <c r="BL9" s="177"/>
      <c r="BM9" s="177"/>
      <c r="BN9" s="177"/>
      <c r="BO9" s="177"/>
      <c r="BP9" s="177"/>
    </row>
    <row r="10" spans="1:68" ht="11.25" customHeight="1" x14ac:dyDescent="0.4">
      <c r="B10" s="178"/>
      <c r="C10" s="177"/>
      <c r="D10" s="177"/>
      <c r="E10" s="177"/>
      <c r="F10" s="177"/>
      <c r="G10" s="177"/>
      <c r="H10" s="177"/>
      <c r="I10" s="177"/>
      <c r="J10" s="177"/>
      <c r="K10" s="177"/>
      <c r="L10" s="177"/>
      <c r="M10" s="680"/>
      <c r="N10" s="680"/>
      <c r="O10" s="680"/>
      <c r="P10" s="680"/>
      <c r="Q10" s="692"/>
      <c r="R10" s="692"/>
      <c r="S10" s="683"/>
      <c r="T10" s="683"/>
      <c r="U10" s="694"/>
      <c r="V10" s="694"/>
      <c r="W10" s="696"/>
      <c r="X10" s="696"/>
      <c r="Y10" s="694"/>
      <c r="Z10" s="694"/>
      <c r="AA10" s="683"/>
      <c r="AB10" s="683"/>
      <c r="AE10" s="179"/>
      <c r="AF10" s="688"/>
      <c r="AG10" s="689"/>
      <c r="AH10" s="180"/>
      <c r="AI10" s="685"/>
      <c r="AJ10" s="685"/>
      <c r="AK10" s="685"/>
      <c r="AL10" s="685"/>
      <c r="AM10" s="685"/>
      <c r="AN10" s="685"/>
      <c r="AO10" s="685"/>
      <c r="AP10" s="181"/>
      <c r="AQ10" s="161"/>
      <c r="AR10" s="162"/>
      <c r="AS10" s="162"/>
      <c r="AT10" s="177"/>
      <c r="AU10" s="177"/>
      <c r="AV10" s="177"/>
      <c r="AW10" s="177"/>
      <c r="AX10" s="177"/>
      <c r="AY10" s="177"/>
      <c r="AZ10" s="177"/>
      <c r="BA10" s="177"/>
      <c r="BB10" s="177"/>
      <c r="BC10" s="177"/>
      <c r="BD10" s="177"/>
      <c r="BE10" s="177"/>
      <c r="BF10" s="177"/>
      <c r="BG10" s="177"/>
      <c r="BH10" s="177"/>
      <c r="BI10" s="160"/>
      <c r="BJ10" s="700"/>
      <c r="BK10" s="177"/>
      <c r="BL10" s="177"/>
      <c r="BM10" s="177"/>
      <c r="BN10" s="177"/>
      <c r="BO10" s="177"/>
      <c r="BP10" s="177"/>
    </row>
    <row r="11" spans="1:68" ht="11.25" customHeight="1" x14ac:dyDescent="0.2">
      <c r="B11" s="178"/>
      <c r="C11" s="177"/>
      <c r="D11" s="177"/>
      <c r="E11" s="177"/>
      <c r="F11" s="177"/>
      <c r="G11" s="177"/>
      <c r="H11" s="177"/>
      <c r="I11" s="177"/>
      <c r="J11" s="177"/>
      <c r="K11" s="177"/>
      <c r="L11" s="177"/>
      <c r="M11" s="177"/>
      <c r="O11" s="182"/>
      <c r="P11" s="182"/>
      <c r="Q11" s="182"/>
      <c r="R11" s="182"/>
      <c r="T11" s="183"/>
      <c r="U11" s="183"/>
      <c r="W11" s="184"/>
      <c r="X11" s="184"/>
      <c r="Y11" s="184"/>
      <c r="Z11" s="184"/>
      <c r="AA11" s="184"/>
      <c r="AB11" s="184"/>
      <c r="AC11" s="184"/>
      <c r="AD11" s="184"/>
      <c r="AE11" s="185"/>
      <c r="AF11" s="688"/>
      <c r="AG11" s="689"/>
      <c r="AH11" s="701"/>
      <c r="AI11" s="702"/>
      <c r="AJ11" s="702"/>
      <c r="AK11" s="705"/>
      <c r="AL11" s="702"/>
      <c r="AM11" s="706"/>
      <c r="AN11" s="702"/>
      <c r="AO11" s="702"/>
      <c r="AP11" s="711"/>
      <c r="AQ11" s="186"/>
      <c r="AR11" s="177"/>
      <c r="AS11" s="177"/>
      <c r="AT11" s="177"/>
      <c r="AU11" s="177"/>
      <c r="AV11" s="177"/>
      <c r="AW11" s="177"/>
      <c r="AX11" s="177"/>
      <c r="AY11" s="177"/>
      <c r="AZ11" s="177"/>
      <c r="BA11" s="177"/>
      <c r="BB11" s="177"/>
      <c r="BC11" s="177"/>
      <c r="BD11" s="177"/>
      <c r="BE11" s="177"/>
      <c r="BF11" s="177"/>
      <c r="BG11" s="177"/>
      <c r="BH11" s="177"/>
      <c r="BI11" s="160"/>
      <c r="BJ11" s="700"/>
      <c r="BK11" s="177"/>
      <c r="BL11" s="177"/>
      <c r="BM11" s="177"/>
      <c r="BN11" s="177"/>
      <c r="BO11" s="177"/>
      <c r="BP11" s="177"/>
    </row>
    <row r="12" spans="1:68" ht="11.25" customHeight="1" x14ac:dyDescent="0.2">
      <c r="B12" s="178"/>
      <c r="C12" s="177"/>
      <c r="D12" s="177"/>
      <c r="E12" s="177"/>
      <c r="F12" s="177"/>
      <c r="G12" s="177"/>
      <c r="H12" s="177"/>
      <c r="I12" s="177"/>
      <c r="J12" s="177"/>
      <c r="K12" s="177"/>
      <c r="L12" s="177"/>
      <c r="M12" s="177"/>
      <c r="N12" s="182"/>
      <c r="O12" s="182"/>
      <c r="P12" s="182"/>
      <c r="Q12" s="182"/>
      <c r="R12" s="182"/>
      <c r="S12" s="183"/>
      <c r="T12" s="183"/>
      <c r="U12" s="183"/>
      <c r="V12" s="184"/>
      <c r="W12" s="184"/>
      <c r="X12" s="184"/>
      <c r="Y12" s="184"/>
      <c r="Z12" s="184"/>
      <c r="AA12" s="184"/>
      <c r="AB12" s="184"/>
      <c r="AC12" s="184"/>
      <c r="AD12" s="184"/>
      <c r="AE12" s="185"/>
      <c r="AF12" s="688"/>
      <c r="AG12" s="689"/>
      <c r="AH12" s="703"/>
      <c r="AI12" s="704"/>
      <c r="AJ12" s="704"/>
      <c r="AK12" s="707"/>
      <c r="AL12" s="704"/>
      <c r="AM12" s="708"/>
      <c r="AN12" s="704"/>
      <c r="AO12" s="704"/>
      <c r="AP12" s="712"/>
      <c r="AQ12" s="186"/>
      <c r="AR12" s="177"/>
      <c r="AS12" s="177"/>
      <c r="AT12" s="177"/>
      <c r="AU12" s="177"/>
      <c r="AV12" s="177"/>
      <c r="AW12" s="177"/>
      <c r="AX12" s="177"/>
      <c r="AY12" s="177"/>
      <c r="AZ12" s="177"/>
      <c r="BA12" s="177"/>
      <c r="BB12" s="177"/>
      <c r="BC12" s="177"/>
      <c r="BD12" s="177"/>
      <c r="BE12" s="177"/>
      <c r="BF12" s="177"/>
      <c r="BG12" s="177"/>
      <c r="BH12" s="177"/>
      <c r="BI12" s="160"/>
      <c r="BJ12" s="700"/>
      <c r="BK12" s="177"/>
      <c r="BL12" s="177"/>
      <c r="BM12" s="177"/>
      <c r="BN12" s="177"/>
      <c r="BO12" s="177"/>
      <c r="BP12" s="177"/>
    </row>
    <row r="13" spans="1:68" ht="11.25" customHeight="1" x14ac:dyDescent="0.4">
      <c r="B13" s="178"/>
      <c r="C13" s="177"/>
      <c r="D13" s="177"/>
      <c r="E13" s="177"/>
      <c r="F13" s="177"/>
      <c r="G13" s="177"/>
      <c r="H13" s="177"/>
      <c r="I13" s="177"/>
      <c r="J13" s="177"/>
      <c r="K13" s="177"/>
      <c r="L13" s="680" t="s">
        <v>85</v>
      </c>
      <c r="M13" s="680"/>
      <c r="N13" s="680"/>
      <c r="O13" s="680"/>
      <c r="P13" s="680"/>
      <c r="Q13" s="680"/>
      <c r="R13" s="680"/>
      <c r="S13" s="680"/>
      <c r="T13" s="680"/>
      <c r="U13" s="680"/>
      <c r="V13" s="680"/>
      <c r="W13" s="680"/>
      <c r="X13" s="680"/>
      <c r="Y13" s="680"/>
      <c r="Z13" s="680"/>
      <c r="AA13" s="680"/>
      <c r="AB13" s="680"/>
      <c r="AC13" s="680"/>
      <c r="AD13" s="680"/>
      <c r="AE13" s="681"/>
      <c r="AF13" s="688"/>
      <c r="AG13" s="689"/>
      <c r="AH13" s="703"/>
      <c r="AI13" s="704"/>
      <c r="AJ13" s="704"/>
      <c r="AK13" s="707"/>
      <c r="AL13" s="709"/>
      <c r="AM13" s="710"/>
      <c r="AN13" s="709"/>
      <c r="AO13" s="709"/>
      <c r="AP13" s="713"/>
      <c r="AQ13" s="180"/>
      <c r="AR13" s="187"/>
      <c r="AS13" s="187"/>
      <c r="AT13" s="187"/>
      <c r="AU13" s="187"/>
      <c r="AV13" s="187"/>
      <c r="AW13" s="187"/>
      <c r="AX13" s="187"/>
      <c r="AY13" s="187"/>
      <c r="AZ13" s="187"/>
      <c r="BA13" s="187"/>
      <c r="BB13" s="187"/>
      <c r="BC13" s="187"/>
      <c r="BD13" s="187"/>
      <c r="BE13" s="187"/>
      <c r="BF13" s="187"/>
      <c r="BG13" s="187"/>
      <c r="BH13" s="187"/>
      <c r="BI13" s="188"/>
      <c r="BJ13" s="700"/>
      <c r="BK13" s="177"/>
      <c r="BL13" s="177"/>
      <c r="BM13" s="177"/>
      <c r="BN13" s="177"/>
      <c r="BO13" s="177"/>
      <c r="BP13" s="177"/>
    </row>
    <row r="14" spans="1:68" ht="11.25" customHeight="1" x14ac:dyDescent="0.4">
      <c r="B14" s="178"/>
      <c r="C14" s="177"/>
      <c r="D14" s="177"/>
      <c r="E14" s="177"/>
      <c r="F14" s="177"/>
      <c r="G14" s="177"/>
      <c r="H14" s="177"/>
      <c r="I14" s="177"/>
      <c r="J14" s="177"/>
      <c r="K14" s="177"/>
      <c r="L14" s="680"/>
      <c r="M14" s="680"/>
      <c r="N14" s="680"/>
      <c r="O14" s="680"/>
      <c r="P14" s="680"/>
      <c r="Q14" s="680"/>
      <c r="R14" s="680"/>
      <c r="S14" s="680"/>
      <c r="T14" s="680"/>
      <c r="U14" s="680"/>
      <c r="V14" s="680"/>
      <c r="W14" s="680"/>
      <c r="X14" s="680"/>
      <c r="Y14" s="680"/>
      <c r="Z14" s="680"/>
      <c r="AA14" s="680"/>
      <c r="AB14" s="680"/>
      <c r="AC14" s="680"/>
      <c r="AD14" s="680"/>
      <c r="AE14" s="681"/>
      <c r="AF14" s="716" t="s">
        <v>33</v>
      </c>
      <c r="AG14" s="717"/>
      <c r="AH14" s="717"/>
      <c r="AI14" s="717"/>
      <c r="AJ14" s="717"/>
      <c r="AK14" s="718"/>
      <c r="AL14" s="189"/>
      <c r="AM14" s="714" t="s">
        <v>34</v>
      </c>
      <c r="AN14" s="714"/>
      <c r="AO14" s="714" t="s">
        <v>35</v>
      </c>
      <c r="AP14" s="714" t="s">
        <v>36</v>
      </c>
      <c r="AQ14" s="714"/>
      <c r="AR14" s="714" t="s">
        <v>35</v>
      </c>
      <c r="AS14" s="714" t="s">
        <v>37</v>
      </c>
      <c r="AT14" s="714"/>
      <c r="AU14" s="141"/>
      <c r="AV14" s="190"/>
      <c r="AW14" s="175"/>
      <c r="AX14" s="175"/>
      <c r="AY14" s="175"/>
      <c r="AZ14" s="175"/>
      <c r="BA14" s="175"/>
      <c r="BB14" s="175"/>
      <c r="BC14" s="175"/>
      <c r="BD14" s="175"/>
      <c r="BE14" s="175"/>
      <c r="BF14" s="175"/>
      <c r="BG14" s="175"/>
      <c r="BH14" s="175"/>
      <c r="BI14" s="176"/>
      <c r="BJ14" s="700"/>
      <c r="BK14" s="177"/>
      <c r="BL14" s="177"/>
      <c r="BM14" s="177"/>
      <c r="BN14" s="177"/>
      <c r="BO14" s="177"/>
      <c r="BP14" s="177"/>
    </row>
    <row r="15" spans="1:68" ht="11.25" customHeight="1" x14ac:dyDescent="0.4">
      <c r="B15" s="178"/>
      <c r="C15" s="177"/>
      <c r="D15" s="177"/>
      <c r="E15" s="177"/>
      <c r="F15" s="177"/>
      <c r="G15" s="177"/>
      <c r="H15" s="177"/>
      <c r="I15" s="177"/>
      <c r="J15" s="177"/>
      <c r="K15" s="177"/>
      <c r="L15" s="177"/>
      <c r="M15" s="177"/>
      <c r="AF15" s="719"/>
      <c r="AG15" s="720"/>
      <c r="AH15" s="720"/>
      <c r="AI15" s="720"/>
      <c r="AJ15" s="720"/>
      <c r="AK15" s="721"/>
      <c r="AL15" s="191"/>
      <c r="AM15" s="715"/>
      <c r="AN15" s="715"/>
      <c r="AO15" s="715"/>
      <c r="AP15" s="715"/>
      <c r="AQ15" s="715"/>
      <c r="AR15" s="715"/>
      <c r="AS15" s="715"/>
      <c r="AT15" s="715"/>
      <c r="AU15" s="131"/>
      <c r="AV15" s="192"/>
      <c r="AW15" s="187"/>
      <c r="AX15" s="187"/>
      <c r="AY15" s="187"/>
      <c r="AZ15" s="187"/>
      <c r="BA15" s="187"/>
      <c r="BB15" s="187"/>
      <c r="BC15" s="187"/>
      <c r="BD15" s="187"/>
      <c r="BE15" s="187"/>
      <c r="BF15" s="187"/>
      <c r="BG15" s="187"/>
      <c r="BH15" s="187"/>
      <c r="BI15" s="188"/>
      <c r="BJ15" s="700"/>
    </row>
    <row r="16" spans="1:68" ht="11.25" customHeight="1" x14ac:dyDescent="0.4">
      <c r="B16" s="193"/>
      <c r="C16" s="194"/>
      <c r="D16" s="670" t="s">
        <v>19</v>
      </c>
      <c r="E16" s="670"/>
      <c r="F16" s="670"/>
      <c r="G16" s="670"/>
      <c r="H16" s="670"/>
      <c r="I16" s="670"/>
      <c r="J16" s="670"/>
      <c r="K16" s="670"/>
      <c r="L16" s="670"/>
      <c r="M16" s="670"/>
      <c r="N16" s="670"/>
      <c r="O16" s="670"/>
      <c r="P16" s="670"/>
      <c r="Q16" s="195"/>
      <c r="R16" s="653"/>
      <c r="S16" s="653"/>
      <c r="T16" s="662"/>
      <c r="U16" s="671"/>
      <c r="V16" s="653"/>
      <c r="W16" s="654"/>
      <c r="X16" s="659"/>
      <c r="Y16" s="653"/>
      <c r="Z16" s="654"/>
      <c r="AA16" s="659"/>
      <c r="AB16" s="653"/>
      <c r="AC16" s="654"/>
      <c r="AD16" s="659"/>
      <c r="AE16" s="653"/>
      <c r="AF16" s="662"/>
      <c r="AG16" s="653"/>
      <c r="AH16" s="653"/>
      <c r="AI16" s="654"/>
      <c r="AJ16" s="659"/>
      <c r="AK16" s="653"/>
      <c r="AL16" s="654"/>
      <c r="AM16" s="659"/>
      <c r="AN16" s="653"/>
      <c r="AO16" s="654"/>
      <c r="AP16" s="659"/>
      <c r="AQ16" s="653"/>
      <c r="AR16" s="662"/>
      <c r="AS16" s="653"/>
      <c r="AT16" s="653"/>
      <c r="AU16" s="654"/>
      <c r="AV16" s="659"/>
      <c r="AW16" s="653"/>
      <c r="AX16" s="654"/>
      <c r="AY16" s="659"/>
      <c r="AZ16" s="653"/>
      <c r="BA16" s="654"/>
      <c r="BB16" s="659"/>
      <c r="BC16" s="653"/>
      <c r="BD16" s="662"/>
      <c r="BE16" s="674" t="s">
        <v>2</v>
      </c>
      <c r="BF16" s="674"/>
      <c r="BG16" s="674"/>
      <c r="BH16" s="674"/>
      <c r="BI16" s="675"/>
      <c r="BJ16" s="700"/>
    </row>
    <row r="17" spans="2:62" ht="11.25" customHeight="1" x14ac:dyDescent="0.4">
      <c r="B17" s="196"/>
      <c r="C17" s="197"/>
      <c r="D17" s="617"/>
      <c r="E17" s="617"/>
      <c r="F17" s="617"/>
      <c r="G17" s="617"/>
      <c r="H17" s="617"/>
      <c r="I17" s="617"/>
      <c r="J17" s="617"/>
      <c r="K17" s="617"/>
      <c r="L17" s="617"/>
      <c r="M17" s="617"/>
      <c r="N17" s="617"/>
      <c r="O17" s="617"/>
      <c r="P17" s="617"/>
      <c r="Q17" s="198"/>
      <c r="R17" s="655"/>
      <c r="S17" s="655"/>
      <c r="T17" s="663"/>
      <c r="U17" s="672"/>
      <c r="V17" s="655"/>
      <c r="W17" s="656"/>
      <c r="X17" s="660"/>
      <c r="Y17" s="655"/>
      <c r="Z17" s="656"/>
      <c r="AA17" s="660"/>
      <c r="AB17" s="655"/>
      <c r="AC17" s="656"/>
      <c r="AD17" s="660"/>
      <c r="AE17" s="655"/>
      <c r="AF17" s="663"/>
      <c r="AG17" s="655"/>
      <c r="AH17" s="655"/>
      <c r="AI17" s="656"/>
      <c r="AJ17" s="660"/>
      <c r="AK17" s="655"/>
      <c r="AL17" s="656"/>
      <c r="AM17" s="660"/>
      <c r="AN17" s="655"/>
      <c r="AO17" s="656"/>
      <c r="AP17" s="660"/>
      <c r="AQ17" s="655"/>
      <c r="AR17" s="663"/>
      <c r="AS17" s="655"/>
      <c r="AT17" s="655"/>
      <c r="AU17" s="656"/>
      <c r="AV17" s="660"/>
      <c r="AW17" s="655"/>
      <c r="AX17" s="656"/>
      <c r="AY17" s="660"/>
      <c r="AZ17" s="655"/>
      <c r="BA17" s="656"/>
      <c r="BB17" s="660"/>
      <c r="BC17" s="655"/>
      <c r="BD17" s="663"/>
      <c r="BE17" s="676"/>
      <c r="BF17" s="676"/>
      <c r="BG17" s="676"/>
      <c r="BH17" s="676"/>
      <c r="BI17" s="677"/>
      <c r="BJ17" s="700"/>
    </row>
    <row r="18" spans="2:62" ht="11.25" customHeight="1" x14ac:dyDescent="0.4">
      <c r="B18" s="196"/>
      <c r="C18" s="197"/>
      <c r="D18" s="617"/>
      <c r="E18" s="617"/>
      <c r="F18" s="617"/>
      <c r="G18" s="617"/>
      <c r="H18" s="617"/>
      <c r="I18" s="617"/>
      <c r="J18" s="617"/>
      <c r="K18" s="617"/>
      <c r="L18" s="617"/>
      <c r="M18" s="617"/>
      <c r="N18" s="617"/>
      <c r="O18" s="617"/>
      <c r="P18" s="617"/>
      <c r="Q18" s="198"/>
      <c r="R18" s="655"/>
      <c r="S18" s="655"/>
      <c r="T18" s="663"/>
      <c r="U18" s="672"/>
      <c r="V18" s="655"/>
      <c r="W18" s="656"/>
      <c r="X18" s="660"/>
      <c r="Y18" s="655"/>
      <c r="Z18" s="656"/>
      <c r="AA18" s="660"/>
      <c r="AB18" s="655"/>
      <c r="AC18" s="656"/>
      <c r="AD18" s="660"/>
      <c r="AE18" s="655"/>
      <c r="AF18" s="663"/>
      <c r="AG18" s="655"/>
      <c r="AH18" s="655"/>
      <c r="AI18" s="656"/>
      <c r="AJ18" s="660"/>
      <c r="AK18" s="655"/>
      <c r="AL18" s="656"/>
      <c r="AM18" s="660"/>
      <c r="AN18" s="655"/>
      <c r="AO18" s="656"/>
      <c r="AP18" s="660"/>
      <c r="AQ18" s="655"/>
      <c r="AR18" s="663"/>
      <c r="AS18" s="655"/>
      <c r="AT18" s="655"/>
      <c r="AU18" s="656"/>
      <c r="AV18" s="660"/>
      <c r="AW18" s="655"/>
      <c r="AX18" s="656"/>
      <c r="AY18" s="660"/>
      <c r="AZ18" s="655"/>
      <c r="BA18" s="656"/>
      <c r="BB18" s="660"/>
      <c r="BC18" s="655"/>
      <c r="BD18" s="663"/>
      <c r="BE18" s="676"/>
      <c r="BF18" s="676"/>
      <c r="BG18" s="676"/>
      <c r="BH18" s="676"/>
      <c r="BI18" s="677"/>
      <c r="BJ18" s="700"/>
    </row>
    <row r="19" spans="2:62" ht="11.25" customHeight="1" x14ac:dyDescent="0.4">
      <c r="B19" s="199"/>
      <c r="C19" s="200"/>
      <c r="D19" s="597"/>
      <c r="E19" s="597"/>
      <c r="F19" s="597"/>
      <c r="G19" s="597"/>
      <c r="H19" s="597"/>
      <c r="I19" s="597"/>
      <c r="J19" s="597"/>
      <c r="K19" s="597"/>
      <c r="L19" s="597"/>
      <c r="M19" s="597"/>
      <c r="N19" s="597"/>
      <c r="O19" s="597"/>
      <c r="P19" s="597"/>
      <c r="Q19" s="201"/>
      <c r="R19" s="657"/>
      <c r="S19" s="657"/>
      <c r="T19" s="664"/>
      <c r="U19" s="673"/>
      <c r="V19" s="657"/>
      <c r="W19" s="658"/>
      <c r="X19" s="661"/>
      <c r="Y19" s="657"/>
      <c r="Z19" s="658"/>
      <c r="AA19" s="661"/>
      <c r="AB19" s="657"/>
      <c r="AC19" s="658"/>
      <c r="AD19" s="661"/>
      <c r="AE19" s="657"/>
      <c r="AF19" s="664"/>
      <c r="AG19" s="657"/>
      <c r="AH19" s="657"/>
      <c r="AI19" s="658"/>
      <c r="AJ19" s="661"/>
      <c r="AK19" s="657"/>
      <c r="AL19" s="658"/>
      <c r="AM19" s="661"/>
      <c r="AN19" s="657"/>
      <c r="AO19" s="658"/>
      <c r="AP19" s="661"/>
      <c r="AQ19" s="657"/>
      <c r="AR19" s="664"/>
      <c r="AS19" s="657"/>
      <c r="AT19" s="657"/>
      <c r="AU19" s="658"/>
      <c r="AV19" s="661"/>
      <c r="AW19" s="657"/>
      <c r="AX19" s="658"/>
      <c r="AY19" s="661"/>
      <c r="AZ19" s="657"/>
      <c r="BA19" s="658"/>
      <c r="BB19" s="661"/>
      <c r="BC19" s="657"/>
      <c r="BD19" s="664"/>
      <c r="BE19" s="678"/>
      <c r="BF19" s="678"/>
      <c r="BG19" s="678"/>
      <c r="BH19" s="678"/>
      <c r="BI19" s="679"/>
      <c r="BJ19" s="700"/>
    </row>
    <row r="20" spans="2:62" ht="11.25" customHeight="1" x14ac:dyDescent="0.4">
      <c r="B20" s="193"/>
      <c r="C20" s="194"/>
      <c r="D20" s="649" t="s">
        <v>22</v>
      </c>
      <c r="E20" s="649"/>
      <c r="F20" s="649"/>
      <c r="G20" s="649"/>
      <c r="H20" s="649"/>
      <c r="I20" s="649"/>
      <c r="J20" s="649"/>
      <c r="K20" s="649"/>
      <c r="L20" s="649"/>
      <c r="M20" s="649"/>
      <c r="N20" s="649"/>
      <c r="O20" s="649"/>
      <c r="P20" s="649"/>
      <c r="Q20" s="173"/>
      <c r="R20" s="175"/>
      <c r="S20" s="7"/>
      <c r="T20" s="7"/>
      <c r="U20" s="7"/>
      <c r="V20" s="7"/>
      <c r="W20" s="7"/>
      <c r="X20" s="7"/>
      <c r="Y20" s="7"/>
      <c r="Z20" s="7"/>
      <c r="AA20" s="190"/>
      <c r="AB20" s="190"/>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6"/>
      <c r="BJ20" s="700"/>
    </row>
    <row r="21" spans="2:62" ht="11.25" customHeight="1" x14ac:dyDescent="0.4">
      <c r="B21" s="196"/>
      <c r="C21" s="197"/>
      <c r="D21" s="650"/>
      <c r="E21" s="650"/>
      <c r="F21" s="650"/>
      <c r="G21" s="650"/>
      <c r="H21" s="650"/>
      <c r="I21" s="650"/>
      <c r="J21" s="650"/>
      <c r="K21" s="650"/>
      <c r="L21" s="650"/>
      <c r="M21" s="650"/>
      <c r="N21" s="650"/>
      <c r="O21" s="650"/>
      <c r="P21" s="650"/>
      <c r="Q21" s="179"/>
      <c r="R21" s="177"/>
      <c r="S21" s="9"/>
      <c r="T21" s="652"/>
      <c r="U21" s="652"/>
      <c r="V21" s="652"/>
      <c r="W21" s="652"/>
      <c r="X21" s="652"/>
      <c r="Y21" s="652"/>
      <c r="Z21" s="652"/>
      <c r="AA21" s="652"/>
      <c r="AB21" s="652"/>
      <c r="AC21" s="652"/>
      <c r="AD21" s="652"/>
      <c r="AE21" s="652"/>
      <c r="AF21" s="652"/>
      <c r="AG21" s="652"/>
      <c r="AH21" s="652"/>
      <c r="AI21" s="652"/>
      <c r="AJ21" s="652"/>
      <c r="AK21" s="652"/>
      <c r="AL21" s="652"/>
      <c r="AM21" s="652"/>
      <c r="AN21" s="652"/>
      <c r="AO21" s="652"/>
      <c r="AP21" s="652"/>
      <c r="AQ21" s="652"/>
      <c r="AR21" s="652"/>
      <c r="AS21" s="652"/>
      <c r="AT21" s="652"/>
      <c r="AU21" s="652"/>
      <c r="AV21" s="652"/>
      <c r="AW21" s="652"/>
      <c r="AX21" s="652"/>
      <c r="AY21" s="652"/>
      <c r="AZ21" s="652"/>
      <c r="BA21" s="652"/>
      <c r="BB21" s="652"/>
      <c r="BC21" s="652"/>
      <c r="BD21" s="652"/>
      <c r="BE21" s="339"/>
      <c r="BF21" s="339"/>
      <c r="BG21" s="339"/>
      <c r="BH21" s="177"/>
      <c r="BI21" s="160"/>
      <c r="BJ21" s="700"/>
    </row>
    <row r="22" spans="2:62" ht="11.25" customHeight="1" x14ac:dyDescent="0.4">
      <c r="B22" s="196"/>
      <c r="C22" s="197"/>
      <c r="D22" s="650"/>
      <c r="E22" s="650"/>
      <c r="F22" s="650"/>
      <c r="G22" s="650"/>
      <c r="H22" s="650"/>
      <c r="I22" s="650"/>
      <c r="J22" s="650"/>
      <c r="K22" s="650"/>
      <c r="L22" s="650"/>
      <c r="M22" s="650"/>
      <c r="N22" s="650"/>
      <c r="O22" s="650"/>
      <c r="P22" s="650"/>
      <c r="Q22" s="179"/>
      <c r="R22" s="177"/>
      <c r="S22" s="177"/>
      <c r="T22" s="652"/>
      <c r="U22" s="652"/>
      <c r="V22" s="652"/>
      <c r="W22" s="652"/>
      <c r="X22" s="652"/>
      <c r="Y22" s="652"/>
      <c r="Z22" s="652"/>
      <c r="AA22" s="652"/>
      <c r="AB22" s="652"/>
      <c r="AC22" s="652"/>
      <c r="AD22" s="652"/>
      <c r="AE22" s="652"/>
      <c r="AF22" s="652"/>
      <c r="AG22" s="652"/>
      <c r="AH22" s="652"/>
      <c r="AI22" s="652"/>
      <c r="AJ22" s="652"/>
      <c r="AK22" s="652"/>
      <c r="AL22" s="652"/>
      <c r="AM22" s="652"/>
      <c r="AN22" s="652"/>
      <c r="AO22" s="652"/>
      <c r="AP22" s="652"/>
      <c r="AQ22" s="652"/>
      <c r="AR22" s="652"/>
      <c r="AS22" s="652"/>
      <c r="AT22" s="652"/>
      <c r="AU22" s="652"/>
      <c r="AV22" s="652"/>
      <c r="AW22" s="652"/>
      <c r="AX22" s="652"/>
      <c r="AY22" s="652"/>
      <c r="AZ22" s="652"/>
      <c r="BA22" s="652"/>
      <c r="BB22" s="652"/>
      <c r="BC22" s="652"/>
      <c r="BD22" s="652"/>
      <c r="BE22" s="339"/>
      <c r="BF22" s="339"/>
      <c r="BG22" s="339"/>
      <c r="BH22" s="177"/>
      <c r="BI22" s="160"/>
      <c r="BJ22" s="700"/>
    </row>
    <row r="23" spans="2:62" ht="11.25" customHeight="1" x14ac:dyDescent="0.4">
      <c r="B23" s="196"/>
      <c r="C23" s="197"/>
      <c r="D23" s="650"/>
      <c r="E23" s="650"/>
      <c r="F23" s="650"/>
      <c r="G23" s="650"/>
      <c r="H23" s="650"/>
      <c r="I23" s="650"/>
      <c r="J23" s="650"/>
      <c r="K23" s="650"/>
      <c r="L23" s="650"/>
      <c r="M23" s="650"/>
      <c r="N23" s="650"/>
      <c r="O23" s="650"/>
      <c r="P23" s="650"/>
      <c r="Q23" s="179"/>
      <c r="R23" s="177"/>
      <c r="S23" s="177"/>
      <c r="T23" s="652"/>
      <c r="U23" s="652"/>
      <c r="V23" s="652"/>
      <c r="W23" s="652"/>
      <c r="X23" s="652"/>
      <c r="Y23" s="652"/>
      <c r="Z23" s="652"/>
      <c r="AA23" s="652"/>
      <c r="AB23" s="652"/>
      <c r="AC23" s="652"/>
      <c r="AD23" s="652"/>
      <c r="AE23" s="652"/>
      <c r="AF23" s="652"/>
      <c r="AG23" s="652"/>
      <c r="AH23" s="652"/>
      <c r="AI23" s="652"/>
      <c r="AJ23" s="652"/>
      <c r="AK23" s="652"/>
      <c r="AL23" s="652"/>
      <c r="AM23" s="652"/>
      <c r="AN23" s="652"/>
      <c r="AO23" s="652"/>
      <c r="AP23" s="652"/>
      <c r="AQ23" s="652"/>
      <c r="AR23" s="652"/>
      <c r="AS23" s="652"/>
      <c r="AT23" s="652"/>
      <c r="AU23" s="652"/>
      <c r="AV23" s="652"/>
      <c r="AW23" s="652"/>
      <c r="AX23" s="652"/>
      <c r="AY23" s="652"/>
      <c r="AZ23" s="652"/>
      <c r="BA23" s="652"/>
      <c r="BB23" s="652"/>
      <c r="BC23" s="652"/>
      <c r="BD23" s="652"/>
      <c r="BE23" s="339"/>
      <c r="BF23" s="339"/>
      <c r="BG23" s="339"/>
      <c r="BH23" s="177"/>
      <c r="BI23" s="160"/>
      <c r="BJ23" s="700"/>
    </row>
    <row r="24" spans="2:62" ht="11.25" customHeight="1" x14ac:dyDescent="0.4">
      <c r="B24" s="196"/>
      <c r="C24" s="197"/>
      <c r="D24" s="650"/>
      <c r="E24" s="650"/>
      <c r="F24" s="650"/>
      <c r="G24" s="650"/>
      <c r="H24" s="650"/>
      <c r="I24" s="650"/>
      <c r="J24" s="650"/>
      <c r="K24" s="650"/>
      <c r="L24" s="650"/>
      <c r="M24" s="650"/>
      <c r="N24" s="650"/>
      <c r="O24" s="650"/>
      <c r="P24" s="650"/>
      <c r="Q24" s="179"/>
      <c r="R24" s="177"/>
      <c r="S24" s="177"/>
      <c r="T24" s="652"/>
      <c r="U24" s="652"/>
      <c r="V24" s="652"/>
      <c r="W24" s="652"/>
      <c r="X24" s="652"/>
      <c r="Y24" s="652"/>
      <c r="Z24" s="652"/>
      <c r="AA24" s="652"/>
      <c r="AB24" s="652"/>
      <c r="AC24" s="652"/>
      <c r="AD24" s="652"/>
      <c r="AE24" s="652"/>
      <c r="AF24" s="652"/>
      <c r="AG24" s="652"/>
      <c r="AH24" s="652"/>
      <c r="AI24" s="652"/>
      <c r="AJ24" s="652"/>
      <c r="AK24" s="652"/>
      <c r="AL24" s="652"/>
      <c r="AM24" s="652"/>
      <c r="AN24" s="652"/>
      <c r="AO24" s="652"/>
      <c r="AP24" s="652"/>
      <c r="AQ24" s="652"/>
      <c r="AR24" s="652"/>
      <c r="AS24" s="652"/>
      <c r="AT24" s="652"/>
      <c r="AU24" s="652"/>
      <c r="AV24" s="652"/>
      <c r="AW24" s="652"/>
      <c r="AX24" s="652"/>
      <c r="AY24" s="652"/>
      <c r="AZ24" s="652"/>
      <c r="BA24" s="652"/>
      <c r="BB24" s="652"/>
      <c r="BC24" s="652"/>
      <c r="BD24" s="652"/>
      <c r="BE24" s="339"/>
      <c r="BF24" s="339"/>
      <c r="BG24" s="339"/>
      <c r="BH24" s="177"/>
      <c r="BI24" s="160"/>
      <c r="BJ24" s="700"/>
    </row>
    <row r="25" spans="2:62" ht="11.25" customHeight="1" x14ac:dyDescent="0.4">
      <c r="B25" s="199"/>
      <c r="C25" s="200"/>
      <c r="D25" s="651"/>
      <c r="E25" s="651"/>
      <c r="F25" s="651"/>
      <c r="G25" s="651"/>
      <c r="H25" s="651"/>
      <c r="I25" s="651"/>
      <c r="J25" s="651"/>
      <c r="K25" s="651"/>
      <c r="L25" s="651"/>
      <c r="M25" s="651"/>
      <c r="N25" s="651"/>
      <c r="O25" s="651"/>
      <c r="P25" s="651"/>
      <c r="Q25" s="181"/>
      <c r="R25" s="187"/>
      <c r="S25" s="187"/>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02"/>
      <c r="BD25" s="202"/>
      <c r="BE25" s="187"/>
      <c r="BF25" s="187"/>
      <c r="BG25" s="187"/>
      <c r="BH25" s="187"/>
      <c r="BI25" s="188"/>
      <c r="BJ25" s="700"/>
    </row>
    <row r="26" spans="2:62" ht="11.25" customHeight="1" x14ac:dyDescent="0.4">
      <c r="B26" s="196"/>
      <c r="C26" s="197"/>
      <c r="D26" s="649" t="s">
        <v>24</v>
      </c>
      <c r="E26" s="649"/>
      <c r="F26" s="649"/>
      <c r="G26" s="649"/>
      <c r="H26" s="649"/>
      <c r="I26" s="649"/>
      <c r="J26" s="649"/>
      <c r="K26" s="649"/>
      <c r="L26" s="649"/>
      <c r="M26" s="649"/>
      <c r="N26" s="649"/>
      <c r="O26" s="649"/>
      <c r="P26" s="649"/>
      <c r="Q26" s="179"/>
      <c r="R26" s="177"/>
      <c r="S26" s="177"/>
      <c r="T26" s="665"/>
      <c r="U26" s="665"/>
      <c r="V26" s="665"/>
      <c r="W26" s="665"/>
      <c r="X26" s="665"/>
      <c r="Y26" s="665"/>
      <c r="Z26" s="665"/>
      <c r="AA26" s="665"/>
      <c r="AB26" s="665"/>
      <c r="AC26" s="665"/>
      <c r="AD26" s="665"/>
      <c r="AE26" s="665"/>
      <c r="AF26" s="665"/>
      <c r="AG26" s="665"/>
      <c r="AH26" s="665"/>
      <c r="AI26" s="665"/>
      <c r="AJ26" s="665"/>
      <c r="AK26" s="665"/>
      <c r="AL26" s="665"/>
      <c r="AM26" s="665"/>
      <c r="AN26" s="665"/>
      <c r="AO26" s="665"/>
      <c r="AP26" s="665"/>
      <c r="AQ26" s="665"/>
      <c r="AR26" s="665"/>
      <c r="AS26" s="665"/>
      <c r="AT26" s="665"/>
      <c r="AU26" s="665"/>
      <c r="AV26" s="665"/>
      <c r="AW26" s="665"/>
      <c r="AX26" s="665"/>
      <c r="AY26" s="665"/>
      <c r="AZ26" s="665"/>
      <c r="BA26" s="665"/>
      <c r="BB26" s="665"/>
      <c r="BC26" s="665"/>
      <c r="BD26" s="665"/>
      <c r="BE26" s="177"/>
      <c r="BF26" s="177"/>
      <c r="BG26" s="177"/>
      <c r="BH26" s="177"/>
      <c r="BI26" s="160"/>
      <c r="BJ26" s="700"/>
    </row>
    <row r="27" spans="2:62" ht="11.25" customHeight="1" x14ac:dyDescent="0.4">
      <c r="B27" s="196"/>
      <c r="C27" s="197"/>
      <c r="D27" s="650"/>
      <c r="E27" s="650"/>
      <c r="F27" s="650"/>
      <c r="G27" s="650"/>
      <c r="H27" s="650"/>
      <c r="I27" s="650"/>
      <c r="J27" s="650"/>
      <c r="K27" s="650"/>
      <c r="L27" s="650"/>
      <c r="M27" s="650"/>
      <c r="N27" s="650"/>
      <c r="O27" s="650"/>
      <c r="P27" s="650"/>
      <c r="Q27" s="179"/>
      <c r="R27" s="177"/>
      <c r="S27" s="177"/>
      <c r="T27" s="652"/>
      <c r="U27" s="652"/>
      <c r="V27" s="652"/>
      <c r="W27" s="652"/>
      <c r="X27" s="652"/>
      <c r="Y27" s="652"/>
      <c r="Z27" s="652"/>
      <c r="AA27" s="652"/>
      <c r="AB27" s="652"/>
      <c r="AC27" s="652"/>
      <c r="AD27" s="652"/>
      <c r="AE27" s="652"/>
      <c r="AF27" s="652"/>
      <c r="AG27" s="652"/>
      <c r="AH27" s="652"/>
      <c r="AI27" s="652"/>
      <c r="AJ27" s="652"/>
      <c r="AK27" s="652"/>
      <c r="AL27" s="652"/>
      <c r="AM27" s="652"/>
      <c r="AN27" s="652"/>
      <c r="AO27" s="652"/>
      <c r="AP27" s="652"/>
      <c r="AQ27" s="652"/>
      <c r="AR27" s="652"/>
      <c r="AS27" s="652"/>
      <c r="AT27" s="652"/>
      <c r="AU27" s="652"/>
      <c r="AV27" s="652"/>
      <c r="AW27" s="652"/>
      <c r="AX27" s="652"/>
      <c r="AY27" s="652"/>
      <c r="AZ27" s="652"/>
      <c r="BA27" s="652"/>
      <c r="BB27" s="652"/>
      <c r="BC27" s="652"/>
      <c r="BD27" s="652"/>
      <c r="BE27" s="177"/>
      <c r="BF27" s="177"/>
      <c r="BG27" s="177"/>
      <c r="BH27" s="177"/>
      <c r="BI27" s="160"/>
      <c r="BJ27" s="700"/>
    </row>
    <row r="28" spans="2:62" ht="11.25" customHeight="1" x14ac:dyDescent="0.4">
      <c r="B28" s="196"/>
      <c r="C28" s="197"/>
      <c r="D28" s="650"/>
      <c r="E28" s="650"/>
      <c r="F28" s="650"/>
      <c r="G28" s="650"/>
      <c r="H28" s="650"/>
      <c r="I28" s="650"/>
      <c r="J28" s="650"/>
      <c r="K28" s="650"/>
      <c r="L28" s="650"/>
      <c r="M28" s="650"/>
      <c r="N28" s="650"/>
      <c r="O28" s="650"/>
      <c r="P28" s="650"/>
      <c r="Q28" s="179"/>
      <c r="R28" s="177"/>
      <c r="S28" s="177"/>
      <c r="T28" s="652"/>
      <c r="U28" s="652"/>
      <c r="V28" s="652"/>
      <c r="W28" s="652"/>
      <c r="X28" s="652"/>
      <c r="Y28" s="652"/>
      <c r="Z28" s="652"/>
      <c r="AA28" s="652"/>
      <c r="AB28" s="652"/>
      <c r="AC28" s="652"/>
      <c r="AD28" s="652"/>
      <c r="AE28" s="652"/>
      <c r="AF28" s="652"/>
      <c r="AG28" s="652"/>
      <c r="AH28" s="652"/>
      <c r="AI28" s="652"/>
      <c r="AJ28" s="652"/>
      <c r="AK28" s="652"/>
      <c r="AL28" s="652"/>
      <c r="AM28" s="652"/>
      <c r="AN28" s="652"/>
      <c r="AO28" s="652"/>
      <c r="AP28" s="652"/>
      <c r="AQ28" s="652"/>
      <c r="AR28" s="652"/>
      <c r="AS28" s="652"/>
      <c r="AT28" s="652"/>
      <c r="AU28" s="652"/>
      <c r="AV28" s="652"/>
      <c r="AW28" s="652"/>
      <c r="AX28" s="652"/>
      <c r="AY28" s="652"/>
      <c r="AZ28" s="652"/>
      <c r="BA28" s="652"/>
      <c r="BB28" s="652"/>
      <c r="BC28" s="652"/>
      <c r="BD28" s="652"/>
      <c r="BE28" s="177"/>
      <c r="BF28" s="177"/>
      <c r="BG28" s="177"/>
      <c r="BH28" s="177"/>
      <c r="BI28" s="160"/>
      <c r="BJ28" s="700"/>
    </row>
    <row r="29" spans="2:62" ht="11.25" customHeight="1" x14ac:dyDescent="0.4">
      <c r="B29" s="196"/>
      <c r="C29" s="197"/>
      <c r="D29" s="650"/>
      <c r="E29" s="650"/>
      <c r="F29" s="650"/>
      <c r="G29" s="650"/>
      <c r="H29" s="650"/>
      <c r="I29" s="650"/>
      <c r="J29" s="650"/>
      <c r="K29" s="650"/>
      <c r="L29" s="650"/>
      <c r="M29" s="650"/>
      <c r="N29" s="650"/>
      <c r="O29" s="650"/>
      <c r="P29" s="650"/>
      <c r="Q29" s="179"/>
      <c r="R29" s="177"/>
      <c r="S29" s="177"/>
      <c r="T29" s="652"/>
      <c r="U29" s="652"/>
      <c r="V29" s="652"/>
      <c r="W29" s="652"/>
      <c r="X29" s="652"/>
      <c r="Y29" s="652"/>
      <c r="Z29" s="652"/>
      <c r="AA29" s="652"/>
      <c r="AB29" s="652"/>
      <c r="AC29" s="652"/>
      <c r="AD29" s="652"/>
      <c r="AE29" s="652"/>
      <c r="AF29" s="652"/>
      <c r="AG29" s="652"/>
      <c r="AH29" s="652"/>
      <c r="AI29" s="652"/>
      <c r="AJ29" s="652"/>
      <c r="AK29" s="652"/>
      <c r="AL29" s="652"/>
      <c r="AM29" s="652"/>
      <c r="AN29" s="652"/>
      <c r="AO29" s="652"/>
      <c r="AP29" s="652"/>
      <c r="AQ29" s="652"/>
      <c r="AR29" s="652"/>
      <c r="AS29" s="652"/>
      <c r="AT29" s="652"/>
      <c r="AU29" s="652"/>
      <c r="AV29" s="652"/>
      <c r="AW29" s="652"/>
      <c r="AX29" s="652"/>
      <c r="AY29" s="652"/>
      <c r="AZ29" s="652"/>
      <c r="BA29" s="652"/>
      <c r="BB29" s="652"/>
      <c r="BC29" s="652"/>
      <c r="BD29" s="652"/>
      <c r="BE29" s="177"/>
      <c r="BF29" s="177"/>
      <c r="BG29" s="177"/>
      <c r="BH29" s="177"/>
      <c r="BI29" s="160"/>
      <c r="BJ29" s="700"/>
    </row>
    <row r="30" spans="2:62" ht="11.25" customHeight="1" x14ac:dyDescent="0.4">
      <c r="B30" s="196"/>
      <c r="C30" s="197"/>
      <c r="D30" s="650"/>
      <c r="E30" s="650"/>
      <c r="F30" s="650"/>
      <c r="G30" s="650"/>
      <c r="H30" s="650"/>
      <c r="I30" s="650"/>
      <c r="J30" s="650"/>
      <c r="K30" s="650"/>
      <c r="L30" s="650"/>
      <c r="M30" s="650"/>
      <c r="N30" s="650"/>
      <c r="O30" s="650"/>
      <c r="P30" s="650"/>
      <c r="Q30" s="179"/>
      <c r="R30" s="177"/>
      <c r="S30" s="177"/>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666" t="s">
        <v>13</v>
      </c>
      <c r="AR30" s="666"/>
      <c r="AS30" s="666"/>
      <c r="AT30" s="667"/>
      <c r="AU30" s="668"/>
      <c r="AV30" s="668"/>
      <c r="AW30" s="668"/>
      <c r="AX30" s="668"/>
      <c r="AY30" s="668"/>
      <c r="AZ30" s="668"/>
      <c r="BA30" s="668"/>
      <c r="BB30" s="668"/>
      <c r="BC30" s="668"/>
      <c r="BD30" s="668"/>
      <c r="BE30" s="669" t="s">
        <v>14</v>
      </c>
      <c r="BF30" s="203"/>
      <c r="BG30" s="203"/>
      <c r="BH30" s="203"/>
      <c r="BI30" s="160"/>
      <c r="BJ30" s="700"/>
    </row>
    <row r="31" spans="2:62" ht="11.25" customHeight="1" x14ac:dyDescent="0.4">
      <c r="B31" s="196"/>
      <c r="C31" s="197"/>
      <c r="D31" s="650"/>
      <c r="E31" s="650"/>
      <c r="F31" s="650"/>
      <c r="G31" s="650"/>
      <c r="H31" s="650"/>
      <c r="I31" s="650"/>
      <c r="J31" s="650"/>
      <c r="K31" s="650"/>
      <c r="L31" s="650"/>
      <c r="M31" s="650"/>
      <c r="N31" s="650"/>
      <c r="O31" s="650"/>
      <c r="P31" s="650"/>
      <c r="Q31" s="179"/>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666"/>
      <c r="AR31" s="666"/>
      <c r="AS31" s="666"/>
      <c r="AT31" s="668"/>
      <c r="AU31" s="668"/>
      <c r="AV31" s="668"/>
      <c r="AW31" s="668"/>
      <c r="AX31" s="668"/>
      <c r="AY31" s="668"/>
      <c r="AZ31" s="668"/>
      <c r="BA31" s="668"/>
      <c r="BB31" s="668"/>
      <c r="BC31" s="668"/>
      <c r="BD31" s="668"/>
      <c r="BE31" s="669"/>
      <c r="BF31" s="203"/>
      <c r="BG31" s="203"/>
      <c r="BH31" s="203"/>
      <c r="BI31" s="160"/>
      <c r="BJ31" s="700"/>
    </row>
    <row r="32" spans="2:62" ht="11.25" customHeight="1" x14ac:dyDescent="0.4">
      <c r="B32" s="169"/>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204"/>
      <c r="BJ32" s="700"/>
    </row>
    <row r="33" spans="2:67" ht="11.25" customHeight="1" x14ac:dyDescent="0.4">
      <c r="B33" s="178"/>
      <c r="C33" s="177"/>
      <c r="D33" s="177"/>
      <c r="E33" s="177"/>
      <c r="F33" s="177"/>
      <c r="G33" s="177"/>
      <c r="H33" s="177"/>
      <c r="I33" s="177"/>
      <c r="J33" s="177"/>
      <c r="K33" s="177"/>
      <c r="L33" s="177"/>
      <c r="M33" s="177"/>
      <c r="N33" s="177"/>
      <c r="O33" s="177"/>
      <c r="P33" s="177"/>
      <c r="Q33" s="177"/>
      <c r="R33" s="635" t="s">
        <v>259</v>
      </c>
      <c r="S33" s="635"/>
      <c r="T33" s="635"/>
      <c r="U33" s="635"/>
      <c r="V33" s="636"/>
      <c r="W33" s="637"/>
      <c r="X33" s="638"/>
      <c r="Y33" s="635" t="s">
        <v>0</v>
      </c>
      <c r="Z33" s="635"/>
      <c r="AA33" s="635"/>
      <c r="AB33" s="635"/>
      <c r="AC33" s="636"/>
      <c r="AD33" s="637"/>
      <c r="AE33" s="638"/>
      <c r="AF33" s="645" t="s">
        <v>38</v>
      </c>
      <c r="AG33" s="645"/>
      <c r="AH33" s="645"/>
      <c r="AI33" s="645"/>
      <c r="AJ33" s="645"/>
      <c r="AK33" s="645"/>
      <c r="AL33" s="645"/>
      <c r="AM33" s="645"/>
      <c r="AN33" s="645"/>
      <c r="AO33" s="645"/>
      <c r="AP33" s="645"/>
      <c r="AQ33" s="645"/>
      <c r="AR33" s="645"/>
      <c r="AS33" s="645"/>
      <c r="AT33" s="645"/>
      <c r="AU33" s="645"/>
      <c r="AV33" s="645"/>
      <c r="AW33" s="645"/>
      <c r="AX33" s="645"/>
      <c r="AY33" s="177"/>
      <c r="AZ33" s="177"/>
      <c r="BA33" s="177"/>
      <c r="BB33" s="177"/>
      <c r="BC33" s="177"/>
      <c r="BD33" s="177"/>
      <c r="BE33" s="177"/>
      <c r="BF33" s="177"/>
      <c r="BG33" s="177"/>
      <c r="BH33" s="177"/>
      <c r="BI33" s="160"/>
      <c r="BJ33" s="700"/>
      <c r="BO33" s="205"/>
    </row>
    <row r="34" spans="2:67" ht="11.25" customHeight="1" x14ac:dyDescent="0.4">
      <c r="B34" s="178"/>
      <c r="C34" s="177"/>
      <c r="D34" s="177"/>
      <c r="E34" s="177"/>
      <c r="F34" s="177"/>
      <c r="G34" s="177"/>
      <c r="H34" s="177"/>
      <c r="I34" s="177"/>
      <c r="J34" s="177"/>
      <c r="K34" s="177"/>
      <c r="L34" s="177"/>
      <c r="M34" s="177"/>
      <c r="N34" s="177"/>
      <c r="O34" s="177"/>
      <c r="P34" s="177"/>
      <c r="Q34" s="177"/>
      <c r="R34" s="635"/>
      <c r="S34" s="635"/>
      <c r="T34" s="635"/>
      <c r="U34" s="635"/>
      <c r="V34" s="639"/>
      <c r="W34" s="640"/>
      <c r="X34" s="641"/>
      <c r="Y34" s="635"/>
      <c r="Z34" s="635"/>
      <c r="AA34" s="635"/>
      <c r="AB34" s="635"/>
      <c r="AC34" s="639"/>
      <c r="AD34" s="640"/>
      <c r="AE34" s="641"/>
      <c r="AF34" s="645"/>
      <c r="AG34" s="645"/>
      <c r="AH34" s="645"/>
      <c r="AI34" s="645"/>
      <c r="AJ34" s="645"/>
      <c r="AK34" s="645"/>
      <c r="AL34" s="645"/>
      <c r="AM34" s="645"/>
      <c r="AN34" s="645"/>
      <c r="AO34" s="645"/>
      <c r="AP34" s="645"/>
      <c r="AQ34" s="645"/>
      <c r="AR34" s="645"/>
      <c r="AS34" s="645"/>
      <c r="AT34" s="645"/>
      <c r="AU34" s="645"/>
      <c r="AV34" s="645"/>
      <c r="AW34" s="645"/>
      <c r="AX34" s="645"/>
      <c r="AY34" s="177"/>
      <c r="AZ34" s="177"/>
      <c r="BA34" s="177"/>
      <c r="BB34" s="177"/>
      <c r="BC34" s="177"/>
      <c r="BD34" s="177"/>
      <c r="BE34" s="177"/>
      <c r="BF34" s="177"/>
      <c r="BG34" s="177"/>
      <c r="BH34" s="177"/>
      <c r="BI34" s="160"/>
      <c r="BJ34" s="700"/>
      <c r="BO34" s="205"/>
    </row>
    <row r="35" spans="2:67" ht="11.25" customHeight="1" x14ac:dyDescent="0.4">
      <c r="B35" s="178"/>
      <c r="C35" s="177"/>
      <c r="D35" s="177"/>
      <c r="E35" s="177"/>
      <c r="F35" s="177"/>
      <c r="G35" s="177"/>
      <c r="H35" s="177"/>
      <c r="I35" s="177"/>
      <c r="J35" s="177"/>
      <c r="K35" s="177"/>
      <c r="L35" s="177"/>
      <c r="M35" s="177"/>
      <c r="N35" s="177"/>
      <c r="O35" s="177"/>
      <c r="P35" s="177"/>
      <c r="Q35" s="177"/>
      <c r="R35" s="635"/>
      <c r="S35" s="635"/>
      <c r="T35" s="635"/>
      <c r="U35" s="635"/>
      <c r="V35" s="642"/>
      <c r="W35" s="643"/>
      <c r="X35" s="644"/>
      <c r="Y35" s="635"/>
      <c r="Z35" s="635"/>
      <c r="AA35" s="635"/>
      <c r="AB35" s="635"/>
      <c r="AC35" s="642"/>
      <c r="AD35" s="643"/>
      <c r="AE35" s="644"/>
      <c r="AF35" s="645"/>
      <c r="AG35" s="645"/>
      <c r="AH35" s="645"/>
      <c r="AI35" s="645"/>
      <c r="AJ35" s="645"/>
      <c r="AK35" s="645"/>
      <c r="AL35" s="645"/>
      <c r="AM35" s="645"/>
      <c r="AN35" s="645"/>
      <c r="AO35" s="645"/>
      <c r="AP35" s="645"/>
      <c r="AQ35" s="645"/>
      <c r="AR35" s="645"/>
      <c r="AS35" s="645"/>
      <c r="AT35" s="645"/>
      <c r="AU35" s="645"/>
      <c r="AV35" s="645"/>
      <c r="AW35" s="645"/>
      <c r="AX35" s="645"/>
      <c r="AY35" s="177"/>
      <c r="AZ35" s="177"/>
      <c r="BA35" s="177"/>
      <c r="BB35" s="177"/>
      <c r="BC35" s="177"/>
      <c r="BD35" s="177"/>
      <c r="BE35" s="177"/>
      <c r="BF35" s="177"/>
      <c r="BG35" s="177"/>
      <c r="BH35" s="177"/>
      <c r="BI35" s="160"/>
      <c r="BJ35" s="700"/>
      <c r="BO35" s="205"/>
    </row>
    <row r="36" spans="2:67" ht="11.25" customHeight="1" x14ac:dyDescent="0.4">
      <c r="B36" s="206"/>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8"/>
      <c r="BJ36" s="700"/>
    </row>
    <row r="37" spans="2:67" ht="13.5" customHeight="1" x14ac:dyDescent="0.4">
      <c r="B37" s="169"/>
      <c r="C37" s="209"/>
      <c r="D37" s="209"/>
      <c r="E37" s="646" t="s">
        <v>49</v>
      </c>
      <c r="F37" s="646"/>
      <c r="G37" s="646"/>
      <c r="H37" s="646"/>
      <c r="I37" s="646"/>
      <c r="J37" s="646"/>
      <c r="K37" s="646"/>
      <c r="L37" s="646"/>
      <c r="M37" s="646"/>
      <c r="N37" s="209"/>
      <c r="O37" s="210"/>
      <c r="P37" s="211"/>
      <c r="Q37" s="209"/>
      <c r="R37" s="646" t="s">
        <v>50</v>
      </c>
      <c r="S37" s="646"/>
      <c r="T37" s="646"/>
      <c r="U37" s="646"/>
      <c r="V37" s="646"/>
      <c r="W37" s="646"/>
      <c r="X37" s="646"/>
      <c r="Y37" s="646"/>
      <c r="Z37" s="646"/>
      <c r="AA37" s="646"/>
      <c r="AB37" s="646"/>
      <c r="AC37" s="646"/>
      <c r="AD37" s="646"/>
      <c r="AE37" s="209"/>
      <c r="AF37" s="210"/>
      <c r="AG37" s="211"/>
      <c r="AH37" s="209"/>
      <c r="AI37" s="646" t="s">
        <v>51</v>
      </c>
      <c r="AJ37" s="646"/>
      <c r="AK37" s="646"/>
      <c r="AL37" s="646"/>
      <c r="AM37" s="646"/>
      <c r="AN37" s="646"/>
      <c r="AO37" s="646"/>
      <c r="AP37" s="646"/>
      <c r="AQ37" s="646"/>
      <c r="AR37" s="646"/>
      <c r="AS37" s="646"/>
      <c r="AT37" s="646"/>
      <c r="AU37" s="646"/>
      <c r="AV37" s="209"/>
      <c r="AW37" s="209"/>
      <c r="AX37" s="211"/>
      <c r="AY37" s="209"/>
      <c r="AZ37" s="646" t="s">
        <v>25</v>
      </c>
      <c r="BA37" s="646"/>
      <c r="BB37" s="646"/>
      <c r="BC37" s="646"/>
      <c r="BD37" s="646"/>
      <c r="BE37" s="646"/>
      <c r="BF37" s="646"/>
      <c r="BG37" s="209"/>
      <c r="BH37" s="209"/>
      <c r="BI37" s="210"/>
    </row>
    <row r="38" spans="2:67" ht="13.5" customHeight="1" x14ac:dyDescent="0.4">
      <c r="B38" s="178"/>
      <c r="C38" s="212"/>
      <c r="D38" s="212"/>
      <c r="E38" s="647"/>
      <c r="F38" s="647"/>
      <c r="G38" s="647"/>
      <c r="H38" s="647"/>
      <c r="I38" s="647"/>
      <c r="J38" s="647"/>
      <c r="K38" s="647"/>
      <c r="L38" s="647"/>
      <c r="M38" s="647"/>
      <c r="N38" s="212"/>
      <c r="O38" s="213"/>
      <c r="P38" s="214"/>
      <c r="Q38" s="212"/>
      <c r="R38" s="647"/>
      <c r="S38" s="647"/>
      <c r="T38" s="647"/>
      <c r="U38" s="647"/>
      <c r="V38" s="647"/>
      <c r="W38" s="647"/>
      <c r="X38" s="647"/>
      <c r="Y38" s="647"/>
      <c r="Z38" s="647"/>
      <c r="AA38" s="647"/>
      <c r="AB38" s="647"/>
      <c r="AC38" s="647"/>
      <c r="AD38" s="647"/>
      <c r="AE38" s="212"/>
      <c r="AF38" s="213"/>
      <c r="AG38" s="214"/>
      <c r="AH38" s="212"/>
      <c r="AI38" s="647"/>
      <c r="AJ38" s="647"/>
      <c r="AK38" s="647"/>
      <c r="AL38" s="647"/>
      <c r="AM38" s="647"/>
      <c r="AN38" s="647"/>
      <c r="AO38" s="647"/>
      <c r="AP38" s="647"/>
      <c r="AQ38" s="647"/>
      <c r="AR38" s="647"/>
      <c r="AS38" s="647"/>
      <c r="AT38" s="647"/>
      <c r="AU38" s="647"/>
      <c r="AV38" s="212"/>
      <c r="AW38" s="212"/>
      <c r="AX38" s="214"/>
      <c r="AY38" s="212"/>
      <c r="AZ38" s="647"/>
      <c r="BA38" s="647"/>
      <c r="BB38" s="647"/>
      <c r="BC38" s="647"/>
      <c r="BD38" s="647"/>
      <c r="BE38" s="647"/>
      <c r="BF38" s="647"/>
      <c r="BG38" s="212"/>
      <c r="BH38" s="212"/>
      <c r="BI38" s="213"/>
    </row>
    <row r="39" spans="2:67" ht="13.5" customHeight="1" x14ac:dyDescent="0.4">
      <c r="B39" s="206"/>
      <c r="C39" s="215"/>
      <c r="D39" s="215"/>
      <c r="E39" s="648"/>
      <c r="F39" s="648"/>
      <c r="G39" s="648"/>
      <c r="H39" s="648"/>
      <c r="I39" s="648"/>
      <c r="J39" s="648"/>
      <c r="K39" s="648"/>
      <c r="L39" s="648"/>
      <c r="M39" s="648"/>
      <c r="N39" s="215"/>
      <c r="O39" s="216"/>
      <c r="P39" s="217"/>
      <c r="Q39" s="215"/>
      <c r="R39" s="648"/>
      <c r="S39" s="648"/>
      <c r="T39" s="648"/>
      <c r="U39" s="648"/>
      <c r="V39" s="648"/>
      <c r="W39" s="648"/>
      <c r="X39" s="648"/>
      <c r="Y39" s="648"/>
      <c r="Z39" s="648"/>
      <c r="AA39" s="648"/>
      <c r="AB39" s="648"/>
      <c r="AC39" s="648"/>
      <c r="AD39" s="648"/>
      <c r="AE39" s="215"/>
      <c r="AF39" s="216"/>
      <c r="AG39" s="217"/>
      <c r="AH39" s="215"/>
      <c r="AI39" s="648"/>
      <c r="AJ39" s="648"/>
      <c r="AK39" s="648"/>
      <c r="AL39" s="648"/>
      <c r="AM39" s="648"/>
      <c r="AN39" s="648"/>
      <c r="AO39" s="648"/>
      <c r="AP39" s="648"/>
      <c r="AQ39" s="648"/>
      <c r="AR39" s="648"/>
      <c r="AS39" s="648"/>
      <c r="AT39" s="648"/>
      <c r="AU39" s="648"/>
      <c r="AV39" s="215"/>
      <c r="AW39" s="215"/>
      <c r="AX39" s="217"/>
      <c r="AY39" s="215"/>
      <c r="AZ39" s="648"/>
      <c r="BA39" s="648"/>
      <c r="BB39" s="648"/>
      <c r="BC39" s="648"/>
      <c r="BD39" s="648"/>
      <c r="BE39" s="648"/>
      <c r="BF39" s="648"/>
      <c r="BG39" s="215"/>
      <c r="BH39" s="215"/>
      <c r="BI39" s="216"/>
    </row>
    <row r="40" spans="2:67" ht="9" customHeight="1" x14ac:dyDescent="0.4">
      <c r="B40" s="214"/>
      <c r="C40" s="212"/>
      <c r="D40" s="212"/>
      <c r="E40" s="218"/>
      <c r="F40" s="218"/>
      <c r="G40" s="218"/>
      <c r="H40" s="218"/>
      <c r="I40" s="218"/>
      <c r="J40" s="218"/>
      <c r="K40" s="218"/>
      <c r="L40" s="218"/>
      <c r="M40" s="218"/>
      <c r="N40" s="212"/>
      <c r="O40" s="213"/>
      <c r="P40" s="178"/>
      <c r="Q40" s="177"/>
      <c r="R40" s="219"/>
      <c r="S40" s="219"/>
      <c r="T40" s="219"/>
      <c r="U40" s="219"/>
      <c r="V40" s="219"/>
      <c r="W40" s="219"/>
      <c r="X40" s="219"/>
      <c r="Y40" s="219"/>
      <c r="Z40" s="219"/>
      <c r="AA40" s="219"/>
      <c r="AB40" s="219"/>
      <c r="AC40" s="218"/>
      <c r="AD40" s="218"/>
      <c r="AE40" s="212"/>
      <c r="AF40" s="220" t="s">
        <v>20</v>
      </c>
      <c r="AG40" s="214"/>
      <c r="AH40" s="212"/>
      <c r="AI40" s="218"/>
      <c r="AJ40" s="218"/>
      <c r="AK40" s="218"/>
      <c r="AL40" s="218"/>
      <c r="AM40" s="218"/>
      <c r="AN40" s="218"/>
      <c r="AO40" s="218"/>
      <c r="AP40" s="218"/>
      <c r="AQ40" s="218"/>
      <c r="AR40" s="218"/>
      <c r="AS40" s="218"/>
      <c r="AT40" s="218"/>
      <c r="AU40" s="218"/>
      <c r="AV40" s="212"/>
      <c r="AW40" s="220" t="s">
        <v>20</v>
      </c>
      <c r="AX40" s="178"/>
      <c r="AY40" s="177"/>
      <c r="AZ40" s="219"/>
      <c r="BA40" s="219"/>
      <c r="BB40" s="219"/>
      <c r="BC40" s="219"/>
      <c r="BD40" s="219"/>
      <c r="BE40" s="219"/>
      <c r="BF40" s="219"/>
      <c r="BG40" s="177"/>
      <c r="BH40" s="177"/>
      <c r="BI40" s="160"/>
    </row>
    <row r="41" spans="2:67" ht="12" customHeight="1" x14ac:dyDescent="0.4">
      <c r="B41" s="221"/>
      <c r="C41" s="222"/>
      <c r="D41" s="617" t="s">
        <v>47</v>
      </c>
      <c r="E41" s="617"/>
      <c r="F41" s="617"/>
      <c r="G41" s="617"/>
      <c r="H41" s="617"/>
      <c r="I41" s="617"/>
      <c r="J41" s="617"/>
      <c r="K41" s="617"/>
      <c r="L41" s="617"/>
      <c r="M41" s="617"/>
      <c r="N41" s="617"/>
      <c r="O41" s="223"/>
      <c r="P41" s="178"/>
      <c r="Q41" s="177"/>
      <c r="R41" s="632"/>
      <c r="S41" s="632"/>
      <c r="T41" s="632"/>
      <c r="U41" s="632"/>
      <c r="V41" s="632"/>
      <c r="W41" s="632"/>
      <c r="X41" s="632"/>
      <c r="Y41" s="632"/>
      <c r="Z41" s="632"/>
      <c r="AA41" s="632"/>
      <c r="AB41" s="632"/>
      <c r="AC41" s="632"/>
      <c r="AD41" s="632"/>
      <c r="AE41" s="632"/>
      <c r="AF41" s="31"/>
      <c r="AG41" s="178"/>
      <c r="AH41" s="177"/>
      <c r="AI41" s="632"/>
      <c r="AJ41" s="632"/>
      <c r="AK41" s="632"/>
      <c r="AL41" s="632"/>
      <c r="AM41" s="632"/>
      <c r="AN41" s="632"/>
      <c r="AO41" s="632"/>
      <c r="AP41" s="632"/>
      <c r="AQ41" s="632"/>
      <c r="AR41" s="632"/>
      <c r="AS41" s="632"/>
      <c r="AT41" s="632"/>
      <c r="AU41" s="632"/>
      <c r="AV41" s="632"/>
      <c r="AW41" s="31"/>
      <c r="AX41" s="178"/>
      <c r="AY41" s="177"/>
      <c r="AZ41" s="177"/>
      <c r="BA41" s="177"/>
      <c r="BB41" s="177"/>
      <c r="BC41" s="177"/>
      <c r="BD41" s="177"/>
      <c r="BE41" s="177"/>
      <c r="BF41" s="177"/>
      <c r="BG41" s="177"/>
      <c r="BH41" s="177"/>
      <c r="BI41" s="160"/>
    </row>
    <row r="42" spans="2:67" ht="12" customHeight="1" x14ac:dyDescent="0.4">
      <c r="B42" s="221"/>
      <c r="C42" s="222"/>
      <c r="D42" s="617"/>
      <c r="E42" s="617"/>
      <c r="F42" s="617"/>
      <c r="G42" s="617"/>
      <c r="H42" s="617"/>
      <c r="I42" s="617"/>
      <c r="J42" s="617"/>
      <c r="K42" s="617"/>
      <c r="L42" s="617"/>
      <c r="M42" s="617"/>
      <c r="N42" s="617"/>
      <c r="O42" s="223"/>
      <c r="P42" s="178"/>
      <c r="Q42" s="177"/>
      <c r="R42" s="599"/>
      <c r="S42" s="599"/>
      <c r="T42" s="599"/>
      <c r="U42" s="599"/>
      <c r="V42" s="599"/>
      <c r="W42" s="599"/>
      <c r="X42" s="599"/>
      <c r="Y42" s="599"/>
      <c r="Z42" s="599"/>
      <c r="AA42" s="599"/>
      <c r="AB42" s="599"/>
      <c r="AC42" s="599"/>
      <c r="AD42" s="599"/>
      <c r="AE42" s="599"/>
      <c r="AF42" s="32"/>
      <c r="AG42" s="178"/>
      <c r="AH42" s="177"/>
      <c r="AI42" s="599"/>
      <c r="AJ42" s="599"/>
      <c r="AK42" s="599"/>
      <c r="AL42" s="599"/>
      <c r="AM42" s="599"/>
      <c r="AN42" s="599"/>
      <c r="AO42" s="599"/>
      <c r="AP42" s="599"/>
      <c r="AQ42" s="599"/>
      <c r="AR42" s="599"/>
      <c r="AS42" s="599"/>
      <c r="AT42" s="599"/>
      <c r="AU42" s="599"/>
      <c r="AV42" s="599"/>
      <c r="AW42" s="32"/>
      <c r="AX42" s="178"/>
      <c r="AY42" s="177"/>
      <c r="AZ42" s="177"/>
      <c r="BA42" s="177"/>
      <c r="BB42" s="177"/>
      <c r="BC42" s="177"/>
      <c r="BD42" s="177"/>
      <c r="BE42" s="177"/>
      <c r="BF42" s="177"/>
      <c r="BG42" s="177"/>
      <c r="BH42" s="177"/>
      <c r="BI42" s="160"/>
    </row>
    <row r="43" spans="2:67" ht="12" customHeight="1" x14ac:dyDescent="0.4">
      <c r="B43" s="221"/>
      <c r="C43" s="222"/>
      <c r="D43" s="222"/>
      <c r="E43" s="222"/>
      <c r="F43" s="222"/>
      <c r="G43" s="602" t="s">
        <v>30</v>
      </c>
      <c r="H43" s="603"/>
      <c r="I43" s="603"/>
      <c r="J43" s="603"/>
      <c r="K43" s="603"/>
      <c r="L43" s="603"/>
      <c r="M43" s="603"/>
      <c r="N43" s="603"/>
      <c r="O43" s="604"/>
      <c r="P43" s="178"/>
      <c r="Q43" s="177"/>
      <c r="R43" s="624"/>
      <c r="S43" s="625"/>
      <c r="T43" s="625"/>
      <c r="U43" s="625"/>
      <c r="V43" s="625"/>
      <c r="W43" s="625"/>
      <c r="X43" s="625"/>
      <c r="Y43" s="625"/>
      <c r="Z43" s="625"/>
      <c r="AA43" s="625"/>
      <c r="AB43" s="625"/>
      <c r="AC43" s="625"/>
      <c r="AD43" s="625"/>
      <c r="AE43" s="625"/>
      <c r="AF43" s="35"/>
      <c r="AG43" s="178"/>
      <c r="AH43" s="177"/>
      <c r="AI43" s="624"/>
      <c r="AJ43" s="625"/>
      <c r="AK43" s="625"/>
      <c r="AL43" s="625"/>
      <c r="AM43" s="625"/>
      <c r="AN43" s="625"/>
      <c r="AO43" s="625"/>
      <c r="AP43" s="625"/>
      <c r="AQ43" s="625"/>
      <c r="AR43" s="625"/>
      <c r="AS43" s="625"/>
      <c r="AT43" s="625"/>
      <c r="AU43" s="625"/>
      <c r="AV43" s="625"/>
      <c r="AW43" s="35"/>
      <c r="AX43" s="178"/>
      <c r="AY43" s="177"/>
      <c r="AZ43" s="177"/>
      <c r="BA43" s="177"/>
      <c r="BB43" s="177"/>
      <c r="BC43" s="177"/>
      <c r="BD43" s="177"/>
      <c r="BE43" s="177"/>
      <c r="BF43" s="177"/>
      <c r="BG43" s="177"/>
      <c r="BH43" s="177"/>
      <c r="BI43" s="160"/>
    </row>
    <row r="44" spans="2:67" ht="12" customHeight="1" thickBot="1" x14ac:dyDescent="0.45">
      <c r="B44" s="224"/>
      <c r="C44" s="225"/>
      <c r="D44" s="225"/>
      <c r="E44" s="225"/>
      <c r="F44" s="225"/>
      <c r="G44" s="612"/>
      <c r="H44" s="613"/>
      <c r="I44" s="613"/>
      <c r="J44" s="613"/>
      <c r="K44" s="613"/>
      <c r="L44" s="613"/>
      <c r="M44" s="613"/>
      <c r="N44" s="613"/>
      <c r="O44" s="614"/>
      <c r="P44" s="226"/>
      <c r="Q44" s="227"/>
      <c r="R44" s="633"/>
      <c r="S44" s="634"/>
      <c r="T44" s="634"/>
      <c r="U44" s="634"/>
      <c r="V44" s="634"/>
      <c r="W44" s="634"/>
      <c r="X44" s="634"/>
      <c r="Y44" s="634"/>
      <c r="Z44" s="634"/>
      <c r="AA44" s="634"/>
      <c r="AB44" s="634"/>
      <c r="AC44" s="634"/>
      <c r="AD44" s="634"/>
      <c r="AE44" s="634"/>
      <c r="AF44" s="36"/>
      <c r="AG44" s="226"/>
      <c r="AH44" s="227"/>
      <c r="AI44" s="633"/>
      <c r="AJ44" s="634"/>
      <c r="AK44" s="634"/>
      <c r="AL44" s="634"/>
      <c r="AM44" s="634"/>
      <c r="AN44" s="634"/>
      <c r="AO44" s="634"/>
      <c r="AP44" s="634"/>
      <c r="AQ44" s="634"/>
      <c r="AR44" s="634"/>
      <c r="AS44" s="634"/>
      <c r="AT44" s="634"/>
      <c r="AU44" s="634"/>
      <c r="AV44" s="634"/>
      <c r="AW44" s="36"/>
      <c r="AX44" s="178"/>
      <c r="AY44" s="177"/>
      <c r="AZ44" s="177"/>
      <c r="BA44" s="177"/>
      <c r="BB44" s="177"/>
      <c r="BC44" s="177"/>
      <c r="BD44" s="177"/>
      <c r="BE44" s="177"/>
      <c r="BF44" s="177"/>
      <c r="BG44" s="177"/>
      <c r="BH44" s="177"/>
      <c r="BI44" s="160"/>
    </row>
    <row r="45" spans="2:67" ht="12.75" customHeight="1" thickTop="1" x14ac:dyDescent="0.4">
      <c r="B45" s="221"/>
      <c r="C45" s="222"/>
      <c r="D45" s="222"/>
      <c r="E45" s="223"/>
      <c r="F45" s="221"/>
      <c r="G45" s="617" t="s">
        <v>39</v>
      </c>
      <c r="H45" s="617"/>
      <c r="I45" s="617"/>
      <c r="J45" s="617"/>
      <c r="K45" s="617"/>
      <c r="L45" s="617"/>
      <c r="M45" s="617"/>
      <c r="N45" s="617"/>
      <c r="O45" s="228"/>
      <c r="P45" s="178"/>
      <c r="Q45" s="177"/>
      <c r="R45" s="632"/>
      <c r="S45" s="632"/>
      <c r="T45" s="632"/>
      <c r="U45" s="632"/>
      <c r="V45" s="632"/>
      <c r="W45" s="632"/>
      <c r="X45" s="632"/>
      <c r="Y45" s="632"/>
      <c r="Z45" s="632"/>
      <c r="AA45" s="632"/>
      <c r="AB45" s="632"/>
      <c r="AC45" s="632"/>
      <c r="AD45" s="632"/>
      <c r="AE45" s="632"/>
      <c r="AF45" s="31"/>
      <c r="AG45" s="178"/>
      <c r="AH45" s="177"/>
      <c r="AI45" s="632"/>
      <c r="AJ45" s="632"/>
      <c r="AK45" s="632"/>
      <c r="AL45" s="632"/>
      <c r="AM45" s="632"/>
      <c r="AN45" s="632"/>
      <c r="AO45" s="632"/>
      <c r="AP45" s="632"/>
      <c r="AQ45" s="632"/>
      <c r="AR45" s="632"/>
      <c r="AS45" s="632"/>
      <c r="AT45" s="632"/>
      <c r="AU45" s="632"/>
      <c r="AV45" s="632"/>
      <c r="AW45" s="31"/>
      <c r="AX45" s="178"/>
      <c r="AY45" s="177"/>
      <c r="AZ45" s="177"/>
      <c r="BA45" s="177"/>
      <c r="BB45" s="177"/>
      <c r="BC45" s="177"/>
      <c r="BD45" s="177"/>
      <c r="BE45" s="177"/>
      <c r="BF45" s="177"/>
      <c r="BG45" s="177"/>
      <c r="BH45" s="177"/>
      <c r="BI45" s="160"/>
    </row>
    <row r="46" spans="2:67" ht="12.75" customHeight="1" x14ac:dyDescent="0.4">
      <c r="B46" s="221"/>
      <c r="C46" s="222"/>
      <c r="D46" s="222"/>
      <c r="E46" s="223"/>
      <c r="F46" s="221"/>
      <c r="G46" s="597"/>
      <c r="H46" s="597"/>
      <c r="I46" s="597"/>
      <c r="J46" s="597"/>
      <c r="K46" s="597"/>
      <c r="L46" s="597"/>
      <c r="M46" s="597"/>
      <c r="N46" s="597"/>
      <c r="O46" s="228"/>
      <c r="P46" s="178"/>
      <c r="Q46" s="177"/>
      <c r="R46" s="599"/>
      <c r="S46" s="599"/>
      <c r="T46" s="599"/>
      <c r="U46" s="599"/>
      <c r="V46" s="599"/>
      <c r="W46" s="599"/>
      <c r="X46" s="599"/>
      <c r="Y46" s="599"/>
      <c r="Z46" s="599"/>
      <c r="AA46" s="599"/>
      <c r="AB46" s="599"/>
      <c r="AC46" s="599"/>
      <c r="AD46" s="599"/>
      <c r="AE46" s="599"/>
      <c r="AF46" s="32"/>
      <c r="AG46" s="178"/>
      <c r="AH46" s="177"/>
      <c r="AI46" s="599"/>
      <c r="AJ46" s="599"/>
      <c r="AK46" s="599"/>
      <c r="AL46" s="599"/>
      <c r="AM46" s="599"/>
      <c r="AN46" s="599"/>
      <c r="AO46" s="599"/>
      <c r="AP46" s="599"/>
      <c r="AQ46" s="599"/>
      <c r="AR46" s="599"/>
      <c r="AS46" s="599"/>
      <c r="AT46" s="599"/>
      <c r="AU46" s="599"/>
      <c r="AV46" s="599"/>
      <c r="AW46" s="32"/>
      <c r="AX46" s="178"/>
      <c r="AY46" s="177"/>
      <c r="AZ46" s="177"/>
      <c r="BA46" s="177"/>
      <c r="BB46" s="177"/>
      <c r="BC46" s="177"/>
      <c r="BD46" s="177"/>
      <c r="BE46" s="177"/>
      <c r="BF46" s="177"/>
      <c r="BG46" s="177"/>
      <c r="BH46" s="177"/>
      <c r="BI46" s="160"/>
    </row>
    <row r="47" spans="2:67" ht="12.75" customHeight="1" x14ac:dyDescent="0.4">
      <c r="B47" s="221"/>
      <c r="C47" s="222"/>
      <c r="D47" s="222"/>
      <c r="E47" s="223"/>
      <c r="F47" s="221"/>
      <c r="G47" s="602" t="s">
        <v>30</v>
      </c>
      <c r="H47" s="603"/>
      <c r="I47" s="603"/>
      <c r="J47" s="603"/>
      <c r="K47" s="603"/>
      <c r="L47" s="603"/>
      <c r="M47" s="603"/>
      <c r="N47" s="603"/>
      <c r="O47" s="604"/>
      <c r="P47" s="178"/>
      <c r="Q47" s="177"/>
      <c r="R47" s="624"/>
      <c r="S47" s="625"/>
      <c r="T47" s="625"/>
      <c r="U47" s="625"/>
      <c r="V47" s="625"/>
      <c r="W47" s="625"/>
      <c r="X47" s="625"/>
      <c r="Y47" s="625"/>
      <c r="Z47" s="625"/>
      <c r="AA47" s="625"/>
      <c r="AB47" s="625"/>
      <c r="AC47" s="625"/>
      <c r="AD47" s="625"/>
      <c r="AE47" s="625"/>
      <c r="AF47" s="35"/>
      <c r="AG47" s="178"/>
      <c r="AH47" s="177"/>
      <c r="AI47" s="624"/>
      <c r="AJ47" s="625"/>
      <c r="AK47" s="625"/>
      <c r="AL47" s="625"/>
      <c r="AM47" s="625"/>
      <c r="AN47" s="625"/>
      <c r="AO47" s="625"/>
      <c r="AP47" s="625"/>
      <c r="AQ47" s="625"/>
      <c r="AR47" s="625"/>
      <c r="AS47" s="625"/>
      <c r="AT47" s="625"/>
      <c r="AU47" s="625"/>
      <c r="AV47" s="625"/>
      <c r="AW47" s="35"/>
      <c r="AX47" s="178"/>
      <c r="AY47" s="177"/>
      <c r="AZ47" s="177"/>
      <c r="BA47" s="177"/>
      <c r="BB47" s="177"/>
      <c r="BC47" s="177"/>
      <c r="BD47" s="177"/>
      <c r="BE47" s="177"/>
      <c r="BF47" s="177"/>
      <c r="BG47" s="177"/>
      <c r="BH47" s="177"/>
      <c r="BI47" s="160"/>
    </row>
    <row r="48" spans="2:67" ht="12.75" customHeight="1" x14ac:dyDescent="0.4">
      <c r="B48" s="221"/>
      <c r="C48" s="222"/>
      <c r="D48" s="222"/>
      <c r="E48" s="223"/>
      <c r="F48" s="229"/>
      <c r="G48" s="605"/>
      <c r="H48" s="606"/>
      <c r="I48" s="606"/>
      <c r="J48" s="606"/>
      <c r="K48" s="606"/>
      <c r="L48" s="606"/>
      <c r="M48" s="606"/>
      <c r="N48" s="606"/>
      <c r="O48" s="607"/>
      <c r="P48" s="206"/>
      <c r="Q48" s="207"/>
      <c r="R48" s="626"/>
      <c r="S48" s="627"/>
      <c r="T48" s="627"/>
      <c r="U48" s="627"/>
      <c r="V48" s="627"/>
      <c r="W48" s="627"/>
      <c r="X48" s="627"/>
      <c r="Y48" s="627"/>
      <c r="Z48" s="627"/>
      <c r="AA48" s="627"/>
      <c r="AB48" s="627"/>
      <c r="AC48" s="627"/>
      <c r="AD48" s="627"/>
      <c r="AE48" s="627"/>
      <c r="AF48" s="37"/>
      <c r="AG48" s="206"/>
      <c r="AH48" s="207"/>
      <c r="AI48" s="626"/>
      <c r="AJ48" s="627"/>
      <c r="AK48" s="627"/>
      <c r="AL48" s="627"/>
      <c r="AM48" s="627"/>
      <c r="AN48" s="627"/>
      <c r="AO48" s="627"/>
      <c r="AP48" s="627"/>
      <c r="AQ48" s="627"/>
      <c r="AR48" s="627"/>
      <c r="AS48" s="627"/>
      <c r="AT48" s="627"/>
      <c r="AU48" s="627"/>
      <c r="AV48" s="627"/>
      <c r="AW48" s="37"/>
      <c r="AX48" s="178"/>
      <c r="AY48" s="177"/>
      <c r="AZ48" s="177"/>
      <c r="BA48" s="177"/>
      <c r="BB48" s="177"/>
      <c r="BC48" s="177"/>
      <c r="BD48" s="177"/>
      <c r="BE48" s="177"/>
      <c r="BF48" s="177"/>
      <c r="BG48" s="177"/>
      <c r="BH48" s="177"/>
      <c r="BI48" s="160"/>
    </row>
    <row r="49" spans="2:61" ht="12.75" customHeight="1" x14ac:dyDescent="0.4">
      <c r="B49" s="221"/>
      <c r="C49" s="222"/>
      <c r="D49" s="222"/>
      <c r="E49" s="223"/>
      <c r="F49" s="230"/>
      <c r="G49" s="596" t="s">
        <v>40</v>
      </c>
      <c r="H49" s="596"/>
      <c r="I49" s="596"/>
      <c r="J49" s="596"/>
      <c r="K49" s="596"/>
      <c r="L49" s="596"/>
      <c r="M49" s="596"/>
      <c r="N49" s="596"/>
      <c r="O49" s="231"/>
      <c r="R49" s="618"/>
      <c r="S49" s="618"/>
      <c r="T49" s="618"/>
      <c r="U49" s="618"/>
      <c r="V49" s="618"/>
      <c r="W49" s="618"/>
      <c r="X49" s="618"/>
      <c r="Y49" s="618"/>
      <c r="Z49" s="618"/>
      <c r="AA49" s="618"/>
      <c r="AB49" s="618"/>
      <c r="AC49" s="618"/>
      <c r="AD49" s="618"/>
      <c r="AE49" s="618"/>
      <c r="AF49" s="31"/>
      <c r="AI49" s="600"/>
      <c r="AJ49" s="600"/>
      <c r="AK49" s="600"/>
      <c r="AL49" s="600"/>
      <c r="AM49" s="600"/>
      <c r="AN49" s="600"/>
      <c r="AO49" s="600"/>
      <c r="AP49" s="600"/>
      <c r="AQ49" s="600"/>
      <c r="AR49" s="600"/>
      <c r="AS49" s="600"/>
      <c r="AT49" s="600"/>
      <c r="AU49" s="600"/>
      <c r="AV49" s="600"/>
      <c r="AW49" s="31"/>
      <c r="AX49" s="178"/>
      <c r="AY49" s="177"/>
      <c r="AZ49" s="177"/>
      <c r="BA49" s="177"/>
      <c r="BB49" s="177"/>
      <c r="BC49" s="177"/>
      <c r="BD49" s="177"/>
      <c r="BE49" s="177"/>
      <c r="BF49" s="177"/>
      <c r="BG49" s="177"/>
      <c r="BH49" s="177"/>
      <c r="BI49" s="160"/>
    </row>
    <row r="50" spans="2:61" ht="12.75" customHeight="1" x14ac:dyDescent="0.4">
      <c r="B50" s="619" t="s">
        <v>52</v>
      </c>
      <c r="C50" s="620"/>
      <c r="D50" s="620"/>
      <c r="E50" s="621"/>
      <c r="F50" s="229"/>
      <c r="G50" s="628"/>
      <c r="H50" s="628"/>
      <c r="I50" s="628"/>
      <c r="J50" s="628"/>
      <c r="K50" s="628"/>
      <c r="L50" s="628"/>
      <c r="M50" s="628"/>
      <c r="N50" s="628"/>
      <c r="O50" s="232"/>
      <c r="R50" s="629"/>
      <c r="S50" s="629"/>
      <c r="T50" s="629"/>
      <c r="U50" s="629"/>
      <c r="V50" s="629"/>
      <c r="W50" s="629"/>
      <c r="X50" s="629"/>
      <c r="Y50" s="629"/>
      <c r="Z50" s="629"/>
      <c r="AA50" s="629"/>
      <c r="AB50" s="629"/>
      <c r="AC50" s="629"/>
      <c r="AD50" s="629"/>
      <c r="AE50" s="629"/>
      <c r="AF50" s="34"/>
      <c r="AI50" s="629"/>
      <c r="AJ50" s="629"/>
      <c r="AK50" s="629"/>
      <c r="AL50" s="629"/>
      <c r="AM50" s="629"/>
      <c r="AN50" s="629"/>
      <c r="AO50" s="629"/>
      <c r="AP50" s="629"/>
      <c r="AQ50" s="629"/>
      <c r="AR50" s="629"/>
      <c r="AS50" s="629"/>
      <c r="AT50" s="629"/>
      <c r="AU50" s="629"/>
      <c r="AV50" s="629"/>
      <c r="AW50" s="34"/>
      <c r="AX50" s="178"/>
      <c r="AY50" s="177"/>
      <c r="AZ50" s="177"/>
      <c r="BA50" s="177"/>
      <c r="BB50" s="177"/>
      <c r="BC50" s="177"/>
      <c r="BD50" s="177"/>
      <c r="BE50" s="177"/>
      <c r="BF50" s="177"/>
      <c r="BG50" s="177"/>
      <c r="BH50" s="177"/>
      <c r="BI50" s="160"/>
    </row>
    <row r="51" spans="2:61" ht="12.75" customHeight="1" x14ac:dyDescent="0.4">
      <c r="B51" s="619"/>
      <c r="C51" s="620"/>
      <c r="D51" s="620"/>
      <c r="E51" s="621"/>
      <c r="F51" s="230"/>
      <c r="G51" s="596" t="s">
        <v>41</v>
      </c>
      <c r="H51" s="596"/>
      <c r="I51" s="596"/>
      <c r="J51" s="596"/>
      <c r="K51" s="596"/>
      <c r="L51" s="596"/>
      <c r="M51" s="596"/>
      <c r="N51" s="596"/>
      <c r="O51" s="231"/>
      <c r="P51" s="169"/>
      <c r="Q51" s="170"/>
      <c r="R51" s="600">
        <f>'-41別1'!BH87</f>
        <v>0</v>
      </c>
      <c r="S51" s="600"/>
      <c r="T51" s="600"/>
      <c r="U51" s="600"/>
      <c r="V51" s="600"/>
      <c r="W51" s="600"/>
      <c r="X51" s="600"/>
      <c r="Y51" s="600"/>
      <c r="Z51" s="600"/>
      <c r="AA51" s="600"/>
      <c r="AB51" s="600"/>
      <c r="AC51" s="600"/>
      <c r="AD51" s="600"/>
      <c r="AE51" s="600"/>
      <c r="AF51" s="33"/>
      <c r="AG51" s="169"/>
      <c r="AH51" s="170"/>
      <c r="AI51" s="600">
        <f>'-41別2'!BH87</f>
        <v>0</v>
      </c>
      <c r="AJ51" s="600"/>
      <c r="AK51" s="600"/>
      <c r="AL51" s="600"/>
      <c r="AM51" s="600"/>
      <c r="AN51" s="600"/>
      <c r="AO51" s="600"/>
      <c r="AP51" s="600"/>
      <c r="AQ51" s="600"/>
      <c r="AR51" s="600"/>
      <c r="AS51" s="600"/>
      <c r="AT51" s="600"/>
      <c r="AU51" s="600"/>
      <c r="AV51" s="600"/>
      <c r="AW51" s="33"/>
      <c r="AX51" s="178"/>
      <c r="AY51" s="177"/>
      <c r="AZ51" s="177"/>
      <c r="BA51" s="177"/>
      <c r="BB51" s="177"/>
      <c r="BC51" s="177"/>
      <c r="BD51" s="177"/>
      <c r="BE51" s="177"/>
      <c r="BF51" s="177"/>
      <c r="BG51" s="177"/>
      <c r="BH51" s="177"/>
      <c r="BI51" s="160"/>
    </row>
    <row r="52" spans="2:61" ht="12.75" customHeight="1" x14ac:dyDescent="0.4">
      <c r="B52" s="619"/>
      <c r="C52" s="620"/>
      <c r="D52" s="620"/>
      <c r="E52" s="621"/>
      <c r="F52" s="221"/>
      <c r="G52" s="597"/>
      <c r="H52" s="597"/>
      <c r="I52" s="597"/>
      <c r="J52" s="597"/>
      <c r="K52" s="597"/>
      <c r="L52" s="597"/>
      <c r="M52" s="597"/>
      <c r="N52" s="597"/>
      <c r="O52" s="228"/>
      <c r="P52" s="178"/>
      <c r="Q52" s="177"/>
      <c r="R52" s="601"/>
      <c r="S52" s="601"/>
      <c r="T52" s="601"/>
      <c r="U52" s="601"/>
      <c r="V52" s="601"/>
      <c r="W52" s="601"/>
      <c r="X52" s="601"/>
      <c r="Y52" s="601"/>
      <c r="Z52" s="601"/>
      <c r="AA52" s="601"/>
      <c r="AB52" s="601"/>
      <c r="AC52" s="601"/>
      <c r="AD52" s="601"/>
      <c r="AE52" s="601"/>
      <c r="AF52" s="32"/>
      <c r="AG52" s="178"/>
      <c r="AH52" s="177"/>
      <c r="AI52" s="601"/>
      <c r="AJ52" s="601"/>
      <c r="AK52" s="601"/>
      <c r="AL52" s="601"/>
      <c r="AM52" s="601"/>
      <c r="AN52" s="601"/>
      <c r="AO52" s="601"/>
      <c r="AP52" s="601"/>
      <c r="AQ52" s="601"/>
      <c r="AR52" s="601"/>
      <c r="AS52" s="601"/>
      <c r="AT52" s="601"/>
      <c r="AU52" s="601"/>
      <c r="AV52" s="601"/>
      <c r="AW52" s="32"/>
      <c r="AX52" s="178"/>
      <c r="AY52" s="177"/>
      <c r="AZ52" s="177"/>
      <c r="BA52" s="177"/>
      <c r="BB52" s="177"/>
      <c r="BC52" s="177"/>
      <c r="BD52" s="177"/>
      <c r="BE52" s="177"/>
      <c r="BF52" s="177"/>
      <c r="BG52" s="177"/>
      <c r="BH52" s="177"/>
      <c r="BI52" s="160"/>
    </row>
    <row r="53" spans="2:61" ht="12.75" customHeight="1" x14ac:dyDescent="0.4">
      <c r="B53" s="619"/>
      <c r="C53" s="620"/>
      <c r="D53" s="620"/>
      <c r="E53" s="621"/>
      <c r="F53" s="221"/>
      <c r="G53" s="602" t="s">
        <v>30</v>
      </c>
      <c r="H53" s="603"/>
      <c r="I53" s="603"/>
      <c r="J53" s="603"/>
      <c r="K53" s="603"/>
      <c r="L53" s="603"/>
      <c r="M53" s="603"/>
      <c r="N53" s="603"/>
      <c r="O53" s="604"/>
      <c r="P53" s="178"/>
      <c r="Q53" s="177"/>
      <c r="R53" s="608">
        <f>'-41別1'!BH90</f>
        <v>0</v>
      </c>
      <c r="S53" s="609"/>
      <c r="T53" s="609"/>
      <c r="U53" s="609"/>
      <c r="V53" s="609"/>
      <c r="W53" s="609"/>
      <c r="X53" s="609"/>
      <c r="Y53" s="609"/>
      <c r="Z53" s="609"/>
      <c r="AA53" s="609"/>
      <c r="AB53" s="609"/>
      <c r="AC53" s="609"/>
      <c r="AD53" s="609"/>
      <c r="AE53" s="609"/>
      <c r="AF53" s="35"/>
      <c r="AG53" s="178"/>
      <c r="AH53" s="177"/>
      <c r="AI53" s="608">
        <f>'-41別2'!BH90</f>
        <v>0</v>
      </c>
      <c r="AJ53" s="609"/>
      <c r="AK53" s="609"/>
      <c r="AL53" s="609"/>
      <c r="AM53" s="609"/>
      <c r="AN53" s="609"/>
      <c r="AO53" s="609"/>
      <c r="AP53" s="609"/>
      <c r="AQ53" s="609"/>
      <c r="AR53" s="609"/>
      <c r="AS53" s="609"/>
      <c r="AT53" s="609"/>
      <c r="AU53" s="609"/>
      <c r="AV53" s="609"/>
      <c r="AW53" s="35"/>
      <c r="AX53" s="178"/>
      <c r="AY53" s="177"/>
      <c r="AZ53" s="177"/>
      <c r="BA53" s="177"/>
      <c r="BB53" s="177"/>
      <c r="BC53" s="177"/>
      <c r="BD53" s="177"/>
      <c r="BE53" s="177"/>
      <c r="BF53" s="177"/>
      <c r="BG53" s="177"/>
      <c r="BH53" s="177"/>
      <c r="BI53" s="160"/>
    </row>
    <row r="54" spans="2:61" ht="12.75" customHeight="1" x14ac:dyDescent="0.4">
      <c r="B54" s="619"/>
      <c r="C54" s="620"/>
      <c r="D54" s="620"/>
      <c r="E54" s="621"/>
      <c r="F54" s="229"/>
      <c r="G54" s="605"/>
      <c r="H54" s="606"/>
      <c r="I54" s="606"/>
      <c r="J54" s="606"/>
      <c r="K54" s="606"/>
      <c r="L54" s="606"/>
      <c r="M54" s="606"/>
      <c r="N54" s="606"/>
      <c r="O54" s="607"/>
      <c r="P54" s="206"/>
      <c r="Q54" s="207"/>
      <c r="R54" s="610"/>
      <c r="S54" s="611"/>
      <c r="T54" s="611"/>
      <c r="U54" s="611"/>
      <c r="V54" s="611"/>
      <c r="W54" s="611"/>
      <c r="X54" s="611"/>
      <c r="Y54" s="611"/>
      <c r="Z54" s="611"/>
      <c r="AA54" s="611"/>
      <c r="AB54" s="611"/>
      <c r="AC54" s="611"/>
      <c r="AD54" s="611"/>
      <c r="AE54" s="611"/>
      <c r="AF54" s="37"/>
      <c r="AG54" s="206"/>
      <c r="AH54" s="207"/>
      <c r="AI54" s="610"/>
      <c r="AJ54" s="611"/>
      <c r="AK54" s="611"/>
      <c r="AL54" s="611"/>
      <c r="AM54" s="611"/>
      <c r="AN54" s="611"/>
      <c r="AO54" s="611"/>
      <c r="AP54" s="611"/>
      <c r="AQ54" s="611"/>
      <c r="AR54" s="611"/>
      <c r="AS54" s="611"/>
      <c r="AT54" s="611"/>
      <c r="AU54" s="611"/>
      <c r="AV54" s="611"/>
      <c r="AW54" s="37"/>
      <c r="AX54" s="178"/>
      <c r="AY54" s="177"/>
      <c r="AZ54" s="177"/>
      <c r="BA54" s="177"/>
      <c r="BB54" s="177"/>
      <c r="BC54" s="177"/>
      <c r="BD54" s="177"/>
      <c r="BE54" s="177"/>
      <c r="BF54" s="177"/>
      <c r="BG54" s="177"/>
      <c r="BH54" s="177"/>
      <c r="BI54" s="160"/>
    </row>
    <row r="55" spans="2:61" ht="12.75" customHeight="1" x14ac:dyDescent="0.4">
      <c r="B55" s="619"/>
      <c r="C55" s="620"/>
      <c r="D55" s="620"/>
      <c r="E55" s="621"/>
      <c r="F55" s="230"/>
      <c r="G55" s="630" t="s">
        <v>42</v>
      </c>
      <c r="H55" s="630"/>
      <c r="I55" s="630"/>
      <c r="J55" s="630"/>
      <c r="K55" s="630"/>
      <c r="L55" s="630"/>
      <c r="M55" s="630"/>
      <c r="N55" s="630"/>
      <c r="O55" s="231"/>
      <c r="P55" s="169"/>
      <c r="Q55" s="170"/>
      <c r="R55" s="598"/>
      <c r="S55" s="598"/>
      <c r="T55" s="598"/>
      <c r="U55" s="598"/>
      <c r="V55" s="598"/>
      <c r="W55" s="598"/>
      <c r="X55" s="598"/>
      <c r="Y55" s="598"/>
      <c r="Z55" s="598"/>
      <c r="AA55" s="598"/>
      <c r="AB55" s="598"/>
      <c r="AC55" s="598"/>
      <c r="AD55" s="598"/>
      <c r="AE55" s="598"/>
      <c r="AF55" s="33"/>
      <c r="AG55" s="169"/>
      <c r="AH55" s="170"/>
      <c r="AI55" s="598"/>
      <c r="AJ55" s="598"/>
      <c r="AK55" s="598"/>
      <c r="AL55" s="598"/>
      <c r="AM55" s="598"/>
      <c r="AN55" s="598"/>
      <c r="AO55" s="598"/>
      <c r="AP55" s="598"/>
      <c r="AQ55" s="598"/>
      <c r="AR55" s="598"/>
      <c r="AS55" s="598"/>
      <c r="AT55" s="598"/>
      <c r="AU55" s="598"/>
      <c r="AV55" s="598"/>
      <c r="AW55" s="33"/>
      <c r="AX55" s="178"/>
      <c r="AY55" s="177"/>
      <c r="AZ55" s="177"/>
      <c r="BA55" s="177"/>
      <c r="BB55" s="177"/>
      <c r="BC55" s="177"/>
      <c r="BD55" s="177"/>
      <c r="BE55" s="177"/>
      <c r="BF55" s="177"/>
      <c r="BG55" s="177"/>
      <c r="BH55" s="177"/>
      <c r="BI55" s="160"/>
    </row>
    <row r="56" spans="2:61" ht="12.75" customHeight="1" x14ac:dyDescent="0.4">
      <c r="B56" s="619"/>
      <c r="C56" s="620"/>
      <c r="D56" s="620"/>
      <c r="E56" s="621"/>
      <c r="F56" s="221"/>
      <c r="G56" s="631"/>
      <c r="H56" s="631"/>
      <c r="I56" s="631"/>
      <c r="J56" s="631"/>
      <c r="K56" s="631"/>
      <c r="L56" s="631"/>
      <c r="M56" s="631"/>
      <c r="N56" s="631"/>
      <c r="O56" s="228"/>
      <c r="P56" s="178"/>
      <c r="Q56" s="177"/>
      <c r="R56" s="599"/>
      <c r="S56" s="599"/>
      <c r="T56" s="599"/>
      <c r="U56" s="599"/>
      <c r="V56" s="599"/>
      <c r="W56" s="599"/>
      <c r="X56" s="599"/>
      <c r="Y56" s="599"/>
      <c r="Z56" s="599"/>
      <c r="AA56" s="599"/>
      <c r="AB56" s="599"/>
      <c r="AC56" s="599"/>
      <c r="AD56" s="599"/>
      <c r="AE56" s="599"/>
      <c r="AF56" s="32"/>
      <c r="AG56" s="178"/>
      <c r="AH56" s="177"/>
      <c r="AI56" s="599"/>
      <c r="AJ56" s="599"/>
      <c r="AK56" s="599"/>
      <c r="AL56" s="599"/>
      <c r="AM56" s="599"/>
      <c r="AN56" s="599"/>
      <c r="AO56" s="599"/>
      <c r="AP56" s="599"/>
      <c r="AQ56" s="599"/>
      <c r="AR56" s="599"/>
      <c r="AS56" s="599"/>
      <c r="AT56" s="599"/>
      <c r="AU56" s="599"/>
      <c r="AV56" s="599"/>
      <c r="AW56" s="32"/>
      <c r="AX56" s="178"/>
      <c r="AY56" s="177"/>
      <c r="AZ56" s="177"/>
      <c r="BA56" s="177"/>
      <c r="BB56" s="177"/>
      <c r="BC56" s="177"/>
      <c r="BD56" s="177"/>
      <c r="BE56" s="177"/>
      <c r="BF56" s="177"/>
      <c r="BG56" s="177"/>
      <c r="BH56" s="177"/>
      <c r="BI56" s="160"/>
    </row>
    <row r="57" spans="2:61" ht="12.75" customHeight="1" x14ac:dyDescent="0.4">
      <c r="B57" s="619"/>
      <c r="C57" s="620"/>
      <c r="D57" s="620"/>
      <c r="E57" s="621"/>
      <c r="F57" s="221"/>
      <c r="G57" s="602" t="s">
        <v>30</v>
      </c>
      <c r="H57" s="603"/>
      <c r="I57" s="603"/>
      <c r="J57" s="603"/>
      <c r="K57" s="603"/>
      <c r="L57" s="603"/>
      <c r="M57" s="603"/>
      <c r="N57" s="603"/>
      <c r="O57" s="604"/>
      <c r="P57" s="178"/>
      <c r="Q57" s="177"/>
      <c r="R57" s="624"/>
      <c r="S57" s="625"/>
      <c r="T57" s="625"/>
      <c r="U57" s="625"/>
      <c r="V57" s="625"/>
      <c r="W57" s="625"/>
      <c r="X57" s="625"/>
      <c r="Y57" s="625"/>
      <c r="Z57" s="625"/>
      <c r="AA57" s="625"/>
      <c r="AB57" s="625"/>
      <c r="AC57" s="625"/>
      <c r="AD57" s="625"/>
      <c r="AE57" s="625"/>
      <c r="AF57" s="35"/>
      <c r="AG57" s="178"/>
      <c r="AH57" s="177"/>
      <c r="AI57" s="624"/>
      <c r="AJ57" s="625"/>
      <c r="AK57" s="625"/>
      <c r="AL57" s="625"/>
      <c r="AM57" s="625"/>
      <c r="AN57" s="625"/>
      <c r="AO57" s="625"/>
      <c r="AP57" s="625"/>
      <c r="AQ57" s="625"/>
      <c r="AR57" s="625"/>
      <c r="AS57" s="625"/>
      <c r="AT57" s="625"/>
      <c r="AU57" s="625"/>
      <c r="AV57" s="625"/>
      <c r="AW57" s="35"/>
      <c r="AX57" s="178"/>
      <c r="AY57" s="177"/>
      <c r="AZ57" s="177"/>
      <c r="BA57" s="177"/>
      <c r="BB57" s="177"/>
      <c r="BC57" s="177"/>
      <c r="BD57" s="177"/>
      <c r="BE57" s="177"/>
      <c r="BF57" s="177"/>
      <c r="BG57" s="177"/>
      <c r="BH57" s="177"/>
      <c r="BI57" s="160"/>
    </row>
    <row r="58" spans="2:61" ht="12.75" customHeight="1" x14ac:dyDescent="0.4">
      <c r="B58" s="619"/>
      <c r="C58" s="620"/>
      <c r="D58" s="620"/>
      <c r="E58" s="621"/>
      <c r="F58" s="229"/>
      <c r="G58" s="605"/>
      <c r="H58" s="606"/>
      <c r="I58" s="606"/>
      <c r="J58" s="606"/>
      <c r="K58" s="606"/>
      <c r="L58" s="606"/>
      <c r="M58" s="606"/>
      <c r="N58" s="606"/>
      <c r="O58" s="607"/>
      <c r="P58" s="206"/>
      <c r="Q58" s="207"/>
      <c r="R58" s="626"/>
      <c r="S58" s="627"/>
      <c r="T58" s="627"/>
      <c r="U58" s="627"/>
      <c r="V58" s="627"/>
      <c r="W58" s="627"/>
      <c r="X58" s="627"/>
      <c r="Y58" s="627"/>
      <c r="Z58" s="627"/>
      <c r="AA58" s="627"/>
      <c r="AB58" s="627"/>
      <c r="AC58" s="627"/>
      <c r="AD58" s="627"/>
      <c r="AE58" s="627"/>
      <c r="AF58" s="37"/>
      <c r="AG58" s="206"/>
      <c r="AH58" s="207"/>
      <c r="AI58" s="626"/>
      <c r="AJ58" s="627"/>
      <c r="AK58" s="627"/>
      <c r="AL58" s="627"/>
      <c r="AM58" s="627"/>
      <c r="AN58" s="627"/>
      <c r="AO58" s="627"/>
      <c r="AP58" s="627"/>
      <c r="AQ58" s="627"/>
      <c r="AR58" s="627"/>
      <c r="AS58" s="627"/>
      <c r="AT58" s="627"/>
      <c r="AU58" s="627"/>
      <c r="AV58" s="627"/>
      <c r="AW58" s="37"/>
      <c r="AX58" s="178"/>
      <c r="AY58" s="177"/>
      <c r="AZ58" s="177"/>
      <c r="BA58" s="177"/>
      <c r="BB58" s="177"/>
      <c r="BC58" s="177"/>
      <c r="BD58" s="177"/>
      <c r="BE58" s="177"/>
      <c r="BF58" s="177"/>
      <c r="BG58" s="177"/>
      <c r="BH58" s="177"/>
      <c r="BI58" s="160"/>
    </row>
    <row r="59" spans="2:61" ht="12.75" customHeight="1" x14ac:dyDescent="0.4">
      <c r="B59" s="619"/>
      <c r="C59" s="620"/>
      <c r="D59" s="620"/>
      <c r="E59" s="621"/>
      <c r="F59" s="230"/>
      <c r="G59" s="596" t="s">
        <v>43</v>
      </c>
      <c r="H59" s="596"/>
      <c r="I59" s="596"/>
      <c r="J59" s="596"/>
      <c r="K59" s="596"/>
      <c r="L59" s="596"/>
      <c r="M59" s="596"/>
      <c r="N59" s="596"/>
      <c r="O59" s="231"/>
      <c r="P59" s="169"/>
      <c r="Q59" s="170"/>
      <c r="R59" s="598"/>
      <c r="S59" s="598"/>
      <c r="T59" s="598"/>
      <c r="U59" s="598"/>
      <c r="V59" s="598"/>
      <c r="W59" s="598"/>
      <c r="X59" s="598"/>
      <c r="Y59" s="598"/>
      <c r="Z59" s="598"/>
      <c r="AA59" s="598"/>
      <c r="AB59" s="598"/>
      <c r="AC59" s="598"/>
      <c r="AD59" s="598"/>
      <c r="AE59" s="598"/>
      <c r="AF59" s="33"/>
      <c r="AG59" s="169"/>
      <c r="AH59" s="170"/>
      <c r="AI59" s="598"/>
      <c r="AJ59" s="598"/>
      <c r="AK59" s="598"/>
      <c r="AL59" s="598"/>
      <c r="AM59" s="598"/>
      <c r="AN59" s="598"/>
      <c r="AO59" s="598"/>
      <c r="AP59" s="598"/>
      <c r="AQ59" s="598"/>
      <c r="AR59" s="598"/>
      <c r="AS59" s="598"/>
      <c r="AT59" s="598"/>
      <c r="AU59" s="598"/>
      <c r="AV59" s="598"/>
      <c r="AW59" s="33"/>
      <c r="AX59" s="178"/>
      <c r="AY59" s="177"/>
      <c r="AZ59" s="177"/>
      <c r="BA59" s="177"/>
      <c r="BB59" s="177"/>
      <c r="BC59" s="177"/>
      <c r="BD59" s="177"/>
      <c r="BE59" s="177"/>
      <c r="BF59" s="177"/>
      <c r="BG59" s="177"/>
      <c r="BH59" s="177"/>
      <c r="BI59" s="160"/>
    </row>
    <row r="60" spans="2:61" ht="12.75" customHeight="1" x14ac:dyDescent="0.4">
      <c r="B60" s="619"/>
      <c r="C60" s="620"/>
      <c r="D60" s="620"/>
      <c r="E60" s="621"/>
      <c r="F60" s="221"/>
      <c r="G60" s="597"/>
      <c r="H60" s="597"/>
      <c r="I60" s="597"/>
      <c r="J60" s="597"/>
      <c r="K60" s="597"/>
      <c r="L60" s="597"/>
      <c r="M60" s="597"/>
      <c r="N60" s="597"/>
      <c r="O60" s="228"/>
      <c r="P60" s="178"/>
      <c r="Q60" s="177"/>
      <c r="R60" s="599"/>
      <c r="S60" s="599"/>
      <c r="T60" s="599"/>
      <c r="U60" s="599"/>
      <c r="V60" s="599"/>
      <c r="W60" s="599"/>
      <c r="X60" s="599"/>
      <c r="Y60" s="599"/>
      <c r="Z60" s="599"/>
      <c r="AA60" s="599"/>
      <c r="AB60" s="599"/>
      <c r="AC60" s="599"/>
      <c r="AD60" s="599"/>
      <c r="AE60" s="599"/>
      <c r="AF60" s="32"/>
      <c r="AG60" s="178"/>
      <c r="AH60" s="177"/>
      <c r="AI60" s="599"/>
      <c r="AJ60" s="599"/>
      <c r="AK60" s="599"/>
      <c r="AL60" s="599"/>
      <c r="AM60" s="599"/>
      <c r="AN60" s="599"/>
      <c r="AO60" s="599"/>
      <c r="AP60" s="599"/>
      <c r="AQ60" s="599"/>
      <c r="AR60" s="599"/>
      <c r="AS60" s="599"/>
      <c r="AT60" s="599"/>
      <c r="AU60" s="599"/>
      <c r="AV60" s="599"/>
      <c r="AW60" s="32"/>
      <c r="AX60" s="178"/>
      <c r="AY60" s="177"/>
      <c r="AZ60" s="177"/>
      <c r="BA60" s="177"/>
      <c r="BB60" s="177"/>
      <c r="BC60" s="177"/>
      <c r="BD60" s="177"/>
      <c r="BE60" s="177"/>
      <c r="BF60" s="177"/>
      <c r="BG60" s="177"/>
      <c r="BH60" s="177"/>
      <c r="BI60" s="160"/>
    </row>
    <row r="61" spans="2:61" ht="12.75" customHeight="1" x14ac:dyDescent="0.4">
      <c r="B61" s="619"/>
      <c r="C61" s="620"/>
      <c r="D61" s="620"/>
      <c r="E61" s="621"/>
      <c r="F61" s="221"/>
      <c r="G61" s="602" t="s">
        <v>30</v>
      </c>
      <c r="H61" s="603"/>
      <c r="I61" s="603"/>
      <c r="J61" s="603"/>
      <c r="K61" s="603"/>
      <c r="L61" s="603"/>
      <c r="M61" s="603"/>
      <c r="N61" s="603"/>
      <c r="O61" s="604"/>
      <c r="P61" s="178"/>
      <c r="Q61" s="177"/>
      <c r="R61" s="624"/>
      <c r="S61" s="625"/>
      <c r="T61" s="625"/>
      <c r="U61" s="625"/>
      <c r="V61" s="625"/>
      <c r="W61" s="625"/>
      <c r="X61" s="625"/>
      <c r="Y61" s="625"/>
      <c r="Z61" s="625"/>
      <c r="AA61" s="625"/>
      <c r="AB61" s="625"/>
      <c r="AC61" s="625"/>
      <c r="AD61" s="625"/>
      <c r="AE61" s="625"/>
      <c r="AF61" s="35"/>
      <c r="AG61" s="178"/>
      <c r="AH61" s="177"/>
      <c r="AI61" s="624"/>
      <c r="AJ61" s="625"/>
      <c r="AK61" s="625"/>
      <c r="AL61" s="625"/>
      <c r="AM61" s="625"/>
      <c r="AN61" s="625"/>
      <c r="AO61" s="625"/>
      <c r="AP61" s="625"/>
      <c r="AQ61" s="625"/>
      <c r="AR61" s="625"/>
      <c r="AS61" s="625"/>
      <c r="AT61" s="625"/>
      <c r="AU61" s="625"/>
      <c r="AV61" s="625"/>
      <c r="AW61" s="35"/>
      <c r="AX61" s="178"/>
      <c r="AY61" s="177"/>
      <c r="AZ61" s="177"/>
      <c r="BA61" s="177"/>
      <c r="BB61" s="177"/>
      <c r="BC61" s="177"/>
      <c r="BD61" s="177"/>
      <c r="BE61" s="177"/>
      <c r="BF61" s="177"/>
      <c r="BG61" s="177"/>
      <c r="BH61" s="177"/>
      <c r="BI61" s="160"/>
    </row>
    <row r="62" spans="2:61" ht="12.75" customHeight="1" x14ac:dyDescent="0.4">
      <c r="B62" s="221"/>
      <c r="C62" s="222"/>
      <c r="D62" s="222"/>
      <c r="E62" s="223"/>
      <c r="F62" s="229"/>
      <c r="G62" s="605"/>
      <c r="H62" s="606"/>
      <c r="I62" s="606"/>
      <c r="J62" s="606"/>
      <c r="K62" s="606"/>
      <c r="L62" s="606"/>
      <c r="M62" s="606"/>
      <c r="N62" s="606"/>
      <c r="O62" s="607"/>
      <c r="P62" s="206"/>
      <c r="Q62" s="207"/>
      <c r="R62" s="626"/>
      <c r="S62" s="627"/>
      <c r="T62" s="627"/>
      <c r="U62" s="627"/>
      <c r="V62" s="627"/>
      <c r="W62" s="627"/>
      <c r="X62" s="627"/>
      <c r="Y62" s="627"/>
      <c r="Z62" s="627"/>
      <c r="AA62" s="627"/>
      <c r="AB62" s="627"/>
      <c r="AC62" s="627"/>
      <c r="AD62" s="627"/>
      <c r="AE62" s="627"/>
      <c r="AF62" s="37"/>
      <c r="AG62" s="206"/>
      <c r="AH62" s="207"/>
      <c r="AI62" s="626"/>
      <c r="AJ62" s="627"/>
      <c r="AK62" s="627"/>
      <c r="AL62" s="627"/>
      <c r="AM62" s="627"/>
      <c r="AN62" s="627"/>
      <c r="AO62" s="627"/>
      <c r="AP62" s="627"/>
      <c r="AQ62" s="627"/>
      <c r="AR62" s="627"/>
      <c r="AS62" s="627"/>
      <c r="AT62" s="627"/>
      <c r="AU62" s="627"/>
      <c r="AV62" s="627"/>
      <c r="AW62" s="37"/>
      <c r="AX62" s="178"/>
      <c r="AY62" s="177"/>
      <c r="AZ62" s="177"/>
      <c r="BA62" s="177"/>
      <c r="BB62" s="177"/>
      <c r="BC62" s="177"/>
      <c r="BD62" s="177"/>
      <c r="BE62" s="177"/>
      <c r="BF62" s="177"/>
      <c r="BG62" s="177"/>
      <c r="BH62" s="177"/>
      <c r="BI62" s="160"/>
    </row>
    <row r="63" spans="2:61" ht="12.75" customHeight="1" x14ac:dyDescent="0.4">
      <c r="B63" s="221"/>
      <c r="C63" s="222"/>
      <c r="D63" s="222"/>
      <c r="E63" s="223"/>
      <c r="F63" s="230"/>
      <c r="G63" s="596" t="s">
        <v>44</v>
      </c>
      <c r="H63" s="596"/>
      <c r="I63" s="596"/>
      <c r="J63" s="596"/>
      <c r="K63" s="596"/>
      <c r="L63" s="596"/>
      <c r="M63" s="596"/>
      <c r="N63" s="596"/>
      <c r="O63" s="231"/>
      <c r="P63" s="169"/>
      <c r="Q63" s="170"/>
      <c r="R63" s="600">
        <f>R45+R51+R55+R59</f>
        <v>0</v>
      </c>
      <c r="S63" s="600"/>
      <c r="T63" s="600"/>
      <c r="U63" s="600"/>
      <c r="V63" s="600"/>
      <c r="W63" s="600"/>
      <c r="X63" s="600"/>
      <c r="Y63" s="600"/>
      <c r="Z63" s="600"/>
      <c r="AA63" s="600"/>
      <c r="AB63" s="600"/>
      <c r="AC63" s="600"/>
      <c r="AD63" s="600"/>
      <c r="AE63" s="600"/>
      <c r="AF63" s="33"/>
      <c r="AG63" s="169"/>
      <c r="AH63" s="170"/>
      <c r="AI63" s="600">
        <f>AI45+AI51+AI55+AI59</f>
        <v>0</v>
      </c>
      <c r="AJ63" s="600"/>
      <c r="AK63" s="600"/>
      <c r="AL63" s="600"/>
      <c r="AM63" s="600"/>
      <c r="AN63" s="600"/>
      <c r="AO63" s="600"/>
      <c r="AP63" s="600"/>
      <c r="AQ63" s="600"/>
      <c r="AR63" s="600"/>
      <c r="AS63" s="600"/>
      <c r="AT63" s="600"/>
      <c r="AU63" s="600"/>
      <c r="AV63" s="600"/>
      <c r="AW63" s="33"/>
      <c r="AX63" s="178"/>
      <c r="AY63" s="177"/>
      <c r="AZ63" s="177"/>
      <c r="BA63" s="177"/>
      <c r="BB63" s="177"/>
      <c r="BC63" s="177"/>
      <c r="BD63" s="177"/>
      <c r="BE63" s="177"/>
      <c r="BF63" s="177"/>
      <c r="BG63" s="177"/>
      <c r="BH63" s="177"/>
      <c r="BI63" s="160"/>
    </row>
    <row r="64" spans="2:61" ht="12.75" customHeight="1" x14ac:dyDescent="0.4">
      <c r="B64" s="221"/>
      <c r="C64" s="222"/>
      <c r="D64" s="222"/>
      <c r="E64" s="223"/>
      <c r="F64" s="221"/>
      <c r="G64" s="597"/>
      <c r="H64" s="597"/>
      <c r="I64" s="597"/>
      <c r="J64" s="597"/>
      <c r="K64" s="597"/>
      <c r="L64" s="597"/>
      <c r="M64" s="597"/>
      <c r="N64" s="597"/>
      <c r="O64" s="228"/>
      <c r="P64" s="178"/>
      <c r="Q64" s="177"/>
      <c r="R64" s="601"/>
      <c r="S64" s="601"/>
      <c r="T64" s="601"/>
      <c r="U64" s="601"/>
      <c r="V64" s="601"/>
      <c r="W64" s="601"/>
      <c r="X64" s="601"/>
      <c r="Y64" s="601"/>
      <c r="Z64" s="601"/>
      <c r="AA64" s="601"/>
      <c r="AB64" s="601"/>
      <c r="AC64" s="601"/>
      <c r="AD64" s="601"/>
      <c r="AE64" s="601"/>
      <c r="AF64" s="32"/>
      <c r="AG64" s="178"/>
      <c r="AH64" s="177"/>
      <c r="AI64" s="601"/>
      <c r="AJ64" s="601"/>
      <c r="AK64" s="601"/>
      <c r="AL64" s="601"/>
      <c r="AM64" s="601"/>
      <c r="AN64" s="601"/>
      <c r="AO64" s="601"/>
      <c r="AP64" s="601"/>
      <c r="AQ64" s="601"/>
      <c r="AR64" s="601"/>
      <c r="AS64" s="601"/>
      <c r="AT64" s="601"/>
      <c r="AU64" s="601"/>
      <c r="AV64" s="601"/>
      <c r="AW64" s="32"/>
      <c r="AX64" s="178"/>
      <c r="AY64" s="177"/>
      <c r="AZ64" s="177"/>
      <c r="BA64" s="177"/>
      <c r="BB64" s="177"/>
      <c r="BC64" s="177"/>
      <c r="BD64" s="177"/>
      <c r="BE64" s="177"/>
      <c r="BF64" s="177"/>
      <c r="BG64" s="177"/>
      <c r="BH64" s="177"/>
      <c r="BI64" s="160"/>
    </row>
    <row r="65" spans="2:61" ht="12.75" customHeight="1" x14ac:dyDescent="0.4">
      <c r="B65" s="221"/>
      <c r="C65" s="222"/>
      <c r="D65" s="222"/>
      <c r="E65" s="223"/>
      <c r="F65" s="221"/>
      <c r="G65" s="602" t="s">
        <v>30</v>
      </c>
      <c r="H65" s="603"/>
      <c r="I65" s="603"/>
      <c r="J65" s="603"/>
      <c r="K65" s="603"/>
      <c r="L65" s="603"/>
      <c r="M65" s="603"/>
      <c r="N65" s="603"/>
      <c r="O65" s="604"/>
      <c r="P65" s="178"/>
      <c r="Q65" s="177"/>
      <c r="R65" s="608">
        <f>R47+R53+R57+R61</f>
        <v>0</v>
      </c>
      <c r="S65" s="609"/>
      <c r="T65" s="609"/>
      <c r="U65" s="609"/>
      <c r="V65" s="609"/>
      <c r="W65" s="609"/>
      <c r="X65" s="609"/>
      <c r="Y65" s="609"/>
      <c r="Z65" s="609"/>
      <c r="AA65" s="609"/>
      <c r="AB65" s="609"/>
      <c r="AC65" s="609"/>
      <c r="AD65" s="609"/>
      <c r="AE65" s="609"/>
      <c r="AF65" s="35"/>
      <c r="AG65" s="178"/>
      <c r="AH65" s="177"/>
      <c r="AI65" s="608">
        <f>AI47+AI53+AI57+AI61</f>
        <v>0</v>
      </c>
      <c r="AJ65" s="609"/>
      <c r="AK65" s="609"/>
      <c r="AL65" s="609"/>
      <c r="AM65" s="609"/>
      <c r="AN65" s="609"/>
      <c r="AO65" s="609"/>
      <c r="AP65" s="609"/>
      <c r="AQ65" s="609"/>
      <c r="AR65" s="609"/>
      <c r="AS65" s="609"/>
      <c r="AT65" s="609"/>
      <c r="AU65" s="609"/>
      <c r="AV65" s="609"/>
      <c r="AW65" s="35"/>
      <c r="AX65" s="178"/>
      <c r="AY65" s="177"/>
      <c r="AZ65" s="177"/>
      <c r="BA65" s="177"/>
      <c r="BB65" s="177"/>
      <c r="BC65" s="177"/>
      <c r="BD65" s="177"/>
      <c r="BE65" s="177"/>
      <c r="BF65" s="177"/>
      <c r="BG65" s="177"/>
      <c r="BH65" s="177"/>
      <c r="BI65" s="160"/>
    </row>
    <row r="66" spans="2:61" ht="12.75" customHeight="1" thickBot="1" x14ac:dyDescent="0.45">
      <c r="B66" s="224"/>
      <c r="C66" s="225"/>
      <c r="D66" s="225"/>
      <c r="E66" s="233"/>
      <c r="F66" s="224"/>
      <c r="G66" s="612"/>
      <c r="H66" s="613"/>
      <c r="I66" s="613"/>
      <c r="J66" s="613"/>
      <c r="K66" s="613"/>
      <c r="L66" s="613"/>
      <c r="M66" s="613"/>
      <c r="N66" s="613"/>
      <c r="O66" s="614"/>
      <c r="P66" s="226"/>
      <c r="Q66" s="227"/>
      <c r="R66" s="615"/>
      <c r="S66" s="616"/>
      <c r="T66" s="616"/>
      <c r="U66" s="616"/>
      <c r="V66" s="616"/>
      <c r="W66" s="616"/>
      <c r="X66" s="616"/>
      <c r="Y66" s="616"/>
      <c r="Z66" s="616"/>
      <c r="AA66" s="616"/>
      <c r="AB66" s="616"/>
      <c r="AC66" s="616"/>
      <c r="AD66" s="616"/>
      <c r="AE66" s="616"/>
      <c r="AF66" s="36"/>
      <c r="AG66" s="226"/>
      <c r="AH66" s="227"/>
      <c r="AI66" s="615"/>
      <c r="AJ66" s="616"/>
      <c r="AK66" s="616"/>
      <c r="AL66" s="616"/>
      <c r="AM66" s="616"/>
      <c r="AN66" s="616"/>
      <c r="AO66" s="616"/>
      <c r="AP66" s="616"/>
      <c r="AQ66" s="616"/>
      <c r="AR66" s="616"/>
      <c r="AS66" s="616"/>
      <c r="AT66" s="616"/>
      <c r="AU66" s="616"/>
      <c r="AV66" s="616"/>
      <c r="AW66" s="36"/>
      <c r="AX66" s="178"/>
      <c r="AY66" s="177"/>
      <c r="AZ66" s="177"/>
      <c r="BA66" s="177"/>
      <c r="BB66" s="177"/>
      <c r="BC66" s="177"/>
      <c r="BD66" s="177"/>
      <c r="BE66" s="177"/>
      <c r="BF66" s="177"/>
      <c r="BG66" s="177"/>
      <c r="BH66" s="177"/>
      <c r="BI66" s="160"/>
    </row>
    <row r="67" spans="2:61" ht="12.75" customHeight="1" thickTop="1" x14ac:dyDescent="0.4">
      <c r="B67" s="221"/>
      <c r="C67" s="222"/>
      <c r="D67" s="222"/>
      <c r="E67" s="223"/>
      <c r="F67" s="221"/>
      <c r="G67" s="617" t="s">
        <v>26</v>
      </c>
      <c r="H67" s="617"/>
      <c r="I67" s="617"/>
      <c r="J67" s="617"/>
      <c r="K67" s="617"/>
      <c r="L67" s="617"/>
      <c r="M67" s="617"/>
      <c r="N67" s="617"/>
      <c r="O67" s="228"/>
      <c r="P67" s="178"/>
      <c r="Q67" s="177"/>
      <c r="R67" s="618">
        <f>'-41別5'!BH87+'-41別5 (2)'!BH87+'-41別5 (3)'!BH87</f>
        <v>0</v>
      </c>
      <c r="S67" s="618"/>
      <c r="T67" s="618"/>
      <c r="U67" s="618"/>
      <c r="V67" s="618"/>
      <c r="W67" s="618"/>
      <c r="X67" s="618"/>
      <c r="Y67" s="618"/>
      <c r="Z67" s="618"/>
      <c r="AA67" s="618"/>
      <c r="AB67" s="618"/>
      <c r="AC67" s="618"/>
      <c r="AD67" s="618"/>
      <c r="AE67" s="618"/>
      <c r="AF67" s="31"/>
      <c r="AG67" s="178"/>
      <c r="AH67" s="177"/>
      <c r="AI67" s="618">
        <f>'-41別6'!BH87+'-41別6 (2)'!BH87+'-41別6 (3)'!BH87</f>
        <v>0</v>
      </c>
      <c r="AJ67" s="618"/>
      <c r="AK67" s="618"/>
      <c r="AL67" s="618"/>
      <c r="AM67" s="618"/>
      <c r="AN67" s="618"/>
      <c r="AO67" s="618"/>
      <c r="AP67" s="618"/>
      <c r="AQ67" s="618"/>
      <c r="AR67" s="618"/>
      <c r="AS67" s="618"/>
      <c r="AT67" s="618"/>
      <c r="AU67" s="618"/>
      <c r="AV67" s="618"/>
      <c r="AW67" s="31"/>
      <c r="AX67" s="178"/>
      <c r="AY67" s="177"/>
      <c r="AZ67" s="177"/>
      <c r="BA67" s="177"/>
      <c r="BB67" s="177"/>
      <c r="BC67" s="177"/>
      <c r="BD67" s="177"/>
      <c r="BE67" s="177"/>
      <c r="BF67" s="177"/>
      <c r="BG67" s="177"/>
      <c r="BH67" s="177"/>
      <c r="BI67" s="160"/>
    </row>
    <row r="68" spans="2:61" ht="12.75" customHeight="1" x14ac:dyDescent="0.4">
      <c r="B68" s="221"/>
      <c r="C68" s="222"/>
      <c r="D68" s="222"/>
      <c r="E68" s="223"/>
      <c r="F68" s="221"/>
      <c r="G68" s="597"/>
      <c r="H68" s="597"/>
      <c r="I68" s="597"/>
      <c r="J68" s="597"/>
      <c r="K68" s="597"/>
      <c r="L68" s="597"/>
      <c r="M68" s="597"/>
      <c r="N68" s="597"/>
      <c r="O68" s="228"/>
      <c r="P68" s="178"/>
      <c r="Q68" s="177"/>
      <c r="R68" s="601"/>
      <c r="S68" s="601"/>
      <c r="T68" s="601"/>
      <c r="U68" s="601"/>
      <c r="V68" s="601"/>
      <c r="W68" s="601"/>
      <c r="X68" s="601"/>
      <c r="Y68" s="601"/>
      <c r="Z68" s="601"/>
      <c r="AA68" s="601"/>
      <c r="AB68" s="601"/>
      <c r="AC68" s="601"/>
      <c r="AD68" s="601"/>
      <c r="AE68" s="601"/>
      <c r="AF68" s="32"/>
      <c r="AG68" s="178"/>
      <c r="AH68" s="177"/>
      <c r="AI68" s="601"/>
      <c r="AJ68" s="601"/>
      <c r="AK68" s="601"/>
      <c r="AL68" s="601"/>
      <c r="AM68" s="601"/>
      <c r="AN68" s="601"/>
      <c r="AO68" s="601"/>
      <c r="AP68" s="601"/>
      <c r="AQ68" s="601"/>
      <c r="AR68" s="601"/>
      <c r="AS68" s="601"/>
      <c r="AT68" s="601"/>
      <c r="AU68" s="601"/>
      <c r="AV68" s="601"/>
      <c r="AW68" s="32"/>
      <c r="AX68" s="178"/>
      <c r="AY68" s="177"/>
      <c r="AZ68" s="177"/>
      <c r="BA68" s="177"/>
      <c r="BB68" s="177"/>
      <c r="BC68" s="177"/>
      <c r="BD68" s="177"/>
      <c r="BE68" s="177"/>
      <c r="BF68" s="177"/>
      <c r="BG68" s="177"/>
      <c r="BH68" s="177"/>
      <c r="BI68" s="160"/>
    </row>
    <row r="69" spans="2:61" ht="12.75" customHeight="1" x14ac:dyDescent="0.4">
      <c r="B69" s="221"/>
      <c r="C69" s="222"/>
      <c r="D69" s="222"/>
      <c r="E69" s="223"/>
      <c r="F69" s="221"/>
      <c r="G69" s="602" t="s">
        <v>30</v>
      </c>
      <c r="H69" s="603"/>
      <c r="I69" s="603"/>
      <c r="J69" s="603"/>
      <c r="K69" s="603"/>
      <c r="L69" s="603"/>
      <c r="M69" s="603"/>
      <c r="N69" s="603"/>
      <c r="O69" s="604"/>
      <c r="P69" s="178"/>
      <c r="Q69" s="177"/>
      <c r="R69" s="608">
        <f>'-41別5'!BH90+'-41別5 (2)'!BH90+'-41別5 (3)'!BH90</f>
        <v>0</v>
      </c>
      <c r="S69" s="609"/>
      <c r="T69" s="609"/>
      <c r="U69" s="609"/>
      <c r="V69" s="609"/>
      <c r="W69" s="609"/>
      <c r="X69" s="609"/>
      <c r="Y69" s="609"/>
      <c r="Z69" s="609"/>
      <c r="AA69" s="609"/>
      <c r="AB69" s="609"/>
      <c r="AC69" s="609"/>
      <c r="AD69" s="609"/>
      <c r="AE69" s="609"/>
      <c r="AF69" s="35"/>
      <c r="AG69" s="178"/>
      <c r="AH69" s="177"/>
      <c r="AI69" s="608">
        <f>'-41別6'!BH90+'-41別6 (2)'!BH90+'-41別6 (3)'!BH90</f>
        <v>0</v>
      </c>
      <c r="AJ69" s="609"/>
      <c r="AK69" s="609"/>
      <c r="AL69" s="609"/>
      <c r="AM69" s="609"/>
      <c r="AN69" s="609"/>
      <c r="AO69" s="609"/>
      <c r="AP69" s="609"/>
      <c r="AQ69" s="609"/>
      <c r="AR69" s="609"/>
      <c r="AS69" s="609"/>
      <c r="AT69" s="609"/>
      <c r="AU69" s="609"/>
      <c r="AV69" s="609"/>
      <c r="AW69" s="35"/>
      <c r="AX69" s="178"/>
      <c r="AY69" s="177"/>
      <c r="AZ69" s="177"/>
      <c r="BA69" s="177"/>
      <c r="BB69" s="177"/>
      <c r="BC69" s="177"/>
      <c r="BD69" s="177"/>
      <c r="BE69" s="177"/>
      <c r="BF69" s="177"/>
      <c r="BG69" s="177"/>
      <c r="BH69" s="177"/>
      <c r="BI69" s="160"/>
    </row>
    <row r="70" spans="2:61" ht="12.75" customHeight="1" x14ac:dyDescent="0.4">
      <c r="B70" s="221"/>
      <c r="C70" s="222"/>
      <c r="D70" s="222"/>
      <c r="E70" s="223"/>
      <c r="F70" s="229"/>
      <c r="G70" s="605"/>
      <c r="H70" s="606"/>
      <c r="I70" s="606"/>
      <c r="J70" s="606"/>
      <c r="K70" s="606"/>
      <c r="L70" s="606"/>
      <c r="M70" s="606"/>
      <c r="N70" s="606"/>
      <c r="O70" s="607"/>
      <c r="P70" s="178"/>
      <c r="Q70" s="177"/>
      <c r="R70" s="610"/>
      <c r="S70" s="611"/>
      <c r="T70" s="611"/>
      <c r="U70" s="611"/>
      <c r="V70" s="611"/>
      <c r="W70" s="611"/>
      <c r="X70" s="611"/>
      <c r="Y70" s="611"/>
      <c r="Z70" s="611"/>
      <c r="AA70" s="611"/>
      <c r="AB70" s="611"/>
      <c r="AC70" s="611"/>
      <c r="AD70" s="611"/>
      <c r="AE70" s="611"/>
      <c r="AF70" s="37"/>
      <c r="AG70" s="206"/>
      <c r="AH70" s="207"/>
      <c r="AI70" s="610"/>
      <c r="AJ70" s="611"/>
      <c r="AK70" s="611"/>
      <c r="AL70" s="611"/>
      <c r="AM70" s="611"/>
      <c r="AN70" s="611"/>
      <c r="AO70" s="611"/>
      <c r="AP70" s="611"/>
      <c r="AQ70" s="611"/>
      <c r="AR70" s="611"/>
      <c r="AS70" s="611"/>
      <c r="AT70" s="611"/>
      <c r="AU70" s="611"/>
      <c r="AV70" s="611"/>
      <c r="AW70" s="37"/>
      <c r="AX70" s="178"/>
      <c r="AY70" s="177"/>
      <c r="AZ70" s="177"/>
      <c r="BA70" s="177"/>
      <c r="BB70" s="177"/>
      <c r="BC70" s="177"/>
      <c r="BD70" s="177"/>
      <c r="BE70" s="177"/>
      <c r="BF70" s="177"/>
      <c r="BG70" s="177"/>
      <c r="BH70" s="177"/>
      <c r="BI70" s="160"/>
    </row>
    <row r="71" spans="2:61" ht="12.75" customHeight="1" x14ac:dyDescent="0.4">
      <c r="B71" s="619" t="s">
        <v>53</v>
      </c>
      <c r="C71" s="620"/>
      <c r="D71" s="620"/>
      <c r="E71" s="621"/>
      <c r="F71" s="230"/>
      <c r="G71" s="596" t="s">
        <v>45</v>
      </c>
      <c r="H71" s="596"/>
      <c r="I71" s="596"/>
      <c r="J71" s="596"/>
      <c r="K71" s="596"/>
      <c r="L71" s="596"/>
      <c r="M71" s="596"/>
      <c r="N71" s="596"/>
      <c r="O71" s="231"/>
      <c r="P71" s="169"/>
      <c r="Q71" s="170"/>
      <c r="R71" s="600">
        <f>'-41別7'!BI87</f>
        <v>0</v>
      </c>
      <c r="S71" s="600"/>
      <c r="T71" s="600"/>
      <c r="U71" s="600"/>
      <c r="V71" s="600"/>
      <c r="W71" s="600"/>
      <c r="X71" s="600"/>
      <c r="Y71" s="600"/>
      <c r="Z71" s="600"/>
      <c r="AA71" s="600"/>
      <c r="AB71" s="600"/>
      <c r="AC71" s="600"/>
      <c r="AD71" s="600"/>
      <c r="AE71" s="600"/>
      <c r="AF71" s="33"/>
      <c r="AG71" s="169"/>
      <c r="AH71" s="170"/>
      <c r="AI71" s="600">
        <f>R71</f>
        <v>0</v>
      </c>
      <c r="AJ71" s="600"/>
      <c r="AK71" s="600"/>
      <c r="AL71" s="600"/>
      <c r="AM71" s="600"/>
      <c r="AN71" s="600"/>
      <c r="AO71" s="600"/>
      <c r="AP71" s="600"/>
      <c r="AQ71" s="600"/>
      <c r="AR71" s="600"/>
      <c r="AS71" s="600"/>
      <c r="AT71" s="600"/>
      <c r="AU71" s="600"/>
      <c r="AV71" s="600"/>
      <c r="AW71" s="33"/>
      <c r="AX71" s="178"/>
      <c r="AY71" s="177"/>
      <c r="AZ71" s="177"/>
      <c r="BA71" s="177"/>
      <c r="BB71" s="177"/>
      <c r="BC71" s="177"/>
      <c r="BD71" s="177"/>
      <c r="BE71" s="177"/>
      <c r="BF71" s="177"/>
      <c r="BG71" s="177"/>
      <c r="BH71" s="177"/>
      <c r="BI71" s="160"/>
    </row>
    <row r="72" spans="2:61" ht="12.75" customHeight="1" x14ac:dyDescent="0.4">
      <c r="B72" s="619"/>
      <c r="C72" s="620"/>
      <c r="D72" s="620"/>
      <c r="E72" s="621"/>
      <c r="F72" s="221"/>
      <c r="G72" s="597"/>
      <c r="H72" s="597"/>
      <c r="I72" s="597"/>
      <c r="J72" s="597"/>
      <c r="K72" s="597"/>
      <c r="L72" s="597"/>
      <c r="M72" s="597"/>
      <c r="N72" s="597"/>
      <c r="O72" s="228"/>
      <c r="P72" s="178"/>
      <c r="Q72" s="177"/>
      <c r="R72" s="601"/>
      <c r="S72" s="601"/>
      <c r="T72" s="601"/>
      <c r="U72" s="601"/>
      <c r="V72" s="601"/>
      <c r="W72" s="601"/>
      <c r="X72" s="601"/>
      <c r="Y72" s="601"/>
      <c r="Z72" s="601"/>
      <c r="AA72" s="601"/>
      <c r="AB72" s="601"/>
      <c r="AC72" s="601"/>
      <c r="AD72" s="601"/>
      <c r="AE72" s="601"/>
      <c r="AF72" s="32"/>
      <c r="AG72" s="178"/>
      <c r="AH72" s="177"/>
      <c r="AI72" s="601"/>
      <c r="AJ72" s="601"/>
      <c r="AK72" s="601"/>
      <c r="AL72" s="601"/>
      <c r="AM72" s="601"/>
      <c r="AN72" s="601"/>
      <c r="AO72" s="601"/>
      <c r="AP72" s="601"/>
      <c r="AQ72" s="601"/>
      <c r="AR72" s="601"/>
      <c r="AS72" s="601"/>
      <c r="AT72" s="601"/>
      <c r="AU72" s="601"/>
      <c r="AV72" s="601"/>
      <c r="AW72" s="32"/>
      <c r="AX72" s="178"/>
      <c r="AY72" s="177"/>
      <c r="AZ72" s="177"/>
      <c r="BA72" s="177"/>
      <c r="BB72" s="177"/>
      <c r="BC72" s="177"/>
      <c r="BD72" s="177"/>
      <c r="BE72" s="177"/>
      <c r="BF72" s="177"/>
      <c r="BG72" s="177"/>
      <c r="BH72" s="177"/>
      <c r="BI72" s="160"/>
    </row>
    <row r="73" spans="2:61" ht="12.75" customHeight="1" x14ac:dyDescent="0.4">
      <c r="B73" s="619"/>
      <c r="C73" s="620"/>
      <c r="D73" s="620"/>
      <c r="E73" s="621"/>
      <c r="F73" s="221"/>
      <c r="G73" s="602" t="s">
        <v>30</v>
      </c>
      <c r="H73" s="603"/>
      <c r="I73" s="603"/>
      <c r="J73" s="603"/>
      <c r="K73" s="603"/>
      <c r="L73" s="603"/>
      <c r="M73" s="603"/>
      <c r="N73" s="603"/>
      <c r="O73" s="604"/>
      <c r="P73" s="178"/>
      <c r="Q73" s="177"/>
      <c r="R73" s="608">
        <f>'-41別7'!BI90</f>
        <v>0</v>
      </c>
      <c r="S73" s="609"/>
      <c r="T73" s="609"/>
      <c r="U73" s="609"/>
      <c r="V73" s="609"/>
      <c r="W73" s="609"/>
      <c r="X73" s="609"/>
      <c r="Y73" s="609"/>
      <c r="Z73" s="609"/>
      <c r="AA73" s="609"/>
      <c r="AB73" s="609"/>
      <c r="AC73" s="609"/>
      <c r="AD73" s="609"/>
      <c r="AE73" s="609"/>
      <c r="AF73" s="35"/>
      <c r="AG73" s="178"/>
      <c r="AH73" s="177"/>
      <c r="AI73" s="608">
        <f>R73</f>
        <v>0</v>
      </c>
      <c r="AJ73" s="609"/>
      <c r="AK73" s="609"/>
      <c r="AL73" s="609"/>
      <c r="AM73" s="609"/>
      <c r="AN73" s="609"/>
      <c r="AO73" s="609"/>
      <c r="AP73" s="609"/>
      <c r="AQ73" s="609"/>
      <c r="AR73" s="609"/>
      <c r="AS73" s="609"/>
      <c r="AT73" s="609"/>
      <c r="AU73" s="609"/>
      <c r="AV73" s="609"/>
      <c r="AW73" s="35"/>
      <c r="AX73" s="178"/>
      <c r="AY73" s="177"/>
      <c r="AZ73" s="177"/>
      <c r="BA73" s="177"/>
      <c r="BB73" s="177"/>
      <c r="BC73" s="177"/>
      <c r="BD73" s="177"/>
      <c r="BE73" s="177"/>
      <c r="BF73" s="177"/>
      <c r="BG73" s="177"/>
      <c r="BH73" s="177"/>
      <c r="BI73" s="160"/>
    </row>
    <row r="74" spans="2:61" ht="12.75" customHeight="1" x14ac:dyDescent="0.4">
      <c r="B74" s="619"/>
      <c r="C74" s="620"/>
      <c r="D74" s="620"/>
      <c r="E74" s="621"/>
      <c r="F74" s="229"/>
      <c r="G74" s="605"/>
      <c r="H74" s="606"/>
      <c r="I74" s="606"/>
      <c r="J74" s="606"/>
      <c r="K74" s="606"/>
      <c r="L74" s="606"/>
      <c r="M74" s="606"/>
      <c r="N74" s="606"/>
      <c r="O74" s="607"/>
      <c r="P74" s="178"/>
      <c r="Q74" s="177"/>
      <c r="R74" s="610"/>
      <c r="S74" s="611"/>
      <c r="T74" s="611"/>
      <c r="U74" s="611"/>
      <c r="V74" s="611"/>
      <c r="W74" s="611"/>
      <c r="X74" s="611"/>
      <c r="Y74" s="611"/>
      <c r="Z74" s="611"/>
      <c r="AA74" s="611"/>
      <c r="AB74" s="611"/>
      <c r="AC74" s="611"/>
      <c r="AD74" s="611"/>
      <c r="AE74" s="611"/>
      <c r="AF74" s="37"/>
      <c r="AG74" s="206"/>
      <c r="AH74" s="207"/>
      <c r="AI74" s="610"/>
      <c r="AJ74" s="611"/>
      <c r="AK74" s="611"/>
      <c r="AL74" s="611"/>
      <c r="AM74" s="611"/>
      <c r="AN74" s="611"/>
      <c r="AO74" s="611"/>
      <c r="AP74" s="611"/>
      <c r="AQ74" s="611"/>
      <c r="AR74" s="611"/>
      <c r="AS74" s="611"/>
      <c r="AT74" s="611"/>
      <c r="AU74" s="611"/>
      <c r="AV74" s="611"/>
      <c r="AW74" s="37"/>
      <c r="AX74" s="178"/>
      <c r="AY74" s="177"/>
      <c r="AZ74" s="177"/>
      <c r="BA74" s="177"/>
      <c r="BB74" s="177"/>
      <c r="BC74" s="177"/>
      <c r="BD74" s="177"/>
      <c r="BE74" s="177"/>
      <c r="BF74" s="177"/>
      <c r="BG74" s="177"/>
      <c r="BH74" s="177"/>
      <c r="BI74" s="160"/>
    </row>
    <row r="75" spans="2:61" ht="12.75" customHeight="1" x14ac:dyDescent="0.4">
      <c r="B75" s="619"/>
      <c r="C75" s="620"/>
      <c r="D75" s="620"/>
      <c r="E75" s="621"/>
      <c r="F75" s="230"/>
      <c r="G75" s="622" t="s">
        <v>46</v>
      </c>
      <c r="H75" s="622"/>
      <c r="I75" s="622"/>
      <c r="J75" s="622"/>
      <c r="K75" s="622"/>
      <c r="L75" s="622"/>
      <c r="M75" s="622"/>
      <c r="N75" s="622"/>
      <c r="O75" s="231"/>
      <c r="P75" s="169"/>
      <c r="Q75" s="170"/>
      <c r="R75" s="598"/>
      <c r="S75" s="598"/>
      <c r="T75" s="598"/>
      <c r="U75" s="598"/>
      <c r="V75" s="598"/>
      <c r="W75" s="598"/>
      <c r="X75" s="598"/>
      <c r="Y75" s="598"/>
      <c r="Z75" s="598"/>
      <c r="AA75" s="598"/>
      <c r="AB75" s="598"/>
      <c r="AC75" s="598"/>
      <c r="AD75" s="598"/>
      <c r="AE75" s="598"/>
      <c r="AF75" s="33"/>
      <c r="AG75" s="169"/>
      <c r="AH75" s="170"/>
      <c r="AI75" s="598"/>
      <c r="AJ75" s="598"/>
      <c r="AK75" s="598"/>
      <c r="AL75" s="598"/>
      <c r="AM75" s="598"/>
      <c r="AN75" s="598"/>
      <c r="AO75" s="598"/>
      <c r="AP75" s="598"/>
      <c r="AQ75" s="598"/>
      <c r="AR75" s="598"/>
      <c r="AS75" s="598"/>
      <c r="AT75" s="598"/>
      <c r="AU75" s="598"/>
      <c r="AV75" s="598"/>
      <c r="AW75" s="33"/>
      <c r="AX75" s="178"/>
      <c r="AY75" s="177"/>
      <c r="AZ75" s="177"/>
      <c r="BA75" s="177"/>
      <c r="BB75" s="177"/>
      <c r="BC75" s="177"/>
      <c r="BD75" s="177"/>
      <c r="BE75" s="177"/>
      <c r="BF75" s="177"/>
      <c r="BG75" s="177"/>
      <c r="BH75" s="177"/>
      <c r="BI75" s="160"/>
    </row>
    <row r="76" spans="2:61" ht="12.75" customHeight="1" x14ac:dyDescent="0.4">
      <c r="B76" s="619"/>
      <c r="C76" s="620"/>
      <c r="D76" s="620"/>
      <c r="E76" s="621"/>
      <c r="F76" s="221"/>
      <c r="G76" s="623"/>
      <c r="H76" s="623"/>
      <c r="I76" s="623"/>
      <c r="J76" s="623"/>
      <c r="K76" s="623"/>
      <c r="L76" s="623"/>
      <c r="M76" s="623"/>
      <c r="N76" s="623"/>
      <c r="O76" s="228"/>
      <c r="P76" s="178"/>
      <c r="Q76" s="177"/>
      <c r="R76" s="599"/>
      <c r="S76" s="599"/>
      <c r="T76" s="599"/>
      <c r="U76" s="599"/>
      <c r="V76" s="599"/>
      <c r="W76" s="599"/>
      <c r="X76" s="599"/>
      <c r="Y76" s="599"/>
      <c r="Z76" s="599"/>
      <c r="AA76" s="599"/>
      <c r="AB76" s="599"/>
      <c r="AC76" s="599"/>
      <c r="AD76" s="599"/>
      <c r="AE76" s="599"/>
      <c r="AF76" s="32"/>
      <c r="AG76" s="178"/>
      <c r="AH76" s="177"/>
      <c r="AI76" s="599"/>
      <c r="AJ76" s="599"/>
      <c r="AK76" s="599"/>
      <c r="AL76" s="599"/>
      <c r="AM76" s="599"/>
      <c r="AN76" s="599"/>
      <c r="AO76" s="599"/>
      <c r="AP76" s="599"/>
      <c r="AQ76" s="599"/>
      <c r="AR76" s="599"/>
      <c r="AS76" s="599"/>
      <c r="AT76" s="599"/>
      <c r="AU76" s="599"/>
      <c r="AV76" s="599"/>
      <c r="AW76" s="32"/>
      <c r="AX76" s="178"/>
      <c r="AY76" s="177"/>
      <c r="AZ76" s="177"/>
      <c r="BA76" s="177"/>
      <c r="BB76" s="177"/>
      <c r="BC76" s="177"/>
      <c r="BD76" s="177"/>
      <c r="BE76" s="177"/>
      <c r="BF76" s="177"/>
      <c r="BG76" s="177"/>
      <c r="BH76" s="177"/>
      <c r="BI76" s="160"/>
    </row>
    <row r="77" spans="2:61" ht="12.75" customHeight="1" x14ac:dyDescent="0.4">
      <c r="B77" s="619"/>
      <c r="C77" s="620"/>
      <c r="D77" s="620"/>
      <c r="E77" s="621"/>
      <c r="F77" s="221"/>
      <c r="G77" s="602" t="s">
        <v>30</v>
      </c>
      <c r="H77" s="603"/>
      <c r="I77" s="603"/>
      <c r="J77" s="603"/>
      <c r="K77" s="603"/>
      <c r="L77" s="603"/>
      <c r="M77" s="603"/>
      <c r="N77" s="603"/>
      <c r="O77" s="604"/>
      <c r="P77" s="178"/>
      <c r="Q77" s="177"/>
      <c r="R77" s="624"/>
      <c r="S77" s="625"/>
      <c r="T77" s="625"/>
      <c r="U77" s="625"/>
      <c r="V77" s="625"/>
      <c r="W77" s="625"/>
      <c r="X77" s="625"/>
      <c r="Y77" s="625"/>
      <c r="Z77" s="625"/>
      <c r="AA77" s="625"/>
      <c r="AB77" s="625"/>
      <c r="AC77" s="625"/>
      <c r="AD77" s="625"/>
      <c r="AE77" s="625"/>
      <c r="AF77" s="35"/>
      <c r="AG77" s="178"/>
      <c r="AH77" s="177"/>
      <c r="AI77" s="624"/>
      <c r="AJ77" s="625"/>
      <c r="AK77" s="625"/>
      <c r="AL77" s="625"/>
      <c r="AM77" s="625"/>
      <c r="AN77" s="625"/>
      <c r="AO77" s="625"/>
      <c r="AP77" s="625"/>
      <c r="AQ77" s="625"/>
      <c r="AR77" s="625"/>
      <c r="AS77" s="625"/>
      <c r="AT77" s="625"/>
      <c r="AU77" s="625"/>
      <c r="AV77" s="625"/>
      <c r="AW77" s="35"/>
      <c r="AX77" s="178"/>
      <c r="AY77" s="177"/>
      <c r="AZ77" s="177"/>
      <c r="BA77" s="177"/>
      <c r="BB77" s="177"/>
      <c r="BC77" s="177"/>
      <c r="BD77" s="177"/>
      <c r="BE77" s="177"/>
      <c r="BF77" s="177"/>
      <c r="BG77" s="177"/>
      <c r="BH77" s="177"/>
      <c r="BI77" s="160"/>
    </row>
    <row r="78" spans="2:61" ht="12.75" customHeight="1" x14ac:dyDescent="0.4">
      <c r="B78" s="619"/>
      <c r="C78" s="620"/>
      <c r="D78" s="620"/>
      <c r="E78" s="621"/>
      <c r="F78" s="229"/>
      <c r="G78" s="605"/>
      <c r="H78" s="606"/>
      <c r="I78" s="606"/>
      <c r="J78" s="606"/>
      <c r="K78" s="606"/>
      <c r="L78" s="606"/>
      <c r="M78" s="606"/>
      <c r="N78" s="606"/>
      <c r="O78" s="607"/>
      <c r="P78" s="178"/>
      <c r="Q78" s="177"/>
      <c r="R78" s="626"/>
      <c r="S78" s="627"/>
      <c r="T78" s="627"/>
      <c r="U78" s="627"/>
      <c r="V78" s="627"/>
      <c r="W78" s="627"/>
      <c r="X78" s="627"/>
      <c r="Y78" s="627"/>
      <c r="Z78" s="627"/>
      <c r="AA78" s="627"/>
      <c r="AB78" s="627"/>
      <c r="AC78" s="627"/>
      <c r="AD78" s="627"/>
      <c r="AE78" s="627"/>
      <c r="AF78" s="37"/>
      <c r="AG78" s="206"/>
      <c r="AH78" s="207"/>
      <c r="AI78" s="626"/>
      <c r="AJ78" s="627"/>
      <c r="AK78" s="627"/>
      <c r="AL78" s="627"/>
      <c r="AM78" s="627"/>
      <c r="AN78" s="627"/>
      <c r="AO78" s="627"/>
      <c r="AP78" s="627"/>
      <c r="AQ78" s="627"/>
      <c r="AR78" s="627"/>
      <c r="AS78" s="627"/>
      <c r="AT78" s="627"/>
      <c r="AU78" s="627"/>
      <c r="AV78" s="627"/>
      <c r="AW78" s="37"/>
      <c r="AX78" s="178"/>
      <c r="AY78" s="177"/>
      <c r="AZ78" s="177"/>
      <c r="BA78" s="177"/>
      <c r="BB78" s="177"/>
      <c r="BC78" s="177"/>
      <c r="BD78" s="177"/>
      <c r="BE78" s="177"/>
      <c r="BF78" s="177"/>
      <c r="BG78" s="177"/>
      <c r="BH78" s="177"/>
      <c r="BI78" s="160"/>
    </row>
    <row r="79" spans="2:61" ht="12.75" customHeight="1" x14ac:dyDescent="0.4">
      <c r="B79" s="619"/>
      <c r="C79" s="620"/>
      <c r="D79" s="620"/>
      <c r="E79" s="621"/>
      <c r="F79" s="230"/>
      <c r="G79" s="596" t="s">
        <v>43</v>
      </c>
      <c r="H79" s="596"/>
      <c r="I79" s="596"/>
      <c r="J79" s="596"/>
      <c r="K79" s="596"/>
      <c r="L79" s="596"/>
      <c r="M79" s="596"/>
      <c r="N79" s="596"/>
      <c r="O79" s="231"/>
      <c r="P79" s="169"/>
      <c r="Q79" s="170"/>
      <c r="R79" s="598"/>
      <c r="S79" s="598"/>
      <c r="T79" s="598"/>
      <c r="U79" s="598"/>
      <c r="V79" s="598"/>
      <c r="W79" s="598"/>
      <c r="X79" s="598"/>
      <c r="Y79" s="598"/>
      <c r="Z79" s="598"/>
      <c r="AA79" s="598"/>
      <c r="AB79" s="598"/>
      <c r="AC79" s="598"/>
      <c r="AD79" s="598"/>
      <c r="AE79" s="598"/>
      <c r="AF79" s="33"/>
      <c r="AG79" s="169"/>
      <c r="AH79" s="170"/>
      <c r="AI79" s="598"/>
      <c r="AJ79" s="598"/>
      <c r="AK79" s="598"/>
      <c r="AL79" s="598"/>
      <c r="AM79" s="598"/>
      <c r="AN79" s="598"/>
      <c r="AO79" s="598"/>
      <c r="AP79" s="598"/>
      <c r="AQ79" s="598"/>
      <c r="AR79" s="598"/>
      <c r="AS79" s="598"/>
      <c r="AT79" s="598"/>
      <c r="AU79" s="598"/>
      <c r="AV79" s="598"/>
      <c r="AW79" s="33"/>
      <c r="AX79" s="178"/>
      <c r="AY79" s="177"/>
      <c r="AZ79" s="177"/>
      <c r="BA79" s="177"/>
      <c r="BB79" s="177"/>
      <c r="BC79" s="177"/>
      <c r="BD79" s="177"/>
      <c r="BE79" s="177"/>
      <c r="BF79" s="177"/>
      <c r="BG79" s="177"/>
      <c r="BH79" s="177"/>
      <c r="BI79" s="160"/>
    </row>
    <row r="80" spans="2:61" ht="12.75" customHeight="1" x14ac:dyDescent="0.4">
      <c r="B80" s="619"/>
      <c r="C80" s="620"/>
      <c r="D80" s="620"/>
      <c r="E80" s="621"/>
      <c r="F80" s="221"/>
      <c r="G80" s="597"/>
      <c r="H80" s="597"/>
      <c r="I80" s="597"/>
      <c r="J80" s="597"/>
      <c r="K80" s="597"/>
      <c r="L80" s="597"/>
      <c r="M80" s="597"/>
      <c r="N80" s="597"/>
      <c r="O80" s="228"/>
      <c r="P80" s="178"/>
      <c r="Q80" s="177"/>
      <c r="R80" s="599"/>
      <c r="S80" s="599"/>
      <c r="T80" s="599"/>
      <c r="U80" s="599"/>
      <c r="V80" s="599"/>
      <c r="W80" s="599"/>
      <c r="X80" s="599"/>
      <c r="Y80" s="599"/>
      <c r="Z80" s="599"/>
      <c r="AA80" s="599"/>
      <c r="AB80" s="599"/>
      <c r="AC80" s="599"/>
      <c r="AD80" s="599"/>
      <c r="AE80" s="599"/>
      <c r="AF80" s="32"/>
      <c r="AG80" s="178"/>
      <c r="AH80" s="177"/>
      <c r="AI80" s="599"/>
      <c r="AJ80" s="599"/>
      <c r="AK80" s="599"/>
      <c r="AL80" s="599"/>
      <c r="AM80" s="599"/>
      <c r="AN80" s="599"/>
      <c r="AO80" s="599"/>
      <c r="AP80" s="599"/>
      <c r="AQ80" s="599"/>
      <c r="AR80" s="599"/>
      <c r="AS80" s="599"/>
      <c r="AT80" s="599"/>
      <c r="AU80" s="599"/>
      <c r="AV80" s="599"/>
      <c r="AW80" s="32"/>
      <c r="AX80" s="178"/>
      <c r="AY80" s="177"/>
      <c r="AZ80" s="177"/>
      <c r="BA80" s="177"/>
      <c r="BB80" s="177"/>
      <c r="BC80" s="177"/>
      <c r="BD80" s="177"/>
      <c r="BE80" s="177"/>
      <c r="BF80" s="177"/>
      <c r="BG80" s="177"/>
      <c r="BH80" s="177"/>
      <c r="BI80" s="160"/>
    </row>
    <row r="81" spans="2:61" ht="12.75" customHeight="1" x14ac:dyDescent="0.4">
      <c r="B81" s="619"/>
      <c r="C81" s="620"/>
      <c r="D81" s="620"/>
      <c r="E81" s="621"/>
      <c r="F81" s="221"/>
      <c r="G81" s="602" t="s">
        <v>30</v>
      </c>
      <c r="H81" s="603"/>
      <c r="I81" s="603"/>
      <c r="J81" s="603"/>
      <c r="K81" s="603"/>
      <c r="L81" s="603"/>
      <c r="M81" s="603"/>
      <c r="N81" s="603"/>
      <c r="O81" s="604"/>
      <c r="P81" s="178"/>
      <c r="Q81" s="177"/>
      <c r="R81" s="624"/>
      <c r="S81" s="625"/>
      <c r="T81" s="625"/>
      <c r="U81" s="625"/>
      <c r="V81" s="625"/>
      <c r="W81" s="625"/>
      <c r="X81" s="625"/>
      <c r="Y81" s="625"/>
      <c r="Z81" s="625"/>
      <c r="AA81" s="625"/>
      <c r="AB81" s="625"/>
      <c r="AC81" s="625"/>
      <c r="AD81" s="625"/>
      <c r="AE81" s="625"/>
      <c r="AF81" s="35"/>
      <c r="AG81" s="178"/>
      <c r="AH81" s="177"/>
      <c r="AI81" s="624"/>
      <c r="AJ81" s="625"/>
      <c r="AK81" s="625"/>
      <c r="AL81" s="625"/>
      <c r="AM81" s="625"/>
      <c r="AN81" s="625"/>
      <c r="AO81" s="625"/>
      <c r="AP81" s="625"/>
      <c r="AQ81" s="625"/>
      <c r="AR81" s="625"/>
      <c r="AS81" s="625"/>
      <c r="AT81" s="625"/>
      <c r="AU81" s="625"/>
      <c r="AV81" s="625"/>
      <c r="AW81" s="35"/>
      <c r="AX81" s="178"/>
      <c r="AY81" s="177"/>
      <c r="AZ81" s="177"/>
      <c r="BA81" s="177"/>
      <c r="BB81" s="177"/>
      <c r="BC81" s="177"/>
      <c r="BD81" s="177"/>
      <c r="BE81" s="177"/>
      <c r="BF81" s="177"/>
      <c r="BG81" s="177"/>
      <c r="BH81" s="177"/>
      <c r="BI81" s="160"/>
    </row>
    <row r="82" spans="2:61" ht="12.75" customHeight="1" x14ac:dyDescent="0.4">
      <c r="B82" s="619"/>
      <c r="C82" s="620"/>
      <c r="D82" s="620"/>
      <c r="E82" s="621"/>
      <c r="F82" s="229"/>
      <c r="G82" s="605"/>
      <c r="H82" s="606"/>
      <c r="I82" s="606"/>
      <c r="J82" s="606"/>
      <c r="K82" s="606"/>
      <c r="L82" s="606"/>
      <c r="M82" s="606"/>
      <c r="N82" s="606"/>
      <c r="O82" s="607"/>
      <c r="P82" s="178"/>
      <c r="Q82" s="177"/>
      <c r="R82" s="626"/>
      <c r="S82" s="627"/>
      <c r="T82" s="627"/>
      <c r="U82" s="627"/>
      <c r="V82" s="627"/>
      <c r="W82" s="627"/>
      <c r="X82" s="627"/>
      <c r="Y82" s="627"/>
      <c r="Z82" s="627"/>
      <c r="AA82" s="627"/>
      <c r="AB82" s="627"/>
      <c r="AC82" s="627"/>
      <c r="AD82" s="627"/>
      <c r="AE82" s="627"/>
      <c r="AF82" s="37"/>
      <c r="AG82" s="206"/>
      <c r="AH82" s="207"/>
      <c r="AI82" s="626"/>
      <c r="AJ82" s="627"/>
      <c r="AK82" s="627"/>
      <c r="AL82" s="627"/>
      <c r="AM82" s="627"/>
      <c r="AN82" s="627"/>
      <c r="AO82" s="627"/>
      <c r="AP82" s="627"/>
      <c r="AQ82" s="627"/>
      <c r="AR82" s="627"/>
      <c r="AS82" s="627"/>
      <c r="AT82" s="627"/>
      <c r="AU82" s="627"/>
      <c r="AV82" s="627"/>
      <c r="AW82" s="37"/>
      <c r="AX82" s="178"/>
      <c r="AY82" s="177"/>
      <c r="AZ82" s="177"/>
      <c r="BA82" s="177"/>
      <c r="BB82" s="177"/>
      <c r="BC82" s="177"/>
      <c r="BD82" s="177"/>
      <c r="BE82" s="177"/>
      <c r="BF82" s="177"/>
      <c r="BG82" s="177"/>
      <c r="BH82" s="177"/>
      <c r="BI82" s="160"/>
    </row>
    <row r="83" spans="2:61" ht="12.75" customHeight="1" x14ac:dyDescent="0.4">
      <c r="B83" s="221"/>
      <c r="C83" s="222"/>
      <c r="D83" s="222"/>
      <c r="E83" s="223"/>
      <c r="F83" s="230"/>
      <c r="G83" s="596" t="s">
        <v>44</v>
      </c>
      <c r="H83" s="596"/>
      <c r="I83" s="596"/>
      <c r="J83" s="596"/>
      <c r="K83" s="596"/>
      <c r="L83" s="596"/>
      <c r="M83" s="596"/>
      <c r="N83" s="596"/>
      <c r="O83" s="231"/>
      <c r="P83" s="169"/>
      <c r="Q83" s="170"/>
      <c r="R83" s="598">
        <f>R67+R71+R75+R79</f>
        <v>0</v>
      </c>
      <c r="S83" s="598"/>
      <c r="T83" s="598"/>
      <c r="U83" s="598"/>
      <c r="V83" s="598"/>
      <c r="W83" s="598"/>
      <c r="X83" s="598"/>
      <c r="Y83" s="598"/>
      <c r="Z83" s="598"/>
      <c r="AA83" s="598"/>
      <c r="AB83" s="598"/>
      <c r="AC83" s="598"/>
      <c r="AD83" s="598"/>
      <c r="AE83" s="598"/>
      <c r="AF83" s="33"/>
      <c r="AG83" s="169"/>
      <c r="AH83" s="170"/>
      <c r="AI83" s="600">
        <f>AI67+AI71+AI75+AI79</f>
        <v>0</v>
      </c>
      <c r="AJ83" s="600"/>
      <c r="AK83" s="600"/>
      <c r="AL83" s="600"/>
      <c r="AM83" s="600"/>
      <c r="AN83" s="600"/>
      <c r="AO83" s="600"/>
      <c r="AP83" s="600"/>
      <c r="AQ83" s="600"/>
      <c r="AR83" s="600"/>
      <c r="AS83" s="600"/>
      <c r="AT83" s="600"/>
      <c r="AU83" s="600"/>
      <c r="AV83" s="600"/>
      <c r="AW83" s="33"/>
      <c r="AX83" s="178"/>
      <c r="AY83" s="177"/>
      <c r="AZ83" s="177"/>
      <c r="BA83" s="177"/>
      <c r="BB83" s="177"/>
      <c r="BC83" s="177"/>
      <c r="BD83" s="177"/>
      <c r="BE83" s="177"/>
      <c r="BF83" s="177"/>
      <c r="BG83" s="177"/>
      <c r="BH83" s="177"/>
      <c r="BI83" s="160"/>
    </row>
    <row r="84" spans="2:61" ht="12.75" customHeight="1" x14ac:dyDescent="0.4">
      <c r="B84" s="221"/>
      <c r="C84" s="222"/>
      <c r="D84" s="222"/>
      <c r="E84" s="223"/>
      <c r="F84" s="221"/>
      <c r="G84" s="597"/>
      <c r="H84" s="597"/>
      <c r="I84" s="597"/>
      <c r="J84" s="597"/>
      <c r="K84" s="597"/>
      <c r="L84" s="597"/>
      <c r="M84" s="597"/>
      <c r="N84" s="597"/>
      <c r="O84" s="228"/>
      <c r="P84" s="178"/>
      <c r="Q84" s="177"/>
      <c r="R84" s="599"/>
      <c r="S84" s="599"/>
      <c r="T84" s="599"/>
      <c r="U84" s="599"/>
      <c r="V84" s="599"/>
      <c r="W84" s="599"/>
      <c r="X84" s="599"/>
      <c r="Y84" s="599"/>
      <c r="Z84" s="599"/>
      <c r="AA84" s="599"/>
      <c r="AB84" s="599"/>
      <c r="AC84" s="599"/>
      <c r="AD84" s="599"/>
      <c r="AE84" s="599"/>
      <c r="AF84" s="32"/>
      <c r="AG84" s="178"/>
      <c r="AH84" s="177"/>
      <c r="AI84" s="601"/>
      <c r="AJ84" s="601"/>
      <c r="AK84" s="601"/>
      <c r="AL84" s="601"/>
      <c r="AM84" s="601"/>
      <c r="AN84" s="601"/>
      <c r="AO84" s="601"/>
      <c r="AP84" s="601"/>
      <c r="AQ84" s="601"/>
      <c r="AR84" s="601"/>
      <c r="AS84" s="601"/>
      <c r="AT84" s="601"/>
      <c r="AU84" s="601"/>
      <c r="AV84" s="601"/>
      <c r="AW84" s="32"/>
      <c r="AX84" s="178"/>
      <c r="AY84" s="177"/>
      <c r="AZ84" s="177"/>
      <c r="BA84" s="177"/>
      <c r="BB84" s="177"/>
      <c r="BC84" s="177"/>
      <c r="BD84" s="177"/>
      <c r="BE84" s="177"/>
      <c r="BF84" s="177"/>
      <c r="BG84" s="177"/>
      <c r="BH84" s="177"/>
      <c r="BI84" s="160"/>
    </row>
    <row r="85" spans="2:61" ht="12.75" customHeight="1" x14ac:dyDescent="0.4">
      <c r="B85" s="221"/>
      <c r="C85" s="222"/>
      <c r="D85" s="222"/>
      <c r="E85" s="223"/>
      <c r="F85" s="221"/>
      <c r="G85" s="602" t="s">
        <v>30</v>
      </c>
      <c r="H85" s="603"/>
      <c r="I85" s="603"/>
      <c r="J85" s="603"/>
      <c r="K85" s="603"/>
      <c r="L85" s="603"/>
      <c r="M85" s="603"/>
      <c r="N85" s="603"/>
      <c r="O85" s="604"/>
      <c r="P85" s="178"/>
      <c r="Q85" s="177"/>
      <c r="R85" s="608">
        <f>R69+R73+R77+R81</f>
        <v>0</v>
      </c>
      <c r="S85" s="609"/>
      <c r="T85" s="609"/>
      <c r="U85" s="609"/>
      <c r="V85" s="609"/>
      <c r="W85" s="609"/>
      <c r="X85" s="609"/>
      <c r="Y85" s="609"/>
      <c r="Z85" s="609"/>
      <c r="AA85" s="609"/>
      <c r="AB85" s="609"/>
      <c r="AC85" s="609"/>
      <c r="AD85" s="609"/>
      <c r="AE85" s="609"/>
      <c r="AF85" s="35"/>
      <c r="AG85" s="178"/>
      <c r="AH85" s="177"/>
      <c r="AI85" s="608">
        <f>AI69+AI73+AI77+AI81</f>
        <v>0</v>
      </c>
      <c r="AJ85" s="609"/>
      <c r="AK85" s="609"/>
      <c r="AL85" s="609"/>
      <c r="AM85" s="609"/>
      <c r="AN85" s="609"/>
      <c r="AO85" s="609"/>
      <c r="AP85" s="609"/>
      <c r="AQ85" s="609"/>
      <c r="AR85" s="609"/>
      <c r="AS85" s="609"/>
      <c r="AT85" s="609"/>
      <c r="AU85" s="609"/>
      <c r="AV85" s="609"/>
      <c r="AW85" s="35"/>
      <c r="AX85" s="178"/>
      <c r="AY85" s="177"/>
      <c r="AZ85" s="177"/>
      <c r="BA85" s="177"/>
      <c r="BB85" s="177"/>
      <c r="BC85" s="177"/>
      <c r="BD85" s="177"/>
      <c r="BE85" s="177"/>
      <c r="BF85" s="177"/>
      <c r="BG85" s="177"/>
      <c r="BH85" s="177"/>
      <c r="BI85" s="160"/>
    </row>
    <row r="86" spans="2:61" ht="12.75" customHeight="1" thickBot="1" x14ac:dyDescent="0.45">
      <c r="B86" s="224"/>
      <c r="C86" s="225"/>
      <c r="D86" s="225"/>
      <c r="E86" s="233"/>
      <c r="F86" s="224"/>
      <c r="G86" s="612"/>
      <c r="H86" s="613"/>
      <c r="I86" s="613"/>
      <c r="J86" s="613"/>
      <c r="K86" s="613"/>
      <c r="L86" s="613"/>
      <c r="M86" s="613"/>
      <c r="N86" s="613"/>
      <c r="O86" s="614"/>
      <c r="P86" s="226"/>
      <c r="Q86" s="227"/>
      <c r="R86" s="615"/>
      <c r="S86" s="616"/>
      <c r="T86" s="616"/>
      <c r="U86" s="616"/>
      <c r="V86" s="616"/>
      <c r="W86" s="616"/>
      <c r="X86" s="616"/>
      <c r="Y86" s="616"/>
      <c r="Z86" s="616"/>
      <c r="AA86" s="616"/>
      <c r="AB86" s="616"/>
      <c r="AC86" s="616"/>
      <c r="AD86" s="616"/>
      <c r="AE86" s="616"/>
      <c r="AF86" s="36"/>
      <c r="AG86" s="226"/>
      <c r="AH86" s="227"/>
      <c r="AI86" s="615"/>
      <c r="AJ86" s="616"/>
      <c r="AK86" s="616"/>
      <c r="AL86" s="616"/>
      <c r="AM86" s="616"/>
      <c r="AN86" s="616"/>
      <c r="AO86" s="616"/>
      <c r="AP86" s="616"/>
      <c r="AQ86" s="616"/>
      <c r="AR86" s="616"/>
      <c r="AS86" s="616"/>
      <c r="AT86" s="616"/>
      <c r="AU86" s="616"/>
      <c r="AV86" s="616"/>
      <c r="AW86" s="36"/>
      <c r="AX86" s="178"/>
      <c r="AY86" s="177"/>
      <c r="AZ86" s="177"/>
      <c r="BA86" s="177"/>
      <c r="BB86" s="177"/>
      <c r="BC86" s="177"/>
      <c r="BD86" s="177"/>
      <c r="BE86" s="177"/>
      <c r="BF86" s="177"/>
      <c r="BG86" s="177"/>
      <c r="BH86" s="177"/>
      <c r="BI86" s="160"/>
    </row>
    <row r="87" spans="2:61" ht="12.75" customHeight="1" thickTop="1" x14ac:dyDescent="0.4">
      <c r="B87" s="221"/>
      <c r="C87" s="222"/>
      <c r="D87" s="617" t="s">
        <v>48</v>
      </c>
      <c r="E87" s="617"/>
      <c r="F87" s="617"/>
      <c r="G87" s="617"/>
      <c r="H87" s="617"/>
      <c r="I87" s="617"/>
      <c r="J87" s="617"/>
      <c r="K87" s="617"/>
      <c r="L87" s="617"/>
      <c r="M87" s="617"/>
      <c r="N87" s="617"/>
      <c r="O87" s="223"/>
      <c r="P87" s="178"/>
      <c r="Q87" s="177"/>
      <c r="R87" s="618">
        <f>R41+R63-R83</f>
        <v>0</v>
      </c>
      <c r="S87" s="618"/>
      <c r="T87" s="618"/>
      <c r="U87" s="618"/>
      <c r="V87" s="618"/>
      <c r="W87" s="618"/>
      <c r="X87" s="618"/>
      <c r="Y87" s="618"/>
      <c r="Z87" s="618"/>
      <c r="AA87" s="618"/>
      <c r="AB87" s="618"/>
      <c r="AC87" s="618"/>
      <c r="AD87" s="618"/>
      <c r="AE87" s="618"/>
      <c r="AF87" s="31"/>
      <c r="AG87" s="178"/>
      <c r="AH87" s="177"/>
      <c r="AI87" s="618">
        <f>AI41+AI63-AI83</f>
        <v>0</v>
      </c>
      <c r="AJ87" s="618"/>
      <c r="AK87" s="618"/>
      <c r="AL87" s="618"/>
      <c r="AM87" s="618"/>
      <c r="AN87" s="618"/>
      <c r="AO87" s="618"/>
      <c r="AP87" s="618"/>
      <c r="AQ87" s="618"/>
      <c r="AR87" s="618"/>
      <c r="AS87" s="618"/>
      <c r="AT87" s="618"/>
      <c r="AU87" s="618"/>
      <c r="AV87" s="618"/>
      <c r="AW87" s="31"/>
      <c r="AX87" s="178"/>
      <c r="AY87" s="177"/>
      <c r="AZ87" s="177"/>
      <c r="BA87" s="177"/>
      <c r="BB87" s="177"/>
      <c r="BC87" s="177"/>
      <c r="BD87" s="177"/>
      <c r="BE87" s="177"/>
      <c r="BF87" s="177"/>
      <c r="BG87" s="177"/>
      <c r="BH87" s="177"/>
      <c r="BI87" s="160"/>
    </row>
    <row r="88" spans="2:61" ht="12.75" customHeight="1" x14ac:dyDescent="0.4">
      <c r="B88" s="221"/>
      <c r="C88" s="222"/>
      <c r="D88" s="617"/>
      <c r="E88" s="617"/>
      <c r="F88" s="617"/>
      <c r="G88" s="617"/>
      <c r="H88" s="617"/>
      <c r="I88" s="617"/>
      <c r="J88" s="617"/>
      <c r="K88" s="617"/>
      <c r="L88" s="617"/>
      <c r="M88" s="617"/>
      <c r="N88" s="617"/>
      <c r="O88" s="223"/>
      <c r="P88" s="178"/>
      <c r="Q88" s="177"/>
      <c r="R88" s="601"/>
      <c r="S88" s="601"/>
      <c r="T88" s="601"/>
      <c r="U88" s="601"/>
      <c r="V88" s="601"/>
      <c r="W88" s="601"/>
      <c r="X88" s="601"/>
      <c r="Y88" s="601"/>
      <c r="Z88" s="601"/>
      <c r="AA88" s="601"/>
      <c r="AB88" s="601"/>
      <c r="AC88" s="601"/>
      <c r="AD88" s="601"/>
      <c r="AE88" s="601"/>
      <c r="AF88" s="32"/>
      <c r="AG88" s="178"/>
      <c r="AH88" s="177"/>
      <c r="AI88" s="601"/>
      <c r="AJ88" s="601"/>
      <c r="AK88" s="601"/>
      <c r="AL88" s="601"/>
      <c r="AM88" s="601"/>
      <c r="AN88" s="601"/>
      <c r="AO88" s="601"/>
      <c r="AP88" s="601"/>
      <c r="AQ88" s="601"/>
      <c r="AR88" s="601"/>
      <c r="AS88" s="601"/>
      <c r="AT88" s="601"/>
      <c r="AU88" s="601"/>
      <c r="AV88" s="601"/>
      <c r="AW88" s="32"/>
      <c r="AX88" s="178"/>
      <c r="AY88" s="177"/>
      <c r="AZ88" s="177"/>
      <c r="BA88" s="177"/>
      <c r="BB88" s="177"/>
      <c r="BC88" s="177"/>
      <c r="BD88" s="177"/>
      <c r="BE88" s="177"/>
      <c r="BF88" s="177"/>
      <c r="BG88" s="177"/>
      <c r="BH88" s="177"/>
      <c r="BI88" s="160"/>
    </row>
    <row r="89" spans="2:61" ht="12.75" customHeight="1" x14ac:dyDescent="0.4">
      <c r="B89" s="221"/>
      <c r="C89" s="222"/>
      <c r="D89" s="222"/>
      <c r="E89" s="222"/>
      <c r="F89" s="222"/>
      <c r="G89" s="602" t="s">
        <v>30</v>
      </c>
      <c r="H89" s="603"/>
      <c r="I89" s="603"/>
      <c r="J89" s="603"/>
      <c r="K89" s="603"/>
      <c r="L89" s="603"/>
      <c r="M89" s="603"/>
      <c r="N89" s="603"/>
      <c r="O89" s="604"/>
      <c r="P89" s="178"/>
      <c r="Q89" s="177"/>
      <c r="R89" s="608">
        <f>R43+R65-R85</f>
        <v>0</v>
      </c>
      <c r="S89" s="609"/>
      <c r="T89" s="609"/>
      <c r="U89" s="609"/>
      <c r="V89" s="609"/>
      <c r="W89" s="609"/>
      <c r="X89" s="609"/>
      <c r="Y89" s="609"/>
      <c r="Z89" s="609"/>
      <c r="AA89" s="609"/>
      <c r="AB89" s="609"/>
      <c r="AC89" s="609"/>
      <c r="AD89" s="609"/>
      <c r="AE89" s="609"/>
      <c r="AF89" s="35"/>
      <c r="AG89" s="178"/>
      <c r="AH89" s="177"/>
      <c r="AI89" s="608">
        <f>AI43+AI65-AI85</f>
        <v>0</v>
      </c>
      <c r="AJ89" s="609"/>
      <c r="AK89" s="609"/>
      <c r="AL89" s="609"/>
      <c r="AM89" s="609"/>
      <c r="AN89" s="609"/>
      <c r="AO89" s="609"/>
      <c r="AP89" s="609"/>
      <c r="AQ89" s="609"/>
      <c r="AR89" s="609"/>
      <c r="AS89" s="609"/>
      <c r="AT89" s="609"/>
      <c r="AU89" s="609"/>
      <c r="AV89" s="609"/>
      <c r="AW89" s="35"/>
      <c r="AX89" s="178"/>
      <c r="AY89" s="177"/>
      <c r="AZ89" s="177"/>
      <c r="BA89" s="177"/>
      <c r="BB89" s="177"/>
      <c r="BC89" s="177"/>
      <c r="BD89" s="177"/>
      <c r="BE89" s="177"/>
      <c r="BF89" s="177"/>
      <c r="BG89" s="177"/>
      <c r="BH89" s="177"/>
      <c r="BI89" s="160"/>
    </row>
    <row r="90" spans="2:61" ht="12.75" customHeight="1" x14ac:dyDescent="0.4">
      <c r="B90" s="229"/>
      <c r="C90" s="234"/>
      <c r="D90" s="234"/>
      <c r="E90" s="234"/>
      <c r="F90" s="234"/>
      <c r="G90" s="605"/>
      <c r="H90" s="606"/>
      <c r="I90" s="606"/>
      <c r="J90" s="606"/>
      <c r="K90" s="606"/>
      <c r="L90" s="606"/>
      <c r="M90" s="606"/>
      <c r="N90" s="606"/>
      <c r="O90" s="607"/>
      <c r="P90" s="206"/>
      <c r="Q90" s="207"/>
      <c r="R90" s="610"/>
      <c r="S90" s="611"/>
      <c r="T90" s="611"/>
      <c r="U90" s="611"/>
      <c r="V90" s="611"/>
      <c r="W90" s="611"/>
      <c r="X90" s="611"/>
      <c r="Y90" s="611"/>
      <c r="Z90" s="611"/>
      <c r="AA90" s="611"/>
      <c r="AB90" s="611"/>
      <c r="AC90" s="611"/>
      <c r="AD90" s="611"/>
      <c r="AE90" s="611"/>
      <c r="AF90" s="37"/>
      <c r="AG90" s="206"/>
      <c r="AH90" s="207"/>
      <c r="AI90" s="610"/>
      <c r="AJ90" s="611"/>
      <c r="AK90" s="611"/>
      <c r="AL90" s="611"/>
      <c r="AM90" s="611"/>
      <c r="AN90" s="611"/>
      <c r="AO90" s="611"/>
      <c r="AP90" s="611"/>
      <c r="AQ90" s="611"/>
      <c r="AR90" s="611"/>
      <c r="AS90" s="611"/>
      <c r="AT90" s="611"/>
      <c r="AU90" s="611"/>
      <c r="AV90" s="611"/>
      <c r="AW90" s="37"/>
      <c r="AX90" s="206"/>
      <c r="AY90" s="207"/>
      <c r="AZ90" s="207"/>
      <c r="BA90" s="207"/>
      <c r="BB90" s="207"/>
      <c r="BC90" s="207"/>
      <c r="BD90" s="207"/>
      <c r="BE90" s="207"/>
      <c r="BF90" s="207"/>
      <c r="BG90" s="207"/>
      <c r="BH90" s="207"/>
      <c r="BI90" s="208"/>
    </row>
    <row r="91" spans="2:61" ht="12" customHeight="1" x14ac:dyDescent="0.4"/>
    <row r="92" spans="2:61" ht="12" customHeight="1" x14ac:dyDescent="0.4">
      <c r="AN92" s="583"/>
      <c r="AO92" s="583"/>
      <c r="AP92" s="583"/>
      <c r="AQ92" s="583"/>
      <c r="AR92" s="583"/>
      <c r="AS92" s="583"/>
      <c r="AT92" s="583"/>
      <c r="AU92" s="583"/>
      <c r="AV92" s="583"/>
      <c r="AW92" s="583"/>
    </row>
    <row r="93" spans="2:61" ht="12" customHeight="1" x14ac:dyDescent="0.4">
      <c r="F93" s="751" t="s">
        <v>492</v>
      </c>
      <c r="G93" s="751"/>
      <c r="H93" s="751"/>
      <c r="I93" s="751"/>
      <c r="J93" s="751"/>
      <c r="K93" s="751"/>
      <c r="L93" s="751"/>
      <c r="M93" s="751"/>
      <c r="N93" s="751"/>
      <c r="O93" s="751"/>
      <c r="P93" s="750" t="s">
        <v>491</v>
      </c>
      <c r="Q93" s="750"/>
      <c r="R93" s="750"/>
      <c r="S93" s="750"/>
      <c r="T93" s="750"/>
      <c r="U93" s="750"/>
      <c r="V93" s="750"/>
      <c r="W93" s="750"/>
      <c r="X93" s="750"/>
      <c r="Y93" s="594" t="s">
        <v>489</v>
      </c>
      <c r="Z93" s="594"/>
      <c r="AA93" s="749" t="str">
        <f>IF(R87='-41別10'!BI87,"一致","“不一致""")</f>
        <v>一致</v>
      </c>
      <c r="AB93" s="749"/>
      <c r="AC93" s="749"/>
      <c r="AD93" s="749"/>
      <c r="AE93" s="749"/>
      <c r="AF93" s="749"/>
      <c r="AG93" s="750" t="s">
        <v>491</v>
      </c>
      <c r="AH93" s="750"/>
      <c r="AI93" s="750"/>
      <c r="AJ93" s="750"/>
      <c r="AK93" s="750"/>
      <c r="AL93" s="750"/>
      <c r="AM93" s="750"/>
      <c r="AN93" s="750"/>
      <c r="AO93" s="750"/>
      <c r="AP93" s="594" t="s">
        <v>489</v>
      </c>
      <c r="AQ93" s="594"/>
      <c r="AR93" s="749" t="str">
        <f>IF(AI87='-41別10'!BI87,"一致","“不一致""")</f>
        <v>一致</v>
      </c>
      <c r="AS93" s="749"/>
      <c r="AT93" s="749"/>
      <c r="AU93" s="749"/>
      <c r="AV93" s="749"/>
      <c r="AW93" s="749"/>
    </row>
    <row r="94" spans="2:61" ht="12" customHeight="1" x14ac:dyDescent="0.4">
      <c r="F94" s="751"/>
      <c r="G94" s="751"/>
      <c r="H94" s="751"/>
      <c r="I94" s="751"/>
      <c r="J94" s="751"/>
      <c r="K94" s="751"/>
      <c r="L94" s="751"/>
      <c r="M94" s="751"/>
      <c r="N94" s="751"/>
      <c r="O94" s="751"/>
      <c r="P94" s="750"/>
      <c r="Q94" s="750"/>
      <c r="R94" s="750"/>
      <c r="S94" s="750"/>
      <c r="T94" s="750"/>
      <c r="U94" s="750"/>
      <c r="V94" s="750"/>
      <c r="W94" s="750"/>
      <c r="X94" s="750"/>
      <c r="Y94" s="594"/>
      <c r="Z94" s="594"/>
      <c r="AA94" s="749"/>
      <c r="AB94" s="749"/>
      <c r="AC94" s="749"/>
      <c r="AD94" s="749"/>
      <c r="AE94" s="749"/>
      <c r="AF94" s="749"/>
      <c r="AG94" s="750"/>
      <c r="AH94" s="750"/>
      <c r="AI94" s="750"/>
      <c r="AJ94" s="750"/>
      <c r="AK94" s="750"/>
      <c r="AL94" s="750"/>
      <c r="AM94" s="750"/>
      <c r="AN94" s="750"/>
      <c r="AO94" s="750"/>
      <c r="AP94" s="594"/>
      <c r="AQ94" s="594"/>
      <c r="AR94" s="749"/>
      <c r="AS94" s="749"/>
      <c r="AT94" s="749"/>
      <c r="AU94" s="749"/>
      <c r="AV94" s="749"/>
      <c r="AW94" s="749"/>
    </row>
    <row r="95" spans="2:61" ht="12" customHeight="1" x14ac:dyDescent="0.4">
      <c r="F95" s="751"/>
      <c r="G95" s="751"/>
      <c r="H95" s="751"/>
      <c r="I95" s="751"/>
      <c r="J95" s="751"/>
      <c r="K95" s="751"/>
      <c r="L95" s="751"/>
      <c r="M95" s="751"/>
      <c r="N95" s="751"/>
      <c r="O95" s="751"/>
      <c r="P95" s="147"/>
      <c r="Q95" s="147"/>
      <c r="R95" s="147"/>
      <c r="S95" s="147"/>
      <c r="T95" s="750" t="s">
        <v>488</v>
      </c>
      <c r="U95" s="750"/>
      <c r="V95" s="750"/>
      <c r="W95" s="750"/>
      <c r="X95" s="750"/>
      <c r="Y95" s="594" t="s">
        <v>490</v>
      </c>
      <c r="Z95" s="594"/>
      <c r="AA95" s="749" t="str">
        <f>IF(R89='-41別10'!BI90,"一致","“不一致""")</f>
        <v>一致</v>
      </c>
      <c r="AB95" s="749"/>
      <c r="AC95" s="749"/>
      <c r="AD95" s="749"/>
      <c r="AE95" s="749"/>
      <c r="AF95" s="749"/>
      <c r="AG95" s="147"/>
      <c r="AH95" s="147"/>
      <c r="AI95" s="147"/>
      <c r="AJ95" s="147"/>
      <c r="AK95" s="750" t="s">
        <v>488</v>
      </c>
      <c r="AL95" s="750"/>
      <c r="AM95" s="750"/>
      <c r="AN95" s="750"/>
      <c r="AO95" s="750"/>
      <c r="AP95" s="594" t="s">
        <v>490</v>
      </c>
      <c r="AQ95" s="594"/>
      <c r="AR95" s="749" t="str">
        <f>IF(AI89='-41別10'!BI90,"一致","“不一致""")</f>
        <v>一致</v>
      </c>
      <c r="AS95" s="749"/>
      <c r="AT95" s="749"/>
      <c r="AU95" s="749"/>
      <c r="AV95" s="749"/>
      <c r="AW95" s="749"/>
    </row>
    <row r="96" spans="2:61" ht="12" customHeight="1" x14ac:dyDescent="0.4">
      <c r="F96" s="751"/>
      <c r="G96" s="751"/>
      <c r="H96" s="751"/>
      <c r="I96" s="751"/>
      <c r="J96" s="751"/>
      <c r="K96" s="751"/>
      <c r="L96" s="751"/>
      <c r="M96" s="751"/>
      <c r="N96" s="751"/>
      <c r="O96" s="751"/>
      <c r="P96" s="147"/>
      <c r="Q96" s="147"/>
      <c r="R96" s="147"/>
      <c r="S96" s="147"/>
      <c r="T96" s="750"/>
      <c r="U96" s="750"/>
      <c r="V96" s="750"/>
      <c r="W96" s="750"/>
      <c r="X96" s="750"/>
      <c r="Y96" s="594"/>
      <c r="Z96" s="594"/>
      <c r="AA96" s="749"/>
      <c r="AB96" s="749"/>
      <c r="AC96" s="749"/>
      <c r="AD96" s="749"/>
      <c r="AE96" s="749"/>
      <c r="AF96" s="749"/>
      <c r="AG96" s="147"/>
      <c r="AH96" s="147"/>
      <c r="AI96" s="147"/>
      <c r="AJ96" s="147"/>
      <c r="AK96" s="750"/>
      <c r="AL96" s="750"/>
      <c r="AM96" s="750"/>
      <c r="AN96" s="750"/>
      <c r="AO96" s="750"/>
      <c r="AP96" s="594"/>
      <c r="AQ96" s="594"/>
      <c r="AR96" s="749"/>
      <c r="AS96" s="749"/>
      <c r="AT96" s="749"/>
      <c r="AU96" s="749"/>
      <c r="AV96" s="749"/>
      <c r="AW96" s="749"/>
    </row>
    <row r="97" spans="14:16" ht="12" customHeight="1" x14ac:dyDescent="0.4"/>
    <row r="98" spans="14:16" ht="12" customHeight="1" x14ac:dyDescent="0.4"/>
    <row r="99" spans="14:16" x14ac:dyDescent="0.4">
      <c r="N99" s="148" t="s">
        <v>335</v>
      </c>
    </row>
    <row r="100" spans="14:16" ht="6.75" customHeight="1" x14ac:dyDescent="0.4"/>
    <row r="101" spans="14:16" x14ac:dyDescent="0.4">
      <c r="O101" s="148" t="s">
        <v>336</v>
      </c>
    </row>
    <row r="102" spans="14:16" x14ac:dyDescent="0.4">
      <c r="P102" s="148" t="s">
        <v>337</v>
      </c>
    </row>
    <row r="103" spans="14:16" ht="7.5" customHeight="1" x14ac:dyDescent="0.4"/>
    <row r="104" spans="14:16" x14ac:dyDescent="0.4">
      <c r="O104" s="148" t="s">
        <v>338</v>
      </c>
    </row>
    <row r="105" spans="14:16" ht="7.5" customHeight="1" x14ac:dyDescent="0.4"/>
    <row r="106" spans="14:16" x14ac:dyDescent="0.4">
      <c r="O106" s="148" t="s">
        <v>339</v>
      </c>
    </row>
    <row r="107" spans="14:16" x14ac:dyDescent="0.4">
      <c r="P107" s="148" t="s">
        <v>340</v>
      </c>
    </row>
    <row r="108" spans="14:16" ht="7.5" customHeight="1" x14ac:dyDescent="0.4"/>
    <row r="109" spans="14:16" x14ac:dyDescent="0.4">
      <c r="O109" s="148" t="s">
        <v>341</v>
      </c>
    </row>
    <row r="110" spans="14:16" x14ac:dyDescent="0.4">
      <c r="P110" s="148" t="s">
        <v>342</v>
      </c>
    </row>
    <row r="111" spans="14:16" x14ac:dyDescent="0.4">
      <c r="P111" s="148" t="s">
        <v>343</v>
      </c>
    </row>
    <row r="112" spans="14:16" x14ac:dyDescent="0.4">
      <c r="P112" s="148" t="s">
        <v>344</v>
      </c>
    </row>
    <row r="113" spans="15:16" x14ac:dyDescent="0.4">
      <c r="P113" s="148" t="s">
        <v>345</v>
      </c>
    </row>
    <row r="114" spans="15:16" ht="6.75" customHeight="1" x14ac:dyDescent="0.4"/>
    <row r="115" spans="15:16" x14ac:dyDescent="0.4">
      <c r="O115" s="148" t="s">
        <v>346</v>
      </c>
    </row>
    <row r="116" spans="15:16" x14ac:dyDescent="0.4">
      <c r="P116" s="148" t="s">
        <v>347</v>
      </c>
    </row>
    <row r="117" spans="15:16" ht="7.5" customHeight="1" x14ac:dyDescent="0.4"/>
    <row r="118" spans="15:16" x14ac:dyDescent="0.4">
      <c r="O118" s="148" t="s">
        <v>348</v>
      </c>
    </row>
    <row r="119" spans="15:16" x14ac:dyDescent="0.4">
      <c r="P119" s="148" t="s">
        <v>349</v>
      </c>
    </row>
    <row r="120" spans="15:16" ht="7.5" customHeight="1" x14ac:dyDescent="0.4"/>
    <row r="121" spans="15:16" x14ac:dyDescent="0.4">
      <c r="O121" s="148" t="s">
        <v>350</v>
      </c>
    </row>
    <row r="122" spans="15:16" x14ac:dyDescent="0.4">
      <c r="P122" s="148" t="s">
        <v>351</v>
      </c>
    </row>
    <row r="123" spans="15:16" ht="6.75" customHeight="1" x14ac:dyDescent="0.4"/>
    <row r="124" spans="15:16" x14ac:dyDescent="0.4">
      <c r="O124" s="148" t="s">
        <v>352</v>
      </c>
    </row>
    <row r="125" spans="15:16" x14ac:dyDescent="0.4">
      <c r="P125" s="148" t="s">
        <v>353</v>
      </c>
    </row>
    <row r="126" spans="15:16" ht="7.5" customHeight="1" x14ac:dyDescent="0.4"/>
    <row r="127" spans="15:16" x14ac:dyDescent="0.4">
      <c r="O127" s="148" t="s">
        <v>354</v>
      </c>
    </row>
    <row r="159" ht="12" customHeight="1" x14ac:dyDescent="0.4"/>
    <row r="160" ht="12" customHeight="1" x14ac:dyDescent="0.4"/>
    <row r="161" ht="12" customHeight="1" x14ac:dyDescent="0.4"/>
  </sheetData>
  <sheetProtection sheet="1" objects="1" scenarios="1"/>
  <mergeCells count="152">
    <mergeCell ref="AP93:AQ94"/>
    <mergeCell ref="AP95:AQ96"/>
    <mergeCell ref="AA93:AF94"/>
    <mergeCell ref="AR95:AW96"/>
    <mergeCell ref="AR93:AW94"/>
    <mergeCell ref="P93:X94"/>
    <mergeCell ref="AG93:AO94"/>
    <mergeCell ref="F93:O96"/>
    <mergeCell ref="T95:X96"/>
    <mergeCell ref="AK95:AO96"/>
    <mergeCell ref="AA95:AF96"/>
    <mergeCell ref="Y93:Z94"/>
    <mergeCell ref="Y95:Z96"/>
    <mergeCell ref="AP5:AT5"/>
    <mergeCell ref="AU5:AV5"/>
    <mergeCell ref="AW5:BC5"/>
    <mergeCell ref="BD5:BI5"/>
    <mergeCell ref="AH7:AO8"/>
    <mergeCell ref="AP7:AT8"/>
    <mergeCell ref="AU7:AV8"/>
    <mergeCell ref="AW7:BC8"/>
    <mergeCell ref="BD7:BI8"/>
    <mergeCell ref="BJ9:BJ36"/>
    <mergeCell ref="AH11:AJ13"/>
    <mergeCell ref="AK11:AM13"/>
    <mergeCell ref="AN11:AP13"/>
    <mergeCell ref="AP14:AQ15"/>
    <mergeCell ref="AR14:AR15"/>
    <mergeCell ref="AS14:AT15"/>
    <mergeCell ref="AF14:AK15"/>
    <mergeCell ref="AM14:AN15"/>
    <mergeCell ref="AO14:AO15"/>
    <mergeCell ref="AS16:AU19"/>
    <mergeCell ref="AV16:AX19"/>
    <mergeCell ref="L13:AE14"/>
    <mergeCell ref="AA9:AB10"/>
    <mergeCell ref="AI9:AO10"/>
    <mergeCell ref="AF5:AG13"/>
    <mergeCell ref="M9:P10"/>
    <mergeCell ref="Q9:R10"/>
    <mergeCell ref="S9:T10"/>
    <mergeCell ref="U9:V10"/>
    <mergeCell ref="W9:X10"/>
    <mergeCell ref="Y9:Z10"/>
    <mergeCell ref="AH5:AO5"/>
    <mergeCell ref="BE30:BE31"/>
    <mergeCell ref="D16:P19"/>
    <mergeCell ref="R16:T19"/>
    <mergeCell ref="U16:W19"/>
    <mergeCell ref="X16:Z19"/>
    <mergeCell ref="AA16:AC19"/>
    <mergeCell ref="AD16:AF19"/>
    <mergeCell ref="AY16:BA19"/>
    <mergeCell ref="BB16:BD19"/>
    <mergeCell ref="BE16:BI19"/>
    <mergeCell ref="D20:P25"/>
    <mergeCell ref="T21:BD24"/>
    <mergeCell ref="AG16:AI19"/>
    <mergeCell ref="AJ16:AL19"/>
    <mergeCell ref="AM16:AO19"/>
    <mergeCell ref="AP16:AR19"/>
    <mergeCell ref="D26:P31"/>
    <mergeCell ref="T26:BD29"/>
    <mergeCell ref="AQ30:AS31"/>
    <mergeCell ref="AT30:BD31"/>
    <mergeCell ref="R33:U35"/>
    <mergeCell ref="V33:X35"/>
    <mergeCell ref="Y33:AB35"/>
    <mergeCell ref="AC33:AE35"/>
    <mergeCell ref="AF33:AX35"/>
    <mergeCell ref="E37:M39"/>
    <mergeCell ref="R37:AD39"/>
    <mergeCell ref="AI37:AU39"/>
    <mergeCell ref="AZ37:BF39"/>
    <mergeCell ref="D41:N42"/>
    <mergeCell ref="R41:AE42"/>
    <mergeCell ref="AI41:AV42"/>
    <mergeCell ref="G43:O44"/>
    <mergeCell ref="R43:AE44"/>
    <mergeCell ref="AI43:AV44"/>
    <mergeCell ref="G45:N46"/>
    <mergeCell ref="R45:AE46"/>
    <mergeCell ref="AI45:AV46"/>
    <mergeCell ref="G47:O48"/>
    <mergeCell ref="R47:AE48"/>
    <mergeCell ref="AI47:AV48"/>
    <mergeCell ref="G49:N50"/>
    <mergeCell ref="R49:AE50"/>
    <mergeCell ref="AI49:AV50"/>
    <mergeCell ref="B50:E61"/>
    <mergeCell ref="G51:N52"/>
    <mergeCell ref="R51:AE52"/>
    <mergeCell ref="AI51:AV52"/>
    <mergeCell ref="G53:O54"/>
    <mergeCell ref="R53:AE54"/>
    <mergeCell ref="AI53:AV54"/>
    <mergeCell ref="G55:N56"/>
    <mergeCell ref="R55:AE56"/>
    <mergeCell ref="AI55:AV56"/>
    <mergeCell ref="G57:O58"/>
    <mergeCell ref="R57:AE58"/>
    <mergeCell ref="AI57:AV58"/>
    <mergeCell ref="G59:N60"/>
    <mergeCell ref="R59:AE60"/>
    <mergeCell ref="AI59:AV60"/>
    <mergeCell ref="G61:O62"/>
    <mergeCell ref="R61:AE62"/>
    <mergeCell ref="AI61:AV62"/>
    <mergeCell ref="G63:N64"/>
    <mergeCell ref="R63:AE64"/>
    <mergeCell ref="AI63:AV64"/>
    <mergeCell ref="G65:O66"/>
    <mergeCell ref="R65:AE66"/>
    <mergeCell ref="AI65:AV66"/>
    <mergeCell ref="G67:N68"/>
    <mergeCell ref="R67:AE68"/>
    <mergeCell ref="AI67:AV68"/>
    <mergeCell ref="AI73:AV74"/>
    <mergeCell ref="G75:N76"/>
    <mergeCell ref="R75:AE76"/>
    <mergeCell ref="AI75:AV76"/>
    <mergeCell ref="G77:O78"/>
    <mergeCell ref="R77:AE78"/>
    <mergeCell ref="AI77:AV78"/>
    <mergeCell ref="AI79:AV80"/>
    <mergeCell ref="G81:O82"/>
    <mergeCell ref="R81:AE82"/>
    <mergeCell ref="AI81:AV82"/>
    <mergeCell ref="A1:BJ4"/>
    <mergeCell ref="G83:N84"/>
    <mergeCell ref="R83:AE84"/>
    <mergeCell ref="AI83:AV84"/>
    <mergeCell ref="G79:N80"/>
    <mergeCell ref="R79:AE80"/>
    <mergeCell ref="G89:O90"/>
    <mergeCell ref="R89:AE90"/>
    <mergeCell ref="AI89:AV90"/>
    <mergeCell ref="G85:O86"/>
    <mergeCell ref="R85:AE86"/>
    <mergeCell ref="AI85:AV86"/>
    <mergeCell ref="D87:N88"/>
    <mergeCell ref="R87:AE88"/>
    <mergeCell ref="AI87:AV88"/>
    <mergeCell ref="G69:O70"/>
    <mergeCell ref="R69:AE70"/>
    <mergeCell ref="AI69:AV70"/>
    <mergeCell ref="B71:E82"/>
    <mergeCell ref="G71:N72"/>
    <mergeCell ref="R71:AE72"/>
    <mergeCell ref="AI71:AV72"/>
    <mergeCell ref="G73:O74"/>
    <mergeCell ref="R73:AE74"/>
  </mergeCells>
  <phoneticPr fontId="3"/>
  <conditionalFormatting sqref="R51:AE52 AI51:AV52 R63:AE64 AI63:AV64 R67:AE68 AI67:AV68 R71:AE72 AI71:AV72 R83:AE84 AI83:AV84 R87:AE88 AI87:AV88">
    <cfRule type="cellIs" dxfId="1" priority="2" operator="equal">
      <formula>0</formula>
    </cfRule>
  </conditionalFormatting>
  <conditionalFormatting sqref="BE64 R53:AE54 AI53:AV54 R65:AE66 AI65:AV66 R69:AE70 AI69:AV70 R73:AE74 AI73:AV74 R85:AE86 AI85:AV86 R89:AE90 AI89:AV90">
    <cfRule type="cellIs" dxfId="0" priority="1" operator="equal">
      <formula>0</formula>
    </cfRule>
  </conditionalFormatting>
  <dataValidations count="9">
    <dataValidation type="whole" errorStyle="warning" imeMode="disabled" allowBlank="1" showErrorMessage="1" errorTitle="注意" error="10桁の整数を入力してください" sqref="AH7:AO8">
      <formula1>1000000000</formula1>
      <formula2>9999999999</formula2>
    </dataValidation>
    <dataValidation type="whole" errorStyle="warning" imeMode="disabled" operator="greaterThanOrEqual" allowBlank="1" showErrorMessage="1" errorTitle="注意" error="1以上の整数を入力してください" sqref="V33:X35 Q9:R10">
      <formula1>1</formula1>
    </dataValidation>
    <dataValidation imeMode="disabled" allowBlank="1" showInputMessage="1" showErrorMessage="1" sqref="AT30:BD31"/>
    <dataValidation type="whole" errorStyle="warning" imeMode="disabled" allowBlank="1" showErrorMessage="1" errorTitle="注意" error="1～12の整数を入力してください" sqref="U9:V10 AC33:AE35">
      <formula1>1</formula1>
      <formula2>12</formula2>
    </dataValidation>
    <dataValidation type="whole" errorStyle="warning" imeMode="disabled" allowBlank="1" showErrorMessage="1" errorTitle="注意" error="1～31の整数を入力してください" sqref="Y9:Z10">
      <formula1>1</formula1>
      <formula2>31</formula2>
    </dataValidation>
    <dataValidation type="whole" errorStyle="warning" imeMode="disabled" operator="lessThan" allowBlank="1" showErrorMessage="1" errorTitle="注意" error="10より小さい整数を入力してください" sqref="R16:BD19">
      <formula1>10</formula1>
    </dataValidation>
    <dataValidation imeMode="on" allowBlank="1" showInputMessage="1" showErrorMessage="1" sqref="T21:BD24 T26:BD29"/>
    <dataValidation type="decimal" errorStyle="warning" imeMode="disabled" operator="greaterThanOrEqual" allowBlank="1" showErrorMessage="1" errorTitle="注意" error="0以上の数を入力してください" sqref="AI41:AV50 R41:AE50">
      <formula1>0</formula1>
    </dataValidation>
    <dataValidation type="decimal" errorStyle="warning" operator="greaterThanOrEqual" allowBlank="1" showInputMessage="1" showErrorMessage="1" errorTitle="注意" error="0以上の数を入力してください。" sqref="R55:AE62 AI55:AV62 R75:AE82 AI75:AV82">
      <formula1>0</formula1>
    </dataValidation>
  </dataValidations>
  <printOptions horizontalCentered="1" verticalCentered="1"/>
  <pageMargins left="0.31496062992125984" right="0" top="0.15748031496062992" bottom="0.15748031496062992"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pageSetUpPr fitToPage="1"/>
  </sheetPr>
  <dimension ref="D2:CO245"/>
  <sheetViews>
    <sheetView showZeros="0" view="pageBreakPreview" topLeftCell="A13" zoomScaleNormal="100" zoomScaleSheetLayoutView="100" workbookViewId="0">
      <selection activeCell="AX33" sqref="AX33:BF35"/>
    </sheetView>
  </sheetViews>
  <sheetFormatPr defaultRowHeight="13.5" x14ac:dyDescent="0.4"/>
  <cols>
    <col min="1" max="2" width="1.75" style="148" customWidth="1"/>
    <col min="3" max="86" width="2" style="148" customWidth="1"/>
    <col min="87" max="87" width="3.5" style="148" bestFit="1" customWidth="1"/>
    <col min="88" max="89" width="2" style="148" customWidth="1"/>
    <col min="90" max="90" width="2.75" style="148" customWidth="1"/>
    <col min="91" max="106" width="2" style="148" customWidth="1"/>
    <col min="107" max="16384" width="9" style="148"/>
  </cols>
  <sheetData>
    <row r="2" spans="4:93" ht="11.25" customHeight="1" x14ac:dyDescent="0.4">
      <c r="F2" s="842" t="s">
        <v>54</v>
      </c>
      <c r="G2" s="842"/>
      <c r="H2" s="842"/>
      <c r="I2" s="842"/>
      <c r="J2" s="842"/>
      <c r="K2" s="842"/>
      <c r="Q2" s="807" t="s">
        <v>262</v>
      </c>
      <c r="R2" s="807"/>
      <c r="S2" s="807"/>
      <c r="T2" s="807"/>
      <c r="U2" s="807"/>
      <c r="V2" s="807"/>
      <c r="W2" s="807"/>
      <c r="X2" s="807"/>
      <c r="Y2" s="807"/>
      <c r="Z2" s="807"/>
      <c r="AA2" s="807"/>
      <c r="AB2" s="807"/>
      <c r="AC2" s="807"/>
      <c r="AD2" s="807"/>
      <c r="AE2" s="807"/>
      <c r="AF2" s="807"/>
      <c r="AG2" s="807"/>
      <c r="AH2" s="807"/>
      <c r="AI2" s="807"/>
      <c r="AJ2" s="807"/>
      <c r="AK2" s="807"/>
      <c r="AL2" s="807"/>
      <c r="AM2" s="807"/>
      <c r="AN2" s="807"/>
      <c r="AO2" s="807"/>
      <c r="AP2" s="807"/>
      <c r="AQ2" s="807"/>
    </row>
    <row r="3" spans="4:93" ht="11.25" customHeight="1" x14ac:dyDescent="0.4">
      <c r="F3" s="842"/>
      <c r="G3" s="842"/>
      <c r="H3" s="842"/>
      <c r="I3" s="842"/>
      <c r="J3" s="842"/>
      <c r="K3" s="842"/>
      <c r="Q3" s="807"/>
      <c r="R3" s="807"/>
      <c r="S3" s="807"/>
      <c r="T3" s="807"/>
      <c r="U3" s="807"/>
      <c r="V3" s="807"/>
      <c r="W3" s="807"/>
      <c r="X3" s="807"/>
      <c r="Y3" s="807"/>
      <c r="Z3" s="807"/>
      <c r="AA3" s="807"/>
      <c r="AB3" s="807"/>
      <c r="AC3" s="807"/>
      <c r="AD3" s="807"/>
      <c r="AE3" s="807"/>
      <c r="AF3" s="807"/>
      <c r="AG3" s="807"/>
      <c r="AH3" s="807"/>
      <c r="AI3" s="807"/>
      <c r="AJ3" s="807"/>
      <c r="AK3" s="807"/>
      <c r="AL3" s="807"/>
      <c r="AM3" s="807"/>
      <c r="AN3" s="807"/>
      <c r="AO3" s="807"/>
      <c r="AP3" s="807"/>
      <c r="AQ3" s="807"/>
      <c r="AR3" s="235"/>
      <c r="BD3" s="160"/>
      <c r="BE3" s="843" t="s">
        <v>12</v>
      </c>
      <c r="BF3" s="844"/>
      <c r="BG3" s="236"/>
      <c r="BH3" s="849" t="s">
        <v>3</v>
      </c>
      <c r="BI3" s="849"/>
      <c r="BJ3" s="849"/>
      <c r="BK3" s="849"/>
      <c r="BL3" s="849"/>
      <c r="BM3" s="849"/>
      <c r="BN3" s="237"/>
      <c r="BO3" s="803" t="s">
        <v>4</v>
      </c>
      <c r="BP3" s="804"/>
      <c r="BQ3" s="804"/>
      <c r="BR3" s="804"/>
      <c r="BS3" s="805"/>
      <c r="BT3" s="850" t="s">
        <v>5</v>
      </c>
      <c r="BU3" s="851"/>
      <c r="BV3" s="803" t="s">
        <v>82</v>
      </c>
      <c r="BW3" s="804"/>
      <c r="BX3" s="804"/>
      <c r="BY3" s="804"/>
      <c r="BZ3" s="804"/>
      <c r="CA3" s="804"/>
      <c r="CB3" s="805"/>
      <c r="CC3" s="803" t="s">
        <v>7</v>
      </c>
      <c r="CD3" s="804"/>
      <c r="CE3" s="804"/>
      <c r="CF3" s="804"/>
      <c r="CG3" s="804"/>
      <c r="CH3" s="806"/>
    </row>
    <row r="4" spans="4:93" ht="11.25" customHeight="1" x14ac:dyDescent="0.4">
      <c r="P4" s="235"/>
      <c r="Q4" s="235"/>
      <c r="R4" s="235"/>
      <c r="S4" s="807" t="s">
        <v>55</v>
      </c>
      <c r="T4" s="807"/>
      <c r="U4" s="807"/>
      <c r="V4" s="807"/>
      <c r="W4" s="807"/>
      <c r="X4" s="807"/>
      <c r="Y4" s="807"/>
      <c r="Z4" s="807"/>
      <c r="AA4" s="807"/>
      <c r="AB4" s="807"/>
      <c r="AC4" s="807"/>
      <c r="AD4" s="807"/>
      <c r="AE4" s="807"/>
      <c r="AF4" s="807"/>
      <c r="AG4" s="807"/>
      <c r="AH4" s="807"/>
      <c r="AI4" s="807"/>
      <c r="AJ4" s="807"/>
      <c r="AK4" s="807"/>
      <c r="AL4" s="807"/>
      <c r="AM4" s="807"/>
      <c r="AN4" s="807"/>
      <c r="AO4" s="807"/>
      <c r="AP4" s="807"/>
      <c r="AQ4" s="807"/>
      <c r="AR4" s="807"/>
      <c r="AS4" s="807"/>
      <c r="AT4" s="807"/>
      <c r="AU4" s="807"/>
      <c r="AV4" s="807"/>
      <c r="AW4" s="807"/>
      <c r="AX4" s="807"/>
      <c r="AY4" s="807"/>
      <c r="AZ4" s="807"/>
      <c r="BA4" s="807"/>
      <c r="BB4" s="807"/>
      <c r="BC4" s="807"/>
      <c r="BD4" s="160"/>
      <c r="BE4" s="845"/>
      <c r="BF4" s="846"/>
      <c r="BG4" s="809">
        <f>'16-41'!AH7</f>
        <v>0</v>
      </c>
      <c r="BH4" s="810"/>
      <c r="BI4" s="810"/>
      <c r="BJ4" s="810"/>
      <c r="BK4" s="810"/>
      <c r="BL4" s="810"/>
      <c r="BM4" s="810"/>
      <c r="BN4" s="811"/>
      <c r="BO4" s="809">
        <f>'16-41'!AP7</f>
        <v>19001</v>
      </c>
      <c r="BP4" s="810"/>
      <c r="BQ4" s="810"/>
      <c r="BR4" s="810"/>
      <c r="BS4" s="811"/>
      <c r="BT4" s="809"/>
      <c r="BU4" s="811"/>
      <c r="BV4" s="809"/>
      <c r="BW4" s="810"/>
      <c r="BX4" s="810"/>
      <c r="BY4" s="810"/>
      <c r="BZ4" s="810"/>
      <c r="CA4" s="810"/>
      <c r="CB4" s="811"/>
      <c r="CC4" s="812"/>
      <c r="CD4" s="813"/>
      <c r="CE4" s="813"/>
      <c r="CF4" s="813"/>
      <c r="CG4" s="813"/>
      <c r="CH4" s="814"/>
    </row>
    <row r="5" spans="4:93" ht="11.25" customHeight="1" x14ac:dyDescent="0.4">
      <c r="S5" s="808"/>
      <c r="T5" s="808"/>
      <c r="U5" s="808"/>
      <c r="V5" s="808"/>
      <c r="W5" s="808"/>
      <c r="X5" s="808"/>
      <c r="Y5" s="808"/>
      <c r="Z5" s="808"/>
      <c r="AA5" s="808"/>
      <c r="AB5" s="808"/>
      <c r="AC5" s="808"/>
      <c r="AD5" s="808"/>
      <c r="AE5" s="808"/>
      <c r="AF5" s="808"/>
      <c r="AG5" s="808"/>
      <c r="AH5" s="808"/>
      <c r="AI5" s="808"/>
      <c r="AJ5" s="808"/>
      <c r="AK5" s="808"/>
      <c r="AL5" s="808"/>
      <c r="AM5" s="808"/>
      <c r="AN5" s="808"/>
      <c r="AO5" s="808"/>
      <c r="AP5" s="808"/>
      <c r="AQ5" s="808"/>
      <c r="AR5" s="808"/>
      <c r="AS5" s="808"/>
      <c r="AT5" s="808"/>
      <c r="AU5" s="808"/>
      <c r="AV5" s="808"/>
      <c r="AW5" s="808"/>
      <c r="AX5" s="808"/>
      <c r="AY5" s="808"/>
      <c r="AZ5" s="808"/>
      <c r="BA5" s="808"/>
      <c r="BB5" s="808"/>
      <c r="BC5" s="808"/>
      <c r="BD5" s="208"/>
      <c r="BE5" s="845"/>
      <c r="BF5" s="846"/>
      <c r="BG5" s="739"/>
      <c r="BH5" s="742"/>
      <c r="BI5" s="742"/>
      <c r="BJ5" s="742"/>
      <c r="BK5" s="742"/>
      <c r="BL5" s="742"/>
      <c r="BM5" s="742"/>
      <c r="BN5" s="740"/>
      <c r="BO5" s="739"/>
      <c r="BP5" s="742"/>
      <c r="BQ5" s="742"/>
      <c r="BR5" s="742"/>
      <c r="BS5" s="740"/>
      <c r="BT5" s="739"/>
      <c r="BU5" s="740"/>
      <c r="BV5" s="739"/>
      <c r="BW5" s="742"/>
      <c r="BX5" s="742"/>
      <c r="BY5" s="742"/>
      <c r="BZ5" s="742"/>
      <c r="CA5" s="742"/>
      <c r="CB5" s="740"/>
      <c r="CC5" s="746"/>
      <c r="CD5" s="747"/>
      <c r="CE5" s="747"/>
      <c r="CF5" s="747"/>
      <c r="CG5" s="747"/>
      <c r="CH5" s="748"/>
    </row>
    <row r="6" spans="4:93" ht="11.25" customHeight="1" x14ac:dyDescent="0.4">
      <c r="D6" s="169"/>
      <c r="E6" s="852" t="s">
        <v>56</v>
      </c>
      <c r="F6" s="852"/>
      <c r="G6" s="852"/>
      <c r="H6" s="852"/>
      <c r="I6" s="852"/>
      <c r="J6" s="852"/>
      <c r="K6" s="852"/>
      <c r="L6" s="852"/>
      <c r="M6" s="852"/>
      <c r="N6" s="852"/>
      <c r="O6" s="852"/>
      <c r="P6" s="854">
        <f>'16-41'!T21</f>
        <v>0</v>
      </c>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4"/>
      <c r="AY6" s="854"/>
      <c r="AZ6" s="854"/>
      <c r="BA6" s="129"/>
      <c r="BB6" s="129"/>
      <c r="BC6" s="129"/>
      <c r="BD6" s="171"/>
      <c r="BE6" s="845"/>
      <c r="BF6" s="846"/>
      <c r="BG6" s="238"/>
      <c r="BH6" s="857" t="s">
        <v>31</v>
      </c>
      <c r="BI6" s="857"/>
      <c r="BJ6" s="857"/>
      <c r="BK6" s="857"/>
      <c r="BL6" s="857"/>
      <c r="BM6" s="857"/>
      <c r="BN6" s="857"/>
      <c r="BO6" s="239"/>
      <c r="BP6" s="174"/>
      <c r="BQ6" s="175"/>
      <c r="BR6" s="175"/>
      <c r="BS6" s="175"/>
      <c r="BT6" s="194"/>
      <c r="BU6" s="194"/>
      <c r="BV6" s="194"/>
      <c r="BW6" s="194"/>
      <c r="BX6" s="194"/>
      <c r="BY6" s="194"/>
      <c r="BZ6" s="194"/>
      <c r="CA6" s="175"/>
      <c r="CB6" s="175"/>
      <c r="CC6" s="175"/>
      <c r="CD6" s="175"/>
      <c r="CE6" s="175"/>
      <c r="CF6" s="175"/>
      <c r="CG6" s="175"/>
      <c r="CH6" s="176"/>
      <c r="CI6" s="815" t="s">
        <v>60</v>
      </c>
      <c r="CJ6" s="177"/>
      <c r="CK6" s="177"/>
      <c r="CL6" s="177"/>
      <c r="CM6" s="177"/>
      <c r="CN6" s="177"/>
      <c r="CO6" s="177"/>
    </row>
    <row r="7" spans="4:93" ht="11.25" customHeight="1" x14ac:dyDescent="0.4">
      <c r="D7" s="178"/>
      <c r="E7" s="853"/>
      <c r="F7" s="853"/>
      <c r="G7" s="853"/>
      <c r="H7" s="853"/>
      <c r="I7" s="853"/>
      <c r="J7" s="853"/>
      <c r="K7" s="853"/>
      <c r="L7" s="853"/>
      <c r="M7" s="853"/>
      <c r="N7" s="853"/>
      <c r="O7" s="853"/>
      <c r="P7" s="855"/>
      <c r="Q7" s="855"/>
      <c r="R7" s="855"/>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5"/>
      <c r="AZ7" s="855"/>
      <c r="BA7" s="130"/>
      <c r="BB7" s="130"/>
      <c r="BC7" s="130"/>
      <c r="BD7" s="179"/>
      <c r="BE7" s="845"/>
      <c r="BF7" s="846"/>
      <c r="BG7" s="701"/>
      <c r="BH7" s="702"/>
      <c r="BI7" s="706"/>
      <c r="BJ7" s="705"/>
      <c r="BK7" s="702"/>
      <c r="BL7" s="706"/>
      <c r="BM7" s="705"/>
      <c r="BN7" s="702"/>
      <c r="BO7" s="711"/>
      <c r="BP7" s="818"/>
      <c r="BQ7" s="819"/>
      <c r="BR7" s="819"/>
      <c r="BS7" s="177"/>
      <c r="BT7" s="197"/>
      <c r="BU7" s="197"/>
      <c r="BV7" s="197"/>
      <c r="BW7" s="197"/>
      <c r="BX7" s="197"/>
      <c r="BY7" s="197"/>
      <c r="BZ7" s="197"/>
      <c r="CA7" s="177"/>
      <c r="CB7" s="177"/>
      <c r="CC7" s="177"/>
      <c r="CD7" s="177"/>
      <c r="CE7" s="177"/>
      <c r="CF7" s="177"/>
      <c r="CG7" s="177"/>
      <c r="CH7" s="160"/>
      <c r="CI7" s="815"/>
      <c r="CJ7" s="177"/>
      <c r="CK7" s="177"/>
      <c r="CL7" s="177"/>
      <c r="CM7" s="177"/>
      <c r="CN7" s="177"/>
      <c r="CO7" s="177"/>
    </row>
    <row r="8" spans="4:93" ht="11.25" customHeight="1" x14ac:dyDescent="0.4">
      <c r="D8" s="178"/>
      <c r="E8" s="177"/>
      <c r="F8" s="177"/>
      <c r="G8" s="177"/>
      <c r="H8" s="240"/>
      <c r="I8" s="240"/>
      <c r="J8" s="10"/>
      <c r="K8" s="10"/>
      <c r="L8" s="9"/>
      <c r="P8" s="855"/>
      <c r="Q8" s="855"/>
      <c r="R8" s="855"/>
      <c r="S8" s="855"/>
      <c r="T8" s="855"/>
      <c r="U8" s="855"/>
      <c r="V8" s="855"/>
      <c r="W8" s="855"/>
      <c r="X8" s="855"/>
      <c r="Y8" s="855"/>
      <c r="Z8" s="855"/>
      <c r="AA8" s="855"/>
      <c r="AB8" s="855"/>
      <c r="AC8" s="855"/>
      <c r="AD8" s="855"/>
      <c r="AE8" s="855"/>
      <c r="AF8" s="855"/>
      <c r="AG8" s="855"/>
      <c r="AH8" s="855"/>
      <c r="AI8" s="855"/>
      <c r="AJ8" s="855"/>
      <c r="AK8" s="855"/>
      <c r="AL8" s="855"/>
      <c r="AM8" s="855"/>
      <c r="AN8" s="855"/>
      <c r="AO8" s="855"/>
      <c r="AP8" s="855"/>
      <c r="AQ8" s="855"/>
      <c r="AR8" s="855"/>
      <c r="AS8" s="855"/>
      <c r="AT8" s="855"/>
      <c r="AU8" s="855"/>
      <c r="AV8" s="855"/>
      <c r="AW8" s="855"/>
      <c r="AX8" s="855"/>
      <c r="AY8" s="855"/>
      <c r="AZ8" s="855"/>
      <c r="BA8" s="130"/>
      <c r="BB8" s="130"/>
      <c r="BC8" s="130"/>
      <c r="BD8" s="179"/>
      <c r="BE8" s="845"/>
      <c r="BF8" s="846"/>
      <c r="BG8" s="703"/>
      <c r="BH8" s="704"/>
      <c r="BI8" s="708"/>
      <c r="BJ8" s="707"/>
      <c r="BK8" s="704"/>
      <c r="BL8" s="708"/>
      <c r="BM8" s="707"/>
      <c r="BN8" s="704"/>
      <c r="BO8" s="712"/>
      <c r="BP8" s="186"/>
      <c r="BQ8" s="177"/>
      <c r="BR8" s="177"/>
      <c r="BS8" s="38"/>
      <c r="BT8" s="38"/>
      <c r="BU8" s="38"/>
      <c r="BV8" s="38"/>
      <c r="BW8" s="38"/>
      <c r="BX8" s="38"/>
      <c r="BY8" s="38"/>
      <c r="BZ8" s="38"/>
      <c r="CA8" s="38"/>
      <c r="CB8" s="177"/>
      <c r="CC8" s="177"/>
      <c r="CD8" s="177"/>
      <c r="CE8" s="177"/>
      <c r="CF8" s="177"/>
      <c r="CG8" s="177"/>
      <c r="CH8" s="160"/>
      <c r="CI8" s="815"/>
      <c r="CJ8" s="177"/>
      <c r="CK8" s="177"/>
      <c r="CL8" s="177"/>
      <c r="CM8" s="177"/>
      <c r="CN8" s="177"/>
      <c r="CO8" s="177"/>
    </row>
    <row r="9" spans="4:93" ht="11.25" customHeight="1" x14ac:dyDescent="0.4">
      <c r="D9" s="178"/>
      <c r="E9" s="177"/>
      <c r="F9" s="177"/>
      <c r="G9" s="177"/>
      <c r="H9" s="240"/>
      <c r="I9" s="240"/>
      <c r="J9" s="10"/>
      <c r="K9" s="10"/>
      <c r="L9" s="9"/>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6"/>
      <c r="AY9" s="856"/>
      <c r="AZ9" s="856"/>
      <c r="BA9" s="131"/>
      <c r="BB9" s="131"/>
      <c r="BC9" s="131"/>
      <c r="BD9" s="181"/>
      <c r="BE9" s="847"/>
      <c r="BF9" s="848"/>
      <c r="BG9" s="816"/>
      <c r="BH9" s="709"/>
      <c r="BI9" s="710"/>
      <c r="BJ9" s="817"/>
      <c r="BK9" s="709"/>
      <c r="BL9" s="710"/>
      <c r="BM9" s="817"/>
      <c r="BN9" s="709"/>
      <c r="BO9" s="713"/>
      <c r="BP9" s="180"/>
      <c r="BQ9" s="187"/>
      <c r="BR9" s="187"/>
      <c r="BS9" s="127"/>
      <c r="BT9" s="127"/>
      <c r="BU9" s="127"/>
      <c r="BV9" s="127"/>
      <c r="BW9" s="127"/>
      <c r="BX9" s="127"/>
      <c r="BY9" s="127"/>
      <c r="BZ9" s="127"/>
      <c r="CA9" s="127"/>
      <c r="CB9" s="187"/>
      <c r="CC9" s="187"/>
      <c r="CD9" s="187"/>
      <c r="CE9" s="187"/>
      <c r="CF9" s="187"/>
      <c r="CG9" s="187"/>
      <c r="CH9" s="188"/>
      <c r="CI9" s="815"/>
      <c r="CJ9" s="177"/>
      <c r="CK9" s="177"/>
      <c r="CL9" s="177"/>
      <c r="CM9" s="177"/>
      <c r="CN9" s="177"/>
      <c r="CO9" s="177"/>
    </row>
    <row r="10" spans="4:93" ht="6" customHeight="1" x14ac:dyDescent="0.4">
      <c r="D10" s="241"/>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242"/>
      <c r="BV10" s="242"/>
      <c r="BW10" s="242"/>
      <c r="BX10" s="820">
        <v>1</v>
      </c>
      <c r="BY10" s="821"/>
      <c r="BZ10" s="821"/>
      <c r="CA10" s="822"/>
      <c r="CB10" s="125"/>
      <c r="CC10" s="826" t="s">
        <v>57</v>
      </c>
      <c r="CD10" s="826"/>
      <c r="CE10" s="826"/>
      <c r="CF10" s="826"/>
      <c r="CG10" s="826"/>
      <c r="CH10" s="828"/>
      <c r="CI10" s="815"/>
    </row>
    <row r="11" spans="4:93" ht="18" customHeight="1" x14ac:dyDescent="0.4">
      <c r="D11" s="178"/>
      <c r="E11" s="177"/>
      <c r="F11" s="177"/>
      <c r="G11" s="177"/>
      <c r="H11" s="177"/>
      <c r="I11" s="177"/>
      <c r="J11" s="177"/>
      <c r="K11" s="177"/>
      <c r="L11" s="177"/>
      <c r="M11" s="177"/>
      <c r="N11" s="177"/>
      <c r="O11" s="177"/>
      <c r="P11" s="177"/>
      <c r="Q11" s="177"/>
      <c r="R11" s="177"/>
      <c r="S11" s="832" t="s">
        <v>259</v>
      </c>
      <c r="T11" s="832"/>
      <c r="U11" s="832"/>
      <c r="V11" s="832"/>
      <c r="W11" s="833">
        <f>'16-41'!V33</f>
        <v>0</v>
      </c>
      <c r="X11" s="834"/>
      <c r="Y11" s="835"/>
      <c r="Z11" s="832" t="s">
        <v>0</v>
      </c>
      <c r="AA11" s="832"/>
      <c r="AB11" s="832"/>
      <c r="AC11" s="832"/>
      <c r="AD11" s="833">
        <f>'16-41'!AC33</f>
        <v>0</v>
      </c>
      <c r="AE11" s="834"/>
      <c r="AF11" s="835"/>
      <c r="AG11" s="832" t="s">
        <v>1</v>
      </c>
      <c r="AH11" s="832"/>
      <c r="AI11" s="832"/>
      <c r="AJ11" s="832"/>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243"/>
      <c r="BV11" s="243"/>
      <c r="BW11" s="243"/>
      <c r="BX11" s="823"/>
      <c r="BY11" s="824"/>
      <c r="BZ11" s="824"/>
      <c r="CA11" s="825"/>
      <c r="CB11" s="8"/>
      <c r="CC11" s="827"/>
      <c r="CD11" s="827"/>
      <c r="CE11" s="827"/>
      <c r="CF11" s="827"/>
      <c r="CG11" s="827"/>
      <c r="CH11" s="829"/>
      <c r="CI11" s="815"/>
    </row>
    <row r="12" spans="4:93" ht="18" customHeight="1" x14ac:dyDescent="0.4">
      <c r="D12" s="178"/>
      <c r="E12" s="177"/>
      <c r="F12" s="177"/>
      <c r="G12" s="177"/>
      <c r="H12" s="177"/>
      <c r="I12" s="177"/>
      <c r="J12" s="177"/>
      <c r="K12" s="177"/>
      <c r="L12" s="177"/>
      <c r="M12" s="177"/>
      <c r="N12" s="177"/>
      <c r="O12" s="177"/>
      <c r="P12" s="177"/>
      <c r="Q12" s="177"/>
      <c r="R12" s="177"/>
      <c r="S12" s="832"/>
      <c r="T12" s="832"/>
      <c r="U12" s="832"/>
      <c r="V12" s="832"/>
      <c r="W12" s="836"/>
      <c r="X12" s="837"/>
      <c r="Y12" s="838"/>
      <c r="Z12" s="832"/>
      <c r="AA12" s="832"/>
      <c r="AB12" s="832"/>
      <c r="AC12" s="832"/>
      <c r="AD12" s="836"/>
      <c r="AE12" s="837"/>
      <c r="AF12" s="838"/>
      <c r="AG12" s="832"/>
      <c r="AH12" s="832"/>
      <c r="AI12" s="832"/>
      <c r="AJ12" s="832"/>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820">
        <v>1</v>
      </c>
      <c r="BY12" s="821"/>
      <c r="BZ12" s="821"/>
      <c r="CA12" s="822"/>
      <c r="CB12" s="172"/>
      <c r="CC12" s="826" t="s">
        <v>21</v>
      </c>
      <c r="CD12" s="826"/>
      <c r="CE12" s="826"/>
      <c r="CF12" s="826"/>
      <c r="CG12" s="826"/>
      <c r="CH12" s="176"/>
      <c r="CI12" s="815"/>
    </row>
    <row r="13" spans="4:93" ht="6" customHeight="1" x14ac:dyDescent="0.4">
      <c r="D13" s="206"/>
      <c r="E13" s="207"/>
      <c r="F13" s="207"/>
      <c r="G13" s="207"/>
      <c r="H13" s="207"/>
      <c r="I13" s="207"/>
      <c r="J13" s="207"/>
      <c r="K13" s="207"/>
      <c r="L13" s="207"/>
      <c r="M13" s="207"/>
      <c r="N13" s="207"/>
      <c r="O13" s="207"/>
      <c r="P13" s="207"/>
      <c r="Q13" s="207"/>
      <c r="R13" s="207"/>
      <c r="S13" s="244"/>
      <c r="T13" s="244"/>
      <c r="U13" s="244"/>
      <c r="V13" s="244"/>
      <c r="W13" s="244"/>
      <c r="X13" s="244"/>
      <c r="Y13" s="244"/>
      <c r="Z13" s="244"/>
      <c r="AA13" s="244"/>
      <c r="AB13" s="244"/>
      <c r="AC13" s="244"/>
      <c r="AD13" s="244"/>
      <c r="AE13" s="244"/>
      <c r="AF13" s="244"/>
      <c r="AG13" s="244"/>
      <c r="AH13" s="244"/>
      <c r="AI13" s="244"/>
      <c r="AJ13" s="244"/>
      <c r="AK13" s="244"/>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839"/>
      <c r="BY13" s="840"/>
      <c r="BZ13" s="840"/>
      <c r="CA13" s="841"/>
      <c r="CB13" s="245"/>
      <c r="CC13" s="830"/>
      <c r="CD13" s="830"/>
      <c r="CE13" s="830"/>
      <c r="CF13" s="830"/>
      <c r="CG13" s="830"/>
      <c r="CH13" s="208"/>
      <c r="CI13" s="815"/>
    </row>
    <row r="14" spans="4:93" ht="7.7" customHeight="1" x14ac:dyDescent="0.4">
      <c r="D14" s="246"/>
      <c r="E14" s="247"/>
      <c r="F14" s="247"/>
      <c r="G14" s="247"/>
      <c r="H14" s="247"/>
      <c r="I14" s="247"/>
      <c r="J14" s="247"/>
      <c r="K14" s="247"/>
      <c r="L14" s="247"/>
      <c r="M14" s="247"/>
      <c r="N14" s="247"/>
      <c r="O14" s="247"/>
      <c r="P14" s="247"/>
      <c r="Q14" s="247"/>
      <c r="R14" s="247"/>
      <c r="S14" s="247"/>
      <c r="T14" s="247"/>
      <c r="U14" s="248"/>
      <c r="V14" s="248"/>
      <c r="W14" s="248"/>
      <c r="X14" s="248"/>
      <c r="Y14" s="248"/>
      <c r="Z14" s="248"/>
      <c r="AA14" s="248"/>
      <c r="AB14" s="248"/>
      <c r="AC14" s="248"/>
      <c r="AD14" s="248"/>
      <c r="AE14" s="248"/>
      <c r="AF14" s="248"/>
      <c r="AG14" s="248"/>
      <c r="AH14" s="248"/>
      <c r="AI14" s="249"/>
      <c r="AJ14" s="140"/>
      <c r="AK14" s="140"/>
      <c r="AL14" s="17"/>
      <c r="AM14" s="140"/>
      <c r="AN14" s="140"/>
      <c r="AO14" s="140"/>
      <c r="AP14" s="140"/>
      <c r="AQ14" s="140"/>
      <c r="AR14" s="140"/>
      <c r="AS14" s="140"/>
      <c r="AT14" s="140"/>
      <c r="AU14" s="247"/>
      <c r="AV14" s="247"/>
      <c r="AW14" s="247"/>
      <c r="AX14" s="250"/>
      <c r="AY14" s="247"/>
      <c r="AZ14" s="247"/>
      <c r="BA14" s="247"/>
      <c r="BB14" s="247"/>
      <c r="BC14" s="247"/>
      <c r="BD14" s="247"/>
      <c r="BE14" s="247"/>
      <c r="BF14" s="247"/>
      <c r="BG14" s="247"/>
      <c r="BH14" s="19"/>
      <c r="BI14" s="785" t="s">
        <v>59</v>
      </c>
      <c r="BJ14" s="785"/>
      <c r="BK14" s="785"/>
      <c r="BL14" s="785"/>
      <c r="BM14" s="785"/>
      <c r="BN14" s="785"/>
      <c r="BO14" s="785"/>
      <c r="BP14" s="785"/>
      <c r="BQ14" s="785"/>
      <c r="BR14" s="785"/>
      <c r="BS14" s="19"/>
      <c r="BT14" s="20"/>
      <c r="BU14" s="249"/>
      <c r="BV14" s="140"/>
      <c r="BW14" s="140"/>
      <c r="BX14" s="785" t="s">
        <v>25</v>
      </c>
      <c r="BY14" s="785"/>
      <c r="BZ14" s="785"/>
      <c r="CA14" s="785"/>
      <c r="CB14" s="785"/>
      <c r="CC14" s="785"/>
      <c r="CD14" s="785"/>
      <c r="CE14" s="785"/>
      <c r="CF14" s="140"/>
      <c r="CG14" s="140"/>
      <c r="CH14" s="11"/>
      <c r="CI14" s="815"/>
    </row>
    <row r="15" spans="4:93" ht="7.7" customHeight="1" x14ac:dyDescent="0.4">
      <c r="D15" s="251"/>
      <c r="E15" s="252"/>
      <c r="F15" s="252"/>
      <c r="G15" s="252"/>
      <c r="H15" s="252"/>
      <c r="I15" s="252"/>
      <c r="J15" s="252"/>
      <c r="K15" s="788" t="s">
        <v>58</v>
      </c>
      <c r="L15" s="788"/>
      <c r="M15" s="788"/>
      <c r="N15" s="788"/>
      <c r="O15" s="788"/>
      <c r="P15" s="788"/>
      <c r="Q15" s="788"/>
      <c r="R15" s="788"/>
      <c r="S15" s="788"/>
      <c r="T15" s="788"/>
      <c r="U15" s="788"/>
      <c r="V15" s="788"/>
      <c r="W15" s="788"/>
      <c r="X15" s="788"/>
      <c r="Y15" s="788"/>
      <c r="Z15" s="788"/>
      <c r="AA15" s="788"/>
      <c r="AB15" s="788"/>
      <c r="AC15" s="788"/>
      <c r="AD15" s="788"/>
      <c r="AE15" s="253"/>
      <c r="AF15" s="253"/>
      <c r="AG15" s="253"/>
      <c r="AH15" s="253"/>
      <c r="AI15" s="38"/>
      <c r="AJ15" s="12"/>
      <c r="AK15" s="12"/>
      <c r="AL15" s="789" t="s">
        <v>61</v>
      </c>
      <c r="AM15" s="790"/>
      <c r="AN15" s="790"/>
      <c r="AO15" s="790"/>
      <c r="AP15" s="790"/>
      <c r="AQ15" s="790"/>
      <c r="AR15" s="790"/>
      <c r="AS15" s="790"/>
      <c r="AT15" s="790"/>
      <c r="AU15" s="790"/>
      <c r="AV15" s="790"/>
      <c r="AW15" s="791"/>
      <c r="AX15" s="254"/>
      <c r="AY15" s="252"/>
      <c r="AZ15" s="252"/>
      <c r="BA15" s="252"/>
      <c r="BB15" s="252"/>
      <c r="BC15" s="252"/>
      <c r="BD15" s="252"/>
      <c r="BE15" s="252"/>
      <c r="BF15" s="252"/>
      <c r="BG15" s="252"/>
      <c r="BH15" s="19"/>
      <c r="BI15" s="786"/>
      <c r="BJ15" s="786"/>
      <c r="BK15" s="786"/>
      <c r="BL15" s="786"/>
      <c r="BM15" s="786"/>
      <c r="BN15" s="786"/>
      <c r="BO15" s="786"/>
      <c r="BP15" s="786"/>
      <c r="BQ15" s="786"/>
      <c r="BR15" s="786"/>
      <c r="BS15" s="19"/>
      <c r="BT15" s="20"/>
      <c r="BU15" s="38"/>
      <c r="BV15" s="12"/>
      <c r="BW15" s="12"/>
      <c r="BX15" s="786"/>
      <c r="BY15" s="786"/>
      <c r="BZ15" s="786"/>
      <c r="CA15" s="786"/>
      <c r="CB15" s="786"/>
      <c r="CC15" s="786"/>
      <c r="CD15" s="786"/>
      <c r="CE15" s="786"/>
      <c r="CF15" s="12"/>
      <c r="CG15" s="12"/>
      <c r="CH15" s="13"/>
      <c r="CI15" s="815"/>
    </row>
    <row r="16" spans="4:93" ht="7.7" customHeight="1" x14ac:dyDescent="0.4">
      <c r="D16" s="251"/>
      <c r="E16" s="252"/>
      <c r="F16" s="252"/>
      <c r="G16" s="252"/>
      <c r="H16" s="252"/>
      <c r="I16" s="252"/>
      <c r="J16" s="252"/>
      <c r="K16" s="788"/>
      <c r="L16" s="788"/>
      <c r="M16" s="788"/>
      <c r="N16" s="788"/>
      <c r="O16" s="788"/>
      <c r="P16" s="788"/>
      <c r="Q16" s="788"/>
      <c r="R16" s="788"/>
      <c r="S16" s="788"/>
      <c r="T16" s="788"/>
      <c r="U16" s="788"/>
      <c r="V16" s="788"/>
      <c r="W16" s="788"/>
      <c r="X16" s="788"/>
      <c r="Y16" s="788"/>
      <c r="Z16" s="788"/>
      <c r="AA16" s="788"/>
      <c r="AB16" s="788"/>
      <c r="AC16" s="788"/>
      <c r="AD16" s="788"/>
      <c r="AE16" s="253"/>
      <c r="AF16" s="253"/>
      <c r="AG16" s="253"/>
      <c r="AH16" s="253"/>
      <c r="AI16" s="38"/>
      <c r="AJ16" s="12"/>
      <c r="AK16" s="12"/>
      <c r="AL16" s="789"/>
      <c r="AM16" s="790"/>
      <c r="AN16" s="790"/>
      <c r="AO16" s="790"/>
      <c r="AP16" s="790"/>
      <c r="AQ16" s="790"/>
      <c r="AR16" s="790"/>
      <c r="AS16" s="790"/>
      <c r="AT16" s="790"/>
      <c r="AU16" s="790"/>
      <c r="AV16" s="790"/>
      <c r="AW16" s="791"/>
      <c r="AX16" s="254"/>
      <c r="AY16" s="252"/>
      <c r="AZ16" s="252"/>
      <c r="BA16" s="252"/>
      <c r="BB16" s="252"/>
      <c r="BC16" s="252"/>
      <c r="BD16" s="252"/>
      <c r="BE16" s="252"/>
      <c r="BF16" s="252"/>
      <c r="BG16" s="252"/>
      <c r="BH16" s="21"/>
      <c r="BI16" s="831"/>
      <c r="BJ16" s="831"/>
      <c r="BK16" s="831"/>
      <c r="BL16" s="831"/>
      <c r="BM16" s="831"/>
      <c r="BN16" s="831"/>
      <c r="BO16" s="831"/>
      <c r="BP16" s="831"/>
      <c r="BQ16" s="831"/>
      <c r="BR16" s="831"/>
      <c r="BS16" s="21"/>
      <c r="BT16" s="22"/>
      <c r="BU16" s="38"/>
      <c r="BV16" s="12"/>
      <c r="BW16" s="12"/>
      <c r="BX16" s="786"/>
      <c r="BY16" s="786"/>
      <c r="BZ16" s="786"/>
      <c r="CA16" s="786"/>
      <c r="CB16" s="786"/>
      <c r="CC16" s="786"/>
      <c r="CD16" s="786"/>
      <c r="CE16" s="786"/>
      <c r="CF16" s="12"/>
      <c r="CG16" s="12"/>
      <c r="CH16" s="13"/>
      <c r="CI16" s="815"/>
    </row>
    <row r="17" spans="4:87" ht="7.7" customHeight="1" x14ac:dyDescent="0.4">
      <c r="D17" s="255"/>
      <c r="E17" s="38"/>
      <c r="F17" s="38"/>
      <c r="G17" s="38"/>
      <c r="H17" s="38"/>
      <c r="I17" s="253"/>
      <c r="J17" s="253"/>
      <c r="K17" s="788"/>
      <c r="L17" s="788"/>
      <c r="M17" s="788"/>
      <c r="N17" s="788"/>
      <c r="O17" s="788"/>
      <c r="P17" s="788"/>
      <c r="Q17" s="788"/>
      <c r="R17" s="788"/>
      <c r="S17" s="788"/>
      <c r="T17" s="788"/>
      <c r="U17" s="788"/>
      <c r="V17" s="788"/>
      <c r="W17" s="788"/>
      <c r="X17" s="788"/>
      <c r="Y17" s="788"/>
      <c r="Z17" s="788"/>
      <c r="AA17" s="788"/>
      <c r="AB17" s="788"/>
      <c r="AC17" s="788"/>
      <c r="AD17" s="788"/>
      <c r="AE17" s="256"/>
      <c r="AF17" s="256"/>
      <c r="AG17" s="256"/>
      <c r="AH17" s="257"/>
      <c r="AI17" s="130"/>
      <c r="AJ17" s="16"/>
      <c r="AK17" s="16"/>
      <c r="AL17" s="789"/>
      <c r="AM17" s="790"/>
      <c r="AN17" s="790"/>
      <c r="AO17" s="790"/>
      <c r="AP17" s="790"/>
      <c r="AQ17" s="790"/>
      <c r="AR17" s="790"/>
      <c r="AS17" s="790"/>
      <c r="AT17" s="790"/>
      <c r="AU17" s="790"/>
      <c r="AV17" s="790"/>
      <c r="AW17" s="791"/>
      <c r="AX17" s="8"/>
      <c r="AY17" s="253"/>
      <c r="AZ17" s="253"/>
      <c r="BA17" s="253"/>
      <c r="BB17" s="253"/>
      <c r="BC17" s="253"/>
      <c r="BD17" s="253"/>
      <c r="BE17" s="9"/>
      <c r="BF17" s="9"/>
      <c r="BG17" s="9"/>
      <c r="BH17" s="792" t="s">
        <v>30</v>
      </c>
      <c r="BI17" s="793"/>
      <c r="BJ17" s="793"/>
      <c r="BK17" s="793"/>
      <c r="BL17" s="793"/>
      <c r="BM17" s="793"/>
      <c r="BN17" s="793"/>
      <c r="BO17" s="793"/>
      <c r="BP17" s="793"/>
      <c r="BQ17" s="793"/>
      <c r="BR17" s="793"/>
      <c r="BS17" s="793"/>
      <c r="BT17" s="794"/>
      <c r="BU17" s="130"/>
      <c r="BV17" s="1"/>
      <c r="BW17" s="1"/>
      <c r="BX17" s="786"/>
      <c r="BY17" s="786"/>
      <c r="BZ17" s="786"/>
      <c r="CA17" s="786"/>
      <c r="CB17" s="786"/>
      <c r="CC17" s="786"/>
      <c r="CD17" s="786"/>
      <c r="CE17" s="786"/>
      <c r="CF17" s="1"/>
      <c r="CG17" s="1"/>
      <c r="CH17" s="2"/>
      <c r="CI17" s="815"/>
    </row>
    <row r="18" spans="4:87" ht="7.7" customHeight="1" x14ac:dyDescent="0.4">
      <c r="D18" s="255"/>
      <c r="E18" s="38"/>
      <c r="F18" s="38"/>
      <c r="G18" s="38"/>
      <c r="H18" s="38"/>
      <c r="I18" s="258"/>
      <c r="J18" s="203"/>
      <c r="K18" s="788"/>
      <c r="L18" s="788"/>
      <c r="M18" s="788"/>
      <c r="N18" s="788"/>
      <c r="O18" s="788"/>
      <c r="P18" s="788"/>
      <c r="Q18" s="788"/>
      <c r="R18" s="788"/>
      <c r="S18" s="788"/>
      <c r="T18" s="788"/>
      <c r="U18" s="788"/>
      <c r="V18" s="788"/>
      <c r="W18" s="788"/>
      <c r="X18" s="788"/>
      <c r="Y18" s="788"/>
      <c r="Z18" s="788"/>
      <c r="AA18" s="788"/>
      <c r="AB18" s="788"/>
      <c r="AC18" s="788"/>
      <c r="AD18" s="788"/>
      <c r="AE18" s="259"/>
      <c r="AF18" s="259"/>
      <c r="AG18" s="259"/>
      <c r="AH18" s="260"/>
      <c r="AI18" s="261"/>
      <c r="AJ18" s="3"/>
      <c r="AK18" s="3"/>
      <c r="AL18" s="789"/>
      <c r="AM18" s="790"/>
      <c r="AN18" s="790"/>
      <c r="AO18" s="790"/>
      <c r="AP18" s="790"/>
      <c r="AQ18" s="790"/>
      <c r="AR18" s="790"/>
      <c r="AS18" s="790"/>
      <c r="AT18" s="790"/>
      <c r="AU18" s="790"/>
      <c r="AV18" s="790"/>
      <c r="AW18" s="791"/>
      <c r="AX18" s="8"/>
      <c r="AY18" s="258"/>
      <c r="AZ18" s="203"/>
      <c r="BA18" s="203"/>
      <c r="BB18" s="197"/>
      <c r="BC18" s="197"/>
      <c r="BD18" s="197"/>
      <c r="BE18" s="197"/>
      <c r="BF18" s="197"/>
      <c r="BG18" s="203"/>
      <c r="BH18" s="795"/>
      <c r="BI18" s="796"/>
      <c r="BJ18" s="796"/>
      <c r="BK18" s="796"/>
      <c r="BL18" s="796"/>
      <c r="BM18" s="796"/>
      <c r="BN18" s="796"/>
      <c r="BO18" s="796"/>
      <c r="BP18" s="796"/>
      <c r="BQ18" s="796"/>
      <c r="BR18" s="796"/>
      <c r="BS18" s="796"/>
      <c r="BT18" s="797"/>
      <c r="BU18" s="130"/>
      <c r="BV18" s="3"/>
      <c r="BW18" s="3"/>
      <c r="BX18" s="786"/>
      <c r="BY18" s="786"/>
      <c r="BZ18" s="786"/>
      <c r="CA18" s="786"/>
      <c r="CB18" s="786"/>
      <c r="CC18" s="786"/>
      <c r="CD18" s="786"/>
      <c r="CE18" s="786"/>
      <c r="CF18" s="3"/>
      <c r="CG18" s="3"/>
      <c r="CH18" s="4"/>
      <c r="CI18" s="815"/>
    </row>
    <row r="19" spans="4:87" ht="8.4499999999999993" customHeight="1" x14ac:dyDescent="0.4">
      <c r="D19" s="262"/>
      <c r="E19" s="128"/>
      <c r="F19" s="128"/>
      <c r="G19" s="128"/>
      <c r="H19" s="207"/>
      <c r="I19" s="263"/>
      <c r="J19" s="264"/>
      <c r="K19" s="265"/>
      <c r="L19" s="265"/>
      <c r="M19" s="265"/>
      <c r="N19" s="265"/>
      <c r="O19" s="265"/>
      <c r="P19" s="265"/>
      <c r="Q19" s="265"/>
      <c r="R19" s="265"/>
      <c r="S19" s="264"/>
      <c r="T19" s="207"/>
      <c r="U19" s="266"/>
      <c r="V19" s="267"/>
      <c r="W19" s="267"/>
      <c r="X19" s="267"/>
      <c r="Y19" s="267"/>
      <c r="Z19" s="267"/>
      <c r="AA19" s="267"/>
      <c r="AB19" s="267"/>
      <c r="AC19" s="267"/>
      <c r="AD19" s="268"/>
      <c r="AE19" s="268"/>
      <c r="AF19" s="268"/>
      <c r="AG19" s="268"/>
      <c r="AH19" s="269"/>
      <c r="AI19" s="270"/>
      <c r="AJ19" s="5"/>
      <c r="AK19" s="5"/>
      <c r="AL19" s="18"/>
      <c r="AM19" s="5"/>
      <c r="AN19" s="5"/>
      <c r="AO19" s="5"/>
      <c r="AP19" s="5"/>
      <c r="AQ19" s="5"/>
      <c r="AR19" s="5"/>
      <c r="AS19" s="5"/>
      <c r="AT19" s="5"/>
      <c r="AU19" s="271"/>
      <c r="AV19" s="128"/>
      <c r="AW19" s="128"/>
      <c r="AX19" s="245"/>
      <c r="AY19" s="263"/>
      <c r="AZ19" s="264"/>
      <c r="BA19" s="264"/>
      <c r="BB19" s="265"/>
      <c r="BC19" s="265"/>
      <c r="BD19" s="265"/>
      <c r="BE19" s="265"/>
      <c r="BF19" s="265"/>
      <c r="BG19" s="264"/>
      <c r="BH19" s="798"/>
      <c r="BI19" s="799"/>
      <c r="BJ19" s="799"/>
      <c r="BK19" s="799"/>
      <c r="BL19" s="799"/>
      <c r="BM19" s="799"/>
      <c r="BN19" s="799"/>
      <c r="BO19" s="799"/>
      <c r="BP19" s="799"/>
      <c r="BQ19" s="799"/>
      <c r="BR19" s="799"/>
      <c r="BS19" s="799"/>
      <c r="BT19" s="800"/>
      <c r="BU19" s="142"/>
      <c r="BV19" s="5"/>
      <c r="BW19" s="5"/>
      <c r="BX19" s="787"/>
      <c r="BY19" s="787"/>
      <c r="BZ19" s="787"/>
      <c r="CA19" s="787"/>
      <c r="CB19" s="787"/>
      <c r="CC19" s="787"/>
      <c r="CD19" s="787"/>
      <c r="CE19" s="787"/>
      <c r="CF19" s="5"/>
      <c r="CG19" s="5"/>
      <c r="CH19" s="6"/>
      <c r="CI19" s="815"/>
    </row>
    <row r="20" spans="4:87" ht="8.25" customHeight="1" x14ac:dyDescent="0.4">
      <c r="D20" s="272"/>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K20" s="273"/>
      <c r="AL20" s="275"/>
      <c r="AM20" s="273"/>
      <c r="AN20" s="273"/>
      <c r="AO20" s="273"/>
      <c r="AP20" s="273"/>
      <c r="AQ20" s="273"/>
      <c r="AR20" s="273"/>
      <c r="AS20" s="273"/>
      <c r="AT20" s="273"/>
      <c r="AU20" s="273"/>
      <c r="AV20" s="276"/>
      <c r="AW20" s="277"/>
      <c r="AX20" s="276"/>
      <c r="AY20" s="276"/>
      <c r="AZ20" s="276"/>
      <c r="BA20" s="276"/>
      <c r="BB20" s="278"/>
      <c r="BC20" s="278"/>
      <c r="BD20" s="278"/>
      <c r="BE20" s="278"/>
      <c r="BF20" s="278"/>
      <c r="BG20" s="278"/>
      <c r="BH20" s="279"/>
      <c r="BI20" s="280"/>
      <c r="BJ20" s="278"/>
      <c r="BK20" s="278"/>
      <c r="BL20" s="278"/>
      <c r="BM20" s="278"/>
      <c r="BN20" s="278"/>
      <c r="BO20" s="278"/>
      <c r="BP20" s="801" t="s">
        <v>20</v>
      </c>
      <c r="BQ20" s="801"/>
      <c r="BR20" s="801"/>
      <c r="BS20" s="801"/>
      <c r="BT20" s="802"/>
      <c r="BU20" s="281"/>
      <c r="BV20" s="282"/>
      <c r="BW20" s="282"/>
      <c r="BX20" s="282"/>
      <c r="BY20" s="282"/>
      <c r="BZ20" s="282"/>
      <c r="CA20" s="282"/>
      <c r="CB20" s="282"/>
      <c r="CC20" s="282"/>
      <c r="CD20" s="282"/>
      <c r="CE20" s="282"/>
      <c r="CF20" s="282"/>
      <c r="CG20" s="282"/>
      <c r="CH20" s="283"/>
      <c r="CI20" s="815"/>
    </row>
    <row r="21" spans="4:87" ht="8.1" customHeight="1" x14ac:dyDescent="0.4">
      <c r="D21" s="284"/>
      <c r="E21" s="766"/>
      <c r="F21" s="766"/>
      <c r="G21" s="766"/>
      <c r="H21" s="766"/>
      <c r="I21" s="766"/>
      <c r="J21" s="766"/>
      <c r="K21" s="766"/>
      <c r="L21" s="766"/>
      <c r="M21" s="766"/>
      <c r="N21" s="766"/>
      <c r="O21" s="766"/>
      <c r="P21" s="766"/>
      <c r="Q21" s="766"/>
      <c r="R21" s="766"/>
      <c r="S21" s="766"/>
      <c r="T21" s="766"/>
      <c r="U21" s="766"/>
      <c r="V21" s="766"/>
      <c r="W21" s="766"/>
      <c r="X21" s="766"/>
      <c r="Y21" s="766"/>
      <c r="Z21" s="766"/>
      <c r="AA21" s="766"/>
      <c r="AB21" s="766"/>
      <c r="AC21" s="766"/>
      <c r="AD21" s="766"/>
      <c r="AE21" s="766"/>
      <c r="AF21" s="766"/>
      <c r="AG21" s="766"/>
      <c r="AH21" s="766"/>
      <c r="AI21" s="766"/>
      <c r="AJ21" s="766"/>
      <c r="AK21" s="767"/>
      <c r="AL21" s="770" t="str">
        <f>IF(E21="","",VLOOKUP(E21,コード!$B$4:$E$14,2,FALSE))</f>
        <v/>
      </c>
      <c r="AM21" s="771"/>
      <c r="AN21" s="771"/>
      <c r="AO21" s="771"/>
      <c r="AP21" s="771"/>
      <c r="AQ21" s="771"/>
      <c r="AR21" s="771"/>
      <c r="AS21" s="771"/>
      <c r="AT21" s="771"/>
      <c r="AU21" s="771"/>
      <c r="AV21" s="771"/>
      <c r="AW21" s="772"/>
      <c r="AX21" s="737" t="str">
        <f>IF(E21="","",VLOOKUP(E21,コード!$B$4:$E$14,4,FALSE))</f>
        <v/>
      </c>
      <c r="AY21" s="741"/>
      <c r="AZ21" s="741"/>
      <c r="BA21" s="741"/>
      <c r="BB21" s="741"/>
      <c r="BC21" s="741"/>
      <c r="BD21" s="741"/>
      <c r="BE21" s="741"/>
      <c r="BF21" s="741"/>
      <c r="BG21" s="124"/>
      <c r="BH21" s="777"/>
      <c r="BI21" s="777"/>
      <c r="BJ21" s="777"/>
      <c r="BK21" s="777"/>
      <c r="BL21" s="777"/>
      <c r="BM21" s="777"/>
      <c r="BN21" s="777"/>
      <c r="BO21" s="777"/>
      <c r="BP21" s="777"/>
      <c r="BQ21" s="777"/>
      <c r="BR21" s="777"/>
      <c r="BS21" s="777"/>
      <c r="BT21" s="65"/>
      <c r="BU21" s="285"/>
      <c r="BV21" s="286"/>
      <c r="BW21" s="286"/>
      <c r="BX21" s="286"/>
      <c r="BY21" s="286"/>
      <c r="BZ21" s="287"/>
      <c r="CA21" s="287"/>
      <c r="CB21" s="287"/>
      <c r="CC21" s="287"/>
      <c r="CD21" s="287"/>
      <c r="CE21" s="287"/>
      <c r="CF21" s="286"/>
      <c r="CG21" s="286"/>
      <c r="CH21" s="288"/>
      <c r="CI21" s="815"/>
    </row>
    <row r="22" spans="4:87" ht="8.1" customHeight="1" x14ac:dyDescent="0.4">
      <c r="D22" s="284"/>
      <c r="E22" s="766"/>
      <c r="F22" s="766"/>
      <c r="G22" s="766"/>
      <c r="H22" s="766"/>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I22" s="766"/>
      <c r="AJ22" s="766"/>
      <c r="AK22" s="767"/>
      <c r="AL22" s="770"/>
      <c r="AM22" s="771"/>
      <c r="AN22" s="771"/>
      <c r="AO22" s="771"/>
      <c r="AP22" s="771"/>
      <c r="AQ22" s="771"/>
      <c r="AR22" s="771"/>
      <c r="AS22" s="771"/>
      <c r="AT22" s="771"/>
      <c r="AU22" s="771"/>
      <c r="AV22" s="771"/>
      <c r="AW22" s="772"/>
      <c r="AX22" s="737"/>
      <c r="AY22" s="741"/>
      <c r="AZ22" s="741"/>
      <c r="BA22" s="741"/>
      <c r="BB22" s="741"/>
      <c r="BC22" s="741"/>
      <c r="BD22" s="741"/>
      <c r="BE22" s="741"/>
      <c r="BF22" s="741"/>
      <c r="BG22" s="124"/>
      <c r="BH22" s="777"/>
      <c r="BI22" s="777"/>
      <c r="BJ22" s="777"/>
      <c r="BK22" s="777"/>
      <c r="BL22" s="777"/>
      <c r="BM22" s="777"/>
      <c r="BN22" s="777"/>
      <c r="BO22" s="777"/>
      <c r="BP22" s="777"/>
      <c r="BQ22" s="777"/>
      <c r="BR22" s="777"/>
      <c r="BS22" s="777"/>
      <c r="BT22" s="65"/>
      <c r="BU22" s="285"/>
      <c r="BV22" s="286"/>
      <c r="BW22" s="286"/>
      <c r="BX22" s="286"/>
      <c r="BY22" s="286"/>
      <c r="BZ22" s="287"/>
      <c r="CA22" s="287"/>
      <c r="CB22" s="287"/>
      <c r="CC22" s="287"/>
      <c r="CD22" s="287"/>
      <c r="CE22" s="287"/>
      <c r="CF22" s="286"/>
      <c r="CG22" s="286"/>
      <c r="CH22" s="288"/>
      <c r="CI22" s="815"/>
    </row>
    <row r="23" spans="4:87" ht="8.1" customHeight="1" x14ac:dyDescent="0.4">
      <c r="D23" s="284"/>
      <c r="E23" s="766"/>
      <c r="F23" s="766"/>
      <c r="G23" s="766"/>
      <c r="H23" s="766"/>
      <c r="I23" s="766"/>
      <c r="J23" s="766"/>
      <c r="K23" s="766"/>
      <c r="L23" s="766"/>
      <c r="M23" s="766"/>
      <c r="N23" s="766"/>
      <c r="O23" s="766"/>
      <c r="P23" s="766"/>
      <c r="Q23" s="766"/>
      <c r="R23" s="766"/>
      <c r="S23" s="766"/>
      <c r="T23" s="766"/>
      <c r="U23" s="766"/>
      <c r="V23" s="766"/>
      <c r="W23" s="766"/>
      <c r="X23" s="766"/>
      <c r="Y23" s="766"/>
      <c r="Z23" s="766"/>
      <c r="AA23" s="766"/>
      <c r="AB23" s="766"/>
      <c r="AC23" s="766"/>
      <c r="AD23" s="766"/>
      <c r="AE23" s="766"/>
      <c r="AF23" s="766"/>
      <c r="AG23" s="766"/>
      <c r="AH23" s="766"/>
      <c r="AI23" s="766"/>
      <c r="AJ23" s="766"/>
      <c r="AK23" s="767"/>
      <c r="AL23" s="770"/>
      <c r="AM23" s="771"/>
      <c r="AN23" s="771"/>
      <c r="AO23" s="771"/>
      <c r="AP23" s="771"/>
      <c r="AQ23" s="771"/>
      <c r="AR23" s="771"/>
      <c r="AS23" s="771"/>
      <c r="AT23" s="771"/>
      <c r="AU23" s="771"/>
      <c r="AV23" s="771"/>
      <c r="AW23" s="772"/>
      <c r="AX23" s="737"/>
      <c r="AY23" s="741"/>
      <c r="AZ23" s="741"/>
      <c r="BA23" s="741"/>
      <c r="BB23" s="741"/>
      <c r="BC23" s="741"/>
      <c r="BD23" s="741"/>
      <c r="BE23" s="741"/>
      <c r="BF23" s="741"/>
      <c r="BG23" s="124"/>
      <c r="BH23" s="778"/>
      <c r="BI23" s="778"/>
      <c r="BJ23" s="778"/>
      <c r="BK23" s="778"/>
      <c r="BL23" s="778"/>
      <c r="BM23" s="778"/>
      <c r="BN23" s="778"/>
      <c r="BO23" s="778"/>
      <c r="BP23" s="778"/>
      <c r="BQ23" s="778"/>
      <c r="BR23" s="778"/>
      <c r="BS23" s="778"/>
      <c r="BT23" s="66"/>
      <c r="BU23" s="285"/>
      <c r="BV23" s="286"/>
      <c r="BW23" s="286"/>
      <c r="BX23" s="286"/>
      <c r="BY23" s="286"/>
      <c r="BZ23" s="289"/>
      <c r="CA23" s="289"/>
      <c r="CB23" s="289"/>
      <c r="CC23" s="289"/>
      <c r="CD23" s="289"/>
      <c r="CE23" s="289"/>
      <c r="CF23" s="286"/>
      <c r="CG23" s="286"/>
      <c r="CH23" s="288"/>
      <c r="CI23" s="815"/>
    </row>
    <row r="24" spans="4:87" ht="8.1" customHeight="1" x14ac:dyDescent="0.4">
      <c r="D24" s="284"/>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7"/>
      <c r="AL24" s="770"/>
      <c r="AM24" s="771"/>
      <c r="AN24" s="771"/>
      <c r="AO24" s="771"/>
      <c r="AP24" s="771"/>
      <c r="AQ24" s="771"/>
      <c r="AR24" s="771"/>
      <c r="AS24" s="771"/>
      <c r="AT24" s="771"/>
      <c r="AU24" s="771"/>
      <c r="AV24" s="771"/>
      <c r="AW24" s="772"/>
      <c r="AX24" s="737" t="str">
        <f>IF(E21="","",VLOOKUP(E21,コード!$B$4:$E$14,3,FALSE))</f>
        <v/>
      </c>
      <c r="AY24" s="741"/>
      <c r="AZ24" s="741"/>
      <c r="BA24" s="741"/>
      <c r="BB24" s="741"/>
      <c r="BC24" s="741"/>
      <c r="BD24" s="741"/>
      <c r="BE24" s="741"/>
      <c r="BF24" s="741"/>
      <c r="BG24" s="290"/>
      <c r="BH24" s="779"/>
      <c r="BI24" s="780"/>
      <c r="BJ24" s="780"/>
      <c r="BK24" s="780"/>
      <c r="BL24" s="780"/>
      <c r="BM24" s="780"/>
      <c r="BN24" s="780"/>
      <c r="BO24" s="780"/>
      <c r="BP24" s="780"/>
      <c r="BQ24" s="780"/>
      <c r="BR24" s="780"/>
      <c r="BS24" s="780"/>
      <c r="BT24" s="70"/>
      <c r="BU24" s="285"/>
      <c r="BV24" s="286"/>
      <c r="BW24" s="286"/>
      <c r="BX24" s="286"/>
      <c r="BY24" s="286"/>
      <c r="BZ24" s="289"/>
      <c r="CA24" s="289"/>
      <c r="CB24" s="289"/>
      <c r="CC24" s="289"/>
      <c r="CD24" s="289"/>
      <c r="CE24" s="289"/>
      <c r="CF24" s="286"/>
      <c r="CG24" s="286"/>
      <c r="CH24" s="288"/>
      <c r="CI24" s="815"/>
    </row>
    <row r="25" spans="4:87" ht="8.1" customHeight="1" x14ac:dyDescent="0.4">
      <c r="D25" s="284"/>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7"/>
      <c r="AL25" s="770"/>
      <c r="AM25" s="771"/>
      <c r="AN25" s="771"/>
      <c r="AO25" s="771"/>
      <c r="AP25" s="771"/>
      <c r="AQ25" s="771"/>
      <c r="AR25" s="771"/>
      <c r="AS25" s="771"/>
      <c r="AT25" s="771"/>
      <c r="AU25" s="771"/>
      <c r="AV25" s="771"/>
      <c r="AW25" s="772"/>
      <c r="AX25" s="737"/>
      <c r="AY25" s="741"/>
      <c r="AZ25" s="741"/>
      <c r="BA25" s="741"/>
      <c r="BB25" s="741"/>
      <c r="BC25" s="741"/>
      <c r="BD25" s="741"/>
      <c r="BE25" s="741"/>
      <c r="BF25" s="741"/>
      <c r="BG25" s="290"/>
      <c r="BH25" s="781"/>
      <c r="BI25" s="782"/>
      <c r="BJ25" s="782"/>
      <c r="BK25" s="782"/>
      <c r="BL25" s="782"/>
      <c r="BM25" s="782"/>
      <c r="BN25" s="782"/>
      <c r="BO25" s="782"/>
      <c r="BP25" s="782"/>
      <c r="BQ25" s="782"/>
      <c r="BR25" s="782"/>
      <c r="BS25" s="782"/>
      <c r="BT25" s="71"/>
      <c r="BU25" s="285"/>
      <c r="BV25" s="286"/>
      <c r="BW25" s="286"/>
      <c r="BX25" s="286"/>
      <c r="BY25" s="286"/>
      <c r="BZ25" s="286"/>
      <c r="CA25" s="286"/>
      <c r="CB25" s="286"/>
      <c r="CC25" s="286"/>
      <c r="CD25" s="291"/>
      <c r="CE25" s="291"/>
      <c r="CF25" s="291"/>
      <c r="CG25" s="291"/>
      <c r="CH25" s="288"/>
      <c r="CI25" s="815"/>
    </row>
    <row r="26" spans="4:87" ht="8.1" customHeight="1" x14ac:dyDescent="0.4">
      <c r="D26" s="292"/>
      <c r="E26" s="768"/>
      <c r="F26" s="768"/>
      <c r="G26" s="768"/>
      <c r="H26" s="768"/>
      <c r="I26" s="768"/>
      <c r="J26" s="768"/>
      <c r="K26" s="768"/>
      <c r="L26" s="768"/>
      <c r="M26" s="768"/>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9"/>
      <c r="AL26" s="773"/>
      <c r="AM26" s="774"/>
      <c r="AN26" s="774"/>
      <c r="AO26" s="774"/>
      <c r="AP26" s="774"/>
      <c r="AQ26" s="774"/>
      <c r="AR26" s="774"/>
      <c r="AS26" s="774"/>
      <c r="AT26" s="774"/>
      <c r="AU26" s="774"/>
      <c r="AV26" s="774"/>
      <c r="AW26" s="775"/>
      <c r="AX26" s="763"/>
      <c r="AY26" s="764"/>
      <c r="AZ26" s="764"/>
      <c r="BA26" s="764"/>
      <c r="BB26" s="764"/>
      <c r="BC26" s="764"/>
      <c r="BD26" s="764"/>
      <c r="BE26" s="764"/>
      <c r="BF26" s="764"/>
      <c r="BG26" s="293"/>
      <c r="BH26" s="783"/>
      <c r="BI26" s="784"/>
      <c r="BJ26" s="784"/>
      <c r="BK26" s="784"/>
      <c r="BL26" s="784"/>
      <c r="BM26" s="784"/>
      <c r="BN26" s="784"/>
      <c r="BO26" s="784"/>
      <c r="BP26" s="784"/>
      <c r="BQ26" s="784"/>
      <c r="BR26" s="784"/>
      <c r="BS26" s="784"/>
      <c r="BT26" s="72"/>
      <c r="BU26" s="285"/>
      <c r="BV26" s="291"/>
      <c r="BW26" s="291"/>
      <c r="BX26" s="291"/>
      <c r="BY26" s="291"/>
      <c r="BZ26" s="291"/>
      <c r="CA26" s="291"/>
      <c r="CB26" s="291"/>
      <c r="CC26" s="291"/>
      <c r="CD26" s="291"/>
      <c r="CE26" s="291"/>
      <c r="CF26" s="291"/>
      <c r="CG26" s="291"/>
      <c r="CH26" s="288"/>
      <c r="CI26" s="815"/>
    </row>
    <row r="27" spans="4:87" ht="8.1" customHeight="1" x14ac:dyDescent="0.4">
      <c r="D27" s="294"/>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7"/>
      <c r="AL27" s="770" t="str">
        <f>IF(E27="","",VLOOKUP(E27,コード!$B$4:$E$14,2,FALSE))</f>
        <v/>
      </c>
      <c r="AM27" s="771"/>
      <c r="AN27" s="771"/>
      <c r="AO27" s="771"/>
      <c r="AP27" s="771"/>
      <c r="AQ27" s="771"/>
      <c r="AR27" s="771"/>
      <c r="AS27" s="771"/>
      <c r="AT27" s="771"/>
      <c r="AU27" s="771"/>
      <c r="AV27" s="771"/>
      <c r="AW27" s="772"/>
      <c r="AX27" s="737" t="str">
        <f>IF(E27="","",VLOOKUP(E27,コード!$B$4:$E$14,4,FALSE))</f>
        <v/>
      </c>
      <c r="AY27" s="741"/>
      <c r="AZ27" s="741"/>
      <c r="BA27" s="741"/>
      <c r="BB27" s="741"/>
      <c r="BC27" s="741"/>
      <c r="BD27" s="741"/>
      <c r="BE27" s="741"/>
      <c r="BF27" s="741"/>
      <c r="BG27" s="124"/>
      <c r="BH27" s="776"/>
      <c r="BI27" s="776"/>
      <c r="BJ27" s="776"/>
      <c r="BK27" s="776"/>
      <c r="BL27" s="776"/>
      <c r="BM27" s="776"/>
      <c r="BN27" s="776"/>
      <c r="BO27" s="776"/>
      <c r="BP27" s="776"/>
      <c r="BQ27" s="776"/>
      <c r="BR27" s="776"/>
      <c r="BS27" s="776"/>
      <c r="BT27" s="65"/>
      <c r="BU27" s="285"/>
      <c r="BV27" s="291"/>
      <c r="BW27" s="291"/>
      <c r="BX27" s="291"/>
      <c r="BY27" s="291"/>
      <c r="BZ27" s="291"/>
      <c r="CA27" s="291"/>
      <c r="CB27" s="291"/>
      <c r="CC27" s="291"/>
      <c r="CD27" s="291"/>
      <c r="CE27" s="291"/>
      <c r="CF27" s="291"/>
      <c r="CG27" s="291"/>
      <c r="CH27" s="288"/>
      <c r="CI27" s="815"/>
    </row>
    <row r="28" spans="4:87" ht="8.1" customHeight="1" x14ac:dyDescent="0.4">
      <c r="D28" s="284"/>
      <c r="E28" s="766"/>
      <c r="F28" s="766"/>
      <c r="G28" s="766"/>
      <c r="H28" s="766"/>
      <c r="I28" s="766"/>
      <c r="J28" s="766"/>
      <c r="K28" s="766"/>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66"/>
      <c r="AJ28" s="766"/>
      <c r="AK28" s="767"/>
      <c r="AL28" s="770"/>
      <c r="AM28" s="771"/>
      <c r="AN28" s="771"/>
      <c r="AO28" s="771"/>
      <c r="AP28" s="771"/>
      <c r="AQ28" s="771"/>
      <c r="AR28" s="771"/>
      <c r="AS28" s="771"/>
      <c r="AT28" s="771"/>
      <c r="AU28" s="771"/>
      <c r="AV28" s="771"/>
      <c r="AW28" s="772"/>
      <c r="AX28" s="737"/>
      <c r="AY28" s="741"/>
      <c r="AZ28" s="741"/>
      <c r="BA28" s="741"/>
      <c r="BB28" s="741"/>
      <c r="BC28" s="741"/>
      <c r="BD28" s="741"/>
      <c r="BE28" s="741"/>
      <c r="BF28" s="741"/>
      <c r="BG28" s="124"/>
      <c r="BH28" s="777"/>
      <c r="BI28" s="777"/>
      <c r="BJ28" s="777"/>
      <c r="BK28" s="777"/>
      <c r="BL28" s="777"/>
      <c r="BM28" s="777"/>
      <c r="BN28" s="777"/>
      <c r="BO28" s="777"/>
      <c r="BP28" s="777"/>
      <c r="BQ28" s="777"/>
      <c r="BR28" s="777"/>
      <c r="BS28" s="777"/>
      <c r="BT28" s="65"/>
      <c r="BU28" s="285"/>
      <c r="BV28" s="291"/>
      <c r="BW28" s="291"/>
      <c r="BX28" s="291"/>
      <c r="BY28" s="291"/>
      <c r="BZ28" s="291"/>
      <c r="CA28" s="291"/>
      <c r="CB28" s="291"/>
      <c r="CC28" s="291"/>
      <c r="CD28" s="291"/>
      <c r="CE28" s="291"/>
      <c r="CF28" s="291"/>
      <c r="CG28" s="291"/>
      <c r="CH28" s="288"/>
      <c r="CI28" s="815"/>
    </row>
    <row r="29" spans="4:87" ht="8.1" customHeight="1" x14ac:dyDescent="0.4">
      <c r="D29" s="284"/>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7"/>
      <c r="AL29" s="770"/>
      <c r="AM29" s="771"/>
      <c r="AN29" s="771"/>
      <c r="AO29" s="771"/>
      <c r="AP29" s="771"/>
      <c r="AQ29" s="771"/>
      <c r="AR29" s="771"/>
      <c r="AS29" s="771"/>
      <c r="AT29" s="771"/>
      <c r="AU29" s="771"/>
      <c r="AV29" s="771"/>
      <c r="AW29" s="772"/>
      <c r="AX29" s="737"/>
      <c r="AY29" s="741"/>
      <c r="AZ29" s="741"/>
      <c r="BA29" s="741"/>
      <c r="BB29" s="741"/>
      <c r="BC29" s="741"/>
      <c r="BD29" s="741"/>
      <c r="BE29" s="741"/>
      <c r="BF29" s="741"/>
      <c r="BG29" s="124"/>
      <c r="BH29" s="778"/>
      <c r="BI29" s="778"/>
      <c r="BJ29" s="778"/>
      <c r="BK29" s="778"/>
      <c r="BL29" s="778"/>
      <c r="BM29" s="778"/>
      <c r="BN29" s="778"/>
      <c r="BO29" s="778"/>
      <c r="BP29" s="778"/>
      <c r="BQ29" s="778"/>
      <c r="BR29" s="778"/>
      <c r="BS29" s="778"/>
      <c r="BT29" s="66"/>
      <c r="BU29" s="285"/>
      <c r="BV29" s="291"/>
      <c r="BW29" s="291"/>
      <c r="BX29" s="291"/>
      <c r="BY29" s="291"/>
      <c r="BZ29" s="291"/>
      <c r="CA29" s="291"/>
      <c r="CB29" s="291"/>
      <c r="CC29" s="291"/>
      <c r="CD29" s="291"/>
      <c r="CE29" s="291"/>
      <c r="CF29" s="291"/>
      <c r="CG29" s="291"/>
      <c r="CH29" s="288"/>
      <c r="CI29" s="815"/>
    </row>
    <row r="30" spans="4:87" ht="8.1" customHeight="1" x14ac:dyDescent="0.4">
      <c r="D30" s="284"/>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7"/>
      <c r="AL30" s="770"/>
      <c r="AM30" s="771"/>
      <c r="AN30" s="771"/>
      <c r="AO30" s="771"/>
      <c r="AP30" s="771"/>
      <c r="AQ30" s="771"/>
      <c r="AR30" s="771"/>
      <c r="AS30" s="771"/>
      <c r="AT30" s="771"/>
      <c r="AU30" s="771"/>
      <c r="AV30" s="771"/>
      <c r="AW30" s="772"/>
      <c r="AX30" s="737" t="str">
        <f>IF(E27="","",VLOOKUP(E27,コード!$B$4:$E$14,3,FALSE))</f>
        <v/>
      </c>
      <c r="AY30" s="741"/>
      <c r="AZ30" s="741"/>
      <c r="BA30" s="741"/>
      <c r="BB30" s="741"/>
      <c r="BC30" s="741"/>
      <c r="BD30" s="741"/>
      <c r="BE30" s="741"/>
      <c r="BF30" s="741"/>
      <c r="BG30" s="290"/>
      <c r="BH30" s="779"/>
      <c r="BI30" s="780"/>
      <c r="BJ30" s="780"/>
      <c r="BK30" s="780"/>
      <c r="BL30" s="780"/>
      <c r="BM30" s="780"/>
      <c r="BN30" s="780"/>
      <c r="BO30" s="780"/>
      <c r="BP30" s="780"/>
      <c r="BQ30" s="780"/>
      <c r="BR30" s="780"/>
      <c r="BS30" s="780"/>
      <c r="BT30" s="70"/>
      <c r="BU30" s="285"/>
      <c r="BV30" s="291"/>
      <c r="BW30" s="291"/>
      <c r="BX30" s="291"/>
      <c r="BY30" s="291"/>
      <c r="BZ30" s="291"/>
      <c r="CA30" s="291"/>
      <c r="CB30" s="291"/>
      <c r="CC30" s="291"/>
      <c r="CD30" s="291"/>
      <c r="CE30" s="291"/>
      <c r="CF30" s="291"/>
      <c r="CG30" s="291"/>
      <c r="CH30" s="288"/>
      <c r="CI30" s="815"/>
    </row>
    <row r="31" spans="4:87" ht="8.1" customHeight="1" x14ac:dyDescent="0.4">
      <c r="D31" s="284"/>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7"/>
      <c r="AL31" s="770"/>
      <c r="AM31" s="771"/>
      <c r="AN31" s="771"/>
      <c r="AO31" s="771"/>
      <c r="AP31" s="771"/>
      <c r="AQ31" s="771"/>
      <c r="AR31" s="771"/>
      <c r="AS31" s="771"/>
      <c r="AT31" s="771"/>
      <c r="AU31" s="771"/>
      <c r="AV31" s="771"/>
      <c r="AW31" s="772"/>
      <c r="AX31" s="737"/>
      <c r="AY31" s="741"/>
      <c r="AZ31" s="741"/>
      <c r="BA31" s="741"/>
      <c r="BB31" s="741"/>
      <c r="BC31" s="741"/>
      <c r="BD31" s="741"/>
      <c r="BE31" s="741"/>
      <c r="BF31" s="741"/>
      <c r="BG31" s="290"/>
      <c r="BH31" s="781"/>
      <c r="BI31" s="782"/>
      <c r="BJ31" s="782"/>
      <c r="BK31" s="782"/>
      <c r="BL31" s="782"/>
      <c r="BM31" s="782"/>
      <c r="BN31" s="782"/>
      <c r="BO31" s="782"/>
      <c r="BP31" s="782"/>
      <c r="BQ31" s="782"/>
      <c r="BR31" s="782"/>
      <c r="BS31" s="782"/>
      <c r="BT31" s="71"/>
      <c r="BU31" s="285"/>
      <c r="BV31" s="291"/>
      <c r="BW31" s="291"/>
      <c r="BX31" s="291"/>
      <c r="BY31" s="291"/>
      <c r="BZ31" s="291"/>
      <c r="CA31" s="291"/>
      <c r="CB31" s="291"/>
      <c r="CC31" s="291"/>
      <c r="CD31" s="291"/>
      <c r="CE31" s="291"/>
      <c r="CF31" s="291"/>
      <c r="CG31" s="291"/>
      <c r="CH31" s="288"/>
      <c r="CI31" s="815"/>
    </row>
    <row r="32" spans="4:87" ht="8.1" customHeight="1" x14ac:dyDescent="0.4">
      <c r="D32" s="292"/>
      <c r="E32" s="768"/>
      <c r="F32" s="768"/>
      <c r="G32" s="768"/>
      <c r="H32" s="768"/>
      <c r="I32" s="768"/>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68"/>
      <c r="AG32" s="768"/>
      <c r="AH32" s="768"/>
      <c r="AI32" s="768"/>
      <c r="AJ32" s="768"/>
      <c r="AK32" s="769"/>
      <c r="AL32" s="773"/>
      <c r="AM32" s="774"/>
      <c r="AN32" s="774"/>
      <c r="AO32" s="774"/>
      <c r="AP32" s="774"/>
      <c r="AQ32" s="774"/>
      <c r="AR32" s="774"/>
      <c r="AS32" s="774"/>
      <c r="AT32" s="774"/>
      <c r="AU32" s="774"/>
      <c r="AV32" s="774"/>
      <c r="AW32" s="775"/>
      <c r="AX32" s="763"/>
      <c r="AY32" s="764"/>
      <c r="AZ32" s="764"/>
      <c r="BA32" s="764"/>
      <c r="BB32" s="764"/>
      <c r="BC32" s="764"/>
      <c r="BD32" s="764"/>
      <c r="BE32" s="764"/>
      <c r="BF32" s="764"/>
      <c r="BG32" s="293"/>
      <c r="BH32" s="783"/>
      <c r="BI32" s="784"/>
      <c r="BJ32" s="784"/>
      <c r="BK32" s="784"/>
      <c r="BL32" s="784"/>
      <c r="BM32" s="784"/>
      <c r="BN32" s="784"/>
      <c r="BO32" s="784"/>
      <c r="BP32" s="784"/>
      <c r="BQ32" s="784"/>
      <c r="BR32" s="784"/>
      <c r="BS32" s="784"/>
      <c r="BT32" s="72"/>
      <c r="BU32" s="285"/>
      <c r="BV32" s="291"/>
      <c r="BW32" s="291"/>
      <c r="BX32" s="291"/>
      <c r="BY32" s="291"/>
      <c r="BZ32" s="291"/>
      <c r="CA32" s="291"/>
      <c r="CB32" s="291"/>
      <c r="CC32" s="291"/>
      <c r="CD32" s="291"/>
      <c r="CE32" s="291"/>
      <c r="CF32" s="291"/>
      <c r="CG32" s="291"/>
      <c r="CH32" s="288"/>
      <c r="CI32" s="815"/>
    </row>
    <row r="33" spans="4:87" ht="8.1" customHeight="1" x14ac:dyDescent="0.4">
      <c r="D33" s="294"/>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67"/>
      <c r="AL33" s="770" t="str">
        <f>IF(E33="","",VLOOKUP(E33,コード!$B$4:$E$14,2,FALSE))</f>
        <v/>
      </c>
      <c r="AM33" s="771"/>
      <c r="AN33" s="771"/>
      <c r="AO33" s="771"/>
      <c r="AP33" s="771"/>
      <c r="AQ33" s="771"/>
      <c r="AR33" s="771"/>
      <c r="AS33" s="771"/>
      <c r="AT33" s="771"/>
      <c r="AU33" s="771"/>
      <c r="AV33" s="771"/>
      <c r="AW33" s="772"/>
      <c r="AX33" s="737" t="str">
        <f>IF(E33="","",VLOOKUP(E33,コード!$B$4:$E$14,4,FALSE))</f>
        <v/>
      </c>
      <c r="AY33" s="741"/>
      <c r="AZ33" s="741"/>
      <c r="BA33" s="741"/>
      <c r="BB33" s="741"/>
      <c r="BC33" s="741"/>
      <c r="BD33" s="741"/>
      <c r="BE33" s="741"/>
      <c r="BF33" s="741"/>
      <c r="BG33" s="122"/>
      <c r="BH33" s="776"/>
      <c r="BI33" s="776"/>
      <c r="BJ33" s="776"/>
      <c r="BK33" s="776"/>
      <c r="BL33" s="776"/>
      <c r="BM33" s="776"/>
      <c r="BN33" s="776"/>
      <c r="BO33" s="776"/>
      <c r="BP33" s="776"/>
      <c r="BQ33" s="776"/>
      <c r="BR33" s="776"/>
      <c r="BS33" s="776"/>
      <c r="BT33" s="65"/>
      <c r="BU33" s="285"/>
      <c r="BV33" s="291"/>
      <c r="BW33" s="291"/>
      <c r="BX33" s="291"/>
      <c r="BY33" s="291"/>
      <c r="BZ33" s="291"/>
      <c r="CA33" s="291"/>
      <c r="CB33" s="291"/>
      <c r="CC33" s="291"/>
      <c r="CD33" s="291"/>
      <c r="CE33" s="291"/>
      <c r="CF33" s="291"/>
      <c r="CG33" s="291"/>
      <c r="CH33" s="288"/>
      <c r="CI33" s="815"/>
    </row>
    <row r="34" spans="4:87" ht="8.1" customHeight="1" x14ac:dyDescent="0.4">
      <c r="D34" s="284"/>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67"/>
      <c r="AL34" s="770"/>
      <c r="AM34" s="771"/>
      <c r="AN34" s="771"/>
      <c r="AO34" s="771"/>
      <c r="AP34" s="771"/>
      <c r="AQ34" s="771"/>
      <c r="AR34" s="771"/>
      <c r="AS34" s="771"/>
      <c r="AT34" s="771"/>
      <c r="AU34" s="771"/>
      <c r="AV34" s="771"/>
      <c r="AW34" s="772"/>
      <c r="AX34" s="737"/>
      <c r="AY34" s="741"/>
      <c r="AZ34" s="741"/>
      <c r="BA34" s="741"/>
      <c r="BB34" s="741"/>
      <c r="BC34" s="741"/>
      <c r="BD34" s="741"/>
      <c r="BE34" s="741"/>
      <c r="BF34" s="741"/>
      <c r="BG34" s="124"/>
      <c r="BH34" s="777"/>
      <c r="BI34" s="777"/>
      <c r="BJ34" s="777"/>
      <c r="BK34" s="777"/>
      <c r="BL34" s="777"/>
      <c r="BM34" s="777"/>
      <c r="BN34" s="777"/>
      <c r="BO34" s="777"/>
      <c r="BP34" s="777"/>
      <c r="BQ34" s="777"/>
      <c r="BR34" s="777"/>
      <c r="BS34" s="777"/>
      <c r="BT34" s="65"/>
      <c r="BU34" s="285"/>
      <c r="BV34" s="291"/>
      <c r="BW34" s="291"/>
      <c r="BX34" s="291"/>
      <c r="BY34" s="291"/>
      <c r="BZ34" s="291"/>
      <c r="CA34" s="291"/>
      <c r="CB34" s="291"/>
      <c r="CC34" s="291"/>
      <c r="CD34" s="291"/>
      <c r="CE34" s="291"/>
      <c r="CF34" s="291"/>
      <c r="CG34" s="291"/>
      <c r="CH34" s="288"/>
      <c r="CI34" s="815"/>
    </row>
    <row r="35" spans="4:87" ht="8.1" customHeight="1" x14ac:dyDescent="0.4">
      <c r="D35" s="284"/>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7"/>
      <c r="AL35" s="770"/>
      <c r="AM35" s="771"/>
      <c r="AN35" s="771"/>
      <c r="AO35" s="771"/>
      <c r="AP35" s="771"/>
      <c r="AQ35" s="771"/>
      <c r="AR35" s="771"/>
      <c r="AS35" s="771"/>
      <c r="AT35" s="771"/>
      <c r="AU35" s="771"/>
      <c r="AV35" s="771"/>
      <c r="AW35" s="772"/>
      <c r="AX35" s="737"/>
      <c r="AY35" s="741"/>
      <c r="AZ35" s="741"/>
      <c r="BA35" s="741"/>
      <c r="BB35" s="741"/>
      <c r="BC35" s="741"/>
      <c r="BD35" s="741"/>
      <c r="BE35" s="741"/>
      <c r="BF35" s="741"/>
      <c r="BG35" s="124"/>
      <c r="BH35" s="778"/>
      <c r="BI35" s="778"/>
      <c r="BJ35" s="778"/>
      <c r="BK35" s="778"/>
      <c r="BL35" s="778"/>
      <c r="BM35" s="778"/>
      <c r="BN35" s="778"/>
      <c r="BO35" s="778"/>
      <c r="BP35" s="778"/>
      <c r="BQ35" s="778"/>
      <c r="BR35" s="778"/>
      <c r="BS35" s="778"/>
      <c r="BT35" s="66"/>
      <c r="BU35" s="285"/>
      <c r="BV35" s="291"/>
      <c r="BW35" s="291"/>
      <c r="BX35" s="291"/>
      <c r="BY35" s="291"/>
      <c r="BZ35" s="291"/>
      <c r="CA35" s="291"/>
      <c r="CB35" s="291"/>
      <c r="CC35" s="291"/>
      <c r="CD35" s="291"/>
      <c r="CE35" s="291"/>
      <c r="CF35" s="291"/>
      <c r="CG35" s="291"/>
      <c r="CH35" s="288"/>
      <c r="CI35" s="815"/>
    </row>
    <row r="36" spans="4:87" ht="8.1" customHeight="1" x14ac:dyDescent="0.4">
      <c r="D36" s="284"/>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7"/>
      <c r="AL36" s="770"/>
      <c r="AM36" s="771"/>
      <c r="AN36" s="771"/>
      <c r="AO36" s="771"/>
      <c r="AP36" s="771"/>
      <c r="AQ36" s="771"/>
      <c r="AR36" s="771"/>
      <c r="AS36" s="771"/>
      <c r="AT36" s="771"/>
      <c r="AU36" s="771"/>
      <c r="AV36" s="771"/>
      <c r="AW36" s="772"/>
      <c r="AX36" s="737" t="str">
        <f>IF(E33="","",VLOOKUP(E33,コード!$B$4:$E$14,3,FALSE))</f>
        <v/>
      </c>
      <c r="AY36" s="741"/>
      <c r="AZ36" s="741"/>
      <c r="BA36" s="741"/>
      <c r="BB36" s="741"/>
      <c r="BC36" s="741"/>
      <c r="BD36" s="741"/>
      <c r="BE36" s="741"/>
      <c r="BF36" s="741"/>
      <c r="BG36" s="290"/>
      <c r="BH36" s="779"/>
      <c r="BI36" s="780"/>
      <c r="BJ36" s="780"/>
      <c r="BK36" s="780"/>
      <c r="BL36" s="780"/>
      <c r="BM36" s="780"/>
      <c r="BN36" s="780"/>
      <c r="BO36" s="780"/>
      <c r="BP36" s="780"/>
      <c r="BQ36" s="780"/>
      <c r="BR36" s="780"/>
      <c r="BS36" s="780"/>
      <c r="BT36" s="70"/>
      <c r="BU36" s="285"/>
      <c r="BV36" s="291"/>
      <c r="BW36" s="291"/>
      <c r="BX36" s="291"/>
      <c r="BY36" s="291"/>
      <c r="BZ36" s="291"/>
      <c r="CA36" s="291"/>
      <c r="CB36" s="291"/>
      <c r="CC36" s="291"/>
      <c r="CD36" s="291"/>
      <c r="CE36" s="291"/>
      <c r="CF36" s="291"/>
      <c r="CG36" s="291"/>
      <c r="CH36" s="288"/>
      <c r="CI36" s="815"/>
    </row>
    <row r="37" spans="4:87" ht="8.1" customHeight="1" x14ac:dyDescent="0.4">
      <c r="D37" s="284"/>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67"/>
      <c r="AL37" s="770"/>
      <c r="AM37" s="771"/>
      <c r="AN37" s="771"/>
      <c r="AO37" s="771"/>
      <c r="AP37" s="771"/>
      <c r="AQ37" s="771"/>
      <c r="AR37" s="771"/>
      <c r="AS37" s="771"/>
      <c r="AT37" s="771"/>
      <c r="AU37" s="771"/>
      <c r="AV37" s="771"/>
      <c r="AW37" s="772"/>
      <c r="AX37" s="737"/>
      <c r="AY37" s="741"/>
      <c r="AZ37" s="741"/>
      <c r="BA37" s="741"/>
      <c r="BB37" s="741"/>
      <c r="BC37" s="741"/>
      <c r="BD37" s="741"/>
      <c r="BE37" s="741"/>
      <c r="BF37" s="741"/>
      <c r="BG37" s="290"/>
      <c r="BH37" s="781"/>
      <c r="BI37" s="782"/>
      <c r="BJ37" s="782"/>
      <c r="BK37" s="782"/>
      <c r="BL37" s="782"/>
      <c r="BM37" s="782"/>
      <c r="BN37" s="782"/>
      <c r="BO37" s="782"/>
      <c r="BP37" s="782"/>
      <c r="BQ37" s="782"/>
      <c r="BR37" s="782"/>
      <c r="BS37" s="782"/>
      <c r="BT37" s="71"/>
      <c r="BU37" s="285"/>
      <c r="BV37" s="291"/>
      <c r="BW37" s="291"/>
      <c r="BX37" s="291"/>
      <c r="BY37" s="291"/>
      <c r="BZ37" s="291"/>
      <c r="CA37" s="291"/>
      <c r="CB37" s="291"/>
      <c r="CC37" s="291"/>
      <c r="CD37" s="291"/>
      <c r="CE37" s="291"/>
      <c r="CF37" s="291"/>
      <c r="CG37" s="291"/>
      <c r="CH37" s="288"/>
      <c r="CI37" s="815"/>
    </row>
    <row r="38" spans="4:87" ht="8.1" customHeight="1" x14ac:dyDescent="0.4">
      <c r="D38" s="292"/>
      <c r="E38" s="768"/>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69"/>
      <c r="AL38" s="773"/>
      <c r="AM38" s="774"/>
      <c r="AN38" s="774"/>
      <c r="AO38" s="774"/>
      <c r="AP38" s="774"/>
      <c r="AQ38" s="774"/>
      <c r="AR38" s="774"/>
      <c r="AS38" s="774"/>
      <c r="AT38" s="774"/>
      <c r="AU38" s="774"/>
      <c r="AV38" s="774"/>
      <c r="AW38" s="775"/>
      <c r="AX38" s="763"/>
      <c r="AY38" s="764"/>
      <c r="AZ38" s="764"/>
      <c r="BA38" s="764"/>
      <c r="BB38" s="764"/>
      <c r="BC38" s="764"/>
      <c r="BD38" s="764"/>
      <c r="BE38" s="764"/>
      <c r="BF38" s="764"/>
      <c r="BG38" s="293"/>
      <c r="BH38" s="783"/>
      <c r="BI38" s="784"/>
      <c r="BJ38" s="784"/>
      <c r="BK38" s="784"/>
      <c r="BL38" s="784"/>
      <c r="BM38" s="784"/>
      <c r="BN38" s="784"/>
      <c r="BO38" s="784"/>
      <c r="BP38" s="784"/>
      <c r="BQ38" s="784"/>
      <c r="BR38" s="784"/>
      <c r="BS38" s="784"/>
      <c r="BT38" s="72"/>
      <c r="BU38" s="285"/>
      <c r="BV38" s="291"/>
      <c r="BW38" s="291"/>
      <c r="BX38" s="291"/>
      <c r="BY38" s="291"/>
      <c r="BZ38" s="291"/>
      <c r="CA38" s="291"/>
      <c r="CB38" s="291"/>
      <c r="CC38" s="291"/>
      <c r="CD38" s="291"/>
      <c r="CE38" s="291"/>
      <c r="CF38" s="291"/>
      <c r="CG38" s="291"/>
      <c r="CH38" s="288"/>
      <c r="CI38" s="815"/>
    </row>
    <row r="39" spans="4:87" ht="8.1" customHeight="1" x14ac:dyDescent="0.4">
      <c r="D39" s="294"/>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7"/>
      <c r="AL39" s="770" t="str">
        <f>IF(E39="","",VLOOKUP(E39,コード!$B$4:$E$14,2,FALSE))</f>
        <v/>
      </c>
      <c r="AM39" s="771"/>
      <c r="AN39" s="771"/>
      <c r="AO39" s="771"/>
      <c r="AP39" s="771"/>
      <c r="AQ39" s="771"/>
      <c r="AR39" s="771"/>
      <c r="AS39" s="771"/>
      <c r="AT39" s="771"/>
      <c r="AU39" s="771"/>
      <c r="AV39" s="771"/>
      <c r="AW39" s="772"/>
      <c r="AX39" s="737" t="str">
        <f>IF(E39="","",VLOOKUP(E39,コード!$B$4:$E$14,4,FALSE))</f>
        <v/>
      </c>
      <c r="AY39" s="741"/>
      <c r="AZ39" s="741"/>
      <c r="BA39" s="741"/>
      <c r="BB39" s="741"/>
      <c r="BC39" s="741"/>
      <c r="BD39" s="741"/>
      <c r="BE39" s="741"/>
      <c r="BF39" s="741"/>
      <c r="BG39" s="122"/>
      <c r="BH39" s="776"/>
      <c r="BI39" s="776"/>
      <c r="BJ39" s="776"/>
      <c r="BK39" s="776"/>
      <c r="BL39" s="776"/>
      <c r="BM39" s="776"/>
      <c r="BN39" s="776"/>
      <c r="BO39" s="776"/>
      <c r="BP39" s="776"/>
      <c r="BQ39" s="776"/>
      <c r="BR39" s="776"/>
      <c r="BS39" s="776"/>
      <c r="BT39" s="65"/>
      <c r="BU39" s="285"/>
      <c r="BV39" s="291"/>
      <c r="BW39" s="291"/>
      <c r="BX39" s="291"/>
      <c r="BY39" s="291"/>
      <c r="BZ39" s="291"/>
      <c r="CA39" s="291"/>
      <c r="CB39" s="291"/>
      <c r="CC39" s="291"/>
      <c r="CD39" s="291"/>
      <c r="CE39" s="291"/>
      <c r="CF39" s="291"/>
      <c r="CG39" s="291"/>
      <c r="CH39" s="288"/>
      <c r="CI39" s="815"/>
    </row>
    <row r="40" spans="4:87" ht="8.1" customHeight="1" x14ac:dyDescent="0.4">
      <c r="D40" s="284"/>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67"/>
      <c r="AL40" s="770"/>
      <c r="AM40" s="771"/>
      <c r="AN40" s="771"/>
      <c r="AO40" s="771"/>
      <c r="AP40" s="771"/>
      <c r="AQ40" s="771"/>
      <c r="AR40" s="771"/>
      <c r="AS40" s="771"/>
      <c r="AT40" s="771"/>
      <c r="AU40" s="771"/>
      <c r="AV40" s="771"/>
      <c r="AW40" s="772"/>
      <c r="AX40" s="737"/>
      <c r="AY40" s="741"/>
      <c r="AZ40" s="741"/>
      <c r="BA40" s="741"/>
      <c r="BB40" s="741"/>
      <c r="BC40" s="741"/>
      <c r="BD40" s="741"/>
      <c r="BE40" s="741"/>
      <c r="BF40" s="741"/>
      <c r="BG40" s="124"/>
      <c r="BH40" s="777"/>
      <c r="BI40" s="777"/>
      <c r="BJ40" s="777"/>
      <c r="BK40" s="777"/>
      <c r="BL40" s="777"/>
      <c r="BM40" s="777"/>
      <c r="BN40" s="777"/>
      <c r="BO40" s="777"/>
      <c r="BP40" s="777"/>
      <c r="BQ40" s="777"/>
      <c r="BR40" s="777"/>
      <c r="BS40" s="777"/>
      <c r="BT40" s="65"/>
      <c r="BU40" s="285"/>
      <c r="BV40" s="291"/>
      <c r="BW40" s="291"/>
      <c r="BX40" s="291"/>
      <c r="BY40" s="291"/>
      <c r="BZ40" s="291"/>
      <c r="CA40" s="291"/>
      <c r="CB40" s="291"/>
      <c r="CC40" s="291"/>
      <c r="CD40" s="291"/>
      <c r="CE40" s="291"/>
      <c r="CF40" s="291"/>
      <c r="CG40" s="291"/>
      <c r="CH40" s="288"/>
      <c r="CI40" s="815"/>
    </row>
    <row r="41" spans="4:87" ht="8.1" customHeight="1" x14ac:dyDescent="0.4">
      <c r="D41" s="284"/>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67"/>
      <c r="AL41" s="770"/>
      <c r="AM41" s="771"/>
      <c r="AN41" s="771"/>
      <c r="AO41" s="771"/>
      <c r="AP41" s="771"/>
      <c r="AQ41" s="771"/>
      <c r="AR41" s="771"/>
      <c r="AS41" s="771"/>
      <c r="AT41" s="771"/>
      <c r="AU41" s="771"/>
      <c r="AV41" s="771"/>
      <c r="AW41" s="772"/>
      <c r="AX41" s="737"/>
      <c r="AY41" s="741"/>
      <c r="AZ41" s="741"/>
      <c r="BA41" s="741"/>
      <c r="BB41" s="741"/>
      <c r="BC41" s="741"/>
      <c r="BD41" s="741"/>
      <c r="BE41" s="741"/>
      <c r="BF41" s="741"/>
      <c r="BG41" s="124"/>
      <c r="BH41" s="778"/>
      <c r="BI41" s="778"/>
      <c r="BJ41" s="778"/>
      <c r="BK41" s="778"/>
      <c r="BL41" s="778"/>
      <c r="BM41" s="778"/>
      <c r="BN41" s="778"/>
      <c r="BO41" s="778"/>
      <c r="BP41" s="778"/>
      <c r="BQ41" s="778"/>
      <c r="BR41" s="778"/>
      <c r="BS41" s="778"/>
      <c r="BT41" s="66"/>
      <c r="BU41" s="285"/>
      <c r="BV41" s="291"/>
      <c r="BW41" s="291"/>
      <c r="BX41" s="291"/>
      <c r="BY41" s="291"/>
      <c r="BZ41" s="291"/>
      <c r="CA41" s="291"/>
      <c r="CB41" s="291"/>
      <c r="CC41" s="291"/>
      <c r="CD41" s="291"/>
      <c r="CE41" s="291"/>
      <c r="CF41" s="291"/>
      <c r="CG41" s="291"/>
      <c r="CH41" s="288"/>
      <c r="CI41" s="815"/>
    </row>
    <row r="42" spans="4:87" ht="8.1" customHeight="1" x14ac:dyDescent="0.4">
      <c r="D42" s="284"/>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67"/>
      <c r="AL42" s="770"/>
      <c r="AM42" s="771"/>
      <c r="AN42" s="771"/>
      <c r="AO42" s="771"/>
      <c r="AP42" s="771"/>
      <c r="AQ42" s="771"/>
      <c r="AR42" s="771"/>
      <c r="AS42" s="771"/>
      <c r="AT42" s="771"/>
      <c r="AU42" s="771"/>
      <c r="AV42" s="771"/>
      <c r="AW42" s="772"/>
      <c r="AX42" s="737" t="str">
        <f>IF(E39="","",VLOOKUP(E39,コード!$B$4:$E$14,3,FALSE))</f>
        <v/>
      </c>
      <c r="AY42" s="741"/>
      <c r="AZ42" s="741"/>
      <c r="BA42" s="741"/>
      <c r="BB42" s="741"/>
      <c r="BC42" s="741"/>
      <c r="BD42" s="741"/>
      <c r="BE42" s="741"/>
      <c r="BF42" s="741"/>
      <c r="BG42" s="290"/>
      <c r="BH42" s="779"/>
      <c r="BI42" s="780"/>
      <c r="BJ42" s="780"/>
      <c r="BK42" s="780"/>
      <c r="BL42" s="780"/>
      <c r="BM42" s="780"/>
      <c r="BN42" s="780"/>
      <c r="BO42" s="780"/>
      <c r="BP42" s="780"/>
      <c r="BQ42" s="780"/>
      <c r="BR42" s="780"/>
      <c r="BS42" s="780"/>
      <c r="BT42" s="70"/>
      <c r="BU42" s="285"/>
      <c r="BV42" s="291"/>
      <c r="BW42" s="291"/>
      <c r="BX42" s="291"/>
      <c r="BY42" s="291"/>
      <c r="BZ42" s="291"/>
      <c r="CA42" s="291"/>
      <c r="CB42" s="291"/>
      <c r="CC42" s="291"/>
      <c r="CD42" s="291"/>
      <c r="CE42" s="291"/>
      <c r="CF42" s="291"/>
      <c r="CG42" s="291"/>
      <c r="CH42" s="288"/>
      <c r="CI42" s="815"/>
    </row>
    <row r="43" spans="4:87" ht="8.1" customHeight="1" x14ac:dyDescent="0.4">
      <c r="D43" s="284"/>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7"/>
      <c r="AL43" s="770"/>
      <c r="AM43" s="771"/>
      <c r="AN43" s="771"/>
      <c r="AO43" s="771"/>
      <c r="AP43" s="771"/>
      <c r="AQ43" s="771"/>
      <c r="AR43" s="771"/>
      <c r="AS43" s="771"/>
      <c r="AT43" s="771"/>
      <c r="AU43" s="771"/>
      <c r="AV43" s="771"/>
      <c r="AW43" s="772"/>
      <c r="AX43" s="737"/>
      <c r="AY43" s="741"/>
      <c r="AZ43" s="741"/>
      <c r="BA43" s="741"/>
      <c r="BB43" s="741"/>
      <c r="BC43" s="741"/>
      <c r="BD43" s="741"/>
      <c r="BE43" s="741"/>
      <c r="BF43" s="741"/>
      <c r="BG43" s="290"/>
      <c r="BH43" s="781"/>
      <c r="BI43" s="782"/>
      <c r="BJ43" s="782"/>
      <c r="BK43" s="782"/>
      <c r="BL43" s="782"/>
      <c r="BM43" s="782"/>
      <c r="BN43" s="782"/>
      <c r="BO43" s="782"/>
      <c r="BP43" s="782"/>
      <c r="BQ43" s="782"/>
      <c r="BR43" s="782"/>
      <c r="BS43" s="782"/>
      <c r="BT43" s="71"/>
      <c r="BU43" s="285"/>
      <c r="BV43" s="291"/>
      <c r="BW43" s="291"/>
      <c r="BX43" s="291"/>
      <c r="BY43" s="291"/>
      <c r="BZ43" s="291"/>
      <c r="CA43" s="291"/>
      <c r="CB43" s="291"/>
      <c r="CC43" s="291"/>
      <c r="CD43" s="291"/>
      <c r="CE43" s="291"/>
      <c r="CF43" s="291"/>
      <c r="CG43" s="291"/>
      <c r="CH43" s="288"/>
      <c r="CI43" s="815"/>
    </row>
    <row r="44" spans="4:87" ht="8.1" customHeight="1" x14ac:dyDescent="0.4">
      <c r="D44" s="292"/>
      <c r="E44" s="768"/>
      <c r="F44" s="768"/>
      <c r="G44" s="768"/>
      <c r="H44" s="768"/>
      <c r="I44" s="768"/>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9"/>
      <c r="AL44" s="773"/>
      <c r="AM44" s="774"/>
      <c r="AN44" s="774"/>
      <c r="AO44" s="774"/>
      <c r="AP44" s="774"/>
      <c r="AQ44" s="774"/>
      <c r="AR44" s="774"/>
      <c r="AS44" s="774"/>
      <c r="AT44" s="774"/>
      <c r="AU44" s="774"/>
      <c r="AV44" s="774"/>
      <c r="AW44" s="775"/>
      <c r="AX44" s="763"/>
      <c r="AY44" s="764"/>
      <c r="AZ44" s="764"/>
      <c r="BA44" s="764"/>
      <c r="BB44" s="764"/>
      <c r="BC44" s="764"/>
      <c r="BD44" s="764"/>
      <c r="BE44" s="764"/>
      <c r="BF44" s="764"/>
      <c r="BG44" s="293"/>
      <c r="BH44" s="783"/>
      <c r="BI44" s="784"/>
      <c r="BJ44" s="784"/>
      <c r="BK44" s="784"/>
      <c r="BL44" s="784"/>
      <c r="BM44" s="784"/>
      <c r="BN44" s="784"/>
      <c r="BO44" s="784"/>
      <c r="BP44" s="784"/>
      <c r="BQ44" s="784"/>
      <c r="BR44" s="784"/>
      <c r="BS44" s="784"/>
      <c r="BT44" s="72"/>
      <c r="BU44" s="285"/>
      <c r="BV44" s="291"/>
      <c r="BW44" s="291"/>
      <c r="BX44" s="291"/>
      <c r="BY44" s="291"/>
      <c r="BZ44" s="291"/>
      <c r="CA44" s="291"/>
      <c r="CB44" s="291"/>
      <c r="CC44" s="291"/>
      <c r="CD44" s="291"/>
      <c r="CE44" s="291"/>
      <c r="CF44" s="291"/>
      <c r="CG44" s="291"/>
      <c r="CH44" s="288"/>
      <c r="CI44" s="815"/>
    </row>
    <row r="45" spans="4:87" ht="8.1" customHeight="1" x14ac:dyDescent="0.4">
      <c r="D45" s="294"/>
      <c r="E45" s="766"/>
      <c r="F45" s="766"/>
      <c r="G45" s="766"/>
      <c r="H45" s="766"/>
      <c r="I45" s="766"/>
      <c r="J45" s="766"/>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c r="AI45" s="766"/>
      <c r="AJ45" s="766"/>
      <c r="AK45" s="767"/>
      <c r="AL45" s="770" t="str">
        <f>IF(E45="","",VLOOKUP(E45,コード!$B$4:$E$14,2,FALSE))</f>
        <v/>
      </c>
      <c r="AM45" s="771"/>
      <c r="AN45" s="771"/>
      <c r="AO45" s="771"/>
      <c r="AP45" s="771"/>
      <c r="AQ45" s="771"/>
      <c r="AR45" s="771"/>
      <c r="AS45" s="771"/>
      <c r="AT45" s="771"/>
      <c r="AU45" s="771"/>
      <c r="AV45" s="771"/>
      <c r="AW45" s="772"/>
      <c r="AX45" s="737" t="str">
        <f>IF(E45="","",VLOOKUP(E45,コード!$B$4:$E$14,4,FALSE))</f>
        <v/>
      </c>
      <c r="AY45" s="741"/>
      <c r="AZ45" s="741"/>
      <c r="BA45" s="741"/>
      <c r="BB45" s="741"/>
      <c r="BC45" s="741"/>
      <c r="BD45" s="741"/>
      <c r="BE45" s="741"/>
      <c r="BF45" s="741"/>
      <c r="BG45" s="122"/>
      <c r="BH45" s="776"/>
      <c r="BI45" s="776"/>
      <c r="BJ45" s="776"/>
      <c r="BK45" s="776"/>
      <c r="BL45" s="776"/>
      <c r="BM45" s="776"/>
      <c r="BN45" s="776"/>
      <c r="BO45" s="776"/>
      <c r="BP45" s="776"/>
      <c r="BQ45" s="776"/>
      <c r="BR45" s="776"/>
      <c r="BS45" s="776"/>
      <c r="BT45" s="65"/>
      <c r="BU45" s="285"/>
      <c r="BV45" s="291"/>
      <c r="BW45" s="291"/>
      <c r="BX45" s="291"/>
      <c r="BY45" s="291"/>
      <c r="BZ45" s="291"/>
      <c r="CA45" s="291"/>
      <c r="CB45" s="291"/>
      <c r="CC45" s="291"/>
      <c r="CD45" s="291"/>
      <c r="CE45" s="291"/>
      <c r="CF45" s="291"/>
      <c r="CG45" s="291"/>
      <c r="CH45" s="288"/>
      <c r="CI45" s="815"/>
    </row>
    <row r="46" spans="4:87" ht="8.1" customHeight="1" x14ac:dyDescent="0.4">
      <c r="D46" s="284"/>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7"/>
      <c r="AL46" s="770"/>
      <c r="AM46" s="771"/>
      <c r="AN46" s="771"/>
      <c r="AO46" s="771"/>
      <c r="AP46" s="771"/>
      <c r="AQ46" s="771"/>
      <c r="AR46" s="771"/>
      <c r="AS46" s="771"/>
      <c r="AT46" s="771"/>
      <c r="AU46" s="771"/>
      <c r="AV46" s="771"/>
      <c r="AW46" s="772"/>
      <c r="AX46" s="737"/>
      <c r="AY46" s="741"/>
      <c r="AZ46" s="741"/>
      <c r="BA46" s="741"/>
      <c r="BB46" s="741"/>
      <c r="BC46" s="741"/>
      <c r="BD46" s="741"/>
      <c r="BE46" s="741"/>
      <c r="BF46" s="741"/>
      <c r="BG46" s="124"/>
      <c r="BH46" s="777"/>
      <c r="BI46" s="777"/>
      <c r="BJ46" s="777"/>
      <c r="BK46" s="777"/>
      <c r="BL46" s="777"/>
      <c r="BM46" s="777"/>
      <c r="BN46" s="777"/>
      <c r="BO46" s="777"/>
      <c r="BP46" s="777"/>
      <c r="BQ46" s="777"/>
      <c r="BR46" s="777"/>
      <c r="BS46" s="777"/>
      <c r="BT46" s="65"/>
      <c r="BU46" s="285"/>
      <c r="BV46" s="291"/>
      <c r="BW46" s="291"/>
      <c r="BX46" s="291"/>
      <c r="BY46" s="291"/>
      <c r="BZ46" s="291"/>
      <c r="CA46" s="291"/>
      <c r="CB46" s="291"/>
      <c r="CC46" s="291"/>
      <c r="CD46" s="291"/>
      <c r="CE46" s="291"/>
      <c r="CF46" s="291"/>
      <c r="CG46" s="291"/>
      <c r="CH46" s="288"/>
      <c r="CI46" s="295"/>
    </row>
    <row r="47" spans="4:87" ht="8.1" customHeight="1" x14ac:dyDescent="0.4">
      <c r="D47" s="284"/>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7"/>
      <c r="AL47" s="770"/>
      <c r="AM47" s="771"/>
      <c r="AN47" s="771"/>
      <c r="AO47" s="771"/>
      <c r="AP47" s="771"/>
      <c r="AQ47" s="771"/>
      <c r="AR47" s="771"/>
      <c r="AS47" s="771"/>
      <c r="AT47" s="771"/>
      <c r="AU47" s="771"/>
      <c r="AV47" s="771"/>
      <c r="AW47" s="772"/>
      <c r="AX47" s="737"/>
      <c r="AY47" s="741"/>
      <c r="AZ47" s="741"/>
      <c r="BA47" s="741"/>
      <c r="BB47" s="741"/>
      <c r="BC47" s="741"/>
      <c r="BD47" s="741"/>
      <c r="BE47" s="741"/>
      <c r="BF47" s="741"/>
      <c r="BG47" s="124"/>
      <c r="BH47" s="778"/>
      <c r="BI47" s="778"/>
      <c r="BJ47" s="778"/>
      <c r="BK47" s="778"/>
      <c r="BL47" s="778"/>
      <c r="BM47" s="778"/>
      <c r="BN47" s="778"/>
      <c r="BO47" s="778"/>
      <c r="BP47" s="778"/>
      <c r="BQ47" s="778"/>
      <c r="BR47" s="778"/>
      <c r="BS47" s="778"/>
      <c r="BT47" s="66"/>
      <c r="BU47" s="285"/>
      <c r="BV47" s="291"/>
      <c r="BW47" s="291"/>
      <c r="BX47" s="291"/>
      <c r="BY47" s="291"/>
      <c r="BZ47" s="291"/>
      <c r="CA47" s="291"/>
      <c r="CB47" s="291"/>
      <c r="CC47" s="291"/>
      <c r="CD47" s="291"/>
      <c r="CE47" s="291"/>
      <c r="CF47" s="291"/>
      <c r="CG47" s="291"/>
      <c r="CH47" s="288"/>
      <c r="CI47" s="295"/>
    </row>
    <row r="48" spans="4:87" ht="8.1" customHeight="1" x14ac:dyDescent="0.4">
      <c r="D48" s="284"/>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7"/>
      <c r="AL48" s="770"/>
      <c r="AM48" s="771"/>
      <c r="AN48" s="771"/>
      <c r="AO48" s="771"/>
      <c r="AP48" s="771"/>
      <c r="AQ48" s="771"/>
      <c r="AR48" s="771"/>
      <c r="AS48" s="771"/>
      <c r="AT48" s="771"/>
      <c r="AU48" s="771"/>
      <c r="AV48" s="771"/>
      <c r="AW48" s="772"/>
      <c r="AX48" s="737" t="str">
        <f>IF(E45="","",VLOOKUP(E45,コード!$B$4:$E$14,3,FALSE))</f>
        <v/>
      </c>
      <c r="AY48" s="741"/>
      <c r="AZ48" s="741"/>
      <c r="BA48" s="741"/>
      <c r="BB48" s="741"/>
      <c r="BC48" s="741"/>
      <c r="BD48" s="741"/>
      <c r="BE48" s="741"/>
      <c r="BF48" s="741"/>
      <c r="BG48" s="290"/>
      <c r="BH48" s="779"/>
      <c r="BI48" s="780"/>
      <c r="BJ48" s="780"/>
      <c r="BK48" s="780"/>
      <c r="BL48" s="780"/>
      <c r="BM48" s="780"/>
      <c r="BN48" s="780"/>
      <c r="BO48" s="780"/>
      <c r="BP48" s="780"/>
      <c r="BQ48" s="780"/>
      <c r="BR48" s="780"/>
      <c r="BS48" s="780"/>
      <c r="BT48" s="70"/>
      <c r="BU48" s="285"/>
      <c r="BV48" s="291"/>
      <c r="BW48" s="291"/>
      <c r="BX48" s="291"/>
      <c r="BY48" s="291"/>
      <c r="BZ48" s="291"/>
      <c r="CA48" s="291"/>
      <c r="CB48" s="291"/>
      <c r="CC48" s="291"/>
      <c r="CD48" s="291"/>
      <c r="CE48" s="291"/>
      <c r="CF48" s="291"/>
      <c r="CG48" s="291"/>
      <c r="CH48" s="288"/>
    </row>
    <row r="49" spans="4:87" ht="8.1" customHeight="1" x14ac:dyDescent="0.4">
      <c r="D49" s="284"/>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67"/>
      <c r="AL49" s="770"/>
      <c r="AM49" s="771"/>
      <c r="AN49" s="771"/>
      <c r="AO49" s="771"/>
      <c r="AP49" s="771"/>
      <c r="AQ49" s="771"/>
      <c r="AR49" s="771"/>
      <c r="AS49" s="771"/>
      <c r="AT49" s="771"/>
      <c r="AU49" s="771"/>
      <c r="AV49" s="771"/>
      <c r="AW49" s="772"/>
      <c r="AX49" s="737"/>
      <c r="AY49" s="741"/>
      <c r="AZ49" s="741"/>
      <c r="BA49" s="741"/>
      <c r="BB49" s="741"/>
      <c r="BC49" s="741"/>
      <c r="BD49" s="741"/>
      <c r="BE49" s="741"/>
      <c r="BF49" s="741"/>
      <c r="BG49" s="290"/>
      <c r="BH49" s="781"/>
      <c r="BI49" s="782"/>
      <c r="BJ49" s="782"/>
      <c r="BK49" s="782"/>
      <c r="BL49" s="782"/>
      <c r="BM49" s="782"/>
      <c r="BN49" s="782"/>
      <c r="BO49" s="782"/>
      <c r="BP49" s="782"/>
      <c r="BQ49" s="782"/>
      <c r="BR49" s="782"/>
      <c r="BS49" s="782"/>
      <c r="BT49" s="71"/>
      <c r="BU49" s="285"/>
      <c r="BV49" s="291"/>
      <c r="BW49" s="291"/>
      <c r="BX49" s="291"/>
      <c r="BY49" s="291"/>
      <c r="BZ49" s="291"/>
      <c r="CA49" s="291"/>
      <c r="CB49" s="291"/>
      <c r="CC49" s="291"/>
      <c r="CD49" s="291"/>
      <c r="CE49" s="291"/>
      <c r="CF49" s="291"/>
      <c r="CG49" s="291"/>
      <c r="CH49" s="288"/>
    </row>
    <row r="50" spans="4:87" ht="8.1" customHeight="1" x14ac:dyDescent="0.4">
      <c r="D50" s="292"/>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J50" s="768"/>
      <c r="AK50" s="769"/>
      <c r="AL50" s="773"/>
      <c r="AM50" s="774"/>
      <c r="AN50" s="774"/>
      <c r="AO50" s="774"/>
      <c r="AP50" s="774"/>
      <c r="AQ50" s="774"/>
      <c r="AR50" s="774"/>
      <c r="AS50" s="774"/>
      <c r="AT50" s="774"/>
      <c r="AU50" s="774"/>
      <c r="AV50" s="774"/>
      <c r="AW50" s="775"/>
      <c r="AX50" s="763"/>
      <c r="AY50" s="764"/>
      <c r="AZ50" s="764"/>
      <c r="BA50" s="764"/>
      <c r="BB50" s="764"/>
      <c r="BC50" s="764"/>
      <c r="BD50" s="764"/>
      <c r="BE50" s="764"/>
      <c r="BF50" s="764"/>
      <c r="BG50" s="293"/>
      <c r="BH50" s="783"/>
      <c r="BI50" s="784"/>
      <c r="BJ50" s="784"/>
      <c r="BK50" s="784"/>
      <c r="BL50" s="784"/>
      <c r="BM50" s="784"/>
      <c r="BN50" s="784"/>
      <c r="BO50" s="784"/>
      <c r="BP50" s="784"/>
      <c r="BQ50" s="784"/>
      <c r="BR50" s="784"/>
      <c r="BS50" s="784"/>
      <c r="BT50" s="72"/>
      <c r="BU50" s="285"/>
      <c r="BV50" s="291"/>
      <c r="BW50" s="291"/>
      <c r="BX50" s="291"/>
      <c r="BY50" s="291"/>
      <c r="BZ50" s="291"/>
      <c r="CA50" s="291"/>
      <c r="CB50" s="291"/>
      <c r="CC50" s="291"/>
      <c r="CD50" s="291"/>
      <c r="CE50" s="291"/>
      <c r="CF50" s="291"/>
      <c r="CG50" s="291"/>
      <c r="CH50" s="288"/>
    </row>
    <row r="51" spans="4:87" ht="8.1" customHeight="1" x14ac:dyDescent="0.4">
      <c r="D51" s="294"/>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67"/>
      <c r="AL51" s="770" t="str">
        <f>IF(E51="","",VLOOKUP(E51,コード!$B$4:$E$14,2,FALSE))</f>
        <v/>
      </c>
      <c r="AM51" s="771"/>
      <c r="AN51" s="771"/>
      <c r="AO51" s="771"/>
      <c r="AP51" s="771"/>
      <c r="AQ51" s="771"/>
      <c r="AR51" s="771"/>
      <c r="AS51" s="771"/>
      <c r="AT51" s="771"/>
      <c r="AU51" s="771"/>
      <c r="AV51" s="771"/>
      <c r="AW51" s="772"/>
      <c r="AX51" s="737" t="str">
        <f>IF(E51="","",VLOOKUP(E51,コード!$B$4:$E$14,4,FALSE))</f>
        <v/>
      </c>
      <c r="AY51" s="741"/>
      <c r="AZ51" s="741"/>
      <c r="BA51" s="741"/>
      <c r="BB51" s="741"/>
      <c r="BC51" s="741"/>
      <c r="BD51" s="741"/>
      <c r="BE51" s="741"/>
      <c r="BF51" s="741"/>
      <c r="BG51" s="122"/>
      <c r="BH51" s="776"/>
      <c r="BI51" s="776"/>
      <c r="BJ51" s="776"/>
      <c r="BK51" s="776"/>
      <c r="BL51" s="776"/>
      <c r="BM51" s="776"/>
      <c r="BN51" s="776"/>
      <c r="BO51" s="776"/>
      <c r="BP51" s="776"/>
      <c r="BQ51" s="776"/>
      <c r="BR51" s="776"/>
      <c r="BS51" s="776"/>
      <c r="BT51" s="65"/>
      <c r="BU51" s="285"/>
      <c r="BV51" s="291"/>
      <c r="BW51" s="291"/>
      <c r="BX51" s="291"/>
      <c r="BY51" s="291"/>
      <c r="BZ51" s="291"/>
      <c r="CA51" s="291"/>
      <c r="CB51" s="291"/>
      <c r="CC51" s="291"/>
      <c r="CD51" s="291"/>
      <c r="CE51" s="291"/>
      <c r="CF51" s="291"/>
      <c r="CG51" s="291"/>
      <c r="CH51" s="288"/>
    </row>
    <row r="52" spans="4:87" ht="8.1" customHeight="1" x14ac:dyDescent="0.4">
      <c r="D52" s="284"/>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67"/>
      <c r="AL52" s="770"/>
      <c r="AM52" s="771"/>
      <c r="AN52" s="771"/>
      <c r="AO52" s="771"/>
      <c r="AP52" s="771"/>
      <c r="AQ52" s="771"/>
      <c r="AR52" s="771"/>
      <c r="AS52" s="771"/>
      <c r="AT52" s="771"/>
      <c r="AU52" s="771"/>
      <c r="AV52" s="771"/>
      <c r="AW52" s="772"/>
      <c r="AX52" s="737"/>
      <c r="AY52" s="741"/>
      <c r="AZ52" s="741"/>
      <c r="BA52" s="741"/>
      <c r="BB52" s="741"/>
      <c r="BC52" s="741"/>
      <c r="BD52" s="741"/>
      <c r="BE52" s="741"/>
      <c r="BF52" s="741"/>
      <c r="BG52" s="124"/>
      <c r="BH52" s="777"/>
      <c r="BI52" s="777"/>
      <c r="BJ52" s="777"/>
      <c r="BK52" s="777"/>
      <c r="BL52" s="777"/>
      <c r="BM52" s="777"/>
      <c r="BN52" s="777"/>
      <c r="BO52" s="777"/>
      <c r="BP52" s="777"/>
      <c r="BQ52" s="777"/>
      <c r="BR52" s="777"/>
      <c r="BS52" s="777"/>
      <c r="BT52" s="65"/>
      <c r="BU52" s="285"/>
      <c r="BV52" s="291"/>
      <c r="BW52" s="291"/>
      <c r="BX52" s="291"/>
      <c r="BY52" s="291"/>
      <c r="BZ52" s="291"/>
      <c r="CA52" s="291"/>
      <c r="CB52" s="291"/>
      <c r="CC52" s="291"/>
      <c r="CD52" s="291"/>
      <c r="CE52" s="291"/>
      <c r="CF52" s="291"/>
      <c r="CG52" s="291"/>
      <c r="CH52" s="288"/>
    </row>
    <row r="53" spans="4:87" ht="8.1" customHeight="1" x14ac:dyDescent="0.4">
      <c r="D53" s="284"/>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67"/>
      <c r="AL53" s="770"/>
      <c r="AM53" s="771"/>
      <c r="AN53" s="771"/>
      <c r="AO53" s="771"/>
      <c r="AP53" s="771"/>
      <c r="AQ53" s="771"/>
      <c r="AR53" s="771"/>
      <c r="AS53" s="771"/>
      <c r="AT53" s="771"/>
      <c r="AU53" s="771"/>
      <c r="AV53" s="771"/>
      <c r="AW53" s="772"/>
      <c r="AX53" s="737"/>
      <c r="AY53" s="741"/>
      <c r="AZ53" s="741"/>
      <c r="BA53" s="741"/>
      <c r="BB53" s="741"/>
      <c r="BC53" s="741"/>
      <c r="BD53" s="741"/>
      <c r="BE53" s="741"/>
      <c r="BF53" s="741"/>
      <c r="BG53" s="124"/>
      <c r="BH53" s="778"/>
      <c r="BI53" s="778"/>
      <c r="BJ53" s="778"/>
      <c r="BK53" s="778"/>
      <c r="BL53" s="778"/>
      <c r="BM53" s="778"/>
      <c r="BN53" s="778"/>
      <c r="BO53" s="778"/>
      <c r="BP53" s="778"/>
      <c r="BQ53" s="778"/>
      <c r="BR53" s="778"/>
      <c r="BS53" s="778"/>
      <c r="BT53" s="66"/>
      <c r="BU53" s="285"/>
      <c r="BV53" s="291"/>
      <c r="BW53" s="291"/>
      <c r="BX53" s="291"/>
      <c r="BY53" s="291"/>
      <c r="BZ53" s="291"/>
      <c r="CA53" s="291"/>
      <c r="CB53" s="291"/>
      <c r="CC53" s="291"/>
      <c r="CD53" s="291"/>
      <c r="CE53" s="291"/>
      <c r="CF53" s="291"/>
      <c r="CG53" s="291"/>
      <c r="CH53" s="288"/>
      <c r="CI53" s="296"/>
    </row>
    <row r="54" spans="4:87" ht="8.1" customHeight="1" x14ac:dyDescent="0.4">
      <c r="D54" s="284"/>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7"/>
      <c r="AL54" s="770"/>
      <c r="AM54" s="771"/>
      <c r="AN54" s="771"/>
      <c r="AO54" s="771"/>
      <c r="AP54" s="771"/>
      <c r="AQ54" s="771"/>
      <c r="AR54" s="771"/>
      <c r="AS54" s="771"/>
      <c r="AT54" s="771"/>
      <c r="AU54" s="771"/>
      <c r="AV54" s="771"/>
      <c r="AW54" s="772"/>
      <c r="AX54" s="737" t="str">
        <f>IF(E51="","",VLOOKUP(E51,コード!$B$4:$E$14,3,FALSE))</f>
        <v/>
      </c>
      <c r="AY54" s="741"/>
      <c r="AZ54" s="741"/>
      <c r="BA54" s="741"/>
      <c r="BB54" s="741"/>
      <c r="BC54" s="741"/>
      <c r="BD54" s="741"/>
      <c r="BE54" s="741"/>
      <c r="BF54" s="741"/>
      <c r="BG54" s="290"/>
      <c r="BH54" s="779"/>
      <c r="BI54" s="780"/>
      <c r="BJ54" s="780"/>
      <c r="BK54" s="780"/>
      <c r="BL54" s="780"/>
      <c r="BM54" s="780"/>
      <c r="BN54" s="780"/>
      <c r="BO54" s="780"/>
      <c r="BP54" s="780"/>
      <c r="BQ54" s="780"/>
      <c r="BR54" s="780"/>
      <c r="BS54" s="780"/>
      <c r="BT54" s="70"/>
      <c r="BU54" s="285"/>
      <c r="BV54" s="291"/>
      <c r="BW54" s="291"/>
      <c r="BX54" s="291"/>
      <c r="BY54" s="291"/>
      <c r="BZ54" s="291"/>
      <c r="CA54" s="291"/>
      <c r="CB54" s="291"/>
      <c r="CC54" s="291"/>
      <c r="CD54" s="291"/>
      <c r="CE54" s="291"/>
      <c r="CF54" s="291"/>
      <c r="CG54" s="291"/>
      <c r="CH54" s="288"/>
      <c r="CI54" s="296"/>
    </row>
    <row r="55" spans="4:87" ht="8.1" customHeight="1" x14ac:dyDescent="0.4">
      <c r="D55" s="284"/>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67"/>
      <c r="AL55" s="770"/>
      <c r="AM55" s="771"/>
      <c r="AN55" s="771"/>
      <c r="AO55" s="771"/>
      <c r="AP55" s="771"/>
      <c r="AQ55" s="771"/>
      <c r="AR55" s="771"/>
      <c r="AS55" s="771"/>
      <c r="AT55" s="771"/>
      <c r="AU55" s="771"/>
      <c r="AV55" s="771"/>
      <c r="AW55" s="772"/>
      <c r="AX55" s="737"/>
      <c r="AY55" s="741"/>
      <c r="AZ55" s="741"/>
      <c r="BA55" s="741"/>
      <c r="BB55" s="741"/>
      <c r="BC55" s="741"/>
      <c r="BD55" s="741"/>
      <c r="BE55" s="741"/>
      <c r="BF55" s="741"/>
      <c r="BG55" s="290"/>
      <c r="BH55" s="781"/>
      <c r="BI55" s="782"/>
      <c r="BJ55" s="782"/>
      <c r="BK55" s="782"/>
      <c r="BL55" s="782"/>
      <c r="BM55" s="782"/>
      <c r="BN55" s="782"/>
      <c r="BO55" s="782"/>
      <c r="BP55" s="782"/>
      <c r="BQ55" s="782"/>
      <c r="BR55" s="782"/>
      <c r="BS55" s="782"/>
      <c r="BT55" s="71"/>
      <c r="BU55" s="285"/>
      <c r="BV55" s="291"/>
      <c r="BW55" s="291"/>
      <c r="BX55" s="291"/>
      <c r="BY55" s="291"/>
      <c r="BZ55" s="291"/>
      <c r="CA55" s="291"/>
      <c r="CB55" s="291"/>
      <c r="CC55" s="291"/>
      <c r="CD55" s="291"/>
      <c r="CE55" s="291"/>
      <c r="CF55" s="291"/>
      <c r="CG55" s="291"/>
      <c r="CH55" s="288"/>
    </row>
    <row r="56" spans="4:87" ht="8.1" customHeight="1" x14ac:dyDescent="0.4">
      <c r="D56" s="292"/>
      <c r="E56" s="768"/>
      <c r="F56" s="768"/>
      <c r="G56" s="768"/>
      <c r="H56" s="768"/>
      <c r="I56" s="76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8"/>
      <c r="AK56" s="769"/>
      <c r="AL56" s="773"/>
      <c r="AM56" s="774"/>
      <c r="AN56" s="774"/>
      <c r="AO56" s="774"/>
      <c r="AP56" s="774"/>
      <c r="AQ56" s="774"/>
      <c r="AR56" s="774"/>
      <c r="AS56" s="774"/>
      <c r="AT56" s="774"/>
      <c r="AU56" s="774"/>
      <c r="AV56" s="774"/>
      <c r="AW56" s="775"/>
      <c r="AX56" s="763"/>
      <c r="AY56" s="764"/>
      <c r="AZ56" s="764"/>
      <c r="BA56" s="764"/>
      <c r="BB56" s="764"/>
      <c r="BC56" s="764"/>
      <c r="BD56" s="764"/>
      <c r="BE56" s="764"/>
      <c r="BF56" s="764"/>
      <c r="BG56" s="293"/>
      <c r="BH56" s="783"/>
      <c r="BI56" s="784"/>
      <c r="BJ56" s="784"/>
      <c r="BK56" s="784"/>
      <c r="BL56" s="784"/>
      <c r="BM56" s="784"/>
      <c r="BN56" s="784"/>
      <c r="BO56" s="784"/>
      <c r="BP56" s="784"/>
      <c r="BQ56" s="784"/>
      <c r="BR56" s="784"/>
      <c r="BS56" s="784"/>
      <c r="BT56" s="72"/>
      <c r="BU56" s="285"/>
      <c r="BV56" s="291"/>
      <c r="BW56" s="291"/>
      <c r="BX56" s="291"/>
      <c r="BY56" s="291"/>
      <c r="BZ56" s="291"/>
      <c r="CA56" s="291"/>
      <c r="CB56" s="291"/>
      <c r="CC56" s="291"/>
      <c r="CD56" s="291"/>
      <c r="CE56" s="291"/>
      <c r="CF56" s="291"/>
      <c r="CG56" s="291"/>
      <c r="CH56" s="288"/>
    </row>
    <row r="57" spans="4:87" ht="8.1" customHeight="1" x14ac:dyDescent="0.4">
      <c r="D57" s="294"/>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67"/>
      <c r="AL57" s="770" t="str">
        <f>IF(E57="","",VLOOKUP(E57,コード!$B$4:$E$14,2,FALSE))</f>
        <v/>
      </c>
      <c r="AM57" s="771"/>
      <c r="AN57" s="771"/>
      <c r="AO57" s="771"/>
      <c r="AP57" s="771"/>
      <c r="AQ57" s="771"/>
      <c r="AR57" s="771"/>
      <c r="AS57" s="771"/>
      <c r="AT57" s="771"/>
      <c r="AU57" s="771"/>
      <c r="AV57" s="771"/>
      <c r="AW57" s="772"/>
      <c r="AX57" s="737" t="str">
        <f>IF(E57="","",VLOOKUP(E57,コード!$B$4:$E$14,4,FALSE))</f>
        <v/>
      </c>
      <c r="AY57" s="741"/>
      <c r="AZ57" s="741"/>
      <c r="BA57" s="741"/>
      <c r="BB57" s="741"/>
      <c r="BC57" s="741"/>
      <c r="BD57" s="741"/>
      <c r="BE57" s="741"/>
      <c r="BF57" s="741"/>
      <c r="BG57" s="122"/>
      <c r="BH57" s="776"/>
      <c r="BI57" s="776"/>
      <c r="BJ57" s="776"/>
      <c r="BK57" s="776"/>
      <c r="BL57" s="776"/>
      <c r="BM57" s="776"/>
      <c r="BN57" s="776"/>
      <c r="BO57" s="776"/>
      <c r="BP57" s="776"/>
      <c r="BQ57" s="776"/>
      <c r="BR57" s="776"/>
      <c r="BS57" s="776"/>
      <c r="BT57" s="65"/>
      <c r="BU57" s="285"/>
      <c r="BV57" s="291"/>
      <c r="BW57" s="291"/>
      <c r="BX57" s="291"/>
      <c r="BY57" s="291"/>
      <c r="BZ57" s="291"/>
      <c r="CA57" s="291"/>
      <c r="CB57" s="291"/>
      <c r="CC57" s="291"/>
      <c r="CD57" s="291"/>
      <c r="CE57" s="291"/>
      <c r="CF57" s="291"/>
      <c r="CG57" s="291"/>
      <c r="CH57" s="288"/>
    </row>
    <row r="58" spans="4:87" ht="8.1" customHeight="1" x14ac:dyDescent="0.4">
      <c r="D58" s="284"/>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7"/>
      <c r="AL58" s="770"/>
      <c r="AM58" s="771"/>
      <c r="AN58" s="771"/>
      <c r="AO58" s="771"/>
      <c r="AP58" s="771"/>
      <c r="AQ58" s="771"/>
      <c r="AR58" s="771"/>
      <c r="AS58" s="771"/>
      <c r="AT58" s="771"/>
      <c r="AU58" s="771"/>
      <c r="AV58" s="771"/>
      <c r="AW58" s="772"/>
      <c r="AX58" s="737"/>
      <c r="AY58" s="741"/>
      <c r="AZ58" s="741"/>
      <c r="BA58" s="741"/>
      <c r="BB58" s="741"/>
      <c r="BC58" s="741"/>
      <c r="BD58" s="741"/>
      <c r="BE58" s="741"/>
      <c r="BF58" s="741"/>
      <c r="BG58" s="124"/>
      <c r="BH58" s="777"/>
      <c r="BI58" s="777"/>
      <c r="BJ58" s="777"/>
      <c r="BK58" s="777"/>
      <c r="BL58" s="777"/>
      <c r="BM58" s="777"/>
      <c r="BN58" s="777"/>
      <c r="BO58" s="777"/>
      <c r="BP58" s="777"/>
      <c r="BQ58" s="777"/>
      <c r="BR58" s="777"/>
      <c r="BS58" s="777"/>
      <c r="BT58" s="65"/>
      <c r="BU58" s="285"/>
      <c r="BV58" s="291"/>
      <c r="BW58" s="291"/>
      <c r="BX58" s="291"/>
      <c r="BY58" s="291"/>
      <c r="BZ58" s="291"/>
      <c r="CA58" s="291"/>
      <c r="CB58" s="291"/>
      <c r="CC58" s="291"/>
      <c r="CD58" s="291"/>
      <c r="CE58" s="291"/>
      <c r="CF58" s="291"/>
      <c r="CG58" s="291"/>
      <c r="CH58" s="288"/>
    </row>
    <row r="59" spans="4:87" ht="8.1" customHeight="1" x14ac:dyDescent="0.4">
      <c r="D59" s="284"/>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67"/>
      <c r="AL59" s="770"/>
      <c r="AM59" s="771"/>
      <c r="AN59" s="771"/>
      <c r="AO59" s="771"/>
      <c r="AP59" s="771"/>
      <c r="AQ59" s="771"/>
      <c r="AR59" s="771"/>
      <c r="AS59" s="771"/>
      <c r="AT59" s="771"/>
      <c r="AU59" s="771"/>
      <c r="AV59" s="771"/>
      <c r="AW59" s="772"/>
      <c r="AX59" s="737"/>
      <c r="AY59" s="741"/>
      <c r="AZ59" s="741"/>
      <c r="BA59" s="741"/>
      <c r="BB59" s="741"/>
      <c r="BC59" s="741"/>
      <c r="BD59" s="741"/>
      <c r="BE59" s="741"/>
      <c r="BF59" s="741"/>
      <c r="BG59" s="124"/>
      <c r="BH59" s="778"/>
      <c r="BI59" s="778"/>
      <c r="BJ59" s="778"/>
      <c r="BK59" s="778"/>
      <c r="BL59" s="778"/>
      <c r="BM59" s="778"/>
      <c r="BN59" s="778"/>
      <c r="BO59" s="778"/>
      <c r="BP59" s="778"/>
      <c r="BQ59" s="778"/>
      <c r="BR59" s="778"/>
      <c r="BS59" s="778"/>
      <c r="BT59" s="66"/>
      <c r="BU59" s="285"/>
      <c r="BV59" s="291"/>
      <c r="BW59" s="291"/>
      <c r="BX59" s="291"/>
      <c r="BY59" s="291"/>
      <c r="BZ59" s="291"/>
      <c r="CA59" s="291"/>
      <c r="CB59" s="291"/>
      <c r="CC59" s="291"/>
      <c r="CD59" s="291"/>
      <c r="CE59" s="291"/>
      <c r="CF59" s="291"/>
      <c r="CG59" s="291"/>
      <c r="CH59" s="288"/>
    </row>
    <row r="60" spans="4:87" ht="8.1" customHeight="1" x14ac:dyDescent="0.4">
      <c r="D60" s="284"/>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67"/>
      <c r="AL60" s="770"/>
      <c r="AM60" s="771"/>
      <c r="AN60" s="771"/>
      <c r="AO60" s="771"/>
      <c r="AP60" s="771"/>
      <c r="AQ60" s="771"/>
      <c r="AR60" s="771"/>
      <c r="AS60" s="771"/>
      <c r="AT60" s="771"/>
      <c r="AU60" s="771"/>
      <c r="AV60" s="771"/>
      <c r="AW60" s="772"/>
      <c r="AX60" s="737" t="str">
        <f>IF(E57="","",VLOOKUP(E57,コード!$B$4:$E$14,3,FALSE))</f>
        <v/>
      </c>
      <c r="AY60" s="741"/>
      <c r="AZ60" s="741"/>
      <c r="BA60" s="741"/>
      <c r="BB60" s="741"/>
      <c r="BC60" s="741"/>
      <c r="BD60" s="741"/>
      <c r="BE60" s="741"/>
      <c r="BF60" s="741"/>
      <c r="BG60" s="290"/>
      <c r="BH60" s="779"/>
      <c r="BI60" s="780"/>
      <c r="BJ60" s="780"/>
      <c r="BK60" s="780"/>
      <c r="BL60" s="780"/>
      <c r="BM60" s="780"/>
      <c r="BN60" s="780"/>
      <c r="BO60" s="780"/>
      <c r="BP60" s="780"/>
      <c r="BQ60" s="780"/>
      <c r="BR60" s="780"/>
      <c r="BS60" s="780"/>
      <c r="BT60" s="70"/>
      <c r="BU60" s="285"/>
      <c r="BV60" s="291"/>
      <c r="BW60" s="291"/>
      <c r="BX60" s="291"/>
      <c r="BY60" s="291"/>
      <c r="BZ60" s="291"/>
      <c r="CA60" s="291"/>
      <c r="CB60" s="291"/>
      <c r="CC60" s="291"/>
      <c r="CD60" s="291"/>
      <c r="CE60" s="291"/>
      <c r="CF60" s="291"/>
      <c r="CG60" s="291"/>
      <c r="CH60" s="288"/>
    </row>
    <row r="61" spans="4:87" ht="8.1" customHeight="1" x14ac:dyDescent="0.4">
      <c r="D61" s="284"/>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67"/>
      <c r="AL61" s="770"/>
      <c r="AM61" s="771"/>
      <c r="AN61" s="771"/>
      <c r="AO61" s="771"/>
      <c r="AP61" s="771"/>
      <c r="AQ61" s="771"/>
      <c r="AR61" s="771"/>
      <c r="AS61" s="771"/>
      <c r="AT61" s="771"/>
      <c r="AU61" s="771"/>
      <c r="AV61" s="771"/>
      <c r="AW61" s="772"/>
      <c r="AX61" s="737"/>
      <c r="AY61" s="741"/>
      <c r="AZ61" s="741"/>
      <c r="BA61" s="741"/>
      <c r="BB61" s="741"/>
      <c r="BC61" s="741"/>
      <c r="BD61" s="741"/>
      <c r="BE61" s="741"/>
      <c r="BF61" s="741"/>
      <c r="BG61" s="290"/>
      <c r="BH61" s="781"/>
      <c r="BI61" s="782"/>
      <c r="BJ61" s="782"/>
      <c r="BK61" s="782"/>
      <c r="BL61" s="782"/>
      <c r="BM61" s="782"/>
      <c r="BN61" s="782"/>
      <c r="BO61" s="782"/>
      <c r="BP61" s="782"/>
      <c r="BQ61" s="782"/>
      <c r="BR61" s="782"/>
      <c r="BS61" s="782"/>
      <c r="BT61" s="71"/>
      <c r="BU61" s="285"/>
      <c r="BV61" s="291"/>
      <c r="BW61" s="291"/>
      <c r="BX61" s="291"/>
      <c r="BY61" s="291"/>
      <c r="BZ61" s="291"/>
      <c r="CA61" s="291"/>
      <c r="CB61" s="291"/>
      <c r="CC61" s="291"/>
      <c r="CD61" s="291"/>
      <c r="CE61" s="291"/>
      <c r="CF61" s="291"/>
      <c r="CG61" s="291"/>
      <c r="CH61" s="288"/>
    </row>
    <row r="62" spans="4:87" ht="8.1" customHeight="1" x14ac:dyDescent="0.4">
      <c r="D62" s="292"/>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69"/>
      <c r="AL62" s="773"/>
      <c r="AM62" s="774"/>
      <c r="AN62" s="774"/>
      <c r="AO62" s="774"/>
      <c r="AP62" s="774"/>
      <c r="AQ62" s="774"/>
      <c r="AR62" s="774"/>
      <c r="AS62" s="774"/>
      <c r="AT62" s="774"/>
      <c r="AU62" s="774"/>
      <c r="AV62" s="774"/>
      <c r="AW62" s="775"/>
      <c r="AX62" s="763"/>
      <c r="AY62" s="764"/>
      <c r="AZ62" s="764"/>
      <c r="BA62" s="764"/>
      <c r="BB62" s="764"/>
      <c r="BC62" s="764"/>
      <c r="BD62" s="764"/>
      <c r="BE62" s="764"/>
      <c r="BF62" s="764"/>
      <c r="BG62" s="293"/>
      <c r="BH62" s="783"/>
      <c r="BI62" s="784"/>
      <c r="BJ62" s="784"/>
      <c r="BK62" s="784"/>
      <c r="BL62" s="784"/>
      <c r="BM62" s="784"/>
      <c r="BN62" s="784"/>
      <c r="BO62" s="784"/>
      <c r="BP62" s="784"/>
      <c r="BQ62" s="784"/>
      <c r="BR62" s="784"/>
      <c r="BS62" s="784"/>
      <c r="BT62" s="72"/>
      <c r="BU62" s="285"/>
      <c r="BV62" s="291"/>
      <c r="BW62" s="291"/>
      <c r="BX62" s="291"/>
      <c r="BY62" s="291"/>
      <c r="BZ62" s="291"/>
      <c r="CA62" s="291"/>
      <c r="CB62" s="291"/>
      <c r="CC62" s="291"/>
      <c r="CD62" s="291"/>
      <c r="CE62" s="291"/>
      <c r="CF62" s="291"/>
      <c r="CG62" s="291"/>
      <c r="CH62" s="288"/>
    </row>
    <row r="63" spans="4:87" ht="8.1" customHeight="1" x14ac:dyDescent="0.4">
      <c r="D63" s="294"/>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7"/>
      <c r="AL63" s="770" t="str">
        <f>IF(E63="","",VLOOKUP(E63,コード!$B$4:$E$14,2,FALSE))</f>
        <v/>
      </c>
      <c r="AM63" s="771"/>
      <c r="AN63" s="771"/>
      <c r="AO63" s="771"/>
      <c r="AP63" s="771"/>
      <c r="AQ63" s="771"/>
      <c r="AR63" s="771"/>
      <c r="AS63" s="771"/>
      <c r="AT63" s="771"/>
      <c r="AU63" s="771"/>
      <c r="AV63" s="771"/>
      <c r="AW63" s="772"/>
      <c r="AX63" s="737" t="str">
        <f>IF(E63="","",VLOOKUP(E63,コード!$B$4:$E$14,4,FALSE))</f>
        <v/>
      </c>
      <c r="AY63" s="741"/>
      <c r="AZ63" s="741"/>
      <c r="BA63" s="741"/>
      <c r="BB63" s="741"/>
      <c r="BC63" s="741"/>
      <c r="BD63" s="741"/>
      <c r="BE63" s="741"/>
      <c r="BF63" s="741"/>
      <c r="BG63" s="122"/>
      <c r="BH63" s="776"/>
      <c r="BI63" s="776"/>
      <c r="BJ63" s="776"/>
      <c r="BK63" s="776"/>
      <c r="BL63" s="776"/>
      <c r="BM63" s="776"/>
      <c r="BN63" s="776"/>
      <c r="BO63" s="776"/>
      <c r="BP63" s="776"/>
      <c r="BQ63" s="776"/>
      <c r="BR63" s="776"/>
      <c r="BS63" s="776"/>
      <c r="BT63" s="65"/>
      <c r="BU63" s="285"/>
      <c r="BV63" s="291"/>
      <c r="BW63" s="291"/>
      <c r="BX63" s="291"/>
      <c r="BY63" s="291"/>
      <c r="BZ63" s="291"/>
      <c r="CA63" s="291"/>
      <c r="CB63" s="291"/>
      <c r="CC63" s="291"/>
      <c r="CD63" s="291"/>
      <c r="CE63" s="291"/>
      <c r="CF63" s="291"/>
      <c r="CG63" s="291"/>
      <c r="CH63" s="288"/>
    </row>
    <row r="64" spans="4:87" ht="8.1" customHeight="1" x14ac:dyDescent="0.4">
      <c r="D64" s="284"/>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7"/>
      <c r="AL64" s="770"/>
      <c r="AM64" s="771"/>
      <c r="AN64" s="771"/>
      <c r="AO64" s="771"/>
      <c r="AP64" s="771"/>
      <c r="AQ64" s="771"/>
      <c r="AR64" s="771"/>
      <c r="AS64" s="771"/>
      <c r="AT64" s="771"/>
      <c r="AU64" s="771"/>
      <c r="AV64" s="771"/>
      <c r="AW64" s="772"/>
      <c r="AX64" s="737"/>
      <c r="AY64" s="741"/>
      <c r="AZ64" s="741"/>
      <c r="BA64" s="741"/>
      <c r="BB64" s="741"/>
      <c r="BC64" s="741"/>
      <c r="BD64" s="741"/>
      <c r="BE64" s="741"/>
      <c r="BF64" s="741"/>
      <c r="BG64" s="124"/>
      <c r="BH64" s="777"/>
      <c r="BI64" s="777"/>
      <c r="BJ64" s="777"/>
      <c r="BK64" s="777"/>
      <c r="BL64" s="777"/>
      <c r="BM64" s="777"/>
      <c r="BN64" s="777"/>
      <c r="BO64" s="777"/>
      <c r="BP64" s="777"/>
      <c r="BQ64" s="777"/>
      <c r="BR64" s="777"/>
      <c r="BS64" s="777"/>
      <c r="BT64" s="65"/>
      <c r="BU64" s="285"/>
      <c r="BV64" s="291"/>
      <c r="BW64" s="291"/>
      <c r="BX64" s="291"/>
      <c r="BY64" s="291"/>
      <c r="BZ64" s="291"/>
      <c r="CA64" s="291"/>
      <c r="CB64" s="291"/>
      <c r="CC64" s="291"/>
      <c r="CD64" s="291"/>
      <c r="CE64" s="291"/>
      <c r="CF64" s="291"/>
      <c r="CG64" s="291"/>
      <c r="CH64" s="288"/>
    </row>
    <row r="65" spans="4:87" ht="8.1" customHeight="1" x14ac:dyDescent="0.4">
      <c r="D65" s="284"/>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7"/>
      <c r="AL65" s="770"/>
      <c r="AM65" s="771"/>
      <c r="AN65" s="771"/>
      <c r="AO65" s="771"/>
      <c r="AP65" s="771"/>
      <c r="AQ65" s="771"/>
      <c r="AR65" s="771"/>
      <c r="AS65" s="771"/>
      <c r="AT65" s="771"/>
      <c r="AU65" s="771"/>
      <c r="AV65" s="771"/>
      <c r="AW65" s="772"/>
      <c r="AX65" s="737"/>
      <c r="AY65" s="741"/>
      <c r="AZ65" s="741"/>
      <c r="BA65" s="741"/>
      <c r="BB65" s="741"/>
      <c r="BC65" s="741"/>
      <c r="BD65" s="741"/>
      <c r="BE65" s="741"/>
      <c r="BF65" s="741"/>
      <c r="BG65" s="124"/>
      <c r="BH65" s="778"/>
      <c r="BI65" s="778"/>
      <c r="BJ65" s="778"/>
      <c r="BK65" s="778"/>
      <c r="BL65" s="778"/>
      <c r="BM65" s="778"/>
      <c r="BN65" s="778"/>
      <c r="BO65" s="778"/>
      <c r="BP65" s="778"/>
      <c r="BQ65" s="778"/>
      <c r="BR65" s="778"/>
      <c r="BS65" s="778"/>
      <c r="BT65" s="66"/>
      <c r="BU65" s="285"/>
      <c r="BV65" s="291"/>
      <c r="BW65" s="291"/>
      <c r="BX65" s="291"/>
      <c r="BY65" s="291"/>
      <c r="BZ65" s="291"/>
      <c r="CA65" s="291"/>
      <c r="CB65" s="291"/>
      <c r="CC65" s="291"/>
      <c r="CD65" s="291"/>
      <c r="CE65" s="291"/>
      <c r="CF65" s="291"/>
      <c r="CG65" s="291"/>
      <c r="CH65" s="288"/>
      <c r="CI65" s="296"/>
    </row>
    <row r="66" spans="4:87" ht="8.1" customHeight="1" x14ac:dyDescent="0.4">
      <c r="D66" s="284"/>
      <c r="E66" s="766"/>
      <c r="F66" s="766"/>
      <c r="G66" s="766"/>
      <c r="H66" s="766"/>
      <c r="I66" s="766"/>
      <c r="J66" s="766"/>
      <c r="K66" s="766"/>
      <c r="L66" s="766"/>
      <c r="M66" s="766"/>
      <c r="N66" s="766"/>
      <c r="O66" s="766"/>
      <c r="P66" s="766"/>
      <c r="Q66" s="766"/>
      <c r="R66" s="766"/>
      <c r="S66" s="766"/>
      <c r="T66" s="766"/>
      <c r="U66" s="766"/>
      <c r="V66" s="766"/>
      <c r="W66" s="766"/>
      <c r="X66" s="766"/>
      <c r="Y66" s="766"/>
      <c r="Z66" s="766"/>
      <c r="AA66" s="766"/>
      <c r="AB66" s="766"/>
      <c r="AC66" s="766"/>
      <c r="AD66" s="766"/>
      <c r="AE66" s="766"/>
      <c r="AF66" s="766"/>
      <c r="AG66" s="766"/>
      <c r="AH66" s="766"/>
      <c r="AI66" s="766"/>
      <c r="AJ66" s="766"/>
      <c r="AK66" s="767"/>
      <c r="AL66" s="770"/>
      <c r="AM66" s="771"/>
      <c r="AN66" s="771"/>
      <c r="AO66" s="771"/>
      <c r="AP66" s="771"/>
      <c r="AQ66" s="771"/>
      <c r="AR66" s="771"/>
      <c r="AS66" s="771"/>
      <c r="AT66" s="771"/>
      <c r="AU66" s="771"/>
      <c r="AV66" s="771"/>
      <c r="AW66" s="772"/>
      <c r="AX66" s="737" t="str">
        <f>IF(E63="","",VLOOKUP(E63,コード!$B$4:$E$14,3,FALSE))</f>
        <v/>
      </c>
      <c r="AY66" s="741"/>
      <c r="AZ66" s="741"/>
      <c r="BA66" s="741"/>
      <c r="BB66" s="741"/>
      <c r="BC66" s="741"/>
      <c r="BD66" s="741"/>
      <c r="BE66" s="741"/>
      <c r="BF66" s="741"/>
      <c r="BG66" s="290"/>
      <c r="BH66" s="779"/>
      <c r="BI66" s="780"/>
      <c r="BJ66" s="780"/>
      <c r="BK66" s="780"/>
      <c r="BL66" s="780"/>
      <c r="BM66" s="780"/>
      <c r="BN66" s="780"/>
      <c r="BO66" s="780"/>
      <c r="BP66" s="780"/>
      <c r="BQ66" s="780"/>
      <c r="BR66" s="780"/>
      <c r="BS66" s="780"/>
      <c r="BT66" s="70"/>
      <c r="BU66" s="285"/>
      <c r="BV66" s="291"/>
      <c r="BW66" s="291"/>
      <c r="BX66" s="291"/>
      <c r="BY66" s="291"/>
      <c r="BZ66" s="291"/>
      <c r="CA66" s="291"/>
      <c r="CB66" s="291"/>
      <c r="CC66" s="291"/>
      <c r="CD66" s="291"/>
      <c r="CE66" s="291"/>
      <c r="CF66" s="291"/>
      <c r="CG66" s="291"/>
      <c r="CH66" s="288"/>
      <c r="CI66" s="296"/>
    </row>
    <row r="67" spans="4:87" ht="8.1" customHeight="1" x14ac:dyDescent="0.4">
      <c r="D67" s="284"/>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6"/>
      <c r="AC67" s="766"/>
      <c r="AD67" s="766"/>
      <c r="AE67" s="766"/>
      <c r="AF67" s="766"/>
      <c r="AG67" s="766"/>
      <c r="AH67" s="766"/>
      <c r="AI67" s="766"/>
      <c r="AJ67" s="766"/>
      <c r="AK67" s="767"/>
      <c r="AL67" s="770"/>
      <c r="AM67" s="771"/>
      <c r="AN67" s="771"/>
      <c r="AO67" s="771"/>
      <c r="AP67" s="771"/>
      <c r="AQ67" s="771"/>
      <c r="AR67" s="771"/>
      <c r="AS67" s="771"/>
      <c r="AT67" s="771"/>
      <c r="AU67" s="771"/>
      <c r="AV67" s="771"/>
      <c r="AW67" s="772"/>
      <c r="AX67" s="737"/>
      <c r="AY67" s="741"/>
      <c r="AZ67" s="741"/>
      <c r="BA67" s="741"/>
      <c r="BB67" s="741"/>
      <c r="BC67" s="741"/>
      <c r="BD67" s="741"/>
      <c r="BE67" s="741"/>
      <c r="BF67" s="741"/>
      <c r="BG67" s="290"/>
      <c r="BH67" s="781"/>
      <c r="BI67" s="782"/>
      <c r="BJ67" s="782"/>
      <c r="BK67" s="782"/>
      <c r="BL67" s="782"/>
      <c r="BM67" s="782"/>
      <c r="BN67" s="782"/>
      <c r="BO67" s="782"/>
      <c r="BP67" s="782"/>
      <c r="BQ67" s="782"/>
      <c r="BR67" s="782"/>
      <c r="BS67" s="782"/>
      <c r="BT67" s="71"/>
      <c r="BU67" s="285"/>
      <c r="BV67" s="291"/>
      <c r="BW67" s="291"/>
      <c r="BX67" s="291"/>
      <c r="BY67" s="291"/>
      <c r="BZ67" s="291"/>
      <c r="CA67" s="291"/>
      <c r="CB67" s="291"/>
      <c r="CC67" s="291"/>
      <c r="CD67" s="291"/>
      <c r="CE67" s="291"/>
      <c r="CF67" s="291"/>
      <c r="CG67" s="291"/>
      <c r="CH67" s="288"/>
    </row>
    <row r="68" spans="4:87" ht="8.1" customHeight="1" x14ac:dyDescent="0.4">
      <c r="D68" s="292"/>
      <c r="E68" s="768"/>
      <c r="F68" s="768"/>
      <c r="G68" s="768"/>
      <c r="H68" s="768"/>
      <c r="I68" s="768"/>
      <c r="J68" s="768"/>
      <c r="K68" s="768"/>
      <c r="L68" s="768"/>
      <c r="M68" s="768"/>
      <c r="N68" s="768"/>
      <c r="O68" s="768"/>
      <c r="P68" s="768"/>
      <c r="Q68" s="768"/>
      <c r="R68" s="768"/>
      <c r="S68" s="768"/>
      <c r="T68" s="768"/>
      <c r="U68" s="768"/>
      <c r="V68" s="768"/>
      <c r="W68" s="768"/>
      <c r="X68" s="768"/>
      <c r="Y68" s="768"/>
      <c r="Z68" s="768"/>
      <c r="AA68" s="768"/>
      <c r="AB68" s="768"/>
      <c r="AC68" s="768"/>
      <c r="AD68" s="768"/>
      <c r="AE68" s="768"/>
      <c r="AF68" s="768"/>
      <c r="AG68" s="768"/>
      <c r="AH68" s="768"/>
      <c r="AI68" s="768"/>
      <c r="AJ68" s="768"/>
      <c r="AK68" s="769"/>
      <c r="AL68" s="773"/>
      <c r="AM68" s="774"/>
      <c r="AN68" s="774"/>
      <c r="AO68" s="774"/>
      <c r="AP68" s="774"/>
      <c r="AQ68" s="774"/>
      <c r="AR68" s="774"/>
      <c r="AS68" s="774"/>
      <c r="AT68" s="774"/>
      <c r="AU68" s="774"/>
      <c r="AV68" s="774"/>
      <c r="AW68" s="775"/>
      <c r="AX68" s="763"/>
      <c r="AY68" s="764"/>
      <c r="AZ68" s="764"/>
      <c r="BA68" s="764"/>
      <c r="BB68" s="764"/>
      <c r="BC68" s="764"/>
      <c r="BD68" s="764"/>
      <c r="BE68" s="764"/>
      <c r="BF68" s="764"/>
      <c r="BG68" s="293"/>
      <c r="BH68" s="783"/>
      <c r="BI68" s="784"/>
      <c r="BJ68" s="784"/>
      <c r="BK68" s="784"/>
      <c r="BL68" s="784"/>
      <c r="BM68" s="784"/>
      <c r="BN68" s="784"/>
      <c r="BO68" s="784"/>
      <c r="BP68" s="784"/>
      <c r="BQ68" s="784"/>
      <c r="BR68" s="784"/>
      <c r="BS68" s="784"/>
      <c r="BT68" s="72"/>
      <c r="BU68" s="285"/>
      <c r="BV68" s="291"/>
      <c r="BW68" s="291"/>
      <c r="BX68" s="291"/>
      <c r="BY68" s="291"/>
      <c r="BZ68" s="291"/>
      <c r="CA68" s="291"/>
      <c r="CB68" s="291"/>
      <c r="CC68" s="291"/>
      <c r="CD68" s="291"/>
      <c r="CE68" s="291"/>
      <c r="CF68" s="291"/>
      <c r="CG68" s="291"/>
      <c r="CH68" s="288"/>
    </row>
    <row r="69" spans="4:87" ht="8.1" customHeight="1" x14ac:dyDescent="0.4">
      <c r="D69" s="294"/>
      <c r="E69" s="766"/>
      <c r="F69" s="766"/>
      <c r="G69" s="766"/>
      <c r="H69" s="766"/>
      <c r="I69" s="766"/>
      <c r="J69" s="766"/>
      <c r="K69" s="766"/>
      <c r="L69" s="766"/>
      <c r="M69" s="766"/>
      <c r="N69" s="766"/>
      <c r="O69" s="766"/>
      <c r="P69" s="766"/>
      <c r="Q69" s="766"/>
      <c r="R69" s="766"/>
      <c r="S69" s="766"/>
      <c r="T69" s="766"/>
      <c r="U69" s="766"/>
      <c r="V69" s="766"/>
      <c r="W69" s="766"/>
      <c r="X69" s="766"/>
      <c r="Y69" s="766"/>
      <c r="Z69" s="766"/>
      <c r="AA69" s="766"/>
      <c r="AB69" s="766"/>
      <c r="AC69" s="766"/>
      <c r="AD69" s="766"/>
      <c r="AE69" s="766"/>
      <c r="AF69" s="766"/>
      <c r="AG69" s="766"/>
      <c r="AH69" s="766"/>
      <c r="AI69" s="766"/>
      <c r="AJ69" s="766"/>
      <c r="AK69" s="767"/>
      <c r="AL69" s="770" t="str">
        <f>IF(E69="","",VLOOKUP(E69,コード!$B$4:$E$14,2,FALSE))</f>
        <v/>
      </c>
      <c r="AM69" s="771"/>
      <c r="AN69" s="771"/>
      <c r="AO69" s="771"/>
      <c r="AP69" s="771"/>
      <c r="AQ69" s="771"/>
      <c r="AR69" s="771"/>
      <c r="AS69" s="771"/>
      <c r="AT69" s="771"/>
      <c r="AU69" s="771"/>
      <c r="AV69" s="771"/>
      <c r="AW69" s="772"/>
      <c r="AX69" s="737" t="str">
        <f>IF(E69="","",VLOOKUP(E69,コード!$B$4:$E$14,4,FALSE))</f>
        <v/>
      </c>
      <c r="AY69" s="741"/>
      <c r="AZ69" s="741"/>
      <c r="BA69" s="741"/>
      <c r="BB69" s="741"/>
      <c r="BC69" s="741"/>
      <c r="BD69" s="741"/>
      <c r="BE69" s="741"/>
      <c r="BF69" s="741"/>
      <c r="BG69" s="122"/>
      <c r="BH69" s="776"/>
      <c r="BI69" s="776"/>
      <c r="BJ69" s="776"/>
      <c r="BK69" s="776"/>
      <c r="BL69" s="776"/>
      <c r="BM69" s="776"/>
      <c r="BN69" s="776"/>
      <c r="BO69" s="776"/>
      <c r="BP69" s="776"/>
      <c r="BQ69" s="776"/>
      <c r="BR69" s="776"/>
      <c r="BS69" s="776"/>
      <c r="BT69" s="65"/>
      <c r="BU69" s="285"/>
      <c r="BV69" s="291"/>
      <c r="BW69" s="291"/>
      <c r="BX69" s="291"/>
      <c r="BY69" s="291"/>
      <c r="BZ69" s="291"/>
      <c r="CA69" s="291"/>
      <c r="CB69" s="291"/>
      <c r="CC69" s="291"/>
      <c r="CD69" s="291"/>
      <c r="CE69" s="291"/>
      <c r="CF69" s="291"/>
      <c r="CG69" s="291"/>
      <c r="CH69" s="288"/>
    </row>
    <row r="70" spans="4:87" ht="8.1" customHeight="1" x14ac:dyDescent="0.4">
      <c r="D70" s="284"/>
      <c r="E70" s="766"/>
      <c r="F70" s="766"/>
      <c r="G70" s="766"/>
      <c r="H70" s="766"/>
      <c r="I70" s="766"/>
      <c r="J70" s="766"/>
      <c r="K70" s="766"/>
      <c r="L70" s="766"/>
      <c r="M70" s="766"/>
      <c r="N70" s="766"/>
      <c r="O70" s="766"/>
      <c r="P70" s="766"/>
      <c r="Q70" s="766"/>
      <c r="R70" s="766"/>
      <c r="S70" s="766"/>
      <c r="T70" s="766"/>
      <c r="U70" s="766"/>
      <c r="V70" s="766"/>
      <c r="W70" s="766"/>
      <c r="X70" s="766"/>
      <c r="Y70" s="766"/>
      <c r="Z70" s="766"/>
      <c r="AA70" s="766"/>
      <c r="AB70" s="766"/>
      <c r="AC70" s="766"/>
      <c r="AD70" s="766"/>
      <c r="AE70" s="766"/>
      <c r="AF70" s="766"/>
      <c r="AG70" s="766"/>
      <c r="AH70" s="766"/>
      <c r="AI70" s="766"/>
      <c r="AJ70" s="766"/>
      <c r="AK70" s="767"/>
      <c r="AL70" s="770"/>
      <c r="AM70" s="771"/>
      <c r="AN70" s="771"/>
      <c r="AO70" s="771"/>
      <c r="AP70" s="771"/>
      <c r="AQ70" s="771"/>
      <c r="AR70" s="771"/>
      <c r="AS70" s="771"/>
      <c r="AT70" s="771"/>
      <c r="AU70" s="771"/>
      <c r="AV70" s="771"/>
      <c r="AW70" s="772"/>
      <c r="AX70" s="737"/>
      <c r="AY70" s="741"/>
      <c r="AZ70" s="741"/>
      <c r="BA70" s="741"/>
      <c r="BB70" s="741"/>
      <c r="BC70" s="741"/>
      <c r="BD70" s="741"/>
      <c r="BE70" s="741"/>
      <c r="BF70" s="741"/>
      <c r="BG70" s="124"/>
      <c r="BH70" s="777"/>
      <c r="BI70" s="777"/>
      <c r="BJ70" s="777"/>
      <c r="BK70" s="777"/>
      <c r="BL70" s="777"/>
      <c r="BM70" s="777"/>
      <c r="BN70" s="777"/>
      <c r="BO70" s="777"/>
      <c r="BP70" s="777"/>
      <c r="BQ70" s="777"/>
      <c r="BR70" s="777"/>
      <c r="BS70" s="777"/>
      <c r="BT70" s="65"/>
      <c r="BU70" s="285"/>
      <c r="BV70" s="291"/>
      <c r="BW70" s="291"/>
      <c r="BX70" s="291"/>
      <c r="BY70" s="291"/>
      <c r="BZ70" s="291"/>
      <c r="CA70" s="291"/>
      <c r="CB70" s="291"/>
      <c r="CC70" s="291"/>
      <c r="CD70" s="291"/>
      <c r="CE70" s="291"/>
      <c r="CF70" s="291"/>
      <c r="CG70" s="291"/>
      <c r="CH70" s="288"/>
    </row>
    <row r="71" spans="4:87" ht="8.1" customHeight="1" x14ac:dyDescent="0.4">
      <c r="D71" s="284"/>
      <c r="E71" s="766"/>
      <c r="F71" s="766"/>
      <c r="G71" s="766"/>
      <c r="H71" s="766"/>
      <c r="I71" s="766"/>
      <c r="J71" s="766"/>
      <c r="K71" s="766"/>
      <c r="L71" s="766"/>
      <c r="M71" s="766"/>
      <c r="N71" s="766"/>
      <c r="O71" s="766"/>
      <c r="P71" s="766"/>
      <c r="Q71" s="766"/>
      <c r="R71" s="766"/>
      <c r="S71" s="766"/>
      <c r="T71" s="766"/>
      <c r="U71" s="766"/>
      <c r="V71" s="766"/>
      <c r="W71" s="766"/>
      <c r="X71" s="766"/>
      <c r="Y71" s="766"/>
      <c r="Z71" s="766"/>
      <c r="AA71" s="766"/>
      <c r="AB71" s="766"/>
      <c r="AC71" s="766"/>
      <c r="AD71" s="766"/>
      <c r="AE71" s="766"/>
      <c r="AF71" s="766"/>
      <c r="AG71" s="766"/>
      <c r="AH71" s="766"/>
      <c r="AI71" s="766"/>
      <c r="AJ71" s="766"/>
      <c r="AK71" s="767"/>
      <c r="AL71" s="770"/>
      <c r="AM71" s="771"/>
      <c r="AN71" s="771"/>
      <c r="AO71" s="771"/>
      <c r="AP71" s="771"/>
      <c r="AQ71" s="771"/>
      <c r="AR71" s="771"/>
      <c r="AS71" s="771"/>
      <c r="AT71" s="771"/>
      <c r="AU71" s="771"/>
      <c r="AV71" s="771"/>
      <c r="AW71" s="772"/>
      <c r="AX71" s="737"/>
      <c r="AY71" s="741"/>
      <c r="AZ71" s="741"/>
      <c r="BA71" s="741"/>
      <c r="BB71" s="741"/>
      <c r="BC71" s="741"/>
      <c r="BD71" s="741"/>
      <c r="BE71" s="741"/>
      <c r="BF71" s="741"/>
      <c r="BG71" s="124"/>
      <c r="BH71" s="778"/>
      <c r="BI71" s="778"/>
      <c r="BJ71" s="778"/>
      <c r="BK71" s="778"/>
      <c r="BL71" s="778"/>
      <c r="BM71" s="778"/>
      <c r="BN71" s="778"/>
      <c r="BO71" s="778"/>
      <c r="BP71" s="778"/>
      <c r="BQ71" s="778"/>
      <c r="BR71" s="778"/>
      <c r="BS71" s="778"/>
      <c r="BT71" s="66"/>
      <c r="BU71" s="285"/>
      <c r="BV71" s="291"/>
      <c r="BW71" s="291"/>
      <c r="BX71" s="291"/>
      <c r="BY71" s="291"/>
      <c r="BZ71" s="291"/>
      <c r="CA71" s="291"/>
      <c r="CB71" s="291"/>
      <c r="CC71" s="291"/>
      <c r="CD71" s="291"/>
      <c r="CE71" s="291"/>
      <c r="CF71" s="291"/>
      <c r="CG71" s="291"/>
      <c r="CH71" s="288"/>
      <c r="CI71" s="296"/>
    </row>
    <row r="72" spans="4:87" ht="8.1" customHeight="1" x14ac:dyDescent="0.4">
      <c r="D72" s="284"/>
      <c r="E72" s="766"/>
      <c r="F72" s="766"/>
      <c r="G72" s="766"/>
      <c r="H72" s="766"/>
      <c r="I72" s="766"/>
      <c r="J72" s="766"/>
      <c r="K72" s="766"/>
      <c r="L72" s="766"/>
      <c r="M72" s="766"/>
      <c r="N72" s="766"/>
      <c r="O72" s="766"/>
      <c r="P72" s="766"/>
      <c r="Q72" s="766"/>
      <c r="R72" s="766"/>
      <c r="S72" s="766"/>
      <c r="T72" s="766"/>
      <c r="U72" s="766"/>
      <c r="V72" s="766"/>
      <c r="W72" s="766"/>
      <c r="X72" s="766"/>
      <c r="Y72" s="766"/>
      <c r="Z72" s="766"/>
      <c r="AA72" s="766"/>
      <c r="AB72" s="766"/>
      <c r="AC72" s="766"/>
      <c r="AD72" s="766"/>
      <c r="AE72" s="766"/>
      <c r="AF72" s="766"/>
      <c r="AG72" s="766"/>
      <c r="AH72" s="766"/>
      <c r="AI72" s="766"/>
      <c r="AJ72" s="766"/>
      <c r="AK72" s="767"/>
      <c r="AL72" s="770"/>
      <c r="AM72" s="771"/>
      <c r="AN72" s="771"/>
      <c r="AO72" s="771"/>
      <c r="AP72" s="771"/>
      <c r="AQ72" s="771"/>
      <c r="AR72" s="771"/>
      <c r="AS72" s="771"/>
      <c r="AT72" s="771"/>
      <c r="AU72" s="771"/>
      <c r="AV72" s="771"/>
      <c r="AW72" s="772"/>
      <c r="AX72" s="737" t="str">
        <f>IF(E69="","",VLOOKUP(E69,コード!$B$4:$E$14,3,FALSE))</f>
        <v/>
      </c>
      <c r="AY72" s="741"/>
      <c r="AZ72" s="741"/>
      <c r="BA72" s="741"/>
      <c r="BB72" s="741"/>
      <c r="BC72" s="741"/>
      <c r="BD72" s="741"/>
      <c r="BE72" s="741"/>
      <c r="BF72" s="741"/>
      <c r="BG72" s="290"/>
      <c r="BH72" s="779"/>
      <c r="BI72" s="780"/>
      <c r="BJ72" s="780"/>
      <c r="BK72" s="780"/>
      <c r="BL72" s="780"/>
      <c r="BM72" s="780"/>
      <c r="BN72" s="780"/>
      <c r="BO72" s="780"/>
      <c r="BP72" s="780"/>
      <c r="BQ72" s="780"/>
      <c r="BR72" s="780"/>
      <c r="BS72" s="780"/>
      <c r="BT72" s="70"/>
      <c r="BU72" s="285"/>
      <c r="BV72" s="291"/>
      <c r="BW72" s="291"/>
      <c r="BX72" s="291"/>
      <c r="BY72" s="291"/>
      <c r="BZ72" s="291"/>
      <c r="CA72" s="291"/>
      <c r="CB72" s="291"/>
      <c r="CC72" s="291"/>
      <c r="CD72" s="291"/>
      <c r="CE72" s="291"/>
      <c r="CF72" s="291"/>
      <c r="CG72" s="291"/>
      <c r="CH72" s="288"/>
      <c r="CI72" s="296"/>
    </row>
    <row r="73" spans="4:87" ht="8.1" customHeight="1" x14ac:dyDescent="0.4">
      <c r="D73" s="284"/>
      <c r="E73" s="766"/>
      <c r="F73" s="766"/>
      <c r="G73" s="766"/>
      <c r="H73" s="766"/>
      <c r="I73" s="766"/>
      <c r="J73" s="766"/>
      <c r="K73" s="766"/>
      <c r="L73" s="766"/>
      <c r="M73" s="766"/>
      <c r="N73" s="766"/>
      <c r="O73" s="766"/>
      <c r="P73" s="766"/>
      <c r="Q73" s="766"/>
      <c r="R73" s="766"/>
      <c r="S73" s="766"/>
      <c r="T73" s="766"/>
      <c r="U73" s="766"/>
      <c r="V73" s="766"/>
      <c r="W73" s="766"/>
      <c r="X73" s="766"/>
      <c r="Y73" s="766"/>
      <c r="Z73" s="766"/>
      <c r="AA73" s="766"/>
      <c r="AB73" s="766"/>
      <c r="AC73" s="766"/>
      <c r="AD73" s="766"/>
      <c r="AE73" s="766"/>
      <c r="AF73" s="766"/>
      <c r="AG73" s="766"/>
      <c r="AH73" s="766"/>
      <c r="AI73" s="766"/>
      <c r="AJ73" s="766"/>
      <c r="AK73" s="767"/>
      <c r="AL73" s="770"/>
      <c r="AM73" s="771"/>
      <c r="AN73" s="771"/>
      <c r="AO73" s="771"/>
      <c r="AP73" s="771"/>
      <c r="AQ73" s="771"/>
      <c r="AR73" s="771"/>
      <c r="AS73" s="771"/>
      <c r="AT73" s="771"/>
      <c r="AU73" s="771"/>
      <c r="AV73" s="771"/>
      <c r="AW73" s="772"/>
      <c r="AX73" s="737"/>
      <c r="AY73" s="741"/>
      <c r="AZ73" s="741"/>
      <c r="BA73" s="741"/>
      <c r="BB73" s="741"/>
      <c r="BC73" s="741"/>
      <c r="BD73" s="741"/>
      <c r="BE73" s="741"/>
      <c r="BF73" s="741"/>
      <c r="BG73" s="290"/>
      <c r="BH73" s="781"/>
      <c r="BI73" s="782"/>
      <c r="BJ73" s="782"/>
      <c r="BK73" s="782"/>
      <c r="BL73" s="782"/>
      <c r="BM73" s="782"/>
      <c r="BN73" s="782"/>
      <c r="BO73" s="782"/>
      <c r="BP73" s="782"/>
      <c r="BQ73" s="782"/>
      <c r="BR73" s="782"/>
      <c r="BS73" s="782"/>
      <c r="BT73" s="71"/>
      <c r="BU73" s="285"/>
      <c r="BV73" s="291"/>
      <c r="BW73" s="291"/>
      <c r="BX73" s="291"/>
      <c r="BY73" s="291"/>
      <c r="BZ73" s="291"/>
      <c r="CA73" s="291"/>
      <c r="CB73" s="291"/>
      <c r="CC73" s="291"/>
      <c r="CD73" s="291"/>
      <c r="CE73" s="291"/>
      <c r="CF73" s="291"/>
      <c r="CG73" s="291"/>
      <c r="CH73" s="288"/>
    </row>
    <row r="74" spans="4:87" ht="8.1" customHeight="1" x14ac:dyDescent="0.4">
      <c r="D74" s="292"/>
      <c r="E74" s="768"/>
      <c r="F74" s="768"/>
      <c r="G74" s="768"/>
      <c r="H74" s="768"/>
      <c r="I74" s="768"/>
      <c r="J74" s="768"/>
      <c r="K74" s="768"/>
      <c r="L74" s="768"/>
      <c r="M74" s="768"/>
      <c r="N74" s="768"/>
      <c r="O74" s="768"/>
      <c r="P74" s="768"/>
      <c r="Q74" s="768"/>
      <c r="R74" s="768"/>
      <c r="S74" s="768"/>
      <c r="T74" s="768"/>
      <c r="U74" s="768"/>
      <c r="V74" s="768"/>
      <c r="W74" s="768"/>
      <c r="X74" s="768"/>
      <c r="Y74" s="768"/>
      <c r="Z74" s="768"/>
      <c r="AA74" s="768"/>
      <c r="AB74" s="768"/>
      <c r="AC74" s="768"/>
      <c r="AD74" s="768"/>
      <c r="AE74" s="768"/>
      <c r="AF74" s="768"/>
      <c r="AG74" s="768"/>
      <c r="AH74" s="768"/>
      <c r="AI74" s="768"/>
      <c r="AJ74" s="768"/>
      <c r="AK74" s="769"/>
      <c r="AL74" s="773"/>
      <c r="AM74" s="774"/>
      <c r="AN74" s="774"/>
      <c r="AO74" s="774"/>
      <c r="AP74" s="774"/>
      <c r="AQ74" s="774"/>
      <c r="AR74" s="774"/>
      <c r="AS74" s="774"/>
      <c r="AT74" s="774"/>
      <c r="AU74" s="774"/>
      <c r="AV74" s="774"/>
      <c r="AW74" s="775"/>
      <c r="AX74" s="763"/>
      <c r="AY74" s="764"/>
      <c r="AZ74" s="764"/>
      <c r="BA74" s="764"/>
      <c r="BB74" s="764"/>
      <c r="BC74" s="764"/>
      <c r="BD74" s="764"/>
      <c r="BE74" s="764"/>
      <c r="BF74" s="764"/>
      <c r="BG74" s="293"/>
      <c r="BH74" s="783"/>
      <c r="BI74" s="784"/>
      <c r="BJ74" s="784"/>
      <c r="BK74" s="784"/>
      <c r="BL74" s="784"/>
      <c r="BM74" s="784"/>
      <c r="BN74" s="784"/>
      <c r="BO74" s="784"/>
      <c r="BP74" s="784"/>
      <c r="BQ74" s="784"/>
      <c r="BR74" s="784"/>
      <c r="BS74" s="784"/>
      <c r="BT74" s="72"/>
      <c r="BU74" s="285"/>
      <c r="BV74" s="291"/>
      <c r="BW74" s="291"/>
      <c r="BX74" s="291"/>
      <c r="BY74" s="291"/>
      <c r="BZ74" s="291"/>
      <c r="CA74" s="291"/>
      <c r="CB74" s="291"/>
      <c r="CC74" s="291"/>
      <c r="CD74" s="291"/>
      <c r="CE74" s="291"/>
      <c r="CF74" s="291"/>
      <c r="CG74" s="291"/>
      <c r="CH74" s="288"/>
    </row>
    <row r="75" spans="4:87" ht="8.1" customHeight="1" x14ac:dyDescent="0.4">
      <c r="D75" s="294"/>
      <c r="E75" s="766"/>
      <c r="F75" s="766"/>
      <c r="G75" s="766"/>
      <c r="H75" s="766"/>
      <c r="I75" s="766"/>
      <c r="J75" s="766"/>
      <c r="K75" s="766"/>
      <c r="L75" s="766"/>
      <c r="M75" s="766"/>
      <c r="N75" s="766"/>
      <c r="O75" s="766"/>
      <c r="P75" s="766"/>
      <c r="Q75" s="766"/>
      <c r="R75" s="766"/>
      <c r="S75" s="766"/>
      <c r="T75" s="766"/>
      <c r="U75" s="766"/>
      <c r="V75" s="766"/>
      <c r="W75" s="766"/>
      <c r="X75" s="766"/>
      <c r="Y75" s="766"/>
      <c r="Z75" s="766"/>
      <c r="AA75" s="766"/>
      <c r="AB75" s="766"/>
      <c r="AC75" s="766"/>
      <c r="AD75" s="766"/>
      <c r="AE75" s="766"/>
      <c r="AF75" s="766"/>
      <c r="AG75" s="766"/>
      <c r="AH75" s="766"/>
      <c r="AI75" s="766"/>
      <c r="AJ75" s="766"/>
      <c r="AK75" s="767"/>
      <c r="AL75" s="770" t="str">
        <f>IF(E75="","",VLOOKUP(E75,コード!$B$4:$E$14,2,FALSE))</f>
        <v/>
      </c>
      <c r="AM75" s="771"/>
      <c r="AN75" s="771"/>
      <c r="AO75" s="771"/>
      <c r="AP75" s="771"/>
      <c r="AQ75" s="771"/>
      <c r="AR75" s="771"/>
      <c r="AS75" s="771"/>
      <c r="AT75" s="771"/>
      <c r="AU75" s="771"/>
      <c r="AV75" s="771"/>
      <c r="AW75" s="772"/>
      <c r="AX75" s="737" t="str">
        <f>IF(E75="","",VLOOKUP(E75,コード!$B$4:$E$14,4,FALSE))</f>
        <v/>
      </c>
      <c r="AY75" s="741"/>
      <c r="AZ75" s="741"/>
      <c r="BA75" s="741"/>
      <c r="BB75" s="741"/>
      <c r="BC75" s="741"/>
      <c r="BD75" s="741"/>
      <c r="BE75" s="741"/>
      <c r="BF75" s="741"/>
      <c r="BG75" s="122"/>
      <c r="BH75" s="776"/>
      <c r="BI75" s="776"/>
      <c r="BJ75" s="776"/>
      <c r="BK75" s="776"/>
      <c r="BL75" s="776"/>
      <c r="BM75" s="776"/>
      <c r="BN75" s="776"/>
      <c r="BO75" s="776"/>
      <c r="BP75" s="776"/>
      <c r="BQ75" s="776"/>
      <c r="BR75" s="776"/>
      <c r="BS75" s="776"/>
      <c r="BT75" s="65"/>
      <c r="BU75" s="285"/>
      <c r="BV75" s="291"/>
      <c r="BW75" s="291"/>
      <c r="BX75" s="291"/>
      <c r="BY75" s="291"/>
      <c r="BZ75" s="291"/>
      <c r="CA75" s="291"/>
      <c r="CB75" s="291"/>
      <c r="CC75" s="291"/>
      <c r="CD75" s="291"/>
      <c r="CE75" s="291"/>
      <c r="CF75" s="291"/>
      <c r="CG75" s="291"/>
      <c r="CH75" s="288"/>
    </row>
    <row r="76" spans="4:87" ht="8.1" customHeight="1" x14ac:dyDescent="0.4">
      <c r="D76" s="284"/>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6"/>
      <c r="AC76" s="766"/>
      <c r="AD76" s="766"/>
      <c r="AE76" s="766"/>
      <c r="AF76" s="766"/>
      <c r="AG76" s="766"/>
      <c r="AH76" s="766"/>
      <c r="AI76" s="766"/>
      <c r="AJ76" s="766"/>
      <c r="AK76" s="767"/>
      <c r="AL76" s="770"/>
      <c r="AM76" s="771"/>
      <c r="AN76" s="771"/>
      <c r="AO76" s="771"/>
      <c r="AP76" s="771"/>
      <c r="AQ76" s="771"/>
      <c r="AR76" s="771"/>
      <c r="AS76" s="771"/>
      <c r="AT76" s="771"/>
      <c r="AU76" s="771"/>
      <c r="AV76" s="771"/>
      <c r="AW76" s="772"/>
      <c r="AX76" s="737"/>
      <c r="AY76" s="741"/>
      <c r="AZ76" s="741"/>
      <c r="BA76" s="741"/>
      <c r="BB76" s="741"/>
      <c r="BC76" s="741"/>
      <c r="BD76" s="741"/>
      <c r="BE76" s="741"/>
      <c r="BF76" s="741"/>
      <c r="BG76" s="124"/>
      <c r="BH76" s="777"/>
      <c r="BI76" s="777"/>
      <c r="BJ76" s="777"/>
      <c r="BK76" s="777"/>
      <c r="BL76" s="777"/>
      <c r="BM76" s="777"/>
      <c r="BN76" s="777"/>
      <c r="BO76" s="777"/>
      <c r="BP76" s="777"/>
      <c r="BQ76" s="777"/>
      <c r="BR76" s="777"/>
      <c r="BS76" s="777"/>
      <c r="BT76" s="65"/>
      <c r="BU76" s="285"/>
      <c r="BV76" s="291"/>
      <c r="BW76" s="291"/>
      <c r="BX76" s="291"/>
      <c r="BY76" s="291"/>
      <c r="BZ76" s="291"/>
      <c r="CA76" s="291"/>
      <c r="CB76" s="291"/>
      <c r="CC76" s="291"/>
      <c r="CD76" s="291"/>
      <c r="CE76" s="291"/>
      <c r="CF76" s="291"/>
      <c r="CG76" s="291"/>
      <c r="CH76" s="288"/>
    </row>
    <row r="77" spans="4:87" ht="8.1" customHeight="1" x14ac:dyDescent="0.4">
      <c r="D77" s="284"/>
      <c r="E77" s="766"/>
      <c r="F77" s="766"/>
      <c r="G77" s="766"/>
      <c r="H77" s="766"/>
      <c r="I77" s="766"/>
      <c r="J77" s="766"/>
      <c r="K77" s="766"/>
      <c r="L77" s="766"/>
      <c r="M77" s="766"/>
      <c r="N77" s="766"/>
      <c r="O77" s="766"/>
      <c r="P77" s="766"/>
      <c r="Q77" s="766"/>
      <c r="R77" s="766"/>
      <c r="S77" s="766"/>
      <c r="T77" s="766"/>
      <c r="U77" s="766"/>
      <c r="V77" s="766"/>
      <c r="W77" s="766"/>
      <c r="X77" s="766"/>
      <c r="Y77" s="766"/>
      <c r="Z77" s="766"/>
      <c r="AA77" s="766"/>
      <c r="AB77" s="766"/>
      <c r="AC77" s="766"/>
      <c r="AD77" s="766"/>
      <c r="AE77" s="766"/>
      <c r="AF77" s="766"/>
      <c r="AG77" s="766"/>
      <c r="AH77" s="766"/>
      <c r="AI77" s="766"/>
      <c r="AJ77" s="766"/>
      <c r="AK77" s="767"/>
      <c r="AL77" s="770"/>
      <c r="AM77" s="771"/>
      <c r="AN77" s="771"/>
      <c r="AO77" s="771"/>
      <c r="AP77" s="771"/>
      <c r="AQ77" s="771"/>
      <c r="AR77" s="771"/>
      <c r="AS77" s="771"/>
      <c r="AT77" s="771"/>
      <c r="AU77" s="771"/>
      <c r="AV77" s="771"/>
      <c r="AW77" s="772"/>
      <c r="AX77" s="737"/>
      <c r="AY77" s="741"/>
      <c r="AZ77" s="741"/>
      <c r="BA77" s="741"/>
      <c r="BB77" s="741"/>
      <c r="BC77" s="741"/>
      <c r="BD77" s="741"/>
      <c r="BE77" s="741"/>
      <c r="BF77" s="741"/>
      <c r="BG77" s="124"/>
      <c r="BH77" s="778"/>
      <c r="BI77" s="778"/>
      <c r="BJ77" s="778"/>
      <c r="BK77" s="778"/>
      <c r="BL77" s="778"/>
      <c r="BM77" s="778"/>
      <c r="BN77" s="778"/>
      <c r="BO77" s="778"/>
      <c r="BP77" s="778"/>
      <c r="BQ77" s="778"/>
      <c r="BR77" s="778"/>
      <c r="BS77" s="778"/>
      <c r="BT77" s="66"/>
      <c r="BU77" s="285"/>
      <c r="BV77" s="291"/>
      <c r="BW77" s="291"/>
      <c r="BX77" s="291"/>
      <c r="BY77" s="291"/>
      <c r="BZ77" s="291"/>
      <c r="CA77" s="291"/>
      <c r="CB77" s="291"/>
      <c r="CC77" s="291"/>
      <c r="CD77" s="291"/>
      <c r="CE77" s="291"/>
      <c r="CF77" s="291"/>
      <c r="CG77" s="291"/>
      <c r="CH77" s="288"/>
      <c r="CI77" s="296"/>
    </row>
    <row r="78" spans="4:87" ht="8.1" customHeight="1" x14ac:dyDescent="0.4">
      <c r="D78" s="284"/>
      <c r="E78" s="766"/>
      <c r="F78" s="766"/>
      <c r="G78" s="766"/>
      <c r="H78" s="766"/>
      <c r="I78" s="766"/>
      <c r="J78" s="766"/>
      <c r="K78" s="766"/>
      <c r="L78" s="766"/>
      <c r="M78" s="766"/>
      <c r="N78" s="766"/>
      <c r="O78" s="766"/>
      <c r="P78" s="766"/>
      <c r="Q78" s="766"/>
      <c r="R78" s="766"/>
      <c r="S78" s="766"/>
      <c r="T78" s="766"/>
      <c r="U78" s="766"/>
      <c r="V78" s="766"/>
      <c r="W78" s="766"/>
      <c r="X78" s="766"/>
      <c r="Y78" s="766"/>
      <c r="Z78" s="766"/>
      <c r="AA78" s="766"/>
      <c r="AB78" s="766"/>
      <c r="AC78" s="766"/>
      <c r="AD78" s="766"/>
      <c r="AE78" s="766"/>
      <c r="AF78" s="766"/>
      <c r="AG78" s="766"/>
      <c r="AH78" s="766"/>
      <c r="AI78" s="766"/>
      <c r="AJ78" s="766"/>
      <c r="AK78" s="767"/>
      <c r="AL78" s="770"/>
      <c r="AM78" s="771"/>
      <c r="AN78" s="771"/>
      <c r="AO78" s="771"/>
      <c r="AP78" s="771"/>
      <c r="AQ78" s="771"/>
      <c r="AR78" s="771"/>
      <c r="AS78" s="771"/>
      <c r="AT78" s="771"/>
      <c r="AU78" s="771"/>
      <c r="AV78" s="771"/>
      <c r="AW78" s="772"/>
      <c r="AX78" s="737" t="str">
        <f>IF(E75="","",VLOOKUP(E75,コード!$B$4:$E$14,3,FALSE))</f>
        <v/>
      </c>
      <c r="AY78" s="741"/>
      <c r="AZ78" s="741"/>
      <c r="BA78" s="741"/>
      <c r="BB78" s="741"/>
      <c r="BC78" s="741"/>
      <c r="BD78" s="741"/>
      <c r="BE78" s="741"/>
      <c r="BF78" s="741"/>
      <c r="BG78" s="290"/>
      <c r="BH78" s="779"/>
      <c r="BI78" s="780"/>
      <c r="BJ78" s="780"/>
      <c r="BK78" s="780"/>
      <c r="BL78" s="780"/>
      <c r="BM78" s="780"/>
      <c r="BN78" s="780"/>
      <c r="BO78" s="780"/>
      <c r="BP78" s="780"/>
      <c r="BQ78" s="780"/>
      <c r="BR78" s="780"/>
      <c r="BS78" s="780"/>
      <c r="BT78" s="70"/>
      <c r="BU78" s="285"/>
      <c r="BV78" s="291"/>
      <c r="BW78" s="291"/>
      <c r="BX78" s="291"/>
      <c r="BY78" s="291"/>
      <c r="BZ78" s="291"/>
      <c r="CA78" s="291"/>
      <c r="CB78" s="291"/>
      <c r="CC78" s="291"/>
      <c r="CD78" s="291"/>
      <c r="CE78" s="291"/>
      <c r="CF78" s="291"/>
      <c r="CG78" s="291"/>
      <c r="CH78" s="288"/>
      <c r="CI78" s="296"/>
    </row>
    <row r="79" spans="4:87" ht="8.1" customHeight="1" x14ac:dyDescent="0.4">
      <c r="D79" s="284"/>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7"/>
      <c r="AL79" s="770"/>
      <c r="AM79" s="771"/>
      <c r="AN79" s="771"/>
      <c r="AO79" s="771"/>
      <c r="AP79" s="771"/>
      <c r="AQ79" s="771"/>
      <c r="AR79" s="771"/>
      <c r="AS79" s="771"/>
      <c r="AT79" s="771"/>
      <c r="AU79" s="771"/>
      <c r="AV79" s="771"/>
      <c r="AW79" s="772"/>
      <c r="AX79" s="737"/>
      <c r="AY79" s="741"/>
      <c r="AZ79" s="741"/>
      <c r="BA79" s="741"/>
      <c r="BB79" s="741"/>
      <c r="BC79" s="741"/>
      <c r="BD79" s="741"/>
      <c r="BE79" s="741"/>
      <c r="BF79" s="741"/>
      <c r="BG79" s="290"/>
      <c r="BH79" s="781"/>
      <c r="BI79" s="782"/>
      <c r="BJ79" s="782"/>
      <c r="BK79" s="782"/>
      <c r="BL79" s="782"/>
      <c r="BM79" s="782"/>
      <c r="BN79" s="782"/>
      <c r="BO79" s="782"/>
      <c r="BP79" s="782"/>
      <c r="BQ79" s="782"/>
      <c r="BR79" s="782"/>
      <c r="BS79" s="782"/>
      <c r="BT79" s="71"/>
      <c r="BU79" s="285"/>
      <c r="BV79" s="291"/>
      <c r="BW79" s="291"/>
      <c r="BX79" s="291"/>
      <c r="BY79" s="291"/>
      <c r="BZ79" s="291"/>
      <c r="CA79" s="291"/>
      <c r="CB79" s="291"/>
      <c r="CC79" s="291"/>
      <c r="CD79" s="291"/>
      <c r="CE79" s="291"/>
      <c r="CF79" s="291"/>
      <c r="CG79" s="291"/>
      <c r="CH79" s="288"/>
    </row>
    <row r="80" spans="4:87" ht="8.1" customHeight="1" x14ac:dyDescent="0.4">
      <c r="D80" s="292"/>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8"/>
      <c r="AI80" s="768"/>
      <c r="AJ80" s="768"/>
      <c r="AK80" s="769"/>
      <c r="AL80" s="773"/>
      <c r="AM80" s="774"/>
      <c r="AN80" s="774"/>
      <c r="AO80" s="774"/>
      <c r="AP80" s="774"/>
      <c r="AQ80" s="774"/>
      <c r="AR80" s="774"/>
      <c r="AS80" s="774"/>
      <c r="AT80" s="774"/>
      <c r="AU80" s="774"/>
      <c r="AV80" s="774"/>
      <c r="AW80" s="775"/>
      <c r="AX80" s="763"/>
      <c r="AY80" s="764"/>
      <c r="AZ80" s="764"/>
      <c r="BA80" s="764"/>
      <c r="BB80" s="764"/>
      <c r="BC80" s="764"/>
      <c r="BD80" s="764"/>
      <c r="BE80" s="764"/>
      <c r="BF80" s="764"/>
      <c r="BG80" s="293"/>
      <c r="BH80" s="783"/>
      <c r="BI80" s="784"/>
      <c r="BJ80" s="784"/>
      <c r="BK80" s="784"/>
      <c r="BL80" s="784"/>
      <c r="BM80" s="784"/>
      <c r="BN80" s="784"/>
      <c r="BO80" s="784"/>
      <c r="BP80" s="784"/>
      <c r="BQ80" s="784"/>
      <c r="BR80" s="784"/>
      <c r="BS80" s="784"/>
      <c r="BT80" s="72"/>
      <c r="BU80" s="285"/>
      <c r="BV80" s="291"/>
      <c r="BW80" s="291"/>
      <c r="BX80" s="291"/>
      <c r="BY80" s="291"/>
      <c r="BZ80" s="291"/>
      <c r="CA80" s="291"/>
      <c r="CB80" s="291"/>
      <c r="CC80" s="291"/>
      <c r="CD80" s="291"/>
      <c r="CE80" s="291"/>
      <c r="CF80" s="291"/>
      <c r="CG80" s="291"/>
      <c r="CH80" s="288"/>
    </row>
    <row r="81" spans="4:86" ht="8.1" customHeight="1" x14ac:dyDescent="0.4">
      <c r="D81" s="284"/>
      <c r="E81" s="766"/>
      <c r="F81" s="766"/>
      <c r="G81" s="766"/>
      <c r="H81" s="766"/>
      <c r="I81" s="766"/>
      <c r="J81" s="766"/>
      <c r="K81" s="766"/>
      <c r="L81" s="766"/>
      <c r="M81" s="766"/>
      <c r="N81" s="766"/>
      <c r="O81" s="766"/>
      <c r="P81" s="766"/>
      <c r="Q81" s="766"/>
      <c r="R81" s="766"/>
      <c r="S81" s="766"/>
      <c r="T81" s="766"/>
      <c r="U81" s="766"/>
      <c r="V81" s="766"/>
      <c r="W81" s="766"/>
      <c r="X81" s="766"/>
      <c r="Y81" s="766"/>
      <c r="Z81" s="766"/>
      <c r="AA81" s="766"/>
      <c r="AB81" s="766"/>
      <c r="AC81" s="766"/>
      <c r="AD81" s="766"/>
      <c r="AE81" s="766"/>
      <c r="AF81" s="766"/>
      <c r="AG81" s="766"/>
      <c r="AH81" s="766"/>
      <c r="AI81" s="766"/>
      <c r="AJ81" s="766"/>
      <c r="AK81" s="767"/>
      <c r="AL81" s="770" t="str">
        <f>IF(E81="","",VLOOKUP(E81,コード!$B$4:$E$14,2,FALSE))</f>
        <v/>
      </c>
      <c r="AM81" s="771"/>
      <c r="AN81" s="771"/>
      <c r="AO81" s="771"/>
      <c r="AP81" s="771"/>
      <c r="AQ81" s="771"/>
      <c r="AR81" s="771"/>
      <c r="AS81" s="771"/>
      <c r="AT81" s="771"/>
      <c r="AU81" s="771"/>
      <c r="AV81" s="771"/>
      <c r="AW81" s="772"/>
      <c r="AX81" s="737" t="str">
        <f>IF(E81="","",VLOOKUP(E81,コード!$B$4:$E$14,4,FALSE))</f>
        <v/>
      </c>
      <c r="AY81" s="741"/>
      <c r="AZ81" s="741"/>
      <c r="BA81" s="741"/>
      <c r="BB81" s="741"/>
      <c r="BC81" s="741"/>
      <c r="BD81" s="741"/>
      <c r="BE81" s="741"/>
      <c r="BF81" s="741"/>
      <c r="BG81" s="124"/>
      <c r="BH81" s="777"/>
      <c r="BI81" s="777"/>
      <c r="BJ81" s="777"/>
      <c r="BK81" s="777"/>
      <c r="BL81" s="777"/>
      <c r="BM81" s="777"/>
      <c r="BN81" s="777"/>
      <c r="BO81" s="777"/>
      <c r="BP81" s="777"/>
      <c r="BQ81" s="777"/>
      <c r="BR81" s="777"/>
      <c r="BS81" s="777"/>
      <c r="BT81" s="65"/>
      <c r="BU81" s="285"/>
      <c r="BV81" s="291"/>
      <c r="BW81" s="291"/>
      <c r="BX81" s="291"/>
      <c r="BY81" s="291"/>
      <c r="BZ81" s="291"/>
      <c r="CA81" s="291"/>
      <c r="CB81" s="291"/>
      <c r="CC81" s="291"/>
      <c r="CD81" s="291"/>
      <c r="CE81" s="291"/>
      <c r="CF81" s="291"/>
      <c r="CG81" s="291"/>
      <c r="CH81" s="288"/>
    </row>
    <row r="82" spans="4:86" ht="8.1" customHeight="1" x14ac:dyDescent="0.4">
      <c r="D82" s="284"/>
      <c r="E82" s="766"/>
      <c r="F82" s="766"/>
      <c r="G82" s="766"/>
      <c r="H82" s="766"/>
      <c r="I82" s="766"/>
      <c r="J82" s="766"/>
      <c r="K82" s="766"/>
      <c r="L82" s="766"/>
      <c r="M82" s="766"/>
      <c r="N82" s="766"/>
      <c r="O82" s="766"/>
      <c r="P82" s="766"/>
      <c r="Q82" s="766"/>
      <c r="R82" s="766"/>
      <c r="S82" s="766"/>
      <c r="T82" s="766"/>
      <c r="U82" s="766"/>
      <c r="V82" s="766"/>
      <c r="W82" s="766"/>
      <c r="X82" s="766"/>
      <c r="Y82" s="766"/>
      <c r="Z82" s="766"/>
      <c r="AA82" s="766"/>
      <c r="AB82" s="766"/>
      <c r="AC82" s="766"/>
      <c r="AD82" s="766"/>
      <c r="AE82" s="766"/>
      <c r="AF82" s="766"/>
      <c r="AG82" s="766"/>
      <c r="AH82" s="766"/>
      <c r="AI82" s="766"/>
      <c r="AJ82" s="766"/>
      <c r="AK82" s="767"/>
      <c r="AL82" s="770"/>
      <c r="AM82" s="771"/>
      <c r="AN82" s="771"/>
      <c r="AO82" s="771"/>
      <c r="AP82" s="771"/>
      <c r="AQ82" s="771"/>
      <c r="AR82" s="771"/>
      <c r="AS82" s="771"/>
      <c r="AT82" s="771"/>
      <c r="AU82" s="771"/>
      <c r="AV82" s="771"/>
      <c r="AW82" s="772"/>
      <c r="AX82" s="737"/>
      <c r="AY82" s="741"/>
      <c r="AZ82" s="741"/>
      <c r="BA82" s="741"/>
      <c r="BB82" s="741"/>
      <c r="BC82" s="741"/>
      <c r="BD82" s="741"/>
      <c r="BE82" s="741"/>
      <c r="BF82" s="741"/>
      <c r="BG82" s="124"/>
      <c r="BH82" s="777"/>
      <c r="BI82" s="777"/>
      <c r="BJ82" s="777"/>
      <c r="BK82" s="777"/>
      <c r="BL82" s="777"/>
      <c r="BM82" s="777"/>
      <c r="BN82" s="777"/>
      <c r="BO82" s="777"/>
      <c r="BP82" s="777"/>
      <c r="BQ82" s="777"/>
      <c r="BR82" s="777"/>
      <c r="BS82" s="777"/>
      <c r="BT82" s="65"/>
      <c r="BU82" s="285"/>
      <c r="BV82" s="291"/>
      <c r="BW82" s="291"/>
      <c r="BX82" s="291"/>
      <c r="BY82" s="291"/>
      <c r="BZ82" s="291"/>
      <c r="CA82" s="291"/>
      <c r="CB82" s="291"/>
      <c r="CC82" s="291"/>
      <c r="CD82" s="291"/>
      <c r="CE82" s="291"/>
      <c r="CF82" s="291"/>
      <c r="CG82" s="291"/>
      <c r="CH82" s="288"/>
    </row>
    <row r="83" spans="4:86" ht="8.1" customHeight="1" x14ac:dyDescent="0.4">
      <c r="D83" s="284"/>
      <c r="E83" s="766"/>
      <c r="F83" s="766"/>
      <c r="G83" s="766"/>
      <c r="H83" s="766"/>
      <c r="I83" s="766"/>
      <c r="J83" s="766"/>
      <c r="K83" s="766"/>
      <c r="L83" s="766"/>
      <c r="M83" s="766"/>
      <c r="N83" s="766"/>
      <c r="O83" s="766"/>
      <c r="P83" s="766"/>
      <c r="Q83" s="766"/>
      <c r="R83" s="766"/>
      <c r="S83" s="766"/>
      <c r="T83" s="766"/>
      <c r="U83" s="766"/>
      <c r="V83" s="766"/>
      <c r="W83" s="766"/>
      <c r="X83" s="766"/>
      <c r="Y83" s="766"/>
      <c r="Z83" s="766"/>
      <c r="AA83" s="766"/>
      <c r="AB83" s="766"/>
      <c r="AC83" s="766"/>
      <c r="AD83" s="766"/>
      <c r="AE83" s="766"/>
      <c r="AF83" s="766"/>
      <c r="AG83" s="766"/>
      <c r="AH83" s="766"/>
      <c r="AI83" s="766"/>
      <c r="AJ83" s="766"/>
      <c r="AK83" s="767"/>
      <c r="AL83" s="770"/>
      <c r="AM83" s="771"/>
      <c r="AN83" s="771"/>
      <c r="AO83" s="771"/>
      <c r="AP83" s="771"/>
      <c r="AQ83" s="771"/>
      <c r="AR83" s="771"/>
      <c r="AS83" s="771"/>
      <c r="AT83" s="771"/>
      <c r="AU83" s="771"/>
      <c r="AV83" s="771"/>
      <c r="AW83" s="772"/>
      <c r="AX83" s="737"/>
      <c r="AY83" s="741"/>
      <c r="AZ83" s="741"/>
      <c r="BA83" s="741"/>
      <c r="BB83" s="741"/>
      <c r="BC83" s="741"/>
      <c r="BD83" s="741"/>
      <c r="BE83" s="741"/>
      <c r="BF83" s="741"/>
      <c r="BG83" s="124"/>
      <c r="BH83" s="778"/>
      <c r="BI83" s="778"/>
      <c r="BJ83" s="778"/>
      <c r="BK83" s="778"/>
      <c r="BL83" s="778"/>
      <c r="BM83" s="778"/>
      <c r="BN83" s="778"/>
      <c r="BO83" s="778"/>
      <c r="BP83" s="778"/>
      <c r="BQ83" s="778"/>
      <c r="BR83" s="778"/>
      <c r="BS83" s="778"/>
      <c r="BT83" s="66"/>
      <c r="BU83" s="285"/>
      <c r="BV83" s="291"/>
      <c r="BW83" s="291"/>
      <c r="BX83" s="291"/>
      <c r="BY83" s="291"/>
      <c r="BZ83" s="291"/>
      <c r="CA83" s="291"/>
      <c r="CB83" s="291"/>
      <c r="CC83" s="291"/>
      <c r="CD83" s="291"/>
      <c r="CE83" s="291"/>
      <c r="CF83" s="291"/>
      <c r="CG83" s="291"/>
      <c r="CH83" s="288"/>
    </row>
    <row r="84" spans="4:86" ht="8.1" customHeight="1" x14ac:dyDescent="0.4">
      <c r="D84" s="284"/>
      <c r="E84" s="766"/>
      <c r="F84" s="766"/>
      <c r="G84" s="766"/>
      <c r="H84" s="766"/>
      <c r="I84" s="766"/>
      <c r="J84" s="766"/>
      <c r="K84" s="766"/>
      <c r="L84" s="766"/>
      <c r="M84" s="766"/>
      <c r="N84" s="766"/>
      <c r="O84" s="766"/>
      <c r="P84" s="766"/>
      <c r="Q84" s="766"/>
      <c r="R84" s="766"/>
      <c r="S84" s="766"/>
      <c r="T84" s="766"/>
      <c r="U84" s="766"/>
      <c r="V84" s="766"/>
      <c r="W84" s="766"/>
      <c r="X84" s="766"/>
      <c r="Y84" s="766"/>
      <c r="Z84" s="766"/>
      <c r="AA84" s="766"/>
      <c r="AB84" s="766"/>
      <c r="AC84" s="766"/>
      <c r="AD84" s="766"/>
      <c r="AE84" s="766"/>
      <c r="AF84" s="766"/>
      <c r="AG84" s="766"/>
      <c r="AH84" s="766"/>
      <c r="AI84" s="766"/>
      <c r="AJ84" s="766"/>
      <c r="AK84" s="767"/>
      <c r="AL84" s="770"/>
      <c r="AM84" s="771"/>
      <c r="AN84" s="771"/>
      <c r="AO84" s="771"/>
      <c r="AP84" s="771"/>
      <c r="AQ84" s="771"/>
      <c r="AR84" s="771"/>
      <c r="AS84" s="771"/>
      <c r="AT84" s="771"/>
      <c r="AU84" s="771"/>
      <c r="AV84" s="771"/>
      <c r="AW84" s="772"/>
      <c r="AX84" s="737" t="str">
        <f>IF(E81="","",VLOOKUP(E81,コード!$B$4:$E$14,3,FALSE))</f>
        <v/>
      </c>
      <c r="AY84" s="741"/>
      <c r="AZ84" s="741"/>
      <c r="BA84" s="741"/>
      <c r="BB84" s="741"/>
      <c r="BC84" s="741"/>
      <c r="BD84" s="741"/>
      <c r="BE84" s="741"/>
      <c r="BF84" s="741"/>
      <c r="BG84" s="290"/>
      <c r="BH84" s="779"/>
      <c r="BI84" s="780"/>
      <c r="BJ84" s="780"/>
      <c r="BK84" s="780"/>
      <c r="BL84" s="780"/>
      <c r="BM84" s="780"/>
      <c r="BN84" s="780"/>
      <c r="BO84" s="780"/>
      <c r="BP84" s="780"/>
      <c r="BQ84" s="780"/>
      <c r="BR84" s="780"/>
      <c r="BS84" s="780"/>
      <c r="BT84" s="70"/>
      <c r="BU84" s="285"/>
      <c r="BV84" s="291"/>
      <c r="BW84" s="291"/>
      <c r="BX84" s="291"/>
      <c r="BY84" s="291"/>
      <c r="BZ84" s="291"/>
      <c r="CA84" s="291"/>
      <c r="CB84" s="291"/>
      <c r="CC84" s="291"/>
      <c r="CD84" s="291"/>
      <c r="CE84" s="291"/>
      <c r="CF84" s="291"/>
      <c r="CG84" s="291"/>
      <c r="CH84" s="288"/>
    </row>
    <row r="85" spans="4:86" ht="8.1" customHeight="1" x14ac:dyDescent="0.4">
      <c r="D85" s="284"/>
      <c r="E85" s="766"/>
      <c r="F85" s="766"/>
      <c r="G85" s="766"/>
      <c r="H85" s="766"/>
      <c r="I85" s="766"/>
      <c r="J85" s="766"/>
      <c r="K85" s="766"/>
      <c r="L85" s="766"/>
      <c r="M85" s="766"/>
      <c r="N85" s="766"/>
      <c r="O85" s="766"/>
      <c r="P85" s="766"/>
      <c r="Q85" s="766"/>
      <c r="R85" s="766"/>
      <c r="S85" s="766"/>
      <c r="T85" s="766"/>
      <c r="U85" s="766"/>
      <c r="V85" s="766"/>
      <c r="W85" s="766"/>
      <c r="X85" s="766"/>
      <c r="Y85" s="766"/>
      <c r="Z85" s="766"/>
      <c r="AA85" s="766"/>
      <c r="AB85" s="766"/>
      <c r="AC85" s="766"/>
      <c r="AD85" s="766"/>
      <c r="AE85" s="766"/>
      <c r="AF85" s="766"/>
      <c r="AG85" s="766"/>
      <c r="AH85" s="766"/>
      <c r="AI85" s="766"/>
      <c r="AJ85" s="766"/>
      <c r="AK85" s="767"/>
      <c r="AL85" s="770"/>
      <c r="AM85" s="771"/>
      <c r="AN85" s="771"/>
      <c r="AO85" s="771"/>
      <c r="AP85" s="771"/>
      <c r="AQ85" s="771"/>
      <c r="AR85" s="771"/>
      <c r="AS85" s="771"/>
      <c r="AT85" s="771"/>
      <c r="AU85" s="771"/>
      <c r="AV85" s="771"/>
      <c r="AW85" s="772"/>
      <c r="AX85" s="737"/>
      <c r="AY85" s="741"/>
      <c r="AZ85" s="741"/>
      <c r="BA85" s="741"/>
      <c r="BB85" s="741"/>
      <c r="BC85" s="741"/>
      <c r="BD85" s="741"/>
      <c r="BE85" s="741"/>
      <c r="BF85" s="741"/>
      <c r="BG85" s="290"/>
      <c r="BH85" s="781"/>
      <c r="BI85" s="782"/>
      <c r="BJ85" s="782"/>
      <c r="BK85" s="782"/>
      <c r="BL85" s="782"/>
      <c r="BM85" s="782"/>
      <c r="BN85" s="782"/>
      <c r="BO85" s="782"/>
      <c r="BP85" s="782"/>
      <c r="BQ85" s="782"/>
      <c r="BR85" s="782"/>
      <c r="BS85" s="782"/>
      <c r="BT85" s="71"/>
      <c r="BU85" s="285"/>
      <c r="BV85" s="291"/>
      <c r="BW85" s="291"/>
      <c r="BX85" s="291"/>
      <c r="BY85" s="291"/>
      <c r="BZ85" s="291"/>
      <c r="CA85" s="291"/>
      <c r="CB85" s="291"/>
      <c r="CC85" s="291"/>
      <c r="CD85" s="291"/>
      <c r="CE85" s="291"/>
      <c r="CF85" s="291"/>
      <c r="CG85" s="291"/>
      <c r="CH85" s="288"/>
    </row>
    <row r="86" spans="4:86" ht="8.1" customHeight="1" x14ac:dyDescent="0.4">
      <c r="D86" s="292"/>
      <c r="E86" s="768"/>
      <c r="F86" s="768"/>
      <c r="G86" s="768"/>
      <c r="H86" s="768"/>
      <c r="I86" s="768"/>
      <c r="J86" s="768"/>
      <c r="K86" s="768"/>
      <c r="L86" s="768"/>
      <c r="M86" s="768"/>
      <c r="N86" s="768"/>
      <c r="O86" s="768"/>
      <c r="P86" s="768"/>
      <c r="Q86" s="768"/>
      <c r="R86" s="768"/>
      <c r="S86" s="768"/>
      <c r="T86" s="768"/>
      <c r="U86" s="768"/>
      <c r="V86" s="768"/>
      <c r="W86" s="768"/>
      <c r="X86" s="768"/>
      <c r="Y86" s="768"/>
      <c r="Z86" s="768"/>
      <c r="AA86" s="768"/>
      <c r="AB86" s="768"/>
      <c r="AC86" s="768"/>
      <c r="AD86" s="768"/>
      <c r="AE86" s="768"/>
      <c r="AF86" s="768"/>
      <c r="AG86" s="768"/>
      <c r="AH86" s="768"/>
      <c r="AI86" s="768"/>
      <c r="AJ86" s="768"/>
      <c r="AK86" s="769"/>
      <c r="AL86" s="773"/>
      <c r="AM86" s="774"/>
      <c r="AN86" s="774"/>
      <c r="AO86" s="774"/>
      <c r="AP86" s="774"/>
      <c r="AQ86" s="774"/>
      <c r="AR86" s="774"/>
      <c r="AS86" s="774"/>
      <c r="AT86" s="774"/>
      <c r="AU86" s="774"/>
      <c r="AV86" s="774"/>
      <c r="AW86" s="775"/>
      <c r="AX86" s="763"/>
      <c r="AY86" s="764"/>
      <c r="AZ86" s="764"/>
      <c r="BA86" s="764"/>
      <c r="BB86" s="764"/>
      <c r="BC86" s="764"/>
      <c r="BD86" s="764"/>
      <c r="BE86" s="764"/>
      <c r="BF86" s="764"/>
      <c r="BG86" s="293"/>
      <c r="BH86" s="783"/>
      <c r="BI86" s="784"/>
      <c r="BJ86" s="784"/>
      <c r="BK86" s="784"/>
      <c r="BL86" s="784"/>
      <c r="BM86" s="784"/>
      <c r="BN86" s="784"/>
      <c r="BO86" s="784"/>
      <c r="BP86" s="784"/>
      <c r="BQ86" s="784"/>
      <c r="BR86" s="784"/>
      <c r="BS86" s="784"/>
      <c r="BT86" s="72"/>
      <c r="BU86" s="285"/>
      <c r="BV86" s="291"/>
      <c r="BW86" s="291"/>
      <c r="BX86" s="291"/>
      <c r="BY86" s="291"/>
      <c r="BZ86" s="291"/>
      <c r="CA86" s="291"/>
      <c r="CB86" s="291"/>
      <c r="CC86" s="291"/>
      <c r="CD86" s="291"/>
      <c r="CE86" s="291"/>
      <c r="CF86" s="291"/>
      <c r="CG86" s="291"/>
      <c r="CH86" s="288"/>
    </row>
    <row r="87" spans="4:86" ht="8.1" customHeight="1" x14ac:dyDescent="0.4">
      <c r="D87" s="752" t="s">
        <v>23</v>
      </c>
      <c r="E87" s="753"/>
      <c r="F87" s="753"/>
      <c r="G87" s="753"/>
      <c r="H87" s="753"/>
      <c r="I87" s="753"/>
      <c r="J87" s="753"/>
      <c r="K87" s="753"/>
      <c r="L87" s="753"/>
      <c r="M87" s="753"/>
      <c r="N87" s="753"/>
      <c r="O87" s="753"/>
      <c r="P87" s="753"/>
      <c r="Q87" s="753"/>
      <c r="R87" s="753"/>
      <c r="S87" s="753"/>
      <c r="T87" s="753"/>
      <c r="U87" s="753"/>
      <c r="V87" s="753"/>
      <c r="W87" s="753"/>
      <c r="X87" s="753"/>
      <c r="Y87" s="753"/>
      <c r="Z87" s="753"/>
      <c r="AA87" s="753"/>
      <c r="AB87" s="753"/>
      <c r="AC87" s="753"/>
      <c r="AD87" s="753"/>
      <c r="AE87" s="753"/>
      <c r="AF87" s="753"/>
      <c r="AG87" s="753"/>
      <c r="AH87" s="753"/>
      <c r="AI87" s="753"/>
      <c r="AJ87" s="753"/>
      <c r="AK87" s="753"/>
      <c r="AL87" s="753"/>
      <c r="AM87" s="753"/>
      <c r="AN87" s="753"/>
      <c r="AO87" s="753"/>
      <c r="AP87" s="753"/>
      <c r="AQ87" s="753"/>
      <c r="AR87" s="753"/>
      <c r="AS87" s="753"/>
      <c r="AT87" s="753"/>
      <c r="AU87" s="753"/>
      <c r="AV87" s="753"/>
      <c r="AW87" s="754"/>
      <c r="AX87" s="761"/>
      <c r="AY87" s="762"/>
      <c r="AZ87" s="762"/>
      <c r="BA87" s="762"/>
      <c r="BB87" s="762"/>
      <c r="BC87" s="762"/>
      <c r="BD87" s="762"/>
      <c r="BE87" s="762"/>
      <c r="BF87" s="762"/>
      <c r="BG87" s="762"/>
      <c r="BH87" s="858">
        <f>BH21+BH27+BH33+BH39+BH45+BH51+BH57+BH63+BH69+BH75+BH81</f>
        <v>0</v>
      </c>
      <c r="BI87" s="858"/>
      <c r="BJ87" s="858"/>
      <c r="BK87" s="858"/>
      <c r="BL87" s="858"/>
      <c r="BM87" s="858"/>
      <c r="BN87" s="858"/>
      <c r="BO87" s="858"/>
      <c r="BP87" s="858"/>
      <c r="BQ87" s="858"/>
      <c r="BR87" s="858"/>
      <c r="BS87" s="858"/>
      <c r="BT87" s="65"/>
      <c r="BU87" s="285"/>
      <c r="BV87" s="291"/>
      <c r="BW87" s="291"/>
      <c r="BX87" s="291"/>
      <c r="BY87" s="291"/>
      <c r="BZ87" s="291"/>
      <c r="CA87" s="291"/>
      <c r="CB87" s="291"/>
      <c r="CC87" s="291"/>
      <c r="CD87" s="291"/>
      <c r="CE87" s="291"/>
      <c r="CF87" s="291"/>
      <c r="CG87" s="291"/>
      <c r="CH87" s="288"/>
    </row>
    <row r="88" spans="4:86" ht="8.1" customHeight="1" x14ac:dyDescent="0.4">
      <c r="D88" s="755"/>
      <c r="E88" s="756"/>
      <c r="F88" s="756"/>
      <c r="G88" s="756"/>
      <c r="H88" s="756"/>
      <c r="I88" s="756"/>
      <c r="J88" s="756"/>
      <c r="K88" s="756"/>
      <c r="L88" s="756"/>
      <c r="M88" s="756"/>
      <c r="N88" s="756"/>
      <c r="O88" s="756"/>
      <c r="P88" s="756"/>
      <c r="Q88" s="756"/>
      <c r="R88" s="756"/>
      <c r="S88" s="756"/>
      <c r="T88" s="756"/>
      <c r="U88" s="756"/>
      <c r="V88" s="756"/>
      <c r="W88" s="756"/>
      <c r="X88" s="756"/>
      <c r="Y88" s="756"/>
      <c r="Z88" s="756"/>
      <c r="AA88" s="756"/>
      <c r="AB88" s="756"/>
      <c r="AC88" s="756"/>
      <c r="AD88" s="756"/>
      <c r="AE88" s="756"/>
      <c r="AF88" s="756"/>
      <c r="AG88" s="756"/>
      <c r="AH88" s="756"/>
      <c r="AI88" s="756"/>
      <c r="AJ88" s="756"/>
      <c r="AK88" s="756"/>
      <c r="AL88" s="756"/>
      <c r="AM88" s="756"/>
      <c r="AN88" s="756"/>
      <c r="AO88" s="756"/>
      <c r="AP88" s="756"/>
      <c r="AQ88" s="756"/>
      <c r="AR88" s="756"/>
      <c r="AS88" s="756"/>
      <c r="AT88" s="756"/>
      <c r="AU88" s="756"/>
      <c r="AV88" s="756"/>
      <c r="AW88" s="757"/>
      <c r="AX88" s="737"/>
      <c r="AY88" s="741"/>
      <c r="AZ88" s="741"/>
      <c r="BA88" s="741"/>
      <c r="BB88" s="741"/>
      <c r="BC88" s="741"/>
      <c r="BD88" s="741"/>
      <c r="BE88" s="741"/>
      <c r="BF88" s="741"/>
      <c r="BG88" s="741"/>
      <c r="BH88" s="859"/>
      <c r="BI88" s="859"/>
      <c r="BJ88" s="859"/>
      <c r="BK88" s="859"/>
      <c r="BL88" s="859"/>
      <c r="BM88" s="859"/>
      <c r="BN88" s="859"/>
      <c r="BO88" s="859"/>
      <c r="BP88" s="859"/>
      <c r="BQ88" s="859"/>
      <c r="BR88" s="859"/>
      <c r="BS88" s="859"/>
      <c r="BT88" s="65"/>
      <c r="BU88" s="285"/>
      <c r="BV88" s="291"/>
      <c r="BW88" s="291"/>
      <c r="BX88" s="291"/>
      <c r="BY88" s="291"/>
      <c r="BZ88" s="291"/>
      <c r="CA88" s="291"/>
      <c r="CB88" s="291"/>
      <c r="CC88" s="291"/>
      <c r="CD88" s="291"/>
      <c r="CE88" s="291"/>
      <c r="CF88" s="291"/>
      <c r="CG88" s="291"/>
      <c r="CH88" s="288"/>
    </row>
    <row r="89" spans="4:86" ht="8.1" customHeight="1" x14ac:dyDescent="0.4">
      <c r="D89" s="755"/>
      <c r="E89" s="756"/>
      <c r="F89" s="756"/>
      <c r="G89" s="756"/>
      <c r="H89" s="756"/>
      <c r="I89" s="756"/>
      <c r="J89" s="756"/>
      <c r="K89" s="756"/>
      <c r="L89" s="756"/>
      <c r="M89" s="756"/>
      <c r="N89" s="756"/>
      <c r="O89" s="756"/>
      <c r="P89" s="756"/>
      <c r="Q89" s="756"/>
      <c r="R89" s="756"/>
      <c r="S89" s="756"/>
      <c r="T89" s="756"/>
      <c r="U89" s="756"/>
      <c r="V89" s="756"/>
      <c r="W89" s="756"/>
      <c r="X89" s="756"/>
      <c r="Y89" s="756"/>
      <c r="Z89" s="756"/>
      <c r="AA89" s="756"/>
      <c r="AB89" s="756"/>
      <c r="AC89" s="756"/>
      <c r="AD89" s="756"/>
      <c r="AE89" s="756"/>
      <c r="AF89" s="756"/>
      <c r="AG89" s="756"/>
      <c r="AH89" s="756"/>
      <c r="AI89" s="756"/>
      <c r="AJ89" s="756"/>
      <c r="AK89" s="756"/>
      <c r="AL89" s="756"/>
      <c r="AM89" s="756"/>
      <c r="AN89" s="756"/>
      <c r="AO89" s="756"/>
      <c r="AP89" s="756"/>
      <c r="AQ89" s="756"/>
      <c r="AR89" s="756"/>
      <c r="AS89" s="756"/>
      <c r="AT89" s="756"/>
      <c r="AU89" s="756"/>
      <c r="AV89" s="756"/>
      <c r="AW89" s="757"/>
      <c r="AX89" s="737"/>
      <c r="AY89" s="741"/>
      <c r="AZ89" s="741"/>
      <c r="BA89" s="741"/>
      <c r="BB89" s="741"/>
      <c r="BC89" s="741"/>
      <c r="BD89" s="741"/>
      <c r="BE89" s="741"/>
      <c r="BF89" s="741"/>
      <c r="BG89" s="741"/>
      <c r="BH89" s="860"/>
      <c r="BI89" s="860"/>
      <c r="BJ89" s="860"/>
      <c r="BK89" s="860"/>
      <c r="BL89" s="860"/>
      <c r="BM89" s="860"/>
      <c r="BN89" s="860"/>
      <c r="BO89" s="860"/>
      <c r="BP89" s="860"/>
      <c r="BQ89" s="860"/>
      <c r="BR89" s="860"/>
      <c r="BS89" s="860"/>
      <c r="BT89" s="66"/>
      <c r="BU89" s="285"/>
      <c r="BV89" s="291"/>
      <c r="BW89" s="291"/>
      <c r="BX89" s="291"/>
      <c r="BY89" s="291"/>
      <c r="BZ89" s="291"/>
      <c r="CA89" s="291"/>
      <c r="CB89" s="291"/>
      <c r="CC89" s="291"/>
      <c r="CD89" s="291"/>
      <c r="CE89" s="291"/>
      <c r="CF89" s="291"/>
      <c r="CG89" s="291"/>
      <c r="CH89" s="288"/>
    </row>
    <row r="90" spans="4:86" ht="8.1" customHeight="1" x14ac:dyDescent="0.4">
      <c r="D90" s="755"/>
      <c r="E90" s="756"/>
      <c r="F90" s="756"/>
      <c r="G90" s="756"/>
      <c r="H90" s="756"/>
      <c r="I90" s="756"/>
      <c r="J90" s="756"/>
      <c r="K90" s="756"/>
      <c r="L90" s="756"/>
      <c r="M90" s="756"/>
      <c r="N90" s="756"/>
      <c r="O90" s="756"/>
      <c r="P90" s="756"/>
      <c r="Q90" s="756"/>
      <c r="R90" s="756"/>
      <c r="S90" s="756"/>
      <c r="T90" s="756"/>
      <c r="U90" s="756"/>
      <c r="V90" s="756"/>
      <c r="W90" s="756"/>
      <c r="X90" s="756"/>
      <c r="Y90" s="756"/>
      <c r="Z90" s="756"/>
      <c r="AA90" s="756"/>
      <c r="AB90" s="756"/>
      <c r="AC90" s="756"/>
      <c r="AD90" s="756"/>
      <c r="AE90" s="756"/>
      <c r="AF90" s="756"/>
      <c r="AG90" s="756"/>
      <c r="AH90" s="756"/>
      <c r="AI90" s="756"/>
      <c r="AJ90" s="756"/>
      <c r="AK90" s="756"/>
      <c r="AL90" s="756"/>
      <c r="AM90" s="756"/>
      <c r="AN90" s="756"/>
      <c r="AO90" s="756"/>
      <c r="AP90" s="756"/>
      <c r="AQ90" s="756"/>
      <c r="AR90" s="756"/>
      <c r="AS90" s="756"/>
      <c r="AT90" s="756"/>
      <c r="AU90" s="756"/>
      <c r="AV90" s="756"/>
      <c r="AW90" s="757"/>
      <c r="AX90" s="737"/>
      <c r="AY90" s="741"/>
      <c r="AZ90" s="741"/>
      <c r="BA90" s="741"/>
      <c r="BB90" s="741"/>
      <c r="BC90" s="741"/>
      <c r="BD90" s="741"/>
      <c r="BE90" s="741"/>
      <c r="BF90" s="741"/>
      <c r="BG90" s="738"/>
      <c r="BH90" s="861">
        <f>BH24+BH30+BH36+BH42+BH48+BH54+BH60+BH66+BH72+BH78+BH84</f>
        <v>0</v>
      </c>
      <c r="BI90" s="862"/>
      <c r="BJ90" s="862"/>
      <c r="BK90" s="862"/>
      <c r="BL90" s="862"/>
      <c r="BM90" s="862"/>
      <c r="BN90" s="862"/>
      <c r="BO90" s="862"/>
      <c r="BP90" s="862"/>
      <c r="BQ90" s="862"/>
      <c r="BR90" s="862"/>
      <c r="BS90" s="862"/>
      <c r="BT90" s="71"/>
      <c r="BU90" s="285"/>
      <c r="BV90" s="291"/>
      <c r="BW90" s="291"/>
      <c r="BX90" s="291"/>
      <c r="BY90" s="291"/>
      <c r="BZ90" s="291"/>
      <c r="CA90" s="291"/>
      <c r="CB90" s="291"/>
      <c r="CC90" s="291"/>
      <c r="CD90" s="291"/>
      <c r="CE90" s="291"/>
      <c r="CF90" s="291"/>
      <c r="CG90" s="291"/>
      <c r="CH90" s="288"/>
    </row>
    <row r="91" spans="4:86" ht="8.1" customHeight="1" x14ac:dyDescent="0.4">
      <c r="D91" s="755"/>
      <c r="E91" s="756"/>
      <c r="F91" s="756"/>
      <c r="G91" s="756"/>
      <c r="H91" s="756"/>
      <c r="I91" s="756"/>
      <c r="J91" s="756"/>
      <c r="K91" s="756"/>
      <c r="L91" s="756"/>
      <c r="M91" s="756"/>
      <c r="N91" s="756"/>
      <c r="O91" s="756"/>
      <c r="P91" s="756"/>
      <c r="Q91" s="756"/>
      <c r="R91" s="756"/>
      <c r="S91" s="756"/>
      <c r="T91" s="756"/>
      <c r="U91" s="756"/>
      <c r="V91" s="756"/>
      <c r="W91" s="756"/>
      <c r="X91" s="756"/>
      <c r="Y91" s="756"/>
      <c r="Z91" s="756"/>
      <c r="AA91" s="756"/>
      <c r="AB91" s="756"/>
      <c r="AC91" s="756"/>
      <c r="AD91" s="756"/>
      <c r="AE91" s="756"/>
      <c r="AF91" s="756"/>
      <c r="AG91" s="756"/>
      <c r="AH91" s="756"/>
      <c r="AI91" s="756"/>
      <c r="AJ91" s="756"/>
      <c r="AK91" s="756"/>
      <c r="AL91" s="756"/>
      <c r="AM91" s="756"/>
      <c r="AN91" s="756"/>
      <c r="AO91" s="756"/>
      <c r="AP91" s="756"/>
      <c r="AQ91" s="756"/>
      <c r="AR91" s="756"/>
      <c r="AS91" s="756"/>
      <c r="AT91" s="756"/>
      <c r="AU91" s="756"/>
      <c r="AV91" s="756"/>
      <c r="AW91" s="757"/>
      <c r="AX91" s="737"/>
      <c r="AY91" s="741"/>
      <c r="AZ91" s="741"/>
      <c r="BA91" s="741"/>
      <c r="BB91" s="741"/>
      <c r="BC91" s="741"/>
      <c r="BD91" s="741"/>
      <c r="BE91" s="741"/>
      <c r="BF91" s="741"/>
      <c r="BG91" s="738"/>
      <c r="BH91" s="863"/>
      <c r="BI91" s="864"/>
      <c r="BJ91" s="864"/>
      <c r="BK91" s="864"/>
      <c r="BL91" s="864"/>
      <c r="BM91" s="864"/>
      <c r="BN91" s="864"/>
      <c r="BO91" s="864"/>
      <c r="BP91" s="864"/>
      <c r="BQ91" s="864"/>
      <c r="BR91" s="864"/>
      <c r="BS91" s="864"/>
      <c r="BT91" s="71"/>
      <c r="BU91" s="285"/>
      <c r="BV91" s="291"/>
      <c r="BW91" s="291"/>
      <c r="BX91" s="291"/>
      <c r="BY91" s="291"/>
      <c r="BZ91" s="291"/>
      <c r="CA91" s="291"/>
      <c r="CB91" s="291"/>
      <c r="CC91" s="291"/>
      <c r="CD91" s="291"/>
      <c r="CE91" s="291"/>
      <c r="CF91" s="291"/>
      <c r="CG91" s="291"/>
      <c r="CH91" s="288"/>
    </row>
    <row r="92" spans="4:86" ht="7.5" customHeight="1" x14ac:dyDescent="0.4">
      <c r="D92" s="758"/>
      <c r="E92" s="759"/>
      <c r="F92" s="759"/>
      <c r="G92" s="759"/>
      <c r="H92" s="759"/>
      <c r="I92" s="759"/>
      <c r="J92" s="759"/>
      <c r="K92" s="759"/>
      <c r="L92" s="759"/>
      <c r="M92" s="759"/>
      <c r="N92" s="759"/>
      <c r="O92" s="759"/>
      <c r="P92" s="759"/>
      <c r="Q92" s="759"/>
      <c r="R92" s="759"/>
      <c r="S92" s="759"/>
      <c r="T92" s="759"/>
      <c r="U92" s="759"/>
      <c r="V92" s="759"/>
      <c r="W92" s="759"/>
      <c r="X92" s="759"/>
      <c r="Y92" s="759"/>
      <c r="Z92" s="759"/>
      <c r="AA92" s="759"/>
      <c r="AB92" s="759"/>
      <c r="AC92" s="759"/>
      <c r="AD92" s="759"/>
      <c r="AE92" s="759"/>
      <c r="AF92" s="759"/>
      <c r="AG92" s="759"/>
      <c r="AH92" s="759"/>
      <c r="AI92" s="759"/>
      <c r="AJ92" s="759"/>
      <c r="AK92" s="759"/>
      <c r="AL92" s="759"/>
      <c r="AM92" s="759"/>
      <c r="AN92" s="759"/>
      <c r="AO92" s="759"/>
      <c r="AP92" s="759"/>
      <c r="AQ92" s="759"/>
      <c r="AR92" s="759"/>
      <c r="AS92" s="759"/>
      <c r="AT92" s="759"/>
      <c r="AU92" s="759"/>
      <c r="AV92" s="759"/>
      <c r="AW92" s="760"/>
      <c r="AX92" s="763"/>
      <c r="AY92" s="764"/>
      <c r="AZ92" s="764"/>
      <c r="BA92" s="764"/>
      <c r="BB92" s="764"/>
      <c r="BC92" s="764"/>
      <c r="BD92" s="764"/>
      <c r="BE92" s="764"/>
      <c r="BF92" s="764"/>
      <c r="BG92" s="765"/>
      <c r="BH92" s="865"/>
      <c r="BI92" s="866"/>
      <c r="BJ92" s="866"/>
      <c r="BK92" s="866"/>
      <c r="BL92" s="866"/>
      <c r="BM92" s="866"/>
      <c r="BN92" s="866"/>
      <c r="BO92" s="866"/>
      <c r="BP92" s="866"/>
      <c r="BQ92" s="866"/>
      <c r="BR92" s="866"/>
      <c r="BS92" s="866"/>
      <c r="BT92" s="72"/>
      <c r="BU92" s="297"/>
      <c r="BV92" s="298"/>
      <c r="BW92" s="298"/>
      <c r="BX92" s="298"/>
      <c r="BY92" s="298"/>
      <c r="BZ92" s="298"/>
      <c r="CA92" s="298"/>
      <c r="CB92" s="298"/>
      <c r="CC92" s="298"/>
      <c r="CD92" s="298"/>
      <c r="CE92" s="298"/>
      <c r="CF92" s="298"/>
      <c r="CG92" s="298"/>
      <c r="CH92" s="299"/>
    </row>
    <row r="93" spans="4:86" ht="8.1" customHeight="1" x14ac:dyDescent="0.4"/>
    <row r="94" spans="4:86" ht="8.1" customHeight="1" x14ac:dyDescent="0.4"/>
    <row r="95" spans="4:86" ht="8.1" customHeight="1" x14ac:dyDescent="0.4"/>
    <row r="96" spans="4:86" ht="8.1" customHeight="1" x14ac:dyDescent="0.4"/>
    <row r="97" spans="23:25" ht="8.1" customHeight="1" x14ac:dyDescent="0.4"/>
    <row r="98" spans="23:25" ht="8.1" customHeight="1" x14ac:dyDescent="0.4"/>
    <row r="99" spans="23:25" ht="8.1" customHeight="1" x14ac:dyDescent="0.4"/>
    <row r="100" spans="23:25" ht="8.1" customHeight="1" x14ac:dyDescent="0.4"/>
    <row r="104" spans="23:25" x14ac:dyDescent="0.4">
      <c r="W104" s="148" t="s">
        <v>355</v>
      </c>
    </row>
    <row r="105" spans="23:25" ht="6.75" customHeight="1" x14ac:dyDescent="0.4"/>
    <row r="106" spans="23:25" x14ac:dyDescent="0.4">
      <c r="X106" s="148" t="s">
        <v>356</v>
      </c>
    </row>
    <row r="107" spans="23:25" x14ac:dyDescent="0.4">
      <c r="Y107" s="148" t="s">
        <v>357</v>
      </c>
    </row>
    <row r="108" spans="23:25" x14ac:dyDescent="0.4">
      <c r="Y108" s="148" t="s">
        <v>358</v>
      </c>
    </row>
    <row r="109" spans="23:25" ht="7.5" customHeight="1" x14ac:dyDescent="0.4"/>
    <row r="110" spans="23:25" x14ac:dyDescent="0.4">
      <c r="X110" s="148" t="s">
        <v>359</v>
      </c>
    </row>
    <row r="111" spans="23:25" ht="6.75" customHeight="1" x14ac:dyDescent="0.4"/>
    <row r="112" spans="23:25" x14ac:dyDescent="0.4">
      <c r="X112" s="148" t="s">
        <v>360</v>
      </c>
    </row>
    <row r="113" spans="24:25" ht="7.5" customHeight="1" x14ac:dyDescent="0.4"/>
    <row r="114" spans="24:25" x14ac:dyDescent="0.4">
      <c r="X114" s="148" t="s">
        <v>361</v>
      </c>
    </row>
    <row r="115" spans="24:25" x14ac:dyDescent="0.4">
      <c r="Y115" s="148" t="s">
        <v>362</v>
      </c>
    </row>
    <row r="238" ht="8.1" customHeight="1" x14ac:dyDescent="0.4"/>
    <row r="239" ht="8.1" customHeight="1" x14ac:dyDescent="0.4"/>
    <row r="240" ht="8.1" customHeight="1" x14ac:dyDescent="0.4"/>
    <row r="241" ht="8.1" customHeight="1" x14ac:dyDescent="0.4"/>
    <row r="242" ht="8.1" customHeight="1" x14ac:dyDescent="0.4"/>
    <row r="243" ht="8.1" customHeight="1" x14ac:dyDescent="0.4"/>
    <row r="244" ht="8.1" customHeight="1" x14ac:dyDescent="0.4"/>
    <row r="245" ht="8.1" customHeight="1" x14ac:dyDescent="0.4"/>
  </sheetData>
  <sheetProtection sheet="1" objects="1" scenarios="1"/>
  <mergeCells count="109">
    <mergeCell ref="BH84:BS86"/>
    <mergeCell ref="BH87:BS89"/>
    <mergeCell ref="BH90:BS92"/>
    <mergeCell ref="BH21:BS23"/>
    <mergeCell ref="BH24:BS26"/>
    <mergeCell ref="BH27:BS29"/>
    <mergeCell ref="BH30:BS32"/>
    <mergeCell ref="BH33:BS35"/>
    <mergeCell ref="BH36:BS38"/>
    <mergeCell ref="BH81:BS83"/>
    <mergeCell ref="BH39:BS41"/>
    <mergeCell ref="BH42:BS44"/>
    <mergeCell ref="BH69:BS71"/>
    <mergeCell ref="BH72:BS74"/>
    <mergeCell ref="BH75:BS77"/>
    <mergeCell ref="BH78:BS80"/>
    <mergeCell ref="F2:K3"/>
    <mergeCell ref="Q2:AQ3"/>
    <mergeCell ref="BE3:BF9"/>
    <mergeCell ref="BH3:BM3"/>
    <mergeCell ref="BO3:BS3"/>
    <mergeCell ref="BT3:BU3"/>
    <mergeCell ref="E6:O7"/>
    <mergeCell ref="P6:AZ9"/>
    <mergeCell ref="BH6:BN6"/>
    <mergeCell ref="BV3:CB3"/>
    <mergeCell ref="CC3:CH3"/>
    <mergeCell ref="S4:BC5"/>
    <mergeCell ref="BG4:BN5"/>
    <mergeCell ref="BO4:BS5"/>
    <mergeCell ref="BT4:BU5"/>
    <mergeCell ref="BV4:CB5"/>
    <mergeCell ref="CC4:CH5"/>
    <mergeCell ref="CI6:CI45"/>
    <mergeCell ref="BG7:BI9"/>
    <mergeCell ref="BJ7:BL9"/>
    <mergeCell ref="BM7:BO9"/>
    <mergeCell ref="BP7:BR7"/>
    <mergeCell ref="BX10:CA11"/>
    <mergeCell ref="CC10:CG11"/>
    <mergeCell ref="CH10:CH11"/>
    <mergeCell ref="CC12:CG13"/>
    <mergeCell ref="BI14:BR16"/>
    <mergeCell ref="S11:V12"/>
    <mergeCell ref="W11:Y12"/>
    <mergeCell ref="Z11:AC12"/>
    <mergeCell ref="AD11:AF12"/>
    <mergeCell ref="AG11:AJ12"/>
    <mergeCell ref="BX12:CA13"/>
    <mergeCell ref="BX14:CE19"/>
    <mergeCell ref="K15:AD18"/>
    <mergeCell ref="AL15:AW18"/>
    <mergeCell ref="BH17:BT19"/>
    <mergeCell ref="BP20:BT20"/>
    <mergeCell ref="E21:AK26"/>
    <mergeCell ref="AL21:AW26"/>
    <mergeCell ref="AX21:BF23"/>
    <mergeCell ref="AX24:BF26"/>
    <mergeCell ref="E27:AK32"/>
    <mergeCell ref="AL27:AW32"/>
    <mergeCell ref="AX27:BF29"/>
    <mergeCell ref="AX30:BF32"/>
    <mergeCell ref="E33:AK38"/>
    <mergeCell ref="AL33:AW38"/>
    <mergeCell ref="AX33:BF35"/>
    <mergeCell ref="AX36:BF38"/>
    <mergeCell ref="E39:AK44"/>
    <mergeCell ref="AL39:AW44"/>
    <mergeCell ref="AX39:BF41"/>
    <mergeCell ref="AX42:BF44"/>
    <mergeCell ref="E45:AK50"/>
    <mergeCell ref="AL45:AW50"/>
    <mergeCell ref="AX45:BF47"/>
    <mergeCell ref="AX48:BF50"/>
    <mergeCell ref="BH45:BS47"/>
    <mergeCell ref="BH48:BS50"/>
    <mergeCell ref="E51:AK56"/>
    <mergeCell ref="AL51:AW56"/>
    <mergeCell ref="AX51:BF53"/>
    <mergeCell ref="AX54:BF56"/>
    <mergeCell ref="BH51:BS53"/>
    <mergeCell ref="BH54:BS56"/>
    <mergeCell ref="E57:AK62"/>
    <mergeCell ref="AL57:AW62"/>
    <mergeCell ref="AX57:BF59"/>
    <mergeCell ref="AX60:BF62"/>
    <mergeCell ref="BH57:BS59"/>
    <mergeCell ref="BH60:BS62"/>
    <mergeCell ref="E63:AK68"/>
    <mergeCell ref="AL63:AW68"/>
    <mergeCell ref="AX63:BF65"/>
    <mergeCell ref="AX66:BF68"/>
    <mergeCell ref="BH63:BS65"/>
    <mergeCell ref="BH66:BS68"/>
    <mergeCell ref="D87:AW92"/>
    <mergeCell ref="AX87:BG89"/>
    <mergeCell ref="AX90:BG92"/>
    <mergeCell ref="E81:AK86"/>
    <mergeCell ref="AL81:AW86"/>
    <mergeCell ref="AX81:BF83"/>
    <mergeCell ref="AX84:BF86"/>
    <mergeCell ref="E69:AK74"/>
    <mergeCell ref="AL69:AW74"/>
    <mergeCell ref="AX69:BF71"/>
    <mergeCell ref="AX72:BF74"/>
    <mergeCell ref="E75:AK80"/>
    <mergeCell ref="AL75:AW80"/>
    <mergeCell ref="AX75:BF77"/>
    <mergeCell ref="AX78:BF80"/>
  </mergeCells>
  <phoneticPr fontId="3"/>
  <dataValidations count="1">
    <dataValidation type="decimal" errorStyle="warning" imeMode="disabled" operator="greaterThan" allowBlank="1" showErrorMessage="1" errorTitle="注意" error="0より大きい数を入力してください" sqref="BH21:BS86">
      <formula1>0</formula1>
    </dataValidation>
  </dataValidations>
  <printOptions horizontalCentered="1" verticalCentered="1"/>
  <pageMargins left="0.31496062992125984" right="0" top="0.15748031496062992" bottom="0.15748031496062992" header="0.31496062992125984" footer="0.31496062992125984"/>
  <pageSetup paperSize="9" scale="73" orientation="landscape" r:id="rId1"/>
  <legacyDrawing r:id="rId2"/>
  <extLst>
    <ext xmlns:x14="http://schemas.microsoft.com/office/spreadsheetml/2009/9/main" uri="{CCE6A557-97BC-4b89-ADB6-D9C93CAAB3DF}">
      <x14:dataValidations xmlns:xm="http://schemas.microsoft.com/office/excel/2006/main" count="1">
        <x14:dataValidation type="list" allowBlank="1" showErrorMessage="1" errorTitle="エラー" error="ドロップダウンリストから選択してください">
          <x14:formula1>
            <xm:f>コード!$B$4:$B$14</xm:f>
          </x14:formula1>
          <xm:sqref>E21:AK86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D2:CO163"/>
  <sheetViews>
    <sheetView showZeros="0" view="pageBreakPreview" zoomScaleNormal="100" zoomScaleSheetLayoutView="100" workbookViewId="0">
      <selection activeCell="BH21" sqref="BH21:BS23"/>
    </sheetView>
  </sheetViews>
  <sheetFormatPr defaultRowHeight="13.5" x14ac:dyDescent="0.4"/>
  <cols>
    <col min="1" max="2" width="1.75" style="148" customWidth="1"/>
    <col min="3" max="86" width="2" style="148" customWidth="1"/>
    <col min="87" max="87" width="3.5" style="148" bestFit="1" customWidth="1"/>
    <col min="88" max="89" width="2" style="148" customWidth="1"/>
    <col min="90" max="90" width="2.75" style="148" customWidth="1"/>
    <col min="91" max="106" width="2" style="148" customWidth="1"/>
    <col min="107" max="16384" width="9" style="148"/>
  </cols>
  <sheetData>
    <row r="2" spans="4:93" ht="11.25" customHeight="1" x14ac:dyDescent="0.4">
      <c r="F2" s="909" t="s">
        <v>54</v>
      </c>
      <c r="G2" s="909"/>
      <c r="H2" s="909"/>
      <c r="I2" s="909"/>
      <c r="J2" s="909"/>
      <c r="K2" s="909"/>
      <c r="Q2" s="910" t="s">
        <v>78</v>
      </c>
      <c r="R2" s="910"/>
      <c r="S2" s="910"/>
      <c r="T2" s="910"/>
      <c r="U2" s="910"/>
      <c r="V2" s="910"/>
      <c r="W2" s="910"/>
      <c r="X2" s="910"/>
      <c r="Y2" s="910"/>
      <c r="Z2" s="910"/>
      <c r="AA2" s="910"/>
      <c r="AB2" s="910"/>
      <c r="AC2" s="910"/>
      <c r="AD2" s="910"/>
      <c r="AE2" s="910"/>
      <c r="AF2" s="910"/>
      <c r="AG2" s="910"/>
      <c r="AH2" s="910"/>
      <c r="AI2" s="910"/>
      <c r="AJ2" s="910"/>
      <c r="AK2" s="910"/>
      <c r="AL2" s="910"/>
      <c r="AM2" s="910"/>
      <c r="AN2" s="910"/>
      <c r="AO2" s="910"/>
      <c r="AP2" s="910"/>
      <c r="AQ2" s="910"/>
    </row>
    <row r="3" spans="4:93" ht="11.25" customHeight="1" x14ac:dyDescent="0.4">
      <c r="F3" s="909"/>
      <c r="G3" s="909"/>
      <c r="H3" s="909"/>
      <c r="I3" s="909"/>
      <c r="J3" s="909"/>
      <c r="K3" s="909"/>
      <c r="Q3" s="910"/>
      <c r="R3" s="910"/>
      <c r="S3" s="910"/>
      <c r="T3" s="910"/>
      <c r="U3" s="910"/>
      <c r="V3" s="910"/>
      <c r="W3" s="910"/>
      <c r="X3" s="910"/>
      <c r="Y3" s="910"/>
      <c r="Z3" s="910"/>
      <c r="AA3" s="910"/>
      <c r="AB3" s="910"/>
      <c r="AC3" s="910"/>
      <c r="AD3" s="910"/>
      <c r="AE3" s="910"/>
      <c r="AF3" s="910"/>
      <c r="AG3" s="910"/>
      <c r="AH3" s="910"/>
      <c r="AI3" s="910"/>
      <c r="AJ3" s="910"/>
      <c r="AK3" s="910"/>
      <c r="AL3" s="910"/>
      <c r="AM3" s="910"/>
      <c r="AN3" s="910"/>
      <c r="AO3" s="910"/>
      <c r="AP3" s="910"/>
      <c r="AQ3" s="910"/>
      <c r="AR3" s="235"/>
      <c r="BD3" s="160"/>
      <c r="BE3" s="911" t="s">
        <v>12</v>
      </c>
      <c r="BF3" s="912"/>
      <c r="BG3" s="300"/>
      <c r="BH3" s="917" t="s">
        <v>3</v>
      </c>
      <c r="BI3" s="917"/>
      <c r="BJ3" s="917"/>
      <c r="BK3" s="917"/>
      <c r="BL3" s="917"/>
      <c r="BM3" s="917"/>
      <c r="BN3" s="301"/>
      <c r="BO3" s="918" t="s">
        <v>4</v>
      </c>
      <c r="BP3" s="919"/>
      <c r="BQ3" s="919"/>
      <c r="BR3" s="919"/>
      <c r="BS3" s="920"/>
      <c r="BT3" s="921" t="s">
        <v>5</v>
      </c>
      <c r="BU3" s="922"/>
      <c r="BV3" s="918" t="s">
        <v>82</v>
      </c>
      <c r="BW3" s="919"/>
      <c r="BX3" s="919"/>
      <c r="BY3" s="919"/>
      <c r="BZ3" s="919"/>
      <c r="CA3" s="919"/>
      <c r="CB3" s="920"/>
      <c r="CC3" s="918" t="s">
        <v>7</v>
      </c>
      <c r="CD3" s="919"/>
      <c r="CE3" s="919"/>
      <c r="CF3" s="919"/>
      <c r="CG3" s="919"/>
      <c r="CH3" s="926"/>
    </row>
    <row r="4" spans="4:93" ht="11.25" customHeight="1" x14ac:dyDescent="0.4">
      <c r="P4" s="235"/>
      <c r="Q4" s="235"/>
      <c r="R4" s="235"/>
      <c r="S4" s="910" t="s">
        <v>63</v>
      </c>
      <c r="T4" s="910"/>
      <c r="U4" s="910"/>
      <c r="V4" s="910"/>
      <c r="W4" s="910"/>
      <c r="X4" s="910"/>
      <c r="Y4" s="910"/>
      <c r="Z4" s="910"/>
      <c r="AA4" s="910"/>
      <c r="AB4" s="910"/>
      <c r="AC4" s="910"/>
      <c r="AD4" s="910"/>
      <c r="AE4" s="910"/>
      <c r="AF4" s="910"/>
      <c r="AG4" s="910"/>
      <c r="AH4" s="910"/>
      <c r="AI4" s="910"/>
      <c r="AJ4" s="910"/>
      <c r="AK4" s="910"/>
      <c r="AL4" s="910"/>
      <c r="AM4" s="910"/>
      <c r="AN4" s="910"/>
      <c r="AO4" s="910"/>
      <c r="AP4" s="910"/>
      <c r="AQ4" s="910"/>
      <c r="AR4" s="910"/>
      <c r="AS4" s="910"/>
      <c r="AT4" s="910"/>
      <c r="AU4" s="910"/>
      <c r="AV4" s="910"/>
      <c r="AW4" s="910"/>
      <c r="AX4" s="910"/>
      <c r="AY4" s="910"/>
      <c r="AZ4" s="910"/>
      <c r="BA4" s="910"/>
      <c r="BB4" s="910"/>
      <c r="BC4" s="910"/>
      <c r="BD4" s="160"/>
      <c r="BE4" s="913"/>
      <c r="BF4" s="914"/>
      <c r="BG4" s="928">
        <f>'16-41'!AH7</f>
        <v>0</v>
      </c>
      <c r="BH4" s="929"/>
      <c r="BI4" s="929"/>
      <c r="BJ4" s="929"/>
      <c r="BK4" s="929"/>
      <c r="BL4" s="929"/>
      <c r="BM4" s="929"/>
      <c r="BN4" s="930"/>
      <c r="BO4" s="809">
        <f>'16-41'!AP7</f>
        <v>19001</v>
      </c>
      <c r="BP4" s="810"/>
      <c r="BQ4" s="810"/>
      <c r="BR4" s="810"/>
      <c r="BS4" s="811"/>
      <c r="BT4" s="809"/>
      <c r="BU4" s="811"/>
      <c r="BV4" s="809"/>
      <c r="BW4" s="810"/>
      <c r="BX4" s="810"/>
      <c r="BY4" s="810"/>
      <c r="BZ4" s="810"/>
      <c r="CA4" s="810"/>
      <c r="CB4" s="811"/>
      <c r="CC4" s="812"/>
      <c r="CD4" s="813"/>
      <c r="CE4" s="813"/>
      <c r="CF4" s="813"/>
      <c r="CG4" s="813"/>
      <c r="CH4" s="814"/>
    </row>
    <row r="5" spans="4:93" ht="11.25" customHeight="1" x14ac:dyDescent="0.4">
      <c r="S5" s="927"/>
      <c r="T5" s="927"/>
      <c r="U5" s="927"/>
      <c r="V5" s="927"/>
      <c r="W5" s="927"/>
      <c r="X5" s="927"/>
      <c r="Y5" s="927"/>
      <c r="Z5" s="927"/>
      <c r="AA5" s="927"/>
      <c r="AB5" s="927"/>
      <c r="AC5" s="927"/>
      <c r="AD5" s="927"/>
      <c r="AE5" s="927"/>
      <c r="AF5" s="927"/>
      <c r="AG5" s="927"/>
      <c r="AH5" s="927"/>
      <c r="AI5" s="927"/>
      <c r="AJ5" s="927"/>
      <c r="AK5" s="927"/>
      <c r="AL5" s="927"/>
      <c r="AM5" s="927"/>
      <c r="AN5" s="927"/>
      <c r="AO5" s="927"/>
      <c r="AP5" s="927"/>
      <c r="AQ5" s="927"/>
      <c r="AR5" s="927"/>
      <c r="AS5" s="927"/>
      <c r="AT5" s="927"/>
      <c r="AU5" s="927"/>
      <c r="AV5" s="927"/>
      <c r="AW5" s="927"/>
      <c r="AX5" s="927"/>
      <c r="AY5" s="927"/>
      <c r="AZ5" s="927"/>
      <c r="BA5" s="927"/>
      <c r="BB5" s="927"/>
      <c r="BC5" s="927"/>
      <c r="BD5" s="208"/>
      <c r="BE5" s="913"/>
      <c r="BF5" s="914"/>
      <c r="BG5" s="734"/>
      <c r="BH5" s="735"/>
      <c r="BI5" s="735"/>
      <c r="BJ5" s="735"/>
      <c r="BK5" s="735"/>
      <c r="BL5" s="735"/>
      <c r="BM5" s="735"/>
      <c r="BN5" s="736"/>
      <c r="BO5" s="739"/>
      <c r="BP5" s="742"/>
      <c r="BQ5" s="742"/>
      <c r="BR5" s="742"/>
      <c r="BS5" s="740"/>
      <c r="BT5" s="739"/>
      <c r="BU5" s="740"/>
      <c r="BV5" s="739"/>
      <c r="BW5" s="742"/>
      <c r="BX5" s="742"/>
      <c r="BY5" s="742"/>
      <c r="BZ5" s="742"/>
      <c r="CA5" s="742"/>
      <c r="CB5" s="740"/>
      <c r="CC5" s="746"/>
      <c r="CD5" s="747"/>
      <c r="CE5" s="747"/>
      <c r="CF5" s="747"/>
      <c r="CG5" s="747"/>
      <c r="CH5" s="748"/>
    </row>
    <row r="6" spans="4:93" ht="11.25" customHeight="1" x14ac:dyDescent="0.4">
      <c r="D6" s="169"/>
      <c r="E6" s="923" t="s">
        <v>56</v>
      </c>
      <c r="F6" s="923"/>
      <c r="G6" s="923"/>
      <c r="H6" s="923"/>
      <c r="I6" s="923"/>
      <c r="J6" s="923"/>
      <c r="K6" s="923"/>
      <c r="L6" s="923"/>
      <c r="M6" s="923"/>
      <c r="N6" s="923"/>
      <c r="O6" s="923"/>
      <c r="P6" s="854">
        <f>'16-41'!T21</f>
        <v>0</v>
      </c>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4"/>
      <c r="AY6" s="854"/>
      <c r="AZ6" s="854"/>
      <c r="BA6" s="129"/>
      <c r="BB6" s="129"/>
      <c r="BC6" s="129"/>
      <c r="BD6" s="171"/>
      <c r="BE6" s="913"/>
      <c r="BF6" s="914"/>
      <c r="BG6" s="302"/>
      <c r="BH6" s="925" t="s">
        <v>31</v>
      </c>
      <c r="BI6" s="925"/>
      <c r="BJ6" s="925"/>
      <c r="BK6" s="925"/>
      <c r="BL6" s="925"/>
      <c r="BM6" s="925"/>
      <c r="BN6" s="925"/>
      <c r="BO6" s="303"/>
      <c r="BP6" s="174"/>
      <c r="BQ6" s="175"/>
      <c r="BR6" s="175"/>
      <c r="BS6" s="175"/>
      <c r="BT6" s="194"/>
      <c r="BU6" s="194"/>
      <c r="BV6" s="194"/>
      <c r="BW6" s="194"/>
      <c r="BX6" s="194"/>
      <c r="BY6" s="194"/>
      <c r="BZ6" s="194"/>
      <c r="CA6" s="175"/>
      <c r="CB6" s="175"/>
      <c r="CC6" s="175"/>
      <c r="CD6" s="175"/>
      <c r="CE6" s="175"/>
      <c r="CF6" s="175"/>
      <c r="CG6" s="175"/>
      <c r="CH6" s="176"/>
      <c r="CI6" s="901" t="s">
        <v>62</v>
      </c>
      <c r="CJ6" s="177"/>
      <c r="CK6" s="177"/>
      <c r="CL6" s="177"/>
      <c r="CM6" s="177"/>
      <c r="CN6" s="177"/>
      <c r="CO6" s="177"/>
    </row>
    <row r="7" spans="4:93" ht="11.25" customHeight="1" x14ac:dyDescent="0.4">
      <c r="D7" s="178"/>
      <c r="E7" s="924"/>
      <c r="F7" s="924"/>
      <c r="G7" s="924"/>
      <c r="H7" s="924"/>
      <c r="I7" s="924"/>
      <c r="J7" s="924"/>
      <c r="K7" s="924"/>
      <c r="L7" s="924"/>
      <c r="M7" s="924"/>
      <c r="N7" s="924"/>
      <c r="O7" s="924"/>
      <c r="P7" s="855"/>
      <c r="Q7" s="855"/>
      <c r="R7" s="855"/>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5"/>
      <c r="AZ7" s="855"/>
      <c r="BA7" s="130"/>
      <c r="BB7" s="130"/>
      <c r="BC7" s="130"/>
      <c r="BD7" s="179"/>
      <c r="BE7" s="913"/>
      <c r="BF7" s="914"/>
      <c r="BG7" s="701"/>
      <c r="BH7" s="702"/>
      <c r="BI7" s="706"/>
      <c r="BJ7" s="705"/>
      <c r="BK7" s="702"/>
      <c r="BL7" s="706"/>
      <c r="BM7" s="705"/>
      <c r="BN7" s="702"/>
      <c r="BO7" s="711"/>
      <c r="BP7" s="818"/>
      <c r="BQ7" s="819"/>
      <c r="BR7" s="819"/>
      <c r="BS7" s="177"/>
      <c r="BT7" s="197"/>
      <c r="BU7" s="197"/>
      <c r="BV7" s="197"/>
      <c r="BW7" s="197"/>
      <c r="BX7" s="197"/>
      <c r="BY7" s="197"/>
      <c r="BZ7" s="197"/>
      <c r="CA7" s="177"/>
      <c r="CB7" s="177"/>
      <c r="CC7" s="177"/>
      <c r="CD7" s="177"/>
      <c r="CE7" s="177"/>
      <c r="CF7" s="177"/>
      <c r="CG7" s="177"/>
      <c r="CH7" s="160"/>
      <c r="CI7" s="901"/>
      <c r="CJ7" s="177"/>
      <c r="CK7" s="177"/>
      <c r="CL7" s="177"/>
      <c r="CM7" s="177"/>
      <c r="CN7" s="177"/>
      <c r="CO7" s="177"/>
    </row>
    <row r="8" spans="4:93" ht="11.25" customHeight="1" x14ac:dyDescent="0.4">
      <c r="D8" s="178"/>
      <c r="E8" s="177"/>
      <c r="F8" s="177"/>
      <c r="G8" s="177"/>
      <c r="H8" s="240"/>
      <c r="I8" s="240"/>
      <c r="J8" s="10"/>
      <c r="K8" s="10"/>
      <c r="L8" s="9"/>
      <c r="P8" s="855"/>
      <c r="Q8" s="855"/>
      <c r="R8" s="855"/>
      <c r="S8" s="855"/>
      <c r="T8" s="855"/>
      <c r="U8" s="855"/>
      <c r="V8" s="855"/>
      <c r="W8" s="855"/>
      <c r="X8" s="855"/>
      <c r="Y8" s="855"/>
      <c r="Z8" s="855"/>
      <c r="AA8" s="855"/>
      <c r="AB8" s="855"/>
      <c r="AC8" s="855"/>
      <c r="AD8" s="855"/>
      <c r="AE8" s="855"/>
      <c r="AF8" s="855"/>
      <c r="AG8" s="855"/>
      <c r="AH8" s="855"/>
      <c r="AI8" s="855"/>
      <c r="AJ8" s="855"/>
      <c r="AK8" s="855"/>
      <c r="AL8" s="855"/>
      <c r="AM8" s="855"/>
      <c r="AN8" s="855"/>
      <c r="AO8" s="855"/>
      <c r="AP8" s="855"/>
      <c r="AQ8" s="855"/>
      <c r="AR8" s="855"/>
      <c r="AS8" s="855"/>
      <c r="AT8" s="855"/>
      <c r="AU8" s="855"/>
      <c r="AV8" s="855"/>
      <c r="AW8" s="855"/>
      <c r="AX8" s="855"/>
      <c r="AY8" s="855"/>
      <c r="AZ8" s="855"/>
      <c r="BA8" s="130"/>
      <c r="BB8" s="130"/>
      <c r="BC8" s="130"/>
      <c r="BD8" s="179"/>
      <c r="BE8" s="913"/>
      <c r="BF8" s="914"/>
      <c r="BG8" s="703"/>
      <c r="BH8" s="704"/>
      <c r="BI8" s="708"/>
      <c r="BJ8" s="707"/>
      <c r="BK8" s="704"/>
      <c r="BL8" s="708"/>
      <c r="BM8" s="707"/>
      <c r="BN8" s="704"/>
      <c r="BO8" s="712"/>
      <c r="BP8" s="186"/>
      <c r="BQ8" s="177"/>
      <c r="BR8" s="177"/>
      <c r="BS8" s="38"/>
      <c r="BT8" s="38"/>
      <c r="BU8" s="38"/>
      <c r="BV8" s="38"/>
      <c r="BW8" s="38"/>
      <c r="BX8" s="38"/>
      <c r="BY8" s="38"/>
      <c r="BZ8" s="38"/>
      <c r="CA8" s="38"/>
      <c r="CB8" s="177"/>
      <c r="CC8" s="177"/>
      <c r="CD8" s="177"/>
      <c r="CE8" s="177"/>
      <c r="CF8" s="177"/>
      <c r="CG8" s="177"/>
      <c r="CH8" s="160"/>
      <c r="CI8" s="901"/>
      <c r="CJ8" s="177"/>
      <c r="CK8" s="177"/>
      <c r="CL8" s="177"/>
      <c r="CM8" s="177"/>
      <c r="CN8" s="177"/>
      <c r="CO8" s="177"/>
    </row>
    <row r="9" spans="4:93" ht="11.25" customHeight="1" x14ac:dyDescent="0.4">
      <c r="D9" s="178"/>
      <c r="E9" s="177"/>
      <c r="F9" s="177"/>
      <c r="G9" s="177"/>
      <c r="H9" s="240"/>
      <c r="I9" s="240"/>
      <c r="J9" s="10"/>
      <c r="K9" s="10"/>
      <c r="L9" s="9"/>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6"/>
      <c r="AY9" s="856"/>
      <c r="AZ9" s="856"/>
      <c r="BA9" s="131"/>
      <c r="BB9" s="131"/>
      <c r="BC9" s="131"/>
      <c r="BD9" s="181"/>
      <c r="BE9" s="915"/>
      <c r="BF9" s="916"/>
      <c r="BG9" s="816"/>
      <c r="BH9" s="709"/>
      <c r="BI9" s="710"/>
      <c r="BJ9" s="817"/>
      <c r="BK9" s="709"/>
      <c r="BL9" s="710"/>
      <c r="BM9" s="817"/>
      <c r="BN9" s="709"/>
      <c r="BO9" s="713"/>
      <c r="BP9" s="180"/>
      <c r="BQ9" s="187"/>
      <c r="BR9" s="187"/>
      <c r="BS9" s="127"/>
      <c r="BT9" s="127"/>
      <c r="BU9" s="127"/>
      <c r="BV9" s="127"/>
      <c r="BW9" s="127"/>
      <c r="BX9" s="127"/>
      <c r="BY9" s="127"/>
      <c r="BZ9" s="127"/>
      <c r="CA9" s="127"/>
      <c r="CB9" s="187"/>
      <c r="CC9" s="187"/>
      <c r="CD9" s="187"/>
      <c r="CE9" s="187"/>
      <c r="CF9" s="187"/>
      <c r="CG9" s="187"/>
      <c r="CH9" s="188"/>
      <c r="CI9" s="901"/>
      <c r="CJ9" s="177"/>
      <c r="CK9" s="177"/>
      <c r="CL9" s="177"/>
      <c r="CM9" s="177"/>
      <c r="CN9" s="177"/>
      <c r="CO9" s="177"/>
    </row>
    <row r="10" spans="4:93" ht="6" customHeight="1" x14ac:dyDescent="0.4">
      <c r="D10" s="241"/>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242"/>
      <c r="BV10" s="242"/>
      <c r="BW10" s="242"/>
      <c r="BX10" s="820">
        <v>1</v>
      </c>
      <c r="BY10" s="821"/>
      <c r="BZ10" s="821"/>
      <c r="CA10" s="822"/>
      <c r="CB10" s="125"/>
      <c r="CC10" s="902" t="s">
        <v>57</v>
      </c>
      <c r="CD10" s="902"/>
      <c r="CE10" s="902"/>
      <c r="CF10" s="902"/>
      <c r="CG10" s="902"/>
      <c r="CH10" s="828"/>
      <c r="CI10" s="901"/>
    </row>
    <row r="11" spans="4:93" ht="18" customHeight="1" x14ac:dyDescent="0.4">
      <c r="D11" s="178"/>
      <c r="E11" s="177"/>
      <c r="F11" s="177"/>
      <c r="G11" s="177"/>
      <c r="H11" s="177"/>
      <c r="I11" s="177"/>
      <c r="J11" s="177"/>
      <c r="K11" s="177"/>
      <c r="L11" s="177"/>
      <c r="M11" s="177"/>
      <c r="N11" s="177"/>
      <c r="O11" s="177"/>
      <c r="P11" s="177"/>
      <c r="Q11" s="177"/>
      <c r="R11" s="177"/>
      <c r="S11" s="931" t="s">
        <v>259</v>
      </c>
      <c r="T11" s="931"/>
      <c r="U11" s="931"/>
      <c r="V11" s="931"/>
      <c r="W11" s="833">
        <f>'16-41'!V33</f>
        <v>0</v>
      </c>
      <c r="X11" s="834"/>
      <c r="Y11" s="835"/>
      <c r="Z11" s="931" t="s">
        <v>0</v>
      </c>
      <c r="AA11" s="931"/>
      <c r="AB11" s="931"/>
      <c r="AC11" s="931"/>
      <c r="AD11" s="833">
        <f>'16-41'!AC33</f>
        <v>0</v>
      </c>
      <c r="AE11" s="834"/>
      <c r="AF11" s="835"/>
      <c r="AG11" s="931" t="s">
        <v>1</v>
      </c>
      <c r="AH11" s="931"/>
      <c r="AI11" s="931"/>
      <c r="AJ11" s="931"/>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243"/>
      <c r="BV11" s="243"/>
      <c r="BW11" s="243"/>
      <c r="BX11" s="823"/>
      <c r="BY11" s="824"/>
      <c r="BZ11" s="824"/>
      <c r="CA11" s="825"/>
      <c r="CB11" s="8"/>
      <c r="CC11" s="903"/>
      <c r="CD11" s="903"/>
      <c r="CE11" s="903"/>
      <c r="CF11" s="903"/>
      <c r="CG11" s="903"/>
      <c r="CH11" s="829"/>
      <c r="CI11" s="901"/>
    </row>
    <row r="12" spans="4:93" ht="18" customHeight="1" x14ac:dyDescent="0.4">
      <c r="D12" s="178"/>
      <c r="E12" s="177"/>
      <c r="F12" s="177"/>
      <c r="G12" s="177"/>
      <c r="H12" s="177"/>
      <c r="I12" s="177"/>
      <c r="J12" s="177"/>
      <c r="K12" s="177"/>
      <c r="L12" s="177"/>
      <c r="M12" s="177"/>
      <c r="N12" s="177"/>
      <c r="O12" s="177"/>
      <c r="P12" s="177"/>
      <c r="Q12" s="177"/>
      <c r="R12" s="177"/>
      <c r="S12" s="931"/>
      <c r="T12" s="931"/>
      <c r="U12" s="931"/>
      <c r="V12" s="931"/>
      <c r="W12" s="836"/>
      <c r="X12" s="837"/>
      <c r="Y12" s="838"/>
      <c r="Z12" s="931"/>
      <c r="AA12" s="931"/>
      <c r="AB12" s="931"/>
      <c r="AC12" s="931"/>
      <c r="AD12" s="836"/>
      <c r="AE12" s="837"/>
      <c r="AF12" s="838"/>
      <c r="AG12" s="931"/>
      <c r="AH12" s="931"/>
      <c r="AI12" s="931"/>
      <c r="AJ12" s="931"/>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820">
        <v>1</v>
      </c>
      <c r="BY12" s="821"/>
      <c r="BZ12" s="821"/>
      <c r="CA12" s="822"/>
      <c r="CB12" s="172"/>
      <c r="CC12" s="902" t="s">
        <v>21</v>
      </c>
      <c r="CD12" s="902"/>
      <c r="CE12" s="902"/>
      <c r="CF12" s="902"/>
      <c r="CG12" s="902"/>
      <c r="CH12" s="176"/>
      <c r="CI12" s="901"/>
    </row>
    <row r="13" spans="4:93" ht="6" customHeight="1" x14ac:dyDescent="0.4">
      <c r="D13" s="206"/>
      <c r="E13" s="207"/>
      <c r="F13" s="207"/>
      <c r="G13" s="207"/>
      <c r="H13" s="207"/>
      <c r="I13" s="207"/>
      <c r="J13" s="207"/>
      <c r="K13" s="207"/>
      <c r="L13" s="207"/>
      <c r="M13" s="207"/>
      <c r="N13" s="207"/>
      <c r="O13" s="207"/>
      <c r="P13" s="207"/>
      <c r="Q13" s="207"/>
      <c r="R13" s="207"/>
      <c r="S13" s="244"/>
      <c r="T13" s="244"/>
      <c r="U13" s="244"/>
      <c r="V13" s="244"/>
      <c r="W13" s="244"/>
      <c r="X13" s="244"/>
      <c r="Y13" s="244"/>
      <c r="Z13" s="244"/>
      <c r="AA13" s="244"/>
      <c r="AB13" s="244"/>
      <c r="AC13" s="244"/>
      <c r="AD13" s="244"/>
      <c r="AE13" s="244"/>
      <c r="AF13" s="244"/>
      <c r="AG13" s="244"/>
      <c r="AH13" s="244"/>
      <c r="AI13" s="244"/>
      <c r="AJ13" s="244"/>
      <c r="AK13" s="244"/>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839"/>
      <c r="BY13" s="840"/>
      <c r="BZ13" s="840"/>
      <c r="CA13" s="841"/>
      <c r="CB13" s="245"/>
      <c r="CC13" s="904"/>
      <c r="CD13" s="904"/>
      <c r="CE13" s="904"/>
      <c r="CF13" s="904"/>
      <c r="CG13" s="904"/>
      <c r="CH13" s="208"/>
      <c r="CI13" s="901"/>
    </row>
    <row r="14" spans="4:93" ht="7.7" customHeight="1" x14ac:dyDescent="0.4">
      <c r="D14" s="246"/>
      <c r="E14" s="247"/>
      <c r="F14" s="247"/>
      <c r="G14" s="247"/>
      <c r="H14" s="247"/>
      <c r="I14" s="247"/>
      <c r="J14" s="247"/>
      <c r="K14" s="247"/>
      <c r="L14" s="247"/>
      <c r="M14" s="247"/>
      <c r="N14" s="247"/>
      <c r="O14" s="247"/>
      <c r="P14" s="247"/>
      <c r="Q14" s="247"/>
      <c r="R14" s="247"/>
      <c r="S14" s="247"/>
      <c r="T14" s="247"/>
      <c r="U14" s="248"/>
      <c r="V14" s="248"/>
      <c r="W14" s="248"/>
      <c r="X14" s="248"/>
      <c r="Y14" s="248"/>
      <c r="Z14" s="248"/>
      <c r="AA14" s="248"/>
      <c r="AB14" s="248"/>
      <c r="AC14" s="248"/>
      <c r="AD14" s="248"/>
      <c r="AE14" s="248"/>
      <c r="AF14" s="248"/>
      <c r="AG14" s="248"/>
      <c r="AH14" s="248"/>
      <c r="AI14" s="249"/>
      <c r="AJ14" s="140"/>
      <c r="AK14" s="140"/>
      <c r="AL14" s="17"/>
      <c r="AM14" s="140"/>
      <c r="AN14" s="140"/>
      <c r="AO14" s="140"/>
      <c r="AP14" s="140"/>
      <c r="AQ14" s="140"/>
      <c r="AR14" s="140"/>
      <c r="AS14" s="140"/>
      <c r="AT14" s="140"/>
      <c r="AU14" s="247"/>
      <c r="AV14" s="247"/>
      <c r="AW14" s="247"/>
      <c r="AX14" s="250"/>
      <c r="AY14" s="247"/>
      <c r="AZ14" s="247"/>
      <c r="BA14" s="247"/>
      <c r="BB14" s="247"/>
      <c r="BC14" s="247"/>
      <c r="BD14" s="247"/>
      <c r="BE14" s="247"/>
      <c r="BF14" s="247"/>
      <c r="BG14" s="247"/>
      <c r="BH14" s="23"/>
      <c r="BI14" s="905" t="s">
        <v>66</v>
      </c>
      <c r="BJ14" s="905"/>
      <c r="BK14" s="905"/>
      <c r="BL14" s="905"/>
      <c r="BM14" s="905"/>
      <c r="BN14" s="905"/>
      <c r="BO14" s="905"/>
      <c r="BP14" s="905"/>
      <c r="BQ14" s="905"/>
      <c r="BR14" s="905"/>
      <c r="BS14" s="23"/>
      <c r="BT14" s="24"/>
      <c r="BU14" s="249"/>
      <c r="BV14" s="140"/>
      <c r="BW14" s="140"/>
      <c r="BX14" s="905" t="s">
        <v>25</v>
      </c>
      <c r="BY14" s="905"/>
      <c r="BZ14" s="905"/>
      <c r="CA14" s="905"/>
      <c r="CB14" s="905"/>
      <c r="CC14" s="905"/>
      <c r="CD14" s="905"/>
      <c r="CE14" s="905"/>
      <c r="CF14" s="140"/>
      <c r="CG14" s="140"/>
      <c r="CH14" s="11"/>
      <c r="CI14" s="901"/>
    </row>
    <row r="15" spans="4:93" ht="7.7" customHeight="1" x14ac:dyDescent="0.4">
      <c r="D15" s="251"/>
      <c r="E15" s="252"/>
      <c r="F15" s="252"/>
      <c r="G15" s="252"/>
      <c r="H15" s="252"/>
      <c r="I15" s="252"/>
      <c r="J15" s="252"/>
      <c r="K15" s="888" t="s">
        <v>64</v>
      </c>
      <c r="L15" s="888"/>
      <c r="M15" s="888"/>
      <c r="N15" s="888"/>
      <c r="O15" s="888"/>
      <c r="P15" s="888"/>
      <c r="Q15" s="888"/>
      <c r="R15" s="888"/>
      <c r="S15" s="888"/>
      <c r="T15" s="888"/>
      <c r="U15" s="888"/>
      <c r="V15" s="888"/>
      <c r="W15" s="888"/>
      <c r="X15" s="888"/>
      <c r="Y15" s="888"/>
      <c r="Z15" s="888"/>
      <c r="AA15" s="888"/>
      <c r="AB15" s="888"/>
      <c r="AC15" s="888"/>
      <c r="AD15" s="888"/>
      <c r="AE15" s="253"/>
      <c r="AF15" s="253"/>
      <c r="AG15" s="253"/>
      <c r="AH15" s="253"/>
      <c r="AI15" s="38"/>
      <c r="AJ15" s="12"/>
      <c r="AK15" s="12"/>
      <c r="AL15" s="889" t="s">
        <v>65</v>
      </c>
      <c r="AM15" s="890"/>
      <c r="AN15" s="890"/>
      <c r="AO15" s="890"/>
      <c r="AP15" s="890"/>
      <c r="AQ15" s="890"/>
      <c r="AR15" s="890"/>
      <c r="AS15" s="890"/>
      <c r="AT15" s="890"/>
      <c r="AU15" s="890"/>
      <c r="AV15" s="890"/>
      <c r="AW15" s="891"/>
      <c r="AX15" s="254"/>
      <c r="AY15" s="252"/>
      <c r="AZ15" s="252"/>
      <c r="BA15" s="252"/>
      <c r="BB15" s="252"/>
      <c r="BC15" s="252"/>
      <c r="BD15" s="252"/>
      <c r="BE15" s="252"/>
      <c r="BF15" s="252"/>
      <c r="BG15" s="252"/>
      <c r="BH15" s="23"/>
      <c r="BI15" s="906"/>
      <c r="BJ15" s="906"/>
      <c r="BK15" s="906"/>
      <c r="BL15" s="906"/>
      <c r="BM15" s="906"/>
      <c r="BN15" s="906"/>
      <c r="BO15" s="906"/>
      <c r="BP15" s="906"/>
      <c r="BQ15" s="906"/>
      <c r="BR15" s="906"/>
      <c r="BS15" s="23"/>
      <c r="BT15" s="24"/>
      <c r="BU15" s="38"/>
      <c r="BV15" s="12"/>
      <c r="BW15" s="12"/>
      <c r="BX15" s="906"/>
      <c r="BY15" s="906"/>
      <c r="BZ15" s="906"/>
      <c r="CA15" s="906"/>
      <c r="CB15" s="906"/>
      <c r="CC15" s="906"/>
      <c r="CD15" s="906"/>
      <c r="CE15" s="906"/>
      <c r="CF15" s="12"/>
      <c r="CG15" s="12"/>
      <c r="CH15" s="13"/>
      <c r="CI15" s="901"/>
    </row>
    <row r="16" spans="4:93" ht="7.7" customHeight="1" x14ac:dyDescent="0.4">
      <c r="D16" s="251"/>
      <c r="E16" s="252"/>
      <c r="F16" s="252"/>
      <c r="G16" s="252"/>
      <c r="H16" s="252"/>
      <c r="I16" s="252"/>
      <c r="J16" s="252"/>
      <c r="K16" s="888"/>
      <c r="L16" s="888"/>
      <c r="M16" s="888"/>
      <c r="N16" s="888"/>
      <c r="O16" s="888"/>
      <c r="P16" s="888"/>
      <c r="Q16" s="888"/>
      <c r="R16" s="888"/>
      <c r="S16" s="888"/>
      <c r="T16" s="888"/>
      <c r="U16" s="888"/>
      <c r="V16" s="888"/>
      <c r="W16" s="888"/>
      <c r="X16" s="888"/>
      <c r="Y16" s="888"/>
      <c r="Z16" s="888"/>
      <c r="AA16" s="888"/>
      <c r="AB16" s="888"/>
      <c r="AC16" s="888"/>
      <c r="AD16" s="888"/>
      <c r="AE16" s="253"/>
      <c r="AF16" s="253"/>
      <c r="AG16" s="253"/>
      <c r="AH16" s="253"/>
      <c r="AI16" s="38"/>
      <c r="AJ16" s="12"/>
      <c r="AK16" s="12"/>
      <c r="AL16" s="889"/>
      <c r="AM16" s="890"/>
      <c r="AN16" s="890"/>
      <c r="AO16" s="890"/>
      <c r="AP16" s="890"/>
      <c r="AQ16" s="890"/>
      <c r="AR16" s="890"/>
      <c r="AS16" s="890"/>
      <c r="AT16" s="890"/>
      <c r="AU16" s="890"/>
      <c r="AV16" s="890"/>
      <c r="AW16" s="891"/>
      <c r="AX16" s="254"/>
      <c r="AY16" s="252"/>
      <c r="AZ16" s="252"/>
      <c r="BA16" s="252"/>
      <c r="BB16" s="252"/>
      <c r="BC16" s="252"/>
      <c r="BD16" s="252"/>
      <c r="BE16" s="252"/>
      <c r="BF16" s="252"/>
      <c r="BG16" s="252"/>
      <c r="BH16" s="25"/>
      <c r="BI16" s="907"/>
      <c r="BJ16" s="907"/>
      <c r="BK16" s="907"/>
      <c r="BL16" s="907"/>
      <c r="BM16" s="907"/>
      <c r="BN16" s="907"/>
      <c r="BO16" s="907"/>
      <c r="BP16" s="907"/>
      <c r="BQ16" s="907"/>
      <c r="BR16" s="907"/>
      <c r="BS16" s="25"/>
      <c r="BT16" s="26"/>
      <c r="BU16" s="38"/>
      <c r="BV16" s="12"/>
      <c r="BW16" s="12"/>
      <c r="BX16" s="906"/>
      <c r="BY16" s="906"/>
      <c r="BZ16" s="906"/>
      <c r="CA16" s="906"/>
      <c r="CB16" s="906"/>
      <c r="CC16" s="906"/>
      <c r="CD16" s="906"/>
      <c r="CE16" s="906"/>
      <c r="CF16" s="12"/>
      <c r="CG16" s="12"/>
      <c r="CH16" s="13"/>
      <c r="CI16" s="901"/>
    </row>
    <row r="17" spans="4:87" ht="7.7" customHeight="1" x14ac:dyDescent="0.4">
      <c r="D17" s="255"/>
      <c r="E17" s="38"/>
      <c r="F17" s="38"/>
      <c r="G17" s="38"/>
      <c r="H17" s="38"/>
      <c r="I17" s="253"/>
      <c r="J17" s="253"/>
      <c r="K17" s="888"/>
      <c r="L17" s="888"/>
      <c r="M17" s="888"/>
      <c r="N17" s="888"/>
      <c r="O17" s="888"/>
      <c r="P17" s="888"/>
      <c r="Q17" s="888"/>
      <c r="R17" s="888"/>
      <c r="S17" s="888"/>
      <c r="T17" s="888"/>
      <c r="U17" s="888"/>
      <c r="V17" s="888"/>
      <c r="W17" s="888"/>
      <c r="X17" s="888"/>
      <c r="Y17" s="888"/>
      <c r="Z17" s="888"/>
      <c r="AA17" s="888"/>
      <c r="AB17" s="888"/>
      <c r="AC17" s="888"/>
      <c r="AD17" s="888"/>
      <c r="AE17" s="256"/>
      <c r="AF17" s="256"/>
      <c r="AG17" s="256"/>
      <c r="AH17" s="257"/>
      <c r="AI17" s="130"/>
      <c r="AJ17" s="16"/>
      <c r="AK17" s="16"/>
      <c r="AL17" s="889"/>
      <c r="AM17" s="890"/>
      <c r="AN17" s="890"/>
      <c r="AO17" s="890"/>
      <c r="AP17" s="890"/>
      <c r="AQ17" s="890"/>
      <c r="AR17" s="890"/>
      <c r="AS17" s="890"/>
      <c r="AT17" s="890"/>
      <c r="AU17" s="890"/>
      <c r="AV17" s="890"/>
      <c r="AW17" s="891"/>
      <c r="AX17" s="8"/>
      <c r="AY17" s="253"/>
      <c r="AZ17" s="253"/>
      <c r="BA17" s="253"/>
      <c r="BB17" s="253"/>
      <c r="BC17" s="253"/>
      <c r="BD17" s="253"/>
      <c r="BE17" s="9"/>
      <c r="BF17" s="9"/>
      <c r="BG17" s="9"/>
      <c r="BH17" s="892" t="s">
        <v>30</v>
      </c>
      <c r="BI17" s="893"/>
      <c r="BJ17" s="893"/>
      <c r="BK17" s="893"/>
      <c r="BL17" s="893"/>
      <c r="BM17" s="893"/>
      <c r="BN17" s="893"/>
      <c r="BO17" s="893"/>
      <c r="BP17" s="893"/>
      <c r="BQ17" s="893"/>
      <c r="BR17" s="893"/>
      <c r="BS17" s="893"/>
      <c r="BT17" s="894"/>
      <c r="BU17" s="130"/>
      <c r="BV17" s="1"/>
      <c r="BW17" s="1"/>
      <c r="BX17" s="906"/>
      <c r="BY17" s="906"/>
      <c r="BZ17" s="906"/>
      <c r="CA17" s="906"/>
      <c r="CB17" s="906"/>
      <c r="CC17" s="906"/>
      <c r="CD17" s="906"/>
      <c r="CE17" s="906"/>
      <c r="CF17" s="1"/>
      <c r="CG17" s="1"/>
      <c r="CH17" s="2"/>
      <c r="CI17" s="901"/>
    </row>
    <row r="18" spans="4:87" ht="7.7" customHeight="1" x14ac:dyDescent="0.4">
      <c r="D18" s="255"/>
      <c r="E18" s="38"/>
      <c r="F18" s="38"/>
      <c r="G18" s="38"/>
      <c r="H18" s="38"/>
      <c r="I18" s="258"/>
      <c r="J18" s="203"/>
      <c r="K18" s="888"/>
      <c r="L18" s="888"/>
      <c r="M18" s="888"/>
      <c r="N18" s="888"/>
      <c r="O18" s="888"/>
      <c r="P18" s="888"/>
      <c r="Q18" s="888"/>
      <c r="R18" s="888"/>
      <c r="S18" s="888"/>
      <c r="T18" s="888"/>
      <c r="U18" s="888"/>
      <c r="V18" s="888"/>
      <c r="W18" s="888"/>
      <c r="X18" s="888"/>
      <c r="Y18" s="888"/>
      <c r="Z18" s="888"/>
      <c r="AA18" s="888"/>
      <c r="AB18" s="888"/>
      <c r="AC18" s="888"/>
      <c r="AD18" s="888"/>
      <c r="AE18" s="259"/>
      <c r="AF18" s="259"/>
      <c r="AG18" s="259"/>
      <c r="AH18" s="260"/>
      <c r="AI18" s="261"/>
      <c r="AJ18" s="3"/>
      <c r="AK18" s="3"/>
      <c r="AL18" s="889"/>
      <c r="AM18" s="890"/>
      <c r="AN18" s="890"/>
      <c r="AO18" s="890"/>
      <c r="AP18" s="890"/>
      <c r="AQ18" s="890"/>
      <c r="AR18" s="890"/>
      <c r="AS18" s="890"/>
      <c r="AT18" s="890"/>
      <c r="AU18" s="890"/>
      <c r="AV18" s="890"/>
      <c r="AW18" s="891"/>
      <c r="AX18" s="8"/>
      <c r="AY18" s="258"/>
      <c r="AZ18" s="203"/>
      <c r="BA18" s="203"/>
      <c r="BB18" s="197"/>
      <c r="BC18" s="197"/>
      <c r="BD18" s="197"/>
      <c r="BE18" s="197"/>
      <c r="BF18" s="197"/>
      <c r="BG18" s="203"/>
      <c r="BH18" s="895"/>
      <c r="BI18" s="896"/>
      <c r="BJ18" s="896"/>
      <c r="BK18" s="896"/>
      <c r="BL18" s="896"/>
      <c r="BM18" s="896"/>
      <c r="BN18" s="896"/>
      <c r="BO18" s="896"/>
      <c r="BP18" s="896"/>
      <c r="BQ18" s="896"/>
      <c r="BR18" s="896"/>
      <c r="BS18" s="896"/>
      <c r="BT18" s="897"/>
      <c r="BU18" s="130"/>
      <c r="BV18" s="3"/>
      <c r="BW18" s="3"/>
      <c r="BX18" s="906"/>
      <c r="BY18" s="906"/>
      <c r="BZ18" s="906"/>
      <c r="CA18" s="906"/>
      <c r="CB18" s="906"/>
      <c r="CC18" s="906"/>
      <c r="CD18" s="906"/>
      <c r="CE18" s="906"/>
      <c r="CF18" s="3"/>
      <c r="CG18" s="3"/>
      <c r="CH18" s="4"/>
      <c r="CI18" s="901"/>
    </row>
    <row r="19" spans="4:87" ht="8.4499999999999993" customHeight="1" x14ac:dyDescent="0.4">
      <c r="D19" s="262"/>
      <c r="E19" s="128"/>
      <c r="F19" s="128"/>
      <c r="G19" s="128"/>
      <c r="H19" s="207"/>
      <c r="I19" s="263"/>
      <c r="J19" s="264"/>
      <c r="K19" s="265"/>
      <c r="L19" s="265"/>
      <c r="M19" s="265"/>
      <c r="N19" s="265"/>
      <c r="O19" s="265"/>
      <c r="P19" s="265"/>
      <c r="Q19" s="265"/>
      <c r="R19" s="265"/>
      <c r="S19" s="264"/>
      <c r="T19" s="207"/>
      <c r="U19" s="266"/>
      <c r="V19" s="267"/>
      <c r="W19" s="267"/>
      <c r="X19" s="267"/>
      <c r="Y19" s="267"/>
      <c r="Z19" s="267"/>
      <c r="AA19" s="267"/>
      <c r="AB19" s="267"/>
      <c r="AC19" s="267"/>
      <c r="AD19" s="268"/>
      <c r="AE19" s="268"/>
      <c r="AF19" s="268"/>
      <c r="AG19" s="268"/>
      <c r="AH19" s="269"/>
      <c r="AI19" s="270"/>
      <c r="AJ19" s="5"/>
      <c r="AK19" s="5"/>
      <c r="AL19" s="18"/>
      <c r="AM19" s="5"/>
      <c r="AN19" s="5"/>
      <c r="AO19" s="5"/>
      <c r="AP19" s="5"/>
      <c r="AQ19" s="5"/>
      <c r="AR19" s="5"/>
      <c r="AS19" s="5"/>
      <c r="AT19" s="5"/>
      <c r="AU19" s="271"/>
      <c r="AV19" s="128"/>
      <c r="AW19" s="128"/>
      <c r="AX19" s="245"/>
      <c r="AY19" s="263"/>
      <c r="AZ19" s="264"/>
      <c r="BA19" s="264"/>
      <c r="BB19" s="265"/>
      <c r="BC19" s="265"/>
      <c r="BD19" s="265"/>
      <c r="BE19" s="265"/>
      <c r="BF19" s="265"/>
      <c r="BG19" s="264"/>
      <c r="BH19" s="898"/>
      <c r="BI19" s="899"/>
      <c r="BJ19" s="899"/>
      <c r="BK19" s="899"/>
      <c r="BL19" s="899"/>
      <c r="BM19" s="899"/>
      <c r="BN19" s="899"/>
      <c r="BO19" s="899"/>
      <c r="BP19" s="899"/>
      <c r="BQ19" s="899"/>
      <c r="BR19" s="899"/>
      <c r="BS19" s="899"/>
      <c r="BT19" s="900"/>
      <c r="BU19" s="142"/>
      <c r="BV19" s="5"/>
      <c r="BW19" s="5"/>
      <c r="BX19" s="908"/>
      <c r="BY19" s="908"/>
      <c r="BZ19" s="908"/>
      <c r="CA19" s="908"/>
      <c r="CB19" s="908"/>
      <c r="CC19" s="908"/>
      <c r="CD19" s="908"/>
      <c r="CE19" s="908"/>
      <c r="CF19" s="5"/>
      <c r="CG19" s="5"/>
      <c r="CH19" s="6"/>
      <c r="CI19" s="901"/>
    </row>
    <row r="20" spans="4:87" ht="8.25" customHeight="1" x14ac:dyDescent="0.4">
      <c r="D20" s="272"/>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K20" s="273"/>
      <c r="AL20" s="275"/>
      <c r="AM20" s="273"/>
      <c r="AN20" s="273"/>
      <c r="AO20" s="273"/>
      <c r="AP20" s="273"/>
      <c r="AQ20" s="273"/>
      <c r="AR20" s="273"/>
      <c r="AS20" s="273"/>
      <c r="AT20" s="273"/>
      <c r="AU20" s="273"/>
      <c r="AV20" s="276"/>
      <c r="AW20" s="277"/>
      <c r="AX20" s="276"/>
      <c r="AY20" s="276"/>
      <c r="AZ20" s="276"/>
      <c r="BA20" s="276"/>
      <c r="BB20" s="278"/>
      <c r="BC20" s="278"/>
      <c r="BD20" s="278"/>
      <c r="BE20" s="278"/>
      <c r="BF20" s="278"/>
      <c r="BG20" s="278"/>
      <c r="BH20" s="279"/>
      <c r="BI20" s="280"/>
      <c r="BJ20" s="278"/>
      <c r="BK20" s="278"/>
      <c r="BL20" s="278"/>
      <c r="BM20" s="278"/>
      <c r="BN20" s="278"/>
      <c r="BO20" s="278"/>
      <c r="BP20" s="801" t="s">
        <v>20</v>
      </c>
      <c r="BQ20" s="801"/>
      <c r="BR20" s="801"/>
      <c r="BS20" s="801"/>
      <c r="BT20" s="802"/>
      <c r="BU20" s="281"/>
      <c r="BV20" s="282"/>
      <c r="BW20" s="282"/>
      <c r="BX20" s="282"/>
      <c r="BY20" s="282"/>
      <c r="BZ20" s="282"/>
      <c r="CA20" s="282"/>
      <c r="CB20" s="282"/>
      <c r="CC20" s="282"/>
      <c r="CD20" s="282"/>
      <c r="CE20" s="282"/>
      <c r="CF20" s="282"/>
      <c r="CG20" s="282"/>
      <c r="CH20" s="283"/>
      <c r="CI20" s="901"/>
    </row>
    <row r="21" spans="4:87" ht="8.1" customHeight="1" x14ac:dyDescent="0.4">
      <c r="D21" s="284"/>
      <c r="E21" s="766"/>
      <c r="F21" s="766"/>
      <c r="G21" s="766"/>
      <c r="H21" s="766"/>
      <c r="I21" s="766"/>
      <c r="J21" s="766"/>
      <c r="K21" s="766"/>
      <c r="L21" s="766"/>
      <c r="M21" s="766"/>
      <c r="N21" s="766"/>
      <c r="O21" s="766"/>
      <c r="P21" s="766"/>
      <c r="Q21" s="766"/>
      <c r="R21" s="766"/>
      <c r="S21" s="766"/>
      <c r="T21" s="766"/>
      <c r="U21" s="766"/>
      <c r="V21" s="766"/>
      <c r="W21" s="766"/>
      <c r="X21" s="766"/>
      <c r="Y21" s="766"/>
      <c r="Z21" s="766"/>
      <c r="AA21" s="766"/>
      <c r="AB21" s="766"/>
      <c r="AC21" s="766"/>
      <c r="AD21" s="766"/>
      <c r="AE21" s="766"/>
      <c r="AF21" s="766"/>
      <c r="AG21" s="766"/>
      <c r="AH21" s="766"/>
      <c r="AI21" s="766"/>
      <c r="AJ21" s="766"/>
      <c r="AK21" s="767"/>
      <c r="AL21" s="770" t="str">
        <f>IF(E21="","",VLOOKUP(E21,コード!$B$4:$E$14,2,FALSE))</f>
        <v/>
      </c>
      <c r="AM21" s="771"/>
      <c r="AN21" s="771"/>
      <c r="AO21" s="771"/>
      <c r="AP21" s="771"/>
      <c r="AQ21" s="771"/>
      <c r="AR21" s="771"/>
      <c r="AS21" s="771"/>
      <c r="AT21" s="771"/>
      <c r="AU21" s="771"/>
      <c r="AV21" s="771"/>
      <c r="AW21" s="772"/>
      <c r="AX21" s="737" t="str">
        <f>IF(E21="","",VLOOKUP(E21,コード!$B$4:$E$14,4,FALSE))</f>
        <v/>
      </c>
      <c r="AY21" s="741"/>
      <c r="AZ21" s="741"/>
      <c r="BA21" s="741"/>
      <c r="BB21" s="741"/>
      <c r="BC21" s="741"/>
      <c r="BD21" s="741"/>
      <c r="BE21" s="741"/>
      <c r="BF21" s="741"/>
      <c r="BG21" s="124"/>
      <c r="BH21" s="777"/>
      <c r="BI21" s="777"/>
      <c r="BJ21" s="777"/>
      <c r="BK21" s="777"/>
      <c r="BL21" s="777"/>
      <c r="BM21" s="777"/>
      <c r="BN21" s="777"/>
      <c r="BO21" s="777"/>
      <c r="BP21" s="777"/>
      <c r="BQ21" s="777"/>
      <c r="BR21" s="777"/>
      <c r="BS21" s="777"/>
      <c r="BT21" s="65"/>
      <c r="BU21" s="285"/>
      <c r="BV21" s="286"/>
      <c r="BW21" s="286"/>
      <c r="BX21" s="286"/>
      <c r="BY21" s="286"/>
      <c r="BZ21" s="287"/>
      <c r="CA21" s="287"/>
      <c r="CB21" s="287"/>
      <c r="CC21" s="287"/>
      <c r="CD21" s="287"/>
      <c r="CE21" s="287"/>
      <c r="CF21" s="286"/>
      <c r="CG21" s="286"/>
      <c r="CH21" s="288"/>
      <c r="CI21" s="901"/>
    </row>
    <row r="22" spans="4:87" ht="8.1" customHeight="1" x14ac:dyDescent="0.4">
      <c r="D22" s="284"/>
      <c r="E22" s="766"/>
      <c r="F22" s="766"/>
      <c r="G22" s="766"/>
      <c r="H22" s="766"/>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I22" s="766"/>
      <c r="AJ22" s="766"/>
      <c r="AK22" s="767"/>
      <c r="AL22" s="770"/>
      <c r="AM22" s="771"/>
      <c r="AN22" s="771"/>
      <c r="AO22" s="771"/>
      <c r="AP22" s="771"/>
      <c r="AQ22" s="771"/>
      <c r="AR22" s="771"/>
      <c r="AS22" s="771"/>
      <c r="AT22" s="771"/>
      <c r="AU22" s="771"/>
      <c r="AV22" s="771"/>
      <c r="AW22" s="772"/>
      <c r="AX22" s="737"/>
      <c r="AY22" s="741"/>
      <c r="AZ22" s="741"/>
      <c r="BA22" s="741"/>
      <c r="BB22" s="741"/>
      <c r="BC22" s="741"/>
      <c r="BD22" s="741"/>
      <c r="BE22" s="741"/>
      <c r="BF22" s="741"/>
      <c r="BG22" s="124"/>
      <c r="BH22" s="777"/>
      <c r="BI22" s="777"/>
      <c r="BJ22" s="777"/>
      <c r="BK22" s="777"/>
      <c r="BL22" s="777"/>
      <c r="BM22" s="777"/>
      <c r="BN22" s="777"/>
      <c r="BO22" s="777"/>
      <c r="BP22" s="777"/>
      <c r="BQ22" s="777"/>
      <c r="BR22" s="777"/>
      <c r="BS22" s="777"/>
      <c r="BT22" s="65"/>
      <c r="BU22" s="285"/>
      <c r="BV22" s="286"/>
      <c r="BW22" s="286"/>
      <c r="BX22" s="286"/>
      <c r="BY22" s="286"/>
      <c r="BZ22" s="287"/>
      <c r="CA22" s="287"/>
      <c r="CB22" s="287"/>
      <c r="CC22" s="287"/>
      <c r="CD22" s="287"/>
      <c r="CE22" s="287"/>
      <c r="CF22" s="286"/>
      <c r="CG22" s="286"/>
      <c r="CH22" s="288"/>
      <c r="CI22" s="901"/>
    </row>
    <row r="23" spans="4:87" ht="8.1" customHeight="1" x14ac:dyDescent="0.4">
      <c r="D23" s="284"/>
      <c r="E23" s="766"/>
      <c r="F23" s="766"/>
      <c r="G23" s="766"/>
      <c r="H23" s="766"/>
      <c r="I23" s="766"/>
      <c r="J23" s="766"/>
      <c r="K23" s="766"/>
      <c r="L23" s="766"/>
      <c r="M23" s="766"/>
      <c r="N23" s="766"/>
      <c r="O23" s="766"/>
      <c r="P23" s="766"/>
      <c r="Q23" s="766"/>
      <c r="R23" s="766"/>
      <c r="S23" s="766"/>
      <c r="T23" s="766"/>
      <c r="U23" s="766"/>
      <c r="V23" s="766"/>
      <c r="W23" s="766"/>
      <c r="X23" s="766"/>
      <c r="Y23" s="766"/>
      <c r="Z23" s="766"/>
      <c r="AA23" s="766"/>
      <c r="AB23" s="766"/>
      <c r="AC23" s="766"/>
      <c r="AD23" s="766"/>
      <c r="AE23" s="766"/>
      <c r="AF23" s="766"/>
      <c r="AG23" s="766"/>
      <c r="AH23" s="766"/>
      <c r="AI23" s="766"/>
      <c r="AJ23" s="766"/>
      <c r="AK23" s="767"/>
      <c r="AL23" s="770"/>
      <c r="AM23" s="771"/>
      <c r="AN23" s="771"/>
      <c r="AO23" s="771"/>
      <c r="AP23" s="771"/>
      <c r="AQ23" s="771"/>
      <c r="AR23" s="771"/>
      <c r="AS23" s="771"/>
      <c r="AT23" s="771"/>
      <c r="AU23" s="771"/>
      <c r="AV23" s="771"/>
      <c r="AW23" s="772"/>
      <c r="AX23" s="737"/>
      <c r="AY23" s="741"/>
      <c r="AZ23" s="741"/>
      <c r="BA23" s="741"/>
      <c r="BB23" s="741"/>
      <c r="BC23" s="741"/>
      <c r="BD23" s="741"/>
      <c r="BE23" s="741"/>
      <c r="BF23" s="741"/>
      <c r="BG23" s="124"/>
      <c r="BH23" s="778"/>
      <c r="BI23" s="778"/>
      <c r="BJ23" s="778"/>
      <c r="BK23" s="778"/>
      <c r="BL23" s="778"/>
      <c r="BM23" s="778"/>
      <c r="BN23" s="778"/>
      <c r="BO23" s="778"/>
      <c r="BP23" s="778"/>
      <c r="BQ23" s="778"/>
      <c r="BR23" s="778"/>
      <c r="BS23" s="778"/>
      <c r="BT23" s="66"/>
      <c r="BU23" s="285"/>
      <c r="BV23" s="286"/>
      <c r="BW23" s="286"/>
      <c r="BX23" s="286"/>
      <c r="BY23" s="286"/>
      <c r="BZ23" s="289"/>
      <c r="CA23" s="289"/>
      <c r="CB23" s="289"/>
      <c r="CC23" s="289"/>
      <c r="CD23" s="289"/>
      <c r="CE23" s="289"/>
      <c r="CF23" s="286"/>
      <c r="CG23" s="286"/>
      <c r="CH23" s="288"/>
      <c r="CI23" s="901"/>
    </row>
    <row r="24" spans="4:87" ht="8.1" customHeight="1" x14ac:dyDescent="0.4">
      <c r="D24" s="284"/>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7"/>
      <c r="AL24" s="770"/>
      <c r="AM24" s="771"/>
      <c r="AN24" s="771"/>
      <c r="AO24" s="771"/>
      <c r="AP24" s="771"/>
      <c r="AQ24" s="771"/>
      <c r="AR24" s="771"/>
      <c r="AS24" s="771"/>
      <c r="AT24" s="771"/>
      <c r="AU24" s="771"/>
      <c r="AV24" s="771"/>
      <c r="AW24" s="772"/>
      <c r="AX24" s="737" t="str">
        <f>IF(E21="","",VLOOKUP(E21,コード!$B$4:$E$14,3,FALSE))</f>
        <v/>
      </c>
      <c r="AY24" s="741"/>
      <c r="AZ24" s="741"/>
      <c r="BA24" s="741"/>
      <c r="BB24" s="741"/>
      <c r="BC24" s="741"/>
      <c r="BD24" s="741"/>
      <c r="BE24" s="741"/>
      <c r="BF24" s="741"/>
      <c r="BG24" s="290"/>
      <c r="BH24" s="867"/>
      <c r="BI24" s="868"/>
      <c r="BJ24" s="868"/>
      <c r="BK24" s="868"/>
      <c r="BL24" s="868"/>
      <c r="BM24" s="868"/>
      <c r="BN24" s="868"/>
      <c r="BO24" s="868"/>
      <c r="BP24" s="868"/>
      <c r="BQ24" s="868"/>
      <c r="BR24" s="868"/>
      <c r="BS24" s="868"/>
      <c r="BT24" s="67"/>
      <c r="BU24" s="285"/>
      <c r="BV24" s="286"/>
      <c r="BW24" s="286"/>
      <c r="BX24" s="286"/>
      <c r="BY24" s="286"/>
      <c r="BZ24" s="289"/>
      <c r="CA24" s="289"/>
      <c r="CB24" s="289"/>
      <c r="CC24" s="289"/>
      <c r="CD24" s="289"/>
      <c r="CE24" s="289"/>
      <c r="CF24" s="286"/>
      <c r="CG24" s="286"/>
      <c r="CH24" s="288"/>
      <c r="CI24" s="901"/>
    </row>
    <row r="25" spans="4:87" ht="8.1" customHeight="1" x14ac:dyDescent="0.4">
      <c r="D25" s="284"/>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7"/>
      <c r="AL25" s="770"/>
      <c r="AM25" s="771"/>
      <c r="AN25" s="771"/>
      <c r="AO25" s="771"/>
      <c r="AP25" s="771"/>
      <c r="AQ25" s="771"/>
      <c r="AR25" s="771"/>
      <c r="AS25" s="771"/>
      <c r="AT25" s="771"/>
      <c r="AU25" s="771"/>
      <c r="AV25" s="771"/>
      <c r="AW25" s="772"/>
      <c r="AX25" s="737"/>
      <c r="AY25" s="741"/>
      <c r="AZ25" s="741"/>
      <c r="BA25" s="741"/>
      <c r="BB25" s="741"/>
      <c r="BC25" s="741"/>
      <c r="BD25" s="741"/>
      <c r="BE25" s="741"/>
      <c r="BF25" s="741"/>
      <c r="BG25" s="290"/>
      <c r="BH25" s="869"/>
      <c r="BI25" s="870"/>
      <c r="BJ25" s="870"/>
      <c r="BK25" s="870"/>
      <c r="BL25" s="870"/>
      <c r="BM25" s="870"/>
      <c r="BN25" s="870"/>
      <c r="BO25" s="870"/>
      <c r="BP25" s="870"/>
      <c r="BQ25" s="870"/>
      <c r="BR25" s="870"/>
      <c r="BS25" s="870"/>
      <c r="BT25" s="68"/>
      <c r="BU25" s="285"/>
      <c r="BV25" s="291"/>
      <c r="BW25" s="291"/>
      <c r="BX25" s="291"/>
      <c r="BY25" s="291"/>
      <c r="BZ25" s="291"/>
      <c r="CA25" s="291"/>
      <c r="CB25" s="291"/>
      <c r="CC25" s="291"/>
      <c r="CD25" s="291"/>
      <c r="CE25" s="291"/>
      <c r="CF25" s="291"/>
      <c r="CG25" s="291"/>
      <c r="CH25" s="288"/>
      <c r="CI25" s="901"/>
    </row>
    <row r="26" spans="4:87" ht="8.1" customHeight="1" x14ac:dyDescent="0.4">
      <c r="D26" s="292"/>
      <c r="E26" s="768"/>
      <c r="F26" s="768"/>
      <c r="G26" s="768"/>
      <c r="H26" s="768"/>
      <c r="I26" s="768"/>
      <c r="J26" s="768"/>
      <c r="K26" s="768"/>
      <c r="L26" s="768"/>
      <c r="M26" s="768"/>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9"/>
      <c r="AL26" s="773"/>
      <c r="AM26" s="774"/>
      <c r="AN26" s="774"/>
      <c r="AO26" s="774"/>
      <c r="AP26" s="774"/>
      <c r="AQ26" s="774"/>
      <c r="AR26" s="774"/>
      <c r="AS26" s="774"/>
      <c r="AT26" s="774"/>
      <c r="AU26" s="774"/>
      <c r="AV26" s="774"/>
      <c r="AW26" s="775"/>
      <c r="AX26" s="763"/>
      <c r="AY26" s="764"/>
      <c r="AZ26" s="764"/>
      <c r="BA26" s="764"/>
      <c r="BB26" s="764"/>
      <c r="BC26" s="764"/>
      <c r="BD26" s="764"/>
      <c r="BE26" s="764"/>
      <c r="BF26" s="764"/>
      <c r="BG26" s="293"/>
      <c r="BH26" s="871"/>
      <c r="BI26" s="872"/>
      <c r="BJ26" s="872"/>
      <c r="BK26" s="872"/>
      <c r="BL26" s="872"/>
      <c r="BM26" s="872"/>
      <c r="BN26" s="872"/>
      <c r="BO26" s="872"/>
      <c r="BP26" s="872"/>
      <c r="BQ26" s="872"/>
      <c r="BR26" s="872"/>
      <c r="BS26" s="872"/>
      <c r="BT26" s="69"/>
      <c r="BU26" s="285"/>
      <c r="BV26" s="291"/>
      <c r="BW26" s="291"/>
      <c r="BX26" s="291"/>
      <c r="BY26" s="291"/>
      <c r="BZ26" s="291"/>
      <c r="CA26" s="291"/>
      <c r="CB26" s="291"/>
      <c r="CC26" s="291"/>
      <c r="CD26" s="291"/>
      <c r="CE26" s="291"/>
      <c r="CF26" s="291"/>
      <c r="CG26" s="291"/>
      <c r="CH26" s="288"/>
      <c r="CI26" s="901"/>
    </row>
    <row r="27" spans="4:87" ht="8.1" customHeight="1" x14ac:dyDescent="0.4">
      <c r="D27" s="294"/>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7"/>
      <c r="AL27" s="770" t="str">
        <f>IF(E27="","",VLOOKUP(E27,コード!$B$4:$E$14,2,FALSE))</f>
        <v/>
      </c>
      <c r="AM27" s="771"/>
      <c r="AN27" s="771"/>
      <c r="AO27" s="771"/>
      <c r="AP27" s="771"/>
      <c r="AQ27" s="771"/>
      <c r="AR27" s="771"/>
      <c r="AS27" s="771"/>
      <c r="AT27" s="771"/>
      <c r="AU27" s="771"/>
      <c r="AV27" s="771"/>
      <c r="AW27" s="772"/>
      <c r="AX27" s="737" t="str">
        <f>IF(E27="","",VLOOKUP(E27,コード!$B$4:$E$14,4,FALSE))</f>
        <v/>
      </c>
      <c r="AY27" s="741"/>
      <c r="AZ27" s="741"/>
      <c r="BA27" s="741"/>
      <c r="BB27" s="741"/>
      <c r="BC27" s="741"/>
      <c r="BD27" s="741"/>
      <c r="BE27" s="741"/>
      <c r="BF27" s="741"/>
      <c r="BG27" s="124"/>
      <c r="BH27" s="776"/>
      <c r="BI27" s="776"/>
      <c r="BJ27" s="776"/>
      <c r="BK27" s="776"/>
      <c r="BL27" s="776"/>
      <c r="BM27" s="776"/>
      <c r="BN27" s="776"/>
      <c r="BO27" s="776"/>
      <c r="BP27" s="776"/>
      <c r="BQ27" s="776"/>
      <c r="BR27" s="776"/>
      <c r="BS27" s="776"/>
      <c r="BT27" s="65"/>
      <c r="BU27" s="285"/>
      <c r="BV27" s="291"/>
      <c r="BW27" s="291"/>
      <c r="BX27" s="291"/>
      <c r="BY27" s="291"/>
      <c r="BZ27" s="291"/>
      <c r="CA27" s="291"/>
      <c r="CB27" s="291"/>
      <c r="CC27" s="291"/>
      <c r="CD27" s="291"/>
      <c r="CE27" s="291"/>
      <c r="CF27" s="291"/>
      <c r="CG27" s="291"/>
      <c r="CH27" s="288"/>
      <c r="CI27" s="901"/>
    </row>
    <row r="28" spans="4:87" ht="8.1" customHeight="1" x14ac:dyDescent="0.4">
      <c r="D28" s="284"/>
      <c r="E28" s="766"/>
      <c r="F28" s="766"/>
      <c r="G28" s="766"/>
      <c r="H28" s="766"/>
      <c r="I28" s="766"/>
      <c r="J28" s="766"/>
      <c r="K28" s="766"/>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66"/>
      <c r="AJ28" s="766"/>
      <c r="AK28" s="767"/>
      <c r="AL28" s="770"/>
      <c r="AM28" s="771"/>
      <c r="AN28" s="771"/>
      <c r="AO28" s="771"/>
      <c r="AP28" s="771"/>
      <c r="AQ28" s="771"/>
      <c r="AR28" s="771"/>
      <c r="AS28" s="771"/>
      <c r="AT28" s="771"/>
      <c r="AU28" s="771"/>
      <c r="AV28" s="771"/>
      <c r="AW28" s="772"/>
      <c r="AX28" s="737"/>
      <c r="AY28" s="741"/>
      <c r="AZ28" s="741"/>
      <c r="BA28" s="741"/>
      <c r="BB28" s="741"/>
      <c r="BC28" s="741"/>
      <c r="BD28" s="741"/>
      <c r="BE28" s="741"/>
      <c r="BF28" s="741"/>
      <c r="BG28" s="124"/>
      <c r="BH28" s="777"/>
      <c r="BI28" s="777"/>
      <c r="BJ28" s="777"/>
      <c r="BK28" s="777"/>
      <c r="BL28" s="777"/>
      <c r="BM28" s="777"/>
      <c r="BN28" s="777"/>
      <c r="BO28" s="777"/>
      <c r="BP28" s="777"/>
      <c r="BQ28" s="777"/>
      <c r="BR28" s="777"/>
      <c r="BS28" s="777"/>
      <c r="BT28" s="65"/>
      <c r="BU28" s="285"/>
      <c r="BV28" s="291"/>
      <c r="BW28" s="291"/>
      <c r="BX28" s="291"/>
      <c r="BY28" s="291"/>
      <c r="BZ28" s="291"/>
      <c r="CA28" s="291"/>
      <c r="CB28" s="291"/>
      <c r="CC28" s="291"/>
      <c r="CD28" s="291"/>
      <c r="CE28" s="291"/>
      <c r="CF28" s="291"/>
      <c r="CG28" s="291"/>
      <c r="CH28" s="288"/>
      <c r="CI28" s="901"/>
    </row>
    <row r="29" spans="4:87" ht="8.1" customHeight="1" x14ac:dyDescent="0.4">
      <c r="D29" s="284"/>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7"/>
      <c r="AL29" s="770"/>
      <c r="AM29" s="771"/>
      <c r="AN29" s="771"/>
      <c r="AO29" s="771"/>
      <c r="AP29" s="771"/>
      <c r="AQ29" s="771"/>
      <c r="AR29" s="771"/>
      <c r="AS29" s="771"/>
      <c r="AT29" s="771"/>
      <c r="AU29" s="771"/>
      <c r="AV29" s="771"/>
      <c r="AW29" s="772"/>
      <c r="AX29" s="737"/>
      <c r="AY29" s="741"/>
      <c r="AZ29" s="741"/>
      <c r="BA29" s="741"/>
      <c r="BB29" s="741"/>
      <c r="BC29" s="741"/>
      <c r="BD29" s="741"/>
      <c r="BE29" s="741"/>
      <c r="BF29" s="741"/>
      <c r="BG29" s="124"/>
      <c r="BH29" s="778"/>
      <c r="BI29" s="778"/>
      <c r="BJ29" s="778"/>
      <c r="BK29" s="778"/>
      <c r="BL29" s="778"/>
      <c r="BM29" s="778"/>
      <c r="BN29" s="778"/>
      <c r="BO29" s="778"/>
      <c r="BP29" s="778"/>
      <c r="BQ29" s="778"/>
      <c r="BR29" s="778"/>
      <c r="BS29" s="778"/>
      <c r="BT29" s="66"/>
      <c r="BU29" s="285"/>
      <c r="BV29" s="291"/>
      <c r="BW29" s="291"/>
      <c r="BX29" s="291"/>
      <c r="BY29" s="291"/>
      <c r="BZ29" s="291"/>
      <c r="CA29" s="291"/>
      <c r="CB29" s="291"/>
      <c r="CC29" s="291"/>
      <c r="CD29" s="291"/>
      <c r="CE29" s="291"/>
      <c r="CF29" s="291"/>
      <c r="CG29" s="291"/>
      <c r="CH29" s="288"/>
      <c r="CI29" s="901"/>
    </row>
    <row r="30" spans="4:87" ht="8.1" customHeight="1" x14ac:dyDescent="0.4">
      <c r="D30" s="284"/>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7"/>
      <c r="AL30" s="770"/>
      <c r="AM30" s="771"/>
      <c r="AN30" s="771"/>
      <c r="AO30" s="771"/>
      <c r="AP30" s="771"/>
      <c r="AQ30" s="771"/>
      <c r="AR30" s="771"/>
      <c r="AS30" s="771"/>
      <c r="AT30" s="771"/>
      <c r="AU30" s="771"/>
      <c r="AV30" s="771"/>
      <c r="AW30" s="772"/>
      <c r="AX30" s="737" t="str">
        <f>IF(E27="","",VLOOKUP(E27,コード!$B$4:$E$14,3,FALSE))</f>
        <v/>
      </c>
      <c r="AY30" s="741"/>
      <c r="AZ30" s="741"/>
      <c r="BA30" s="741"/>
      <c r="BB30" s="741"/>
      <c r="BC30" s="741"/>
      <c r="BD30" s="741"/>
      <c r="BE30" s="741"/>
      <c r="BF30" s="741"/>
      <c r="BG30" s="290"/>
      <c r="BH30" s="867"/>
      <c r="BI30" s="868"/>
      <c r="BJ30" s="868"/>
      <c r="BK30" s="868"/>
      <c r="BL30" s="868"/>
      <c r="BM30" s="868"/>
      <c r="BN30" s="868"/>
      <c r="BO30" s="868"/>
      <c r="BP30" s="868"/>
      <c r="BQ30" s="868"/>
      <c r="BR30" s="868"/>
      <c r="BS30" s="868"/>
      <c r="BT30" s="67"/>
      <c r="BU30" s="285"/>
      <c r="BV30" s="291"/>
      <c r="BW30" s="291"/>
      <c r="BX30" s="291"/>
      <c r="BY30" s="291"/>
      <c r="BZ30" s="291"/>
      <c r="CA30" s="291"/>
      <c r="CB30" s="291"/>
      <c r="CC30" s="291"/>
      <c r="CD30" s="291"/>
      <c r="CE30" s="291"/>
      <c r="CF30" s="291"/>
      <c r="CG30" s="291"/>
      <c r="CH30" s="288"/>
      <c r="CI30" s="901"/>
    </row>
    <row r="31" spans="4:87" ht="8.1" customHeight="1" x14ac:dyDescent="0.4">
      <c r="D31" s="284"/>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7"/>
      <c r="AL31" s="770"/>
      <c r="AM31" s="771"/>
      <c r="AN31" s="771"/>
      <c r="AO31" s="771"/>
      <c r="AP31" s="771"/>
      <c r="AQ31" s="771"/>
      <c r="AR31" s="771"/>
      <c r="AS31" s="771"/>
      <c r="AT31" s="771"/>
      <c r="AU31" s="771"/>
      <c r="AV31" s="771"/>
      <c r="AW31" s="772"/>
      <c r="AX31" s="737"/>
      <c r="AY31" s="741"/>
      <c r="AZ31" s="741"/>
      <c r="BA31" s="741"/>
      <c r="BB31" s="741"/>
      <c r="BC31" s="741"/>
      <c r="BD31" s="741"/>
      <c r="BE31" s="741"/>
      <c r="BF31" s="741"/>
      <c r="BG31" s="290"/>
      <c r="BH31" s="869"/>
      <c r="BI31" s="870"/>
      <c r="BJ31" s="870"/>
      <c r="BK31" s="870"/>
      <c r="BL31" s="870"/>
      <c r="BM31" s="870"/>
      <c r="BN31" s="870"/>
      <c r="BO31" s="870"/>
      <c r="BP31" s="870"/>
      <c r="BQ31" s="870"/>
      <c r="BR31" s="870"/>
      <c r="BS31" s="870"/>
      <c r="BT31" s="68"/>
      <c r="BU31" s="285"/>
      <c r="BV31" s="291"/>
      <c r="BW31" s="291"/>
      <c r="BX31" s="291"/>
      <c r="BY31" s="291"/>
      <c r="BZ31" s="291"/>
      <c r="CA31" s="291"/>
      <c r="CB31" s="291"/>
      <c r="CC31" s="291"/>
      <c r="CD31" s="291"/>
      <c r="CE31" s="291"/>
      <c r="CF31" s="291"/>
      <c r="CG31" s="291"/>
      <c r="CH31" s="288"/>
      <c r="CI31" s="901"/>
    </row>
    <row r="32" spans="4:87" ht="8.1" customHeight="1" x14ac:dyDescent="0.4">
      <c r="D32" s="292"/>
      <c r="E32" s="768"/>
      <c r="F32" s="768"/>
      <c r="G32" s="768"/>
      <c r="H32" s="768"/>
      <c r="I32" s="768"/>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68"/>
      <c r="AG32" s="768"/>
      <c r="AH32" s="768"/>
      <c r="AI32" s="768"/>
      <c r="AJ32" s="768"/>
      <c r="AK32" s="769"/>
      <c r="AL32" s="773"/>
      <c r="AM32" s="774"/>
      <c r="AN32" s="774"/>
      <c r="AO32" s="774"/>
      <c r="AP32" s="774"/>
      <c r="AQ32" s="774"/>
      <c r="AR32" s="774"/>
      <c r="AS32" s="774"/>
      <c r="AT32" s="774"/>
      <c r="AU32" s="774"/>
      <c r="AV32" s="774"/>
      <c r="AW32" s="775"/>
      <c r="AX32" s="763"/>
      <c r="AY32" s="764"/>
      <c r="AZ32" s="764"/>
      <c r="BA32" s="764"/>
      <c r="BB32" s="764"/>
      <c r="BC32" s="764"/>
      <c r="BD32" s="764"/>
      <c r="BE32" s="764"/>
      <c r="BF32" s="764"/>
      <c r="BG32" s="293"/>
      <c r="BH32" s="871"/>
      <c r="BI32" s="872"/>
      <c r="BJ32" s="872"/>
      <c r="BK32" s="872"/>
      <c r="BL32" s="872"/>
      <c r="BM32" s="872"/>
      <c r="BN32" s="872"/>
      <c r="BO32" s="872"/>
      <c r="BP32" s="872"/>
      <c r="BQ32" s="872"/>
      <c r="BR32" s="872"/>
      <c r="BS32" s="872"/>
      <c r="BT32" s="69"/>
      <c r="BU32" s="285"/>
      <c r="BV32" s="291"/>
      <c r="BW32" s="291"/>
      <c r="BX32" s="291"/>
      <c r="BY32" s="291"/>
      <c r="BZ32" s="291"/>
      <c r="CA32" s="291"/>
      <c r="CB32" s="291"/>
      <c r="CC32" s="291"/>
      <c r="CD32" s="291"/>
      <c r="CE32" s="291"/>
      <c r="CF32" s="291"/>
      <c r="CG32" s="291"/>
      <c r="CH32" s="288"/>
      <c r="CI32" s="901"/>
    </row>
    <row r="33" spans="4:87" ht="8.1" customHeight="1" x14ac:dyDescent="0.4">
      <c r="D33" s="294"/>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67"/>
      <c r="AL33" s="770" t="str">
        <f>IF(E33="","",VLOOKUP(E33,コード!$B$4:$E$14,2,FALSE))</f>
        <v/>
      </c>
      <c r="AM33" s="771"/>
      <c r="AN33" s="771"/>
      <c r="AO33" s="771"/>
      <c r="AP33" s="771"/>
      <c r="AQ33" s="771"/>
      <c r="AR33" s="771"/>
      <c r="AS33" s="771"/>
      <c r="AT33" s="771"/>
      <c r="AU33" s="771"/>
      <c r="AV33" s="771"/>
      <c r="AW33" s="772"/>
      <c r="AX33" s="737" t="str">
        <f>IF(E33="","",VLOOKUP(E33,コード!$B$4:$E$14,4,FALSE))</f>
        <v/>
      </c>
      <c r="AY33" s="741"/>
      <c r="AZ33" s="741"/>
      <c r="BA33" s="741"/>
      <c r="BB33" s="741"/>
      <c r="BC33" s="741"/>
      <c r="BD33" s="741"/>
      <c r="BE33" s="741"/>
      <c r="BF33" s="741"/>
      <c r="BG33" s="122"/>
      <c r="BH33" s="776"/>
      <c r="BI33" s="776"/>
      <c r="BJ33" s="776"/>
      <c r="BK33" s="776"/>
      <c r="BL33" s="776"/>
      <c r="BM33" s="776"/>
      <c r="BN33" s="776"/>
      <c r="BO33" s="776"/>
      <c r="BP33" s="776"/>
      <c r="BQ33" s="776"/>
      <c r="BR33" s="776"/>
      <c r="BS33" s="776"/>
      <c r="BT33" s="65"/>
      <c r="BU33" s="285"/>
      <c r="BV33" s="291"/>
      <c r="BW33" s="291"/>
      <c r="BX33" s="291"/>
      <c r="BY33" s="291"/>
      <c r="BZ33" s="291"/>
      <c r="CA33" s="291"/>
      <c r="CB33" s="291"/>
      <c r="CC33" s="291"/>
      <c r="CD33" s="291"/>
      <c r="CE33" s="291"/>
      <c r="CF33" s="291"/>
      <c r="CG33" s="291"/>
      <c r="CH33" s="288"/>
      <c r="CI33" s="901"/>
    </row>
    <row r="34" spans="4:87" ht="8.1" customHeight="1" x14ac:dyDescent="0.4">
      <c r="D34" s="284"/>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67"/>
      <c r="AL34" s="770"/>
      <c r="AM34" s="771"/>
      <c r="AN34" s="771"/>
      <c r="AO34" s="771"/>
      <c r="AP34" s="771"/>
      <c r="AQ34" s="771"/>
      <c r="AR34" s="771"/>
      <c r="AS34" s="771"/>
      <c r="AT34" s="771"/>
      <c r="AU34" s="771"/>
      <c r="AV34" s="771"/>
      <c r="AW34" s="772"/>
      <c r="AX34" s="737"/>
      <c r="AY34" s="741"/>
      <c r="AZ34" s="741"/>
      <c r="BA34" s="741"/>
      <c r="BB34" s="741"/>
      <c r="BC34" s="741"/>
      <c r="BD34" s="741"/>
      <c r="BE34" s="741"/>
      <c r="BF34" s="741"/>
      <c r="BG34" s="124"/>
      <c r="BH34" s="777"/>
      <c r="BI34" s="777"/>
      <c r="BJ34" s="777"/>
      <c r="BK34" s="777"/>
      <c r="BL34" s="777"/>
      <c r="BM34" s="777"/>
      <c r="BN34" s="777"/>
      <c r="BO34" s="777"/>
      <c r="BP34" s="777"/>
      <c r="BQ34" s="777"/>
      <c r="BR34" s="777"/>
      <c r="BS34" s="777"/>
      <c r="BT34" s="65"/>
      <c r="BU34" s="285"/>
      <c r="BV34" s="291"/>
      <c r="BW34" s="291"/>
      <c r="BX34" s="291"/>
      <c r="BY34" s="291"/>
      <c r="BZ34" s="291"/>
      <c r="CA34" s="291"/>
      <c r="CB34" s="291"/>
      <c r="CC34" s="291"/>
      <c r="CD34" s="291"/>
      <c r="CE34" s="291"/>
      <c r="CF34" s="291"/>
      <c r="CG34" s="291"/>
      <c r="CH34" s="288"/>
      <c r="CI34" s="901"/>
    </row>
    <row r="35" spans="4:87" ht="8.1" customHeight="1" x14ac:dyDescent="0.4">
      <c r="D35" s="284"/>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7"/>
      <c r="AL35" s="770"/>
      <c r="AM35" s="771"/>
      <c r="AN35" s="771"/>
      <c r="AO35" s="771"/>
      <c r="AP35" s="771"/>
      <c r="AQ35" s="771"/>
      <c r="AR35" s="771"/>
      <c r="AS35" s="771"/>
      <c r="AT35" s="771"/>
      <c r="AU35" s="771"/>
      <c r="AV35" s="771"/>
      <c r="AW35" s="772"/>
      <c r="AX35" s="737"/>
      <c r="AY35" s="741"/>
      <c r="AZ35" s="741"/>
      <c r="BA35" s="741"/>
      <c r="BB35" s="741"/>
      <c r="BC35" s="741"/>
      <c r="BD35" s="741"/>
      <c r="BE35" s="741"/>
      <c r="BF35" s="741"/>
      <c r="BG35" s="124"/>
      <c r="BH35" s="778"/>
      <c r="BI35" s="778"/>
      <c r="BJ35" s="778"/>
      <c r="BK35" s="778"/>
      <c r="BL35" s="778"/>
      <c r="BM35" s="778"/>
      <c r="BN35" s="778"/>
      <c r="BO35" s="778"/>
      <c r="BP35" s="778"/>
      <c r="BQ35" s="778"/>
      <c r="BR35" s="778"/>
      <c r="BS35" s="778"/>
      <c r="BT35" s="66"/>
      <c r="BU35" s="285"/>
      <c r="BV35" s="291"/>
      <c r="BW35" s="291"/>
      <c r="BX35" s="291"/>
      <c r="BY35" s="291"/>
      <c r="BZ35" s="291"/>
      <c r="CA35" s="291"/>
      <c r="CB35" s="291"/>
      <c r="CC35" s="291"/>
      <c r="CD35" s="291"/>
      <c r="CE35" s="291"/>
      <c r="CF35" s="291"/>
      <c r="CG35" s="291"/>
      <c r="CH35" s="288"/>
      <c r="CI35" s="901"/>
    </row>
    <row r="36" spans="4:87" ht="8.1" customHeight="1" x14ac:dyDescent="0.4">
      <c r="D36" s="284"/>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7"/>
      <c r="AL36" s="770"/>
      <c r="AM36" s="771"/>
      <c r="AN36" s="771"/>
      <c r="AO36" s="771"/>
      <c r="AP36" s="771"/>
      <c r="AQ36" s="771"/>
      <c r="AR36" s="771"/>
      <c r="AS36" s="771"/>
      <c r="AT36" s="771"/>
      <c r="AU36" s="771"/>
      <c r="AV36" s="771"/>
      <c r="AW36" s="772"/>
      <c r="AX36" s="737" t="str">
        <f>IF(E33="","",VLOOKUP(E33,コード!$B$4:$E$14,3,FALSE))</f>
        <v/>
      </c>
      <c r="AY36" s="741"/>
      <c r="AZ36" s="741"/>
      <c r="BA36" s="741"/>
      <c r="BB36" s="741"/>
      <c r="BC36" s="741"/>
      <c r="BD36" s="741"/>
      <c r="BE36" s="741"/>
      <c r="BF36" s="741"/>
      <c r="BG36" s="290"/>
      <c r="BH36" s="867"/>
      <c r="BI36" s="868"/>
      <c r="BJ36" s="868"/>
      <c r="BK36" s="868"/>
      <c r="BL36" s="868"/>
      <c r="BM36" s="868"/>
      <c r="BN36" s="868"/>
      <c r="BO36" s="868"/>
      <c r="BP36" s="868"/>
      <c r="BQ36" s="868"/>
      <c r="BR36" s="868"/>
      <c r="BS36" s="868"/>
      <c r="BT36" s="67"/>
      <c r="BU36" s="285"/>
      <c r="BV36" s="291"/>
      <c r="BW36" s="291"/>
      <c r="BX36" s="291"/>
      <c r="BY36" s="291"/>
      <c r="BZ36" s="291"/>
      <c r="CA36" s="291"/>
      <c r="CB36" s="291"/>
      <c r="CC36" s="291"/>
      <c r="CD36" s="291"/>
      <c r="CE36" s="291"/>
      <c r="CF36" s="291"/>
      <c r="CG36" s="291"/>
      <c r="CH36" s="288"/>
      <c r="CI36" s="901"/>
    </row>
    <row r="37" spans="4:87" ht="8.1" customHeight="1" x14ac:dyDescent="0.4">
      <c r="D37" s="284"/>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67"/>
      <c r="AL37" s="770"/>
      <c r="AM37" s="771"/>
      <c r="AN37" s="771"/>
      <c r="AO37" s="771"/>
      <c r="AP37" s="771"/>
      <c r="AQ37" s="771"/>
      <c r="AR37" s="771"/>
      <c r="AS37" s="771"/>
      <c r="AT37" s="771"/>
      <c r="AU37" s="771"/>
      <c r="AV37" s="771"/>
      <c r="AW37" s="772"/>
      <c r="AX37" s="737"/>
      <c r="AY37" s="741"/>
      <c r="AZ37" s="741"/>
      <c r="BA37" s="741"/>
      <c r="BB37" s="741"/>
      <c r="BC37" s="741"/>
      <c r="BD37" s="741"/>
      <c r="BE37" s="741"/>
      <c r="BF37" s="741"/>
      <c r="BG37" s="290"/>
      <c r="BH37" s="869"/>
      <c r="BI37" s="870"/>
      <c r="BJ37" s="870"/>
      <c r="BK37" s="870"/>
      <c r="BL37" s="870"/>
      <c r="BM37" s="870"/>
      <c r="BN37" s="870"/>
      <c r="BO37" s="870"/>
      <c r="BP37" s="870"/>
      <c r="BQ37" s="870"/>
      <c r="BR37" s="870"/>
      <c r="BS37" s="870"/>
      <c r="BT37" s="68"/>
      <c r="BU37" s="285"/>
      <c r="BV37" s="291"/>
      <c r="BW37" s="291"/>
      <c r="BX37" s="291"/>
      <c r="BY37" s="291"/>
      <c r="BZ37" s="291"/>
      <c r="CA37" s="291"/>
      <c r="CB37" s="291"/>
      <c r="CC37" s="291"/>
      <c r="CD37" s="291"/>
      <c r="CE37" s="291"/>
      <c r="CF37" s="291"/>
      <c r="CG37" s="291"/>
      <c r="CH37" s="288"/>
      <c r="CI37" s="901"/>
    </row>
    <row r="38" spans="4:87" ht="8.1" customHeight="1" x14ac:dyDescent="0.4">
      <c r="D38" s="292"/>
      <c r="E38" s="768"/>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69"/>
      <c r="AL38" s="773"/>
      <c r="AM38" s="774"/>
      <c r="AN38" s="774"/>
      <c r="AO38" s="774"/>
      <c r="AP38" s="774"/>
      <c r="AQ38" s="774"/>
      <c r="AR38" s="774"/>
      <c r="AS38" s="774"/>
      <c r="AT38" s="774"/>
      <c r="AU38" s="774"/>
      <c r="AV38" s="774"/>
      <c r="AW38" s="775"/>
      <c r="AX38" s="763"/>
      <c r="AY38" s="764"/>
      <c r="AZ38" s="764"/>
      <c r="BA38" s="764"/>
      <c r="BB38" s="764"/>
      <c r="BC38" s="764"/>
      <c r="BD38" s="764"/>
      <c r="BE38" s="764"/>
      <c r="BF38" s="764"/>
      <c r="BG38" s="293"/>
      <c r="BH38" s="871"/>
      <c r="BI38" s="872"/>
      <c r="BJ38" s="872"/>
      <c r="BK38" s="872"/>
      <c r="BL38" s="872"/>
      <c r="BM38" s="872"/>
      <c r="BN38" s="872"/>
      <c r="BO38" s="872"/>
      <c r="BP38" s="872"/>
      <c r="BQ38" s="872"/>
      <c r="BR38" s="872"/>
      <c r="BS38" s="872"/>
      <c r="BT38" s="69"/>
      <c r="BU38" s="285"/>
      <c r="BV38" s="291"/>
      <c r="BW38" s="291"/>
      <c r="BX38" s="291"/>
      <c r="BY38" s="291"/>
      <c r="BZ38" s="291"/>
      <c r="CA38" s="291"/>
      <c r="CB38" s="291"/>
      <c r="CC38" s="291"/>
      <c r="CD38" s="291"/>
      <c r="CE38" s="291"/>
      <c r="CF38" s="291"/>
      <c r="CG38" s="291"/>
      <c r="CH38" s="288"/>
      <c r="CI38" s="901"/>
    </row>
    <row r="39" spans="4:87" ht="8.1" customHeight="1" x14ac:dyDescent="0.4">
      <c r="D39" s="294"/>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7"/>
      <c r="AL39" s="770" t="str">
        <f>IF(E39="","",VLOOKUP(E39,コード!$B$4:$E$14,2,FALSE))</f>
        <v/>
      </c>
      <c r="AM39" s="771"/>
      <c r="AN39" s="771"/>
      <c r="AO39" s="771"/>
      <c r="AP39" s="771"/>
      <c r="AQ39" s="771"/>
      <c r="AR39" s="771"/>
      <c r="AS39" s="771"/>
      <c r="AT39" s="771"/>
      <c r="AU39" s="771"/>
      <c r="AV39" s="771"/>
      <c r="AW39" s="772"/>
      <c r="AX39" s="737" t="str">
        <f>IF(E39="","",VLOOKUP(E39,コード!$B$4:$E$14,4,FALSE))</f>
        <v/>
      </c>
      <c r="AY39" s="741"/>
      <c r="AZ39" s="741"/>
      <c r="BA39" s="741"/>
      <c r="BB39" s="741"/>
      <c r="BC39" s="741"/>
      <c r="BD39" s="741"/>
      <c r="BE39" s="741"/>
      <c r="BF39" s="741"/>
      <c r="BG39" s="122"/>
      <c r="BH39" s="776"/>
      <c r="BI39" s="776"/>
      <c r="BJ39" s="776"/>
      <c r="BK39" s="776"/>
      <c r="BL39" s="776"/>
      <c r="BM39" s="776"/>
      <c r="BN39" s="776"/>
      <c r="BO39" s="776"/>
      <c r="BP39" s="776"/>
      <c r="BQ39" s="776"/>
      <c r="BR39" s="776"/>
      <c r="BS39" s="776"/>
      <c r="BT39" s="65"/>
      <c r="BU39" s="285"/>
      <c r="BV39" s="291"/>
      <c r="BW39" s="291"/>
      <c r="BX39" s="291"/>
      <c r="BY39" s="291"/>
      <c r="BZ39" s="291"/>
      <c r="CA39" s="291"/>
      <c r="CB39" s="291"/>
      <c r="CC39" s="291"/>
      <c r="CD39" s="291"/>
      <c r="CE39" s="291"/>
      <c r="CF39" s="291"/>
      <c r="CG39" s="291"/>
      <c r="CH39" s="288"/>
      <c r="CI39" s="901"/>
    </row>
    <row r="40" spans="4:87" ht="8.1" customHeight="1" x14ac:dyDescent="0.4">
      <c r="D40" s="284"/>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67"/>
      <c r="AL40" s="770"/>
      <c r="AM40" s="771"/>
      <c r="AN40" s="771"/>
      <c r="AO40" s="771"/>
      <c r="AP40" s="771"/>
      <c r="AQ40" s="771"/>
      <c r="AR40" s="771"/>
      <c r="AS40" s="771"/>
      <c r="AT40" s="771"/>
      <c r="AU40" s="771"/>
      <c r="AV40" s="771"/>
      <c r="AW40" s="772"/>
      <c r="AX40" s="737"/>
      <c r="AY40" s="741"/>
      <c r="AZ40" s="741"/>
      <c r="BA40" s="741"/>
      <c r="BB40" s="741"/>
      <c r="BC40" s="741"/>
      <c r="BD40" s="741"/>
      <c r="BE40" s="741"/>
      <c r="BF40" s="741"/>
      <c r="BG40" s="124"/>
      <c r="BH40" s="777"/>
      <c r="BI40" s="777"/>
      <c r="BJ40" s="777"/>
      <c r="BK40" s="777"/>
      <c r="BL40" s="777"/>
      <c r="BM40" s="777"/>
      <c r="BN40" s="777"/>
      <c r="BO40" s="777"/>
      <c r="BP40" s="777"/>
      <c r="BQ40" s="777"/>
      <c r="BR40" s="777"/>
      <c r="BS40" s="777"/>
      <c r="BT40" s="65"/>
      <c r="BU40" s="285"/>
      <c r="BV40" s="291"/>
      <c r="BW40" s="291"/>
      <c r="BX40" s="291"/>
      <c r="BY40" s="291"/>
      <c r="BZ40" s="291"/>
      <c r="CA40" s="291"/>
      <c r="CB40" s="291"/>
      <c r="CC40" s="291"/>
      <c r="CD40" s="291"/>
      <c r="CE40" s="291"/>
      <c r="CF40" s="291"/>
      <c r="CG40" s="291"/>
      <c r="CH40" s="288"/>
      <c r="CI40" s="901"/>
    </row>
    <row r="41" spans="4:87" ht="8.1" customHeight="1" x14ac:dyDescent="0.4">
      <c r="D41" s="284"/>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67"/>
      <c r="AL41" s="770"/>
      <c r="AM41" s="771"/>
      <c r="AN41" s="771"/>
      <c r="AO41" s="771"/>
      <c r="AP41" s="771"/>
      <c r="AQ41" s="771"/>
      <c r="AR41" s="771"/>
      <c r="AS41" s="771"/>
      <c r="AT41" s="771"/>
      <c r="AU41" s="771"/>
      <c r="AV41" s="771"/>
      <c r="AW41" s="772"/>
      <c r="AX41" s="737"/>
      <c r="AY41" s="741"/>
      <c r="AZ41" s="741"/>
      <c r="BA41" s="741"/>
      <c r="BB41" s="741"/>
      <c r="BC41" s="741"/>
      <c r="BD41" s="741"/>
      <c r="BE41" s="741"/>
      <c r="BF41" s="741"/>
      <c r="BG41" s="124"/>
      <c r="BH41" s="778"/>
      <c r="BI41" s="778"/>
      <c r="BJ41" s="778"/>
      <c r="BK41" s="778"/>
      <c r="BL41" s="778"/>
      <c r="BM41" s="778"/>
      <c r="BN41" s="778"/>
      <c r="BO41" s="778"/>
      <c r="BP41" s="778"/>
      <c r="BQ41" s="778"/>
      <c r="BR41" s="778"/>
      <c r="BS41" s="778"/>
      <c r="BT41" s="66"/>
      <c r="BU41" s="285"/>
      <c r="BV41" s="291"/>
      <c r="BW41" s="291"/>
      <c r="BX41" s="291"/>
      <c r="BY41" s="291"/>
      <c r="BZ41" s="291"/>
      <c r="CA41" s="291"/>
      <c r="CB41" s="291"/>
      <c r="CC41" s="291"/>
      <c r="CD41" s="291"/>
      <c r="CE41" s="291"/>
      <c r="CF41" s="291"/>
      <c r="CG41" s="291"/>
      <c r="CH41" s="288"/>
      <c r="CI41" s="901"/>
    </row>
    <row r="42" spans="4:87" ht="8.1" customHeight="1" x14ac:dyDescent="0.4">
      <c r="D42" s="284"/>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67"/>
      <c r="AL42" s="770"/>
      <c r="AM42" s="771"/>
      <c r="AN42" s="771"/>
      <c r="AO42" s="771"/>
      <c r="AP42" s="771"/>
      <c r="AQ42" s="771"/>
      <c r="AR42" s="771"/>
      <c r="AS42" s="771"/>
      <c r="AT42" s="771"/>
      <c r="AU42" s="771"/>
      <c r="AV42" s="771"/>
      <c r="AW42" s="772"/>
      <c r="AX42" s="737" t="str">
        <f>IF(E39="","",VLOOKUP(E39,コード!$B$4:$E$14,3,FALSE))</f>
        <v/>
      </c>
      <c r="AY42" s="741"/>
      <c r="AZ42" s="741"/>
      <c r="BA42" s="741"/>
      <c r="BB42" s="741"/>
      <c r="BC42" s="741"/>
      <c r="BD42" s="741"/>
      <c r="BE42" s="741"/>
      <c r="BF42" s="741"/>
      <c r="BG42" s="290"/>
      <c r="BH42" s="867"/>
      <c r="BI42" s="868"/>
      <c r="BJ42" s="868"/>
      <c r="BK42" s="868"/>
      <c r="BL42" s="868"/>
      <c r="BM42" s="868"/>
      <c r="BN42" s="868"/>
      <c r="BO42" s="868"/>
      <c r="BP42" s="868"/>
      <c r="BQ42" s="868"/>
      <c r="BR42" s="868"/>
      <c r="BS42" s="868"/>
      <c r="BT42" s="67"/>
      <c r="BU42" s="285"/>
      <c r="BV42" s="291"/>
      <c r="BW42" s="291"/>
      <c r="BX42" s="291"/>
      <c r="BY42" s="291"/>
      <c r="BZ42" s="291"/>
      <c r="CA42" s="291"/>
      <c r="CB42" s="291"/>
      <c r="CC42" s="291"/>
      <c r="CD42" s="291"/>
      <c r="CE42" s="291"/>
      <c r="CF42" s="291"/>
      <c r="CG42" s="291"/>
      <c r="CH42" s="288"/>
      <c r="CI42" s="901"/>
    </row>
    <row r="43" spans="4:87" ht="8.1" customHeight="1" x14ac:dyDescent="0.4">
      <c r="D43" s="284"/>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7"/>
      <c r="AL43" s="770"/>
      <c r="AM43" s="771"/>
      <c r="AN43" s="771"/>
      <c r="AO43" s="771"/>
      <c r="AP43" s="771"/>
      <c r="AQ43" s="771"/>
      <c r="AR43" s="771"/>
      <c r="AS43" s="771"/>
      <c r="AT43" s="771"/>
      <c r="AU43" s="771"/>
      <c r="AV43" s="771"/>
      <c r="AW43" s="772"/>
      <c r="AX43" s="737"/>
      <c r="AY43" s="741"/>
      <c r="AZ43" s="741"/>
      <c r="BA43" s="741"/>
      <c r="BB43" s="741"/>
      <c r="BC43" s="741"/>
      <c r="BD43" s="741"/>
      <c r="BE43" s="741"/>
      <c r="BF43" s="741"/>
      <c r="BG43" s="290"/>
      <c r="BH43" s="869"/>
      <c r="BI43" s="870"/>
      <c r="BJ43" s="870"/>
      <c r="BK43" s="870"/>
      <c r="BL43" s="870"/>
      <c r="BM43" s="870"/>
      <c r="BN43" s="870"/>
      <c r="BO43" s="870"/>
      <c r="BP43" s="870"/>
      <c r="BQ43" s="870"/>
      <c r="BR43" s="870"/>
      <c r="BS43" s="870"/>
      <c r="BT43" s="68"/>
      <c r="BU43" s="285"/>
      <c r="BV43" s="291"/>
      <c r="BW43" s="291"/>
      <c r="BX43" s="291"/>
      <c r="BY43" s="291"/>
      <c r="BZ43" s="291"/>
      <c r="CA43" s="291"/>
      <c r="CB43" s="291"/>
      <c r="CC43" s="291"/>
      <c r="CD43" s="291"/>
      <c r="CE43" s="291"/>
      <c r="CF43" s="291"/>
      <c r="CG43" s="291"/>
      <c r="CH43" s="288"/>
      <c r="CI43" s="901"/>
    </row>
    <row r="44" spans="4:87" ht="8.1" customHeight="1" x14ac:dyDescent="0.4">
      <c r="D44" s="292"/>
      <c r="E44" s="768"/>
      <c r="F44" s="768"/>
      <c r="G44" s="768"/>
      <c r="H44" s="768"/>
      <c r="I44" s="768"/>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9"/>
      <c r="AL44" s="773"/>
      <c r="AM44" s="774"/>
      <c r="AN44" s="774"/>
      <c r="AO44" s="774"/>
      <c r="AP44" s="774"/>
      <c r="AQ44" s="774"/>
      <c r="AR44" s="774"/>
      <c r="AS44" s="774"/>
      <c r="AT44" s="774"/>
      <c r="AU44" s="774"/>
      <c r="AV44" s="774"/>
      <c r="AW44" s="775"/>
      <c r="AX44" s="763"/>
      <c r="AY44" s="764"/>
      <c r="AZ44" s="764"/>
      <c r="BA44" s="764"/>
      <c r="BB44" s="764"/>
      <c r="BC44" s="764"/>
      <c r="BD44" s="764"/>
      <c r="BE44" s="764"/>
      <c r="BF44" s="764"/>
      <c r="BG44" s="293"/>
      <c r="BH44" s="871"/>
      <c r="BI44" s="872"/>
      <c r="BJ44" s="872"/>
      <c r="BK44" s="872"/>
      <c r="BL44" s="872"/>
      <c r="BM44" s="872"/>
      <c r="BN44" s="872"/>
      <c r="BO44" s="872"/>
      <c r="BP44" s="872"/>
      <c r="BQ44" s="872"/>
      <c r="BR44" s="872"/>
      <c r="BS44" s="872"/>
      <c r="BT44" s="69"/>
      <c r="BU44" s="285"/>
      <c r="BV44" s="291"/>
      <c r="BW44" s="291"/>
      <c r="BX44" s="291"/>
      <c r="BY44" s="291"/>
      <c r="BZ44" s="291"/>
      <c r="CA44" s="291"/>
      <c r="CB44" s="291"/>
      <c r="CC44" s="291"/>
      <c r="CD44" s="291"/>
      <c r="CE44" s="291"/>
      <c r="CF44" s="291"/>
      <c r="CG44" s="291"/>
      <c r="CH44" s="288"/>
      <c r="CI44" s="901"/>
    </row>
    <row r="45" spans="4:87" ht="8.1" customHeight="1" x14ac:dyDescent="0.4">
      <c r="D45" s="294"/>
      <c r="E45" s="766"/>
      <c r="F45" s="766"/>
      <c r="G45" s="766"/>
      <c r="H45" s="766"/>
      <c r="I45" s="766"/>
      <c r="J45" s="766"/>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c r="AI45" s="766"/>
      <c r="AJ45" s="766"/>
      <c r="AK45" s="767"/>
      <c r="AL45" s="770" t="str">
        <f>IF(E45="","",VLOOKUP(E45,コード!$B$4:$E$14,2,FALSE))</f>
        <v/>
      </c>
      <c r="AM45" s="771"/>
      <c r="AN45" s="771"/>
      <c r="AO45" s="771"/>
      <c r="AP45" s="771"/>
      <c r="AQ45" s="771"/>
      <c r="AR45" s="771"/>
      <c r="AS45" s="771"/>
      <c r="AT45" s="771"/>
      <c r="AU45" s="771"/>
      <c r="AV45" s="771"/>
      <c r="AW45" s="772"/>
      <c r="AX45" s="737" t="str">
        <f>IF(E45="","",VLOOKUP(E45,コード!$B$4:$E$14,4,FALSE))</f>
        <v/>
      </c>
      <c r="AY45" s="741"/>
      <c r="AZ45" s="741"/>
      <c r="BA45" s="741"/>
      <c r="BB45" s="741"/>
      <c r="BC45" s="741"/>
      <c r="BD45" s="741"/>
      <c r="BE45" s="741"/>
      <c r="BF45" s="741"/>
      <c r="BG45" s="122"/>
      <c r="BH45" s="776"/>
      <c r="BI45" s="776"/>
      <c r="BJ45" s="776"/>
      <c r="BK45" s="776"/>
      <c r="BL45" s="776"/>
      <c r="BM45" s="776"/>
      <c r="BN45" s="776"/>
      <c r="BO45" s="776"/>
      <c r="BP45" s="776"/>
      <c r="BQ45" s="776"/>
      <c r="BR45" s="776"/>
      <c r="BS45" s="776"/>
      <c r="BT45" s="65"/>
      <c r="BU45" s="285"/>
      <c r="BV45" s="291"/>
      <c r="BW45" s="291"/>
      <c r="BX45" s="291"/>
      <c r="BY45" s="291"/>
      <c r="BZ45" s="291"/>
      <c r="CA45" s="291"/>
      <c r="CB45" s="291"/>
      <c r="CC45" s="291"/>
      <c r="CD45" s="291"/>
      <c r="CE45" s="291"/>
      <c r="CF45" s="291"/>
      <c r="CG45" s="291"/>
      <c r="CH45" s="288"/>
      <c r="CI45" s="901"/>
    </row>
    <row r="46" spans="4:87" ht="8.1" customHeight="1" x14ac:dyDescent="0.4">
      <c r="D46" s="284"/>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7"/>
      <c r="AL46" s="770"/>
      <c r="AM46" s="771"/>
      <c r="AN46" s="771"/>
      <c r="AO46" s="771"/>
      <c r="AP46" s="771"/>
      <c r="AQ46" s="771"/>
      <c r="AR46" s="771"/>
      <c r="AS46" s="771"/>
      <c r="AT46" s="771"/>
      <c r="AU46" s="771"/>
      <c r="AV46" s="771"/>
      <c r="AW46" s="772"/>
      <c r="AX46" s="737"/>
      <c r="AY46" s="741"/>
      <c r="AZ46" s="741"/>
      <c r="BA46" s="741"/>
      <c r="BB46" s="741"/>
      <c r="BC46" s="741"/>
      <c r="BD46" s="741"/>
      <c r="BE46" s="741"/>
      <c r="BF46" s="741"/>
      <c r="BG46" s="124"/>
      <c r="BH46" s="777"/>
      <c r="BI46" s="777"/>
      <c r="BJ46" s="777"/>
      <c r="BK46" s="777"/>
      <c r="BL46" s="777"/>
      <c r="BM46" s="777"/>
      <c r="BN46" s="777"/>
      <c r="BO46" s="777"/>
      <c r="BP46" s="777"/>
      <c r="BQ46" s="777"/>
      <c r="BR46" s="777"/>
      <c r="BS46" s="777"/>
      <c r="BT46" s="65"/>
      <c r="BU46" s="285"/>
      <c r="BV46" s="291"/>
      <c r="BW46" s="291"/>
      <c r="BX46" s="291"/>
      <c r="BY46" s="291"/>
      <c r="BZ46" s="291"/>
      <c r="CA46" s="291"/>
      <c r="CB46" s="291"/>
      <c r="CC46" s="291"/>
      <c r="CD46" s="291"/>
      <c r="CE46" s="291"/>
      <c r="CF46" s="291"/>
      <c r="CG46" s="291"/>
      <c r="CH46" s="288"/>
      <c r="CI46" s="295"/>
    </row>
    <row r="47" spans="4:87" ht="8.1" customHeight="1" x14ac:dyDescent="0.4">
      <c r="D47" s="284"/>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7"/>
      <c r="AL47" s="770"/>
      <c r="AM47" s="771"/>
      <c r="AN47" s="771"/>
      <c r="AO47" s="771"/>
      <c r="AP47" s="771"/>
      <c r="AQ47" s="771"/>
      <c r="AR47" s="771"/>
      <c r="AS47" s="771"/>
      <c r="AT47" s="771"/>
      <c r="AU47" s="771"/>
      <c r="AV47" s="771"/>
      <c r="AW47" s="772"/>
      <c r="AX47" s="737"/>
      <c r="AY47" s="741"/>
      <c r="AZ47" s="741"/>
      <c r="BA47" s="741"/>
      <c r="BB47" s="741"/>
      <c r="BC47" s="741"/>
      <c r="BD47" s="741"/>
      <c r="BE47" s="741"/>
      <c r="BF47" s="741"/>
      <c r="BG47" s="124"/>
      <c r="BH47" s="778"/>
      <c r="BI47" s="778"/>
      <c r="BJ47" s="778"/>
      <c r="BK47" s="778"/>
      <c r="BL47" s="778"/>
      <c r="BM47" s="778"/>
      <c r="BN47" s="778"/>
      <c r="BO47" s="778"/>
      <c r="BP47" s="778"/>
      <c r="BQ47" s="778"/>
      <c r="BR47" s="778"/>
      <c r="BS47" s="778"/>
      <c r="BT47" s="66"/>
      <c r="BU47" s="285"/>
      <c r="BV47" s="291"/>
      <c r="BW47" s="291"/>
      <c r="BX47" s="291"/>
      <c r="BY47" s="291"/>
      <c r="BZ47" s="291"/>
      <c r="CA47" s="291"/>
      <c r="CB47" s="291"/>
      <c r="CC47" s="291"/>
      <c r="CD47" s="291"/>
      <c r="CE47" s="291"/>
      <c r="CF47" s="291"/>
      <c r="CG47" s="291"/>
      <c r="CH47" s="288"/>
      <c r="CI47" s="295"/>
    </row>
    <row r="48" spans="4:87" ht="8.1" customHeight="1" x14ac:dyDescent="0.4">
      <c r="D48" s="284"/>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7"/>
      <c r="AL48" s="770"/>
      <c r="AM48" s="771"/>
      <c r="AN48" s="771"/>
      <c r="AO48" s="771"/>
      <c r="AP48" s="771"/>
      <c r="AQ48" s="771"/>
      <c r="AR48" s="771"/>
      <c r="AS48" s="771"/>
      <c r="AT48" s="771"/>
      <c r="AU48" s="771"/>
      <c r="AV48" s="771"/>
      <c r="AW48" s="772"/>
      <c r="AX48" s="737" t="str">
        <f>IF(E45="","",VLOOKUP(E45,コード!$B$4:$E$14,3,FALSE))</f>
        <v/>
      </c>
      <c r="AY48" s="741"/>
      <c r="AZ48" s="741"/>
      <c r="BA48" s="741"/>
      <c r="BB48" s="741"/>
      <c r="BC48" s="741"/>
      <c r="BD48" s="741"/>
      <c r="BE48" s="741"/>
      <c r="BF48" s="741"/>
      <c r="BG48" s="290"/>
      <c r="BH48" s="867"/>
      <c r="BI48" s="868"/>
      <c r="BJ48" s="868"/>
      <c r="BK48" s="868"/>
      <c r="BL48" s="868"/>
      <c r="BM48" s="868"/>
      <c r="BN48" s="868"/>
      <c r="BO48" s="868"/>
      <c r="BP48" s="868"/>
      <c r="BQ48" s="868"/>
      <c r="BR48" s="868"/>
      <c r="BS48" s="868"/>
      <c r="BT48" s="67"/>
      <c r="BU48" s="285"/>
      <c r="BV48" s="291"/>
      <c r="BW48" s="291"/>
      <c r="BX48" s="291"/>
      <c r="BY48" s="291"/>
      <c r="BZ48" s="291"/>
      <c r="CA48" s="291"/>
      <c r="CB48" s="291"/>
      <c r="CC48" s="291"/>
      <c r="CD48" s="291"/>
      <c r="CE48" s="291"/>
      <c r="CF48" s="291"/>
      <c r="CG48" s="291"/>
      <c r="CH48" s="288"/>
    </row>
    <row r="49" spans="4:87" ht="8.1" customHeight="1" x14ac:dyDescent="0.4">
      <c r="D49" s="284"/>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67"/>
      <c r="AL49" s="770"/>
      <c r="AM49" s="771"/>
      <c r="AN49" s="771"/>
      <c r="AO49" s="771"/>
      <c r="AP49" s="771"/>
      <c r="AQ49" s="771"/>
      <c r="AR49" s="771"/>
      <c r="AS49" s="771"/>
      <c r="AT49" s="771"/>
      <c r="AU49" s="771"/>
      <c r="AV49" s="771"/>
      <c r="AW49" s="772"/>
      <c r="AX49" s="737"/>
      <c r="AY49" s="741"/>
      <c r="AZ49" s="741"/>
      <c r="BA49" s="741"/>
      <c r="BB49" s="741"/>
      <c r="BC49" s="741"/>
      <c r="BD49" s="741"/>
      <c r="BE49" s="741"/>
      <c r="BF49" s="741"/>
      <c r="BG49" s="290"/>
      <c r="BH49" s="869"/>
      <c r="BI49" s="870"/>
      <c r="BJ49" s="870"/>
      <c r="BK49" s="870"/>
      <c r="BL49" s="870"/>
      <c r="BM49" s="870"/>
      <c r="BN49" s="870"/>
      <c r="BO49" s="870"/>
      <c r="BP49" s="870"/>
      <c r="BQ49" s="870"/>
      <c r="BR49" s="870"/>
      <c r="BS49" s="870"/>
      <c r="BT49" s="68"/>
      <c r="BU49" s="285"/>
      <c r="BV49" s="291"/>
      <c r="BW49" s="291"/>
      <c r="BX49" s="291"/>
      <c r="BY49" s="291"/>
      <c r="BZ49" s="291"/>
      <c r="CA49" s="291"/>
      <c r="CB49" s="291"/>
      <c r="CC49" s="291"/>
      <c r="CD49" s="291"/>
      <c r="CE49" s="291"/>
      <c r="CF49" s="291"/>
      <c r="CG49" s="291"/>
      <c r="CH49" s="288"/>
    </row>
    <row r="50" spans="4:87" ht="8.1" customHeight="1" x14ac:dyDescent="0.4">
      <c r="D50" s="292"/>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J50" s="768"/>
      <c r="AK50" s="769"/>
      <c r="AL50" s="773"/>
      <c r="AM50" s="774"/>
      <c r="AN50" s="774"/>
      <c r="AO50" s="774"/>
      <c r="AP50" s="774"/>
      <c r="AQ50" s="774"/>
      <c r="AR50" s="774"/>
      <c r="AS50" s="774"/>
      <c r="AT50" s="774"/>
      <c r="AU50" s="774"/>
      <c r="AV50" s="774"/>
      <c r="AW50" s="775"/>
      <c r="AX50" s="763"/>
      <c r="AY50" s="764"/>
      <c r="AZ50" s="764"/>
      <c r="BA50" s="764"/>
      <c r="BB50" s="764"/>
      <c r="BC50" s="764"/>
      <c r="BD50" s="764"/>
      <c r="BE50" s="764"/>
      <c r="BF50" s="764"/>
      <c r="BG50" s="293"/>
      <c r="BH50" s="871"/>
      <c r="BI50" s="872"/>
      <c r="BJ50" s="872"/>
      <c r="BK50" s="872"/>
      <c r="BL50" s="872"/>
      <c r="BM50" s="872"/>
      <c r="BN50" s="872"/>
      <c r="BO50" s="872"/>
      <c r="BP50" s="872"/>
      <c r="BQ50" s="872"/>
      <c r="BR50" s="872"/>
      <c r="BS50" s="872"/>
      <c r="BT50" s="69"/>
      <c r="BU50" s="285"/>
      <c r="BV50" s="291"/>
      <c r="BW50" s="291"/>
      <c r="BX50" s="291"/>
      <c r="BY50" s="291"/>
      <c r="BZ50" s="291"/>
      <c r="CA50" s="291"/>
      <c r="CB50" s="291"/>
      <c r="CC50" s="291"/>
      <c r="CD50" s="291"/>
      <c r="CE50" s="291"/>
      <c r="CF50" s="291"/>
      <c r="CG50" s="291"/>
      <c r="CH50" s="288"/>
    </row>
    <row r="51" spans="4:87" ht="8.1" customHeight="1" x14ac:dyDescent="0.4">
      <c r="D51" s="294"/>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67"/>
      <c r="AL51" s="770" t="str">
        <f>IF(E51="","",VLOOKUP(E51,コード!$B$4:$E$14,2,FALSE))</f>
        <v/>
      </c>
      <c r="AM51" s="771"/>
      <c r="AN51" s="771"/>
      <c r="AO51" s="771"/>
      <c r="AP51" s="771"/>
      <c r="AQ51" s="771"/>
      <c r="AR51" s="771"/>
      <c r="AS51" s="771"/>
      <c r="AT51" s="771"/>
      <c r="AU51" s="771"/>
      <c r="AV51" s="771"/>
      <c r="AW51" s="772"/>
      <c r="AX51" s="737" t="str">
        <f>IF(E51="","",VLOOKUP(E51,コード!$B$4:$E$14,4,FALSE))</f>
        <v/>
      </c>
      <c r="AY51" s="741"/>
      <c r="AZ51" s="741"/>
      <c r="BA51" s="741"/>
      <c r="BB51" s="741"/>
      <c r="BC51" s="741"/>
      <c r="BD51" s="741"/>
      <c r="BE51" s="741"/>
      <c r="BF51" s="741"/>
      <c r="BG51" s="122"/>
      <c r="BH51" s="776"/>
      <c r="BI51" s="776"/>
      <c r="BJ51" s="776"/>
      <c r="BK51" s="776"/>
      <c r="BL51" s="776"/>
      <c r="BM51" s="776"/>
      <c r="BN51" s="776"/>
      <c r="BO51" s="776"/>
      <c r="BP51" s="776"/>
      <c r="BQ51" s="776"/>
      <c r="BR51" s="776"/>
      <c r="BS51" s="776"/>
      <c r="BT51" s="65"/>
      <c r="BU51" s="285"/>
      <c r="BV51" s="291"/>
      <c r="BW51" s="291"/>
      <c r="BX51" s="291"/>
      <c r="BY51" s="291"/>
      <c r="BZ51" s="291"/>
      <c r="CA51" s="291"/>
      <c r="CB51" s="291"/>
      <c r="CC51" s="291"/>
      <c r="CD51" s="291"/>
      <c r="CE51" s="291"/>
      <c r="CF51" s="291"/>
      <c r="CG51" s="291"/>
      <c r="CH51" s="288"/>
    </row>
    <row r="52" spans="4:87" ht="8.1" customHeight="1" x14ac:dyDescent="0.4">
      <c r="D52" s="284"/>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67"/>
      <c r="AL52" s="770"/>
      <c r="AM52" s="771"/>
      <c r="AN52" s="771"/>
      <c r="AO52" s="771"/>
      <c r="AP52" s="771"/>
      <c r="AQ52" s="771"/>
      <c r="AR52" s="771"/>
      <c r="AS52" s="771"/>
      <c r="AT52" s="771"/>
      <c r="AU52" s="771"/>
      <c r="AV52" s="771"/>
      <c r="AW52" s="772"/>
      <c r="AX52" s="737"/>
      <c r="AY52" s="741"/>
      <c r="AZ52" s="741"/>
      <c r="BA52" s="741"/>
      <c r="BB52" s="741"/>
      <c r="BC52" s="741"/>
      <c r="BD52" s="741"/>
      <c r="BE52" s="741"/>
      <c r="BF52" s="741"/>
      <c r="BG52" s="124"/>
      <c r="BH52" s="777"/>
      <c r="BI52" s="777"/>
      <c r="BJ52" s="777"/>
      <c r="BK52" s="777"/>
      <c r="BL52" s="777"/>
      <c r="BM52" s="777"/>
      <c r="BN52" s="777"/>
      <c r="BO52" s="777"/>
      <c r="BP52" s="777"/>
      <c r="BQ52" s="777"/>
      <c r="BR52" s="777"/>
      <c r="BS52" s="777"/>
      <c r="BT52" s="65"/>
      <c r="BU52" s="285"/>
      <c r="BV52" s="291"/>
      <c r="BW52" s="291"/>
      <c r="BX52" s="291"/>
      <c r="BY52" s="291"/>
      <c r="BZ52" s="291"/>
      <c r="CA52" s="291"/>
      <c r="CB52" s="291"/>
      <c r="CC52" s="291"/>
      <c r="CD52" s="291"/>
      <c r="CE52" s="291"/>
      <c r="CF52" s="291"/>
      <c r="CG52" s="291"/>
      <c r="CH52" s="288"/>
    </row>
    <row r="53" spans="4:87" ht="8.1" customHeight="1" x14ac:dyDescent="0.4">
      <c r="D53" s="284"/>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67"/>
      <c r="AL53" s="770"/>
      <c r="AM53" s="771"/>
      <c r="AN53" s="771"/>
      <c r="AO53" s="771"/>
      <c r="AP53" s="771"/>
      <c r="AQ53" s="771"/>
      <c r="AR53" s="771"/>
      <c r="AS53" s="771"/>
      <c r="AT53" s="771"/>
      <c r="AU53" s="771"/>
      <c r="AV53" s="771"/>
      <c r="AW53" s="772"/>
      <c r="AX53" s="737"/>
      <c r="AY53" s="741"/>
      <c r="AZ53" s="741"/>
      <c r="BA53" s="741"/>
      <c r="BB53" s="741"/>
      <c r="BC53" s="741"/>
      <c r="BD53" s="741"/>
      <c r="BE53" s="741"/>
      <c r="BF53" s="741"/>
      <c r="BG53" s="124"/>
      <c r="BH53" s="778"/>
      <c r="BI53" s="778"/>
      <c r="BJ53" s="778"/>
      <c r="BK53" s="778"/>
      <c r="BL53" s="778"/>
      <c r="BM53" s="778"/>
      <c r="BN53" s="778"/>
      <c r="BO53" s="778"/>
      <c r="BP53" s="778"/>
      <c r="BQ53" s="778"/>
      <c r="BR53" s="778"/>
      <c r="BS53" s="778"/>
      <c r="BT53" s="66"/>
      <c r="BU53" s="285"/>
      <c r="BV53" s="291"/>
      <c r="BW53" s="291"/>
      <c r="BX53" s="291"/>
      <c r="BY53" s="291"/>
      <c r="BZ53" s="291"/>
      <c r="CA53" s="291"/>
      <c r="CB53" s="291"/>
      <c r="CC53" s="291"/>
      <c r="CD53" s="291"/>
      <c r="CE53" s="291"/>
      <c r="CF53" s="291"/>
      <c r="CG53" s="291"/>
      <c r="CH53" s="288"/>
      <c r="CI53" s="296"/>
    </row>
    <row r="54" spans="4:87" ht="8.1" customHeight="1" x14ac:dyDescent="0.4">
      <c r="D54" s="284"/>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7"/>
      <c r="AL54" s="770"/>
      <c r="AM54" s="771"/>
      <c r="AN54" s="771"/>
      <c r="AO54" s="771"/>
      <c r="AP54" s="771"/>
      <c r="AQ54" s="771"/>
      <c r="AR54" s="771"/>
      <c r="AS54" s="771"/>
      <c r="AT54" s="771"/>
      <c r="AU54" s="771"/>
      <c r="AV54" s="771"/>
      <c r="AW54" s="772"/>
      <c r="AX54" s="737" t="str">
        <f>IF(E51="","",VLOOKUP(E51,コード!$B$4:$E$14,3,FALSE))</f>
        <v/>
      </c>
      <c r="AY54" s="741"/>
      <c r="AZ54" s="741"/>
      <c r="BA54" s="741"/>
      <c r="BB54" s="741"/>
      <c r="BC54" s="741"/>
      <c r="BD54" s="741"/>
      <c r="BE54" s="741"/>
      <c r="BF54" s="741"/>
      <c r="BG54" s="290"/>
      <c r="BH54" s="867"/>
      <c r="BI54" s="868"/>
      <c r="BJ54" s="868"/>
      <c r="BK54" s="868"/>
      <c r="BL54" s="868"/>
      <c r="BM54" s="868"/>
      <c r="BN54" s="868"/>
      <c r="BO54" s="868"/>
      <c r="BP54" s="868"/>
      <c r="BQ54" s="868"/>
      <c r="BR54" s="868"/>
      <c r="BS54" s="868"/>
      <c r="BT54" s="67"/>
      <c r="BU54" s="285"/>
      <c r="BV54" s="291"/>
      <c r="BW54" s="291"/>
      <c r="BX54" s="291"/>
      <c r="BY54" s="291"/>
      <c r="BZ54" s="291"/>
      <c r="CA54" s="291"/>
      <c r="CB54" s="291"/>
      <c r="CC54" s="291"/>
      <c r="CD54" s="291"/>
      <c r="CE54" s="291"/>
      <c r="CF54" s="291"/>
      <c r="CG54" s="291"/>
      <c r="CH54" s="288"/>
      <c r="CI54" s="296"/>
    </row>
    <row r="55" spans="4:87" ht="8.1" customHeight="1" x14ac:dyDescent="0.4">
      <c r="D55" s="284"/>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67"/>
      <c r="AL55" s="770"/>
      <c r="AM55" s="771"/>
      <c r="AN55" s="771"/>
      <c r="AO55" s="771"/>
      <c r="AP55" s="771"/>
      <c r="AQ55" s="771"/>
      <c r="AR55" s="771"/>
      <c r="AS55" s="771"/>
      <c r="AT55" s="771"/>
      <c r="AU55" s="771"/>
      <c r="AV55" s="771"/>
      <c r="AW55" s="772"/>
      <c r="AX55" s="737"/>
      <c r="AY55" s="741"/>
      <c r="AZ55" s="741"/>
      <c r="BA55" s="741"/>
      <c r="BB55" s="741"/>
      <c r="BC55" s="741"/>
      <c r="BD55" s="741"/>
      <c r="BE55" s="741"/>
      <c r="BF55" s="741"/>
      <c r="BG55" s="290"/>
      <c r="BH55" s="869"/>
      <c r="BI55" s="870"/>
      <c r="BJ55" s="870"/>
      <c r="BK55" s="870"/>
      <c r="BL55" s="870"/>
      <c r="BM55" s="870"/>
      <c r="BN55" s="870"/>
      <c r="BO55" s="870"/>
      <c r="BP55" s="870"/>
      <c r="BQ55" s="870"/>
      <c r="BR55" s="870"/>
      <c r="BS55" s="870"/>
      <c r="BT55" s="68"/>
      <c r="BU55" s="285"/>
      <c r="BV55" s="291"/>
      <c r="BW55" s="291"/>
      <c r="BX55" s="291"/>
      <c r="BY55" s="291"/>
      <c r="BZ55" s="291"/>
      <c r="CA55" s="291"/>
      <c r="CB55" s="291"/>
      <c r="CC55" s="291"/>
      <c r="CD55" s="291"/>
      <c r="CE55" s="291"/>
      <c r="CF55" s="291"/>
      <c r="CG55" s="291"/>
      <c r="CH55" s="288"/>
    </row>
    <row r="56" spans="4:87" ht="8.1" customHeight="1" x14ac:dyDescent="0.4">
      <c r="D56" s="292"/>
      <c r="E56" s="768"/>
      <c r="F56" s="768"/>
      <c r="G56" s="768"/>
      <c r="H56" s="768"/>
      <c r="I56" s="76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8"/>
      <c r="AK56" s="769"/>
      <c r="AL56" s="773"/>
      <c r="AM56" s="774"/>
      <c r="AN56" s="774"/>
      <c r="AO56" s="774"/>
      <c r="AP56" s="774"/>
      <c r="AQ56" s="774"/>
      <c r="AR56" s="774"/>
      <c r="AS56" s="774"/>
      <c r="AT56" s="774"/>
      <c r="AU56" s="774"/>
      <c r="AV56" s="774"/>
      <c r="AW56" s="775"/>
      <c r="AX56" s="763"/>
      <c r="AY56" s="764"/>
      <c r="AZ56" s="764"/>
      <c r="BA56" s="764"/>
      <c r="BB56" s="764"/>
      <c r="BC56" s="764"/>
      <c r="BD56" s="764"/>
      <c r="BE56" s="764"/>
      <c r="BF56" s="764"/>
      <c r="BG56" s="293"/>
      <c r="BH56" s="871"/>
      <c r="BI56" s="872"/>
      <c r="BJ56" s="872"/>
      <c r="BK56" s="872"/>
      <c r="BL56" s="872"/>
      <c r="BM56" s="872"/>
      <c r="BN56" s="872"/>
      <c r="BO56" s="872"/>
      <c r="BP56" s="872"/>
      <c r="BQ56" s="872"/>
      <c r="BR56" s="872"/>
      <c r="BS56" s="872"/>
      <c r="BT56" s="69"/>
      <c r="BU56" s="285"/>
      <c r="BV56" s="291"/>
      <c r="BW56" s="291"/>
      <c r="BX56" s="291"/>
      <c r="BY56" s="291"/>
      <c r="BZ56" s="291"/>
      <c r="CA56" s="291"/>
      <c r="CB56" s="291"/>
      <c r="CC56" s="291"/>
      <c r="CD56" s="291"/>
      <c r="CE56" s="291"/>
      <c r="CF56" s="291"/>
      <c r="CG56" s="291"/>
      <c r="CH56" s="288"/>
    </row>
    <row r="57" spans="4:87" ht="8.1" customHeight="1" x14ac:dyDescent="0.4">
      <c r="D57" s="294"/>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67"/>
      <c r="AL57" s="770" t="str">
        <f>IF(E57="","",VLOOKUP(E57,コード!$B$4:$E$14,2,FALSE))</f>
        <v/>
      </c>
      <c r="AM57" s="771"/>
      <c r="AN57" s="771"/>
      <c r="AO57" s="771"/>
      <c r="AP57" s="771"/>
      <c r="AQ57" s="771"/>
      <c r="AR57" s="771"/>
      <c r="AS57" s="771"/>
      <c r="AT57" s="771"/>
      <c r="AU57" s="771"/>
      <c r="AV57" s="771"/>
      <c r="AW57" s="772"/>
      <c r="AX57" s="737" t="str">
        <f>IF(E57="","",VLOOKUP(E57,コード!$B$4:$E$14,4,FALSE))</f>
        <v/>
      </c>
      <c r="AY57" s="741"/>
      <c r="AZ57" s="741"/>
      <c r="BA57" s="741"/>
      <c r="BB57" s="741"/>
      <c r="BC57" s="741"/>
      <c r="BD57" s="741"/>
      <c r="BE57" s="741"/>
      <c r="BF57" s="741"/>
      <c r="BG57" s="122"/>
      <c r="BH57" s="776"/>
      <c r="BI57" s="776"/>
      <c r="BJ57" s="776"/>
      <c r="BK57" s="776"/>
      <c r="BL57" s="776"/>
      <c r="BM57" s="776"/>
      <c r="BN57" s="776"/>
      <c r="BO57" s="776"/>
      <c r="BP57" s="776"/>
      <c r="BQ57" s="776"/>
      <c r="BR57" s="776"/>
      <c r="BS57" s="776"/>
      <c r="BT57" s="65"/>
      <c r="BU57" s="285"/>
      <c r="BV57" s="291"/>
      <c r="BW57" s="291"/>
      <c r="BX57" s="291"/>
      <c r="BY57" s="291"/>
      <c r="BZ57" s="291"/>
      <c r="CA57" s="291"/>
      <c r="CB57" s="291"/>
      <c r="CC57" s="291"/>
      <c r="CD57" s="291"/>
      <c r="CE57" s="291"/>
      <c r="CF57" s="291"/>
      <c r="CG57" s="291"/>
      <c r="CH57" s="288"/>
    </row>
    <row r="58" spans="4:87" ht="8.1" customHeight="1" x14ac:dyDescent="0.4">
      <c r="D58" s="284"/>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7"/>
      <c r="AL58" s="770"/>
      <c r="AM58" s="771"/>
      <c r="AN58" s="771"/>
      <c r="AO58" s="771"/>
      <c r="AP58" s="771"/>
      <c r="AQ58" s="771"/>
      <c r="AR58" s="771"/>
      <c r="AS58" s="771"/>
      <c r="AT58" s="771"/>
      <c r="AU58" s="771"/>
      <c r="AV58" s="771"/>
      <c r="AW58" s="772"/>
      <c r="AX58" s="737"/>
      <c r="AY58" s="741"/>
      <c r="AZ58" s="741"/>
      <c r="BA58" s="741"/>
      <c r="BB58" s="741"/>
      <c r="BC58" s="741"/>
      <c r="BD58" s="741"/>
      <c r="BE58" s="741"/>
      <c r="BF58" s="741"/>
      <c r="BG58" s="124"/>
      <c r="BH58" s="777"/>
      <c r="BI58" s="777"/>
      <c r="BJ58" s="777"/>
      <c r="BK58" s="777"/>
      <c r="BL58" s="777"/>
      <c r="BM58" s="777"/>
      <c r="BN58" s="777"/>
      <c r="BO58" s="777"/>
      <c r="BP58" s="777"/>
      <c r="BQ58" s="777"/>
      <c r="BR58" s="777"/>
      <c r="BS58" s="777"/>
      <c r="BT58" s="65"/>
      <c r="BU58" s="285"/>
      <c r="BV58" s="291"/>
      <c r="BW58" s="291"/>
      <c r="BX58" s="291"/>
      <c r="BY58" s="291"/>
      <c r="BZ58" s="291"/>
      <c r="CA58" s="291"/>
      <c r="CB58" s="291"/>
      <c r="CC58" s="291"/>
      <c r="CD58" s="291"/>
      <c r="CE58" s="291"/>
      <c r="CF58" s="291"/>
      <c r="CG58" s="291"/>
      <c r="CH58" s="288"/>
    </row>
    <row r="59" spans="4:87" ht="8.1" customHeight="1" x14ac:dyDescent="0.4">
      <c r="D59" s="284"/>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67"/>
      <c r="AL59" s="770"/>
      <c r="AM59" s="771"/>
      <c r="AN59" s="771"/>
      <c r="AO59" s="771"/>
      <c r="AP59" s="771"/>
      <c r="AQ59" s="771"/>
      <c r="AR59" s="771"/>
      <c r="AS59" s="771"/>
      <c r="AT59" s="771"/>
      <c r="AU59" s="771"/>
      <c r="AV59" s="771"/>
      <c r="AW59" s="772"/>
      <c r="AX59" s="737"/>
      <c r="AY59" s="741"/>
      <c r="AZ59" s="741"/>
      <c r="BA59" s="741"/>
      <c r="BB59" s="741"/>
      <c r="BC59" s="741"/>
      <c r="BD59" s="741"/>
      <c r="BE59" s="741"/>
      <c r="BF59" s="741"/>
      <c r="BG59" s="124"/>
      <c r="BH59" s="778"/>
      <c r="BI59" s="778"/>
      <c r="BJ59" s="778"/>
      <c r="BK59" s="778"/>
      <c r="BL59" s="778"/>
      <c r="BM59" s="778"/>
      <c r="BN59" s="778"/>
      <c r="BO59" s="778"/>
      <c r="BP59" s="778"/>
      <c r="BQ59" s="778"/>
      <c r="BR59" s="778"/>
      <c r="BS59" s="778"/>
      <c r="BT59" s="66"/>
      <c r="BU59" s="285"/>
      <c r="BV59" s="291"/>
      <c r="BW59" s="291"/>
      <c r="BX59" s="291"/>
      <c r="BY59" s="291"/>
      <c r="BZ59" s="291"/>
      <c r="CA59" s="291"/>
      <c r="CB59" s="291"/>
      <c r="CC59" s="291"/>
      <c r="CD59" s="291"/>
      <c r="CE59" s="291"/>
      <c r="CF59" s="291"/>
      <c r="CG59" s="291"/>
      <c r="CH59" s="288"/>
    </row>
    <row r="60" spans="4:87" ht="8.1" customHeight="1" x14ac:dyDescent="0.4">
      <c r="D60" s="284"/>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67"/>
      <c r="AL60" s="770"/>
      <c r="AM60" s="771"/>
      <c r="AN60" s="771"/>
      <c r="AO60" s="771"/>
      <c r="AP60" s="771"/>
      <c r="AQ60" s="771"/>
      <c r="AR60" s="771"/>
      <c r="AS60" s="771"/>
      <c r="AT60" s="771"/>
      <c r="AU60" s="771"/>
      <c r="AV60" s="771"/>
      <c r="AW60" s="772"/>
      <c r="AX60" s="737" t="str">
        <f>IF(E57="","",VLOOKUP(E57,コード!$B$4:$E$14,3,FALSE))</f>
        <v/>
      </c>
      <c r="AY60" s="741"/>
      <c r="AZ60" s="741"/>
      <c r="BA60" s="741"/>
      <c r="BB60" s="741"/>
      <c r="BC60" s="741"/>
      <c r="BD60" s="741"/>
      <c r="BE60" s="741"/>
      <c r="BF60" s="741"/>
      <c r="BG60" s="290"/>
      <c r="BH60" s="867"/>
      <c r="BI60" s="868"/>
      <c r="BJ60" s="868"/>
      <c r="BK60" s="868"/>
      <c r="BL60" s="868"/>
      <c r="BM60" s="868"/>
      <c r="BN60" s="868"/>
      <c r="BO60" s="868"/>
      <c r="BP60" s="868"/>
      <c r="BQ60" s="868"/>
      <c r="BR60" s="868"/>
      <c r="BS60" s="868"/>
      <c r="BT60" s="67"/>
      <c r="BU60" s="285"/>
      <c r="BV60" s="291"/>
      <c r="BW60" s="291"/>
      <c r="BX60" s="291"/>
      <c r="BY60" s="291"/>
      <c r="BZ60" s="291"/>
      <c r="CA60" s="291"/>
      <c r="CB60" s="291"/>
      <c r="CC60" s="291"/>
      <c r="CD60" s="291"/>
      <c r="CE60" s="291"/>
      <c r="CF60" s="291"/>
      <c r="CG60" s="291"/>
      <c r="CH60" s="288"/>
    </row>
    <row r="61" spans="4:87" ht="8.1" customHeight="1" x14ac:dyDescent="0.4">
      <c r="D61" s="284"/>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67"/>
      <c r="AL61" s="770"/>
      <c r="AM61" s="771"/>
      <c r="AN61" s="771"/>
      <c r="AO61" s="771"/>
      <c r="AP61" s="771"/>
      <c r="AQ61" s="771"/>
      <c r="AR61" s="771"/>
      <c r="AS61" s="771"/>
      <c r="AT61" s="771"/>
      <c r="AU61" s="771"/>
      <c r="AV61" s="771"/>
      <c r="AW61" s="772"/>
      <c r="AX61" s="737"/>
      <c r="AY61" s="741"/>
      <c r="AZ61" s="741"/>
      <c r="BA61" s="741"/>
      <c r="BB61" s="741"/>
      <c r="BC61" s="741"/>
      <c r="BD61" s="741"/>
      <c r="BE61" s="741"/>
      <c r="BF61" s="741"/>
      <c r="BG61" s="290"/>
      <c r="BH61" s="869"/>
      <c r="BI61" s="870"/>
      <c r="BJ61" s="870"/>
      <c r="BK61" s="870"/>
      <c r="BL61" s="870"/>
      <c r="BM61" s="870"/>
      <c r="BN61" s="870"/>
      <c r="BO61" s="870"/>
      <c r="BP61" s="870"/>
      <c r="BQ61" s="870"/>
      <c r="BR61" s="870"/>
      <c r="BS61" s="870"/>
      <c r="BT61" s="68"/>
      <c r="BU61" s="285"/>
      <c r="BV61" s="291"/>
      <c r="BW61" s="291"/>
      <c r="BX61" s="291"/>
      <c r="BY61" s="291"/>
      <c r="BZ61" s="291"/>
      <c r="CA61" s="291"/>
      <c r="CB61" s="291"/>
      <c r="CC61" s="291"/>
      <c r="CD61" s="291"/>
      <c r="CE61" s="291"/>
      <c r="CF61" s="291"/>
      <c r="CG61" s="291"/>
      <c r="CH61" s="288"/>
    </row>
    <row r="62" spans="4:87" ht="8.1" customHeight="1" x14ac:dyDescent="0.4">
      <c r="D62" s="292"/>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69"/>
      <c r="AL62" s="773"/>
      <c r="AM62" s="774"/>
      <c r="AN62" s="774"/>
      <c r="AO62" s="774"/>
      <c r="AP62" s="774"/>
      <c r="AQ62" s="774"/>
      <c r="AR62" s="774"/>
      <c r="AS62" s="774"/>
      <c r="AT62" s="774"/>
      <c r="AU62" s="774"/>
      <c r="AV62" s="774"/>
      <c r="AW62" s="775"/>
      <c r="AX62" s="763"/>
      <c r="AY62" s="764"/>
      <c r="AZ62" s="764"/>
      <c r="BA62" s="764"/>
      <c r="BB62" s="764"/>
      <c r="BC62" s="764"/>
      <c r="BD62" s="764"/>
      <c r="BE62" s="764"/>
      <c r="BF62" s="764"/>
      <c r="BG62" s="293"/>
      <c r="BH62" s="871"/>
      <c r="BI62" s="872"/>
      <c r="BJ62" s="872"/>
      <c r="BK62" s="872"/>
      <c r="BL62" s="872"/>
      <c r="BM62" s="872"/>
      <c r="BN62" s="872"/>
      <c r="BO62" s="872"/>
      <c r="BP62" s="872"/>
      <c r="BQ62" s="872"/>
      <c r="BR62" s="872"/>
      <c r="BS62" s="872"/>
      <c r="BT62" s="69"/>
      <c r="BU62" s="285"/>
      <c r="BV62" s="291"/>
      <c r="BW62" s="291"/>
      <c r="BX62" s="291"/>
      <c r="BY62" s="291"/>
      <c r="BZ62" s="291"/>
      <c r="CA62" s="291"/>
      <c r="CB62" s="291"/>
      <c r="CC62" s="291"/>
      <c r="CD62" s="291"/>
      <c r="CE62" s="291"/>
      <c r="CF62" s="291"/>
      <c r="CG62" s="291"/>
      <c r="CH62" s="288"/>
    </row>
    <row r="63" spans="4:87" ht="8.1" customHeight="1" x14ac:dyDescent="0.4">
      <c r="D63" s="294"/>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7"/>
      <c r="AL63" s="770" t="str">
        <f>IF(E63="","",VLOOKUP(E63,コード!$B$4:$E$14,2,FALSE))</f>
        <v/>
      </c>
      <c r="AM63" s="771"/>
      <c r="AN63" s="771"/>
      <c r="AO63" s="771"/>
      <c r="AP63" s="771"/>
      <c r="AQ63" s="771"/>
      <c r="AR63" s="771"/>
      <c r="AS63" s="771"/>
      <c r="AT63" s="771"/>
      <c r="AU63" s="771"/>
      <c r="AV63" s="771"/>
      <c r="AW63" s="772"/>
      <c r="AX63" s="737" t="str">
        <f>IF(E63="","",VLOOKUP(E63,コード!$B$4:$E$14,4,FALSE))</f>
        <v/>
      </c>
      <c r="AY63" s="741"/>
      <c r="AZ63" s="741"/>
      <c r="BA63" s="741"/>
      <c r="BB63" s="741"/>
      <c r="BC63" s="741"/>
      <c r="BD63" s="741"/>
      <c r="BE63" s="741"/>
      <c r="BF63" s="741"/>
      <c r="BG63" s="122"/>
      <c r="BH63" s="776"/>
      <c r="BI63" s="776"/>
      <c r="BJ63" s="776"/>
      <c r="BK63" s="776"/>
      <c r="BL63" s="776"/>
      <c r="BM63" s="776"/>
      <c r="BN63" s="776"/>
      <c r="BO63" s="776"/>
      <c r="BP63" s="776"/>
      <c r="BQ63" s="776"/>
      <c r="BR63" s="776"/>
      <c r="BS63" s="776"/>
      <c r="BT63" s="65"/>
      <c r="BU63" s="285"/>
      <c r="BV63" s="291"/>
      <c r="BW63" s="291"/>
      <c r="BX63" s="291"/>
      <c r="BY63" s="291"/>
      <c r="BZ63" s="291"/>
      <c r="CA63" s="291"/>
      <c r="CB63" s="291"/>
      <c r="CC63" s="291"/>
      <c r="CD63" s="291"/>
      <c r="CE63" s="291"/>
      <c r="CF63" s="291"/>
      <c r="CG63" s="291"/>
      <c r="CH63" s="288"/>
    </row>
    <row r="64" spans="4:87" ht="8.1" customHeight="1" x14ac:dyDescent="0.4">
      <c r="D64" s="284"/>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7"/>
      <c r="AL64" s="770"/>
      <c r="AM64" s="771"/>
      <c r="AN64" s="771"/>
      <c r="AO64" s="771"/>
      <c r="AP64" s="771"/>
      <c r="AQ64" s="771"/>
      <c r="AR64" s="771"/>
      <c r="AS64" s="771"/>
      <c r="AT64" s="771"/>
      <c r="AU64" s="771"/>
      <c r="AV64" s="771"/>
      <c r="AW64" s="772"/>
      <c r="AX64" s="737"/>
      <c r="AY64" s="741"/>
      <c r="AZ64" s="741"/>
      <c r="BA64" s="741"/>
      <c r="BB64" s="741"/>
      <c r="BC64" s="741"/>
      <c r="BD64" s="741"/>
      <c r="BE64" s="741"/>
      <c r="BF64" s="741"/>
      <c r="BG64" s="124"/>
      <c r="BH64" s="777"/>
      <c r="BI64" s="777"/>
      <c r="BJ64" s="777"/>
      <c r="BK64" s="777"/>
      <c r="BL64" s="777"/>
      <c r="BM64" s="777"/>
      <c r="BN64" s="777"/>
      <c r="BO64" s="777"/>
      <c r="BP64" s="777"/>
      <c r="BQ64" s="777"/>
      <c r="BR64" s="777"/>
      <c r="BS64" s="777"/>
      <c r="BT64" s="65"/>
      <c r="BU64" s="285"/>
      <c r="BV64" s="291"/>
      <c r="BW64" s="291"/>
      <c r="BX64" s="291"/>
      <c r="BY64" s="291"/>
      <c r="BZ64" s="291"/>
      <c r="CA64" s="291"/>
      <c r="CB64" s="291"/>
      <c r="CC64" s="291"/>
      <c r="CD64" s="291"/>
      <c r="CE64" s="291"/>
      <c r="CF64" s="291"/>
      <c r="CG64" s="291"/>
      <c r="CH64" s="288"/>
    </row>
    <row r="65" spans="4:87" ht="8.1" customHeight="1" x14ac:dyDescent="0.4">
      <c r="D65" s="284"/>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7"/>
      <c r="AL65" s="770"/>
      <c r="AM65" s="771"/>
      <c r="AN65" s="771"/>
      <c r="AO65" s="771"/>
      <c r="AP65" s="771"/>
      <c r="AQ65" s="771"/>
      <c r="AR65" s="771"/>
      <c r="AS65" s="771"/>
      <c r="AT65" s="771"/>
      <c r="AU65" s="771"/>
      <c r="AV65" s="771"/>
      <c r="AW65" s="772"/>
      <c r="AX65" s="737"/>
      <c r="AY65" s="741"/>
      <c r="AZ65" s="741"/>
      <c r="BA65" s="741"/>
      <c r="BB65" s="741"/>
      <c r="BC65" s="741"/>
      <c r="BD65" s="741"/>
      <c r="BE65" s="741"/>
      <c r="BF65" s="741"/>
      <c r="BG65" s="124"/>
      <c r="BH65" s="778"/>
      <c r="BI65" s="778"/>
      <c r="BJ65" s="778"/>
      <c r="BK65" s="778"/>
      <c r="BL65" s="778"/>
      <c r="BM65" s="778"/>
      <c r="BN65" s="778"/>
      <c r="BO65" s="778"/>
      <c r="BP65" s="778"/>
      <c r="BQ65" s="778"/>
      <c r="BR65" s="778"/>
      <c r="BS65" s="778"/>
      <c r="BT65" s="66"/>
      <c r="BU65" s="285"/>
      <c r="BV65" s="291"/>
      <c r="BW65" s="291"/>
      <c r="BX65" s="291"/>
      <c r="BY65" s="291"/>
      <c r="BZ65" s="291"/>
      <c r="CA65" s="291"/>
      <c r="CB65" s="291"/>
      <c r="CC65" s="291"/>
      <c r="CD65" s="291"/>
      <c r="CE65" s="291"/>
      <c r="CF65" s="291"/>
      <c r="CG65" s="291"/>
      <c r="CH65" s="288"/>
      <c r="CI65" s="296"/>
    </row>
    <row r="66" spans="4:87" ht="8.1" customHeight="1" x14ac:dyDescent="0.4">
      <c r="D66" s="284"/>
      <c r="E66" s="766"/>
      <c r="F66" s="766"/>
      <c r="G66" s="766"/>
      <c r="H66" s="766"/>
      <c r="I66" s="766"/>
      <c r="J66" s="766"/>
      <c r="K66" s="766"/>
      <c r="L66" s="766"/>
      <c r="M66" s="766"/>
      <c r="N66" s="766"/>
      <c r="O66" s="766"/>
      <c r="P66" s="766"/>
      <c r="Q66" s="766"/>
      <c r="R66" s="766"/>
      <c r="S66" s="766"/>
      <c r="T66" s="766"/>
      <c r="U66" s="766"/>
      <c r="V66" s="766"/>
      <c r="W66" s="766"/>
      <c r="X66" s="766"/>
      <c r="Y66" s="766"/>
      <c r="Z66" s="766"/>
      <c r="AA66" s="766"/>
      <c r="AB66" s="766"/>
      <c r="AC66" s="766"/>
      <c r="AD66" s="766"/>
      <c r="AE66" s="766"/>
      <c r="AF66" s="766"/>
      <c r="AG66" s="766"/>
      <c r="AH66" s="766"/>
      <c r="AI66" s="766"/>
      <c r="AJ66" s="766"/>
      <c r="AK66" s="767"/>
      <c r="AL66" s="770"/>
      <c r="AM66" s="771"/>
      <c r="AN66" s="771"/>
      <c r="AO66" s="771"/>
      <c r="AP66" s="771"/>
      <c r="AQ66" s="771"/>
      <c r="AR66" s="771"/>
      <c r="AS66" s="771"/>
      <c r="AT66" s="771"/>
      <c r="AU66" s="771"/>
      <c r="AV66" s="771"/>
      <c r="AW66" s="772"/>
      <c r="AX66" s="737" t="str">
        <f>IF(E63="","",VLOOKUP(E63,コード!$B$4:$E$14,3,FALSE))</f>
        <v/>
      </c>
      <c r="AY66" s="741"/>
      <c r="AZ66" s="741"/>
      <c r="BA66" s="741"/>
      <c r="BB66" s="741"/>
      <c r="BC66" s="741"/>
      <c r="BD66" s="741"/>
      <c r="BE66" s="741"/>
      <c r="BF66" s="741"/>
      <c r="BG66" s="290"/>
      <c r="BH66" s="867"/>
      <c r="BI66" s="868"/>
      <c r="BJ66" s="868"/>
      <c r="BK66" s="868"/>
      <c r="BL66" s="868"/>
      <c r="BM66" s="868"/>
      <c r="BN66" s="868"/>
      <c r="BO66" s="868"/>
      <c r="BP66" s="868"/>
      <c r="BQ66" s="868"/>
      <c r="BR66" s="868"/>
      <c r="BS66" s="868"/>
      <c r="BT66" s="67"/>
      <c r="BU66" s="285"/>
      <c r="BV66" s="291"/>
      <c r="BW66" s="291"/>
      <c r="BX66" s="291"/>
      <c r="BY66" s="291"/>
      <c r="BZ66" s="291"/>
      <c r="CA66" s="291"/>
      <c r="CB66" s="291"/>
      <c r="CC66" s="291"/>
      <c r="CD66" s="291"/>
      <c r="CE66" s="291"/>
      <c r="CF66" s="291"/>
      <c r="CG66" s="291"/>
      <c r="CH66" s="288"/>
      <c r="CI66" s="296"/>
    </row>
    <row r="67" spans="4:87" ht="8.1" customHeight="1" x14ac:dyDescent="0.4">
      <c r="D67" s="284"/>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6"/>
      <c r="AC67" s="766"/>
      <c r="AD67" s="766"/>
      <c r="AE67" s="766"/>
      <c r="AF67" s="766"/>
      <c r="AG67" s="766"/>
      <c r="AH67" s="766"/>
      <c r="AI67" s="766"/>
      <c r="AJ67" s="766"/>
      <c r="AK67" s="767"/>
      <c r="AL67" s="770"/>
      <c r="AM67" s="771"/>
      <c r="AN67" s="771"/>
      <c r="AO67" s="771"/>
      <c r="AP67" s="771"/>
      <c r="AQ67" s="771"/>
      <c r="AR67" s="771"/>
      <c r="AS67" s="771"/>
      <c r="AT67" s="771"/>
      <c r="AU67" s="771"/>
      <c r="AV67" s="771"/>
      <c r="AW67" s="772"/>
      <c r="AX67" s="737"/>
      <c r="AY67" s="741"/>
      <c r="AZ67" s="741"/>
      <c r="BA67" s="741"/>
      <c r="BB67" s="741"/>
      <c r="BC67" s="741"/>
      <c r="BD67" s="741"/>
      <c r="BE67" s="741"/>
      <c r="BF67" s="741"/>
      <c r="BG67" s="290"/>
      <c r="BH67" s="869"/>
      <c r="BI67" s="870"/>
      <c r="BJ67" s="870"/>
      <c r="BK67" s="870"/>
      <c r="BL67" s="870"/>
      <c r="BM67" s="870"/>
      <c r="BN67" s="870"/>
      <c r="BO67" s="870"/>
      <c r="BP67" s="870"/>
      <c r="BQ67" s="870"/>
      <c r="BR67" s="870"/>
      <c r="BS67" s="870"/>
      <c r="BT67" s="68"/>
      <c r="BU67" s="285"/>
      <c r="BV67" s="291"/>
      <c r="BW67" s="291"/>
      <c r="BX67" s="291"/>
      <c r="BY67" s="291"/>
      <c r="BZ67" s="291"/>
      <c r="CA67" s="291"/>
      <c r="CB67" s="291"/>
      <c r="CC67" s="291"/>
      <c r="CD67" s="291"/>
      <c r="CE67" s="291"/>
      <c r="CF67" s="291"/>
      <c r="CG67" s="291"/>
      <c r="CH67" s="288"/>
    </row>
    <row r="68" spans="4:87" ht="8.1" customHeight="1" x14ac:dyDescent="0.4">
      <c r="D68" s="292"/>
      <c r="E68" s="768"/>
      <c r="F68" s="768"/>
      <c r="G68" s="768"/>
      <c r="H68" s="768"/>
      <c r="I68" s="768"/>
      <c r="J68" s="768"/>
      <c r="K68" s="768"/>
      <c r="L68" s="768"/>
      <c r="M68" s="768"/>
      <c r="N68" s="768"/>
      <c r="O68" s="768"/>
      <c r="P68" s="768"/>
      <c r="Q68" s="768"/>
      <c r="R68" s="768"/>
      <c r="S68" s="768"/>
      <c r="T68" s="768"/>
      <c r="U68" s="768"/>
      <c r="V68" s="768"/>
      <c r="W68" s="768"/>
      <c r="X68" s="768"/>
      <c r="Y68" s="768"/>
      <c r="Z68" s="768"/>
      <c r="AA68" s="768"/>
      <c r="AB68" s="768"/>
      <c r="AC68" s="768"/>
      <c r="AD68" s="768"/>
      <c r="AE68" s="768"/>
      <c r="AF68" s="768"/>
      <c r="AG68" s="768"/>
      <c r="AH68" s="768"/>
      <c r="AI68" s="768"/>
      <c r="AJ68" s="768"/>
      <c r="AK68" s="769"/>
      <c r="AL68" s="773"/>
      <c r="AM68" s="774"/>
      <c r="AN68" s="774"/>
      <c r="AO68" s="774"/>
      <c r="AP68" s="774"/>
      <c r="AQ68" s="774"/>
      <c r="AR68" s="774"/>
      <c r="AS68" s="774"/>
      <c r="AT68" s="774"/>
      <c r="AU68" s="774"/>
      <c r="AV68" s="774"/>
      <c r="AW68" s="775"/>
      <c r="AX68" s="763"/>
      <c r="AY68" s="764"/>
      <c r="AZ68" s="764"/>
      <c r="BA68" s="764"/>
      <c r="BB68" s="764"/>
      <c r="BC68" s="764"/>
      <c r="BD68" s="764"/>
      <c r="BE68" s="764"/>
      <c r="BF68" s="764"/>
      <c r="BG68" s="293"/>
      <c r="BH68" s="871"/>
      <c r="BI68" s="872"/>
      <c r="BJ68" s="872"/>
      <c r="BK68" s="872"/>
      <c r="BL68" s="872"/>
      <c r="BM68" s="872"/>
      <c r="BN68" s="872"/>
      <c r="BO68" s="872"/>
      <c r="BP68" s="872"/>
      <c r="BQ68" s="872"/>
      <c r="BR68" s="872"/>
      <c r="BS68" s="872"/>
      <c r="BT68" s="69"/>
      <c r="BU68" s="285"/>
      <c r="BV68" s="291"/>
      <c r="BW68" s="291"/>
      <c r="BX68" s="291"/>
      <c r="BY68" s="291"/>
      <c r="BZ68" s="291"/>
      <c r="CA68" s="291"/>
      <c r="CB68" s="291"/>
      <c r="CC68" s="291"/>
      <c r="CD68" s="291"/>
      <c r="CE68" s="291"/>
      <c r="CF68" s="291"/>
      <c r="CG68" s="291"/>
      <c r="CH68" s="288"/>
    </row>
    <row r="69" spans="4:87" ht="8.1" customHeight="1" x14ac:dyDescent="0.4">
      <c r="D69" s="294"/>
      <c r="E69" s="766"/>
      <c r="F69" s="766"/>
      <c r="G69" s="766"/>
      <c r="H69" s="766"/>
      <c r="I69" s="766"/>
      <c r="J69" s="766"/>
      <c r="K69" s="766"/>
      <c r="L69" s="766"/>
      <c r="M69" s="766"/>
      <c r="N69" s="766"/>
      <c r="O69" s="766"/>
      <c r="P69" s="766"/>
      <c r="Q69" s="766"/>
      <c r="R69" s="766"/>
      <c r="S69" s="766"/>
      <c r="T69" s="766"/>
      <c r="U69" s="766"/>
      <c r="V69" s="766"/>
      <c r="W69" s="766"/>
      <c r="X69" s="766"/>
      <c r="Y69" s="766"/>
      <c r="Z69" s="766"/>
      <c r="AA69" s="766"/>
      <c r="AB69" s="766"/>
      <c r="AC69" s="766"/>
      <c r="AD69" s="766"/>
      <c r="AE69" s="766"/>
      <c r="AF69" s="766"/>
      <c r="AG69" s="766"/>
      <c r="AH69" s="766"/>
      <c r="AI69" s="766"/>
      <c r="AJ69" s="766"/>
      <c r="AK69" s="767"/>
      <c r="AL69" s="770" t="str">
        <f>IF(E69="","",VLOOKUP(E69,コード!$B$4:$E$14,2,FALSE))</f>
        <v/>
      </c>
      <c r="AM69" s="771"/>
      <c r="AN69" s="771"/>
      <c r="AO69" s="771"/>
      <c r="AP69" s="771"/>
      <c r="AQ69" s="771"/>
      <c r="AR69" s="771"/>
      <c r="AS69" s="771"/>
      <c r="AT69" s="771"/>
      <c r="AU69" s="771"/>
      <c r="AV69" s="771"/>
      <c r="AW69" s="772"/>
      <c r="AX69" s="737" t="str">
        <f>IF(E69="","",VLOOKUP(E69,コード!$B$4:$E$14,4,FALSE))</f>
        <v/>
      </c>
      <c r="AY69" s="741"/>
      <c r="AZ69" s="741"/>
      <c r="BA69" s="741"/>
      <c r="BB69" s="741"/>
      <c r="BC69" s="741"/>
      <c r="BD69" s="741"/>
      <c r="BE69" s="741"/>
      <c r="BF69" s="741"/>
      <c r="BG69" s="122"/>
      <c r="BH69" s="776"/>
      <c r="BI69" s="776"/>
      <c r="BJ69" s="776"/>
      <c r="BK69" s="776"/>
      <c r="BL69" s="776"/>
      <c r="BM69" s="776"/>
      <c r="BN69" s="776"/>
      <c r="BO69" s="776"/>
      <c r="BP69" s="776"/>
      <c r="BQ69" s="776"/>
      <c r="BR69" s="776"/>
      <c r="BS69" s="776"/>
      <c r="BT69" s="65"/>
      <c r="BU69" s="285"/>
      <c r="BV69" s="291"/>
      <c r="BW69" s="291"/>
      <c r="BX69" s="291"/>
      <c r="BY69" s="291"/>
      <c r="BZ69" s="291"/>
      <c r="CA69" s="291"/>
      <c r="CB69" s="291"/>
      <c r="CC69" s="291"/>
      <c r="CD69" s="291"/>
      <c r="CE69" s="291"/>
      <c r="CF69" s="291"/>
      <c r="CG69" s="291"/>
      <c r="CH69" s="288"/>
    </row>
    <row r="70" spans="4:87" ht="8.1" customHeight="1" x14ac:dyDescent="0.4">
      <c r="D70" s="284"/>
      <c r="E70" s="766"/>
      <c r="F70" s="766"/>
      <c r="G70" s="766"/>
      <c r="H70" s="766"/>
      <c r="I70" s="766"/>
      <c r="J70" s="766"/>
      <c r="K70" s="766"/>
      <c r="L70" s="766"/>
      <c r="M70" s="766"/>
      <c r="N70" s="766"/>
      <c r="O70" s="766"/>
      <c r="P70" s="766"/>
      <c r="Q70" s="766"/>
      <c r="R70" s="766"/>
      <c r="S70" s="766"/>
      <c r="T70" s="766"/>
      <c r="U70" s="766"/>
      <c r="V70" s="766"/>
      <c r="W70" s="766"/>
      <c r="X70" s="766"/>
      <c r="Y70" s="766"/>
      <c r="Z70" s="766"/>
      <c r="AA70" s="766"/>
      <c r="AB70" s="766"/>
      <c r="AC70" s="766"/>
      <c r="AD70" s="766"/>
      <c r="AE70" s="766"/>
      <c r="AF70" s="766"/>
      <c r="AG70" s="766"/>
      <c r="AH70" s="766"/>
      <c r="AI70" s="766"/>
      <c r="AJ70" s="766"/>
      <c r="AK70" s="767"/>
      <c r="AL70" s="770"/>
      <c r="AM70" s="771"/>
      <c r="AN70" s="771"/>
      <c r="AO70" s="771"/>
      <c r="AP70" s="771"/>
      <c r="AQ70" s="771"/>
      <c r="AR70" s="771"/>
      <c r="AS70" s="771"/>
      <c r="AT70" s="771"/>
      <c r="AU70" s="771"/>
      <c r="AV70" s="771"/>
      <c r="AW70" s="772"/>
      <c r="AX70" s="737"/>
      <c r="AY70" s="741"/>
      <c r="AZ70" s="741"/>
      <c r="BA70" s="741"/>
      <c r="BB70" s="741"/>
      <c r="BC70" s="741"/>
      <c r="BD70" s="741"/>
      <c r="BE70" s="741"/>
      <c r="BF70" s="741"/>
      <c r="BG70" s="124"/>
      <c r="BH70" s="777"/>
      <c r="BI70" s="777"/>
      <c r="BJ70" s="777"/>
      <c r="BK70" s="777"/>
      <c r="BL70" s="777"/>
      <c r="BM70" s="777"/>
      <c r="BN70" s="777"/>
      <c r="BO70" s="777"/>
      <c r="BP70" s="777"/>
      <c r="BQ70" s="777"/>
      <c r="BR70" s="777"/>
      <c r="BS70" s="777"/>
      <c r="BT70" s="65"/>
      <c r="BU70" s="285"/>
      <c r="BV70" s="291"/>
      <c r="BW70" s="291"/>
      <c r="BX70" s="291"/>
      <c r="BY70" s="291"/>
      <c r="BZ70" s="291"/>
      <c r="CA70" s="291"/>
      <c r="CB70" s="291"/>
      <c r="CC70" s="291"/>
      <c r="CD70" s="291"/>
      <c r="CE70" s="291"/>
      <c r="CF70" s="291"/>
      <c r="CG70" s="291"/>
      <c r="CH70" s="288"/>
    </row>
    <row r="71" spans="4:87" ht="8.1" customHeight="1" x14ac:dyDescent="0.4">
      <c r="D71" s="284"/>
      <c r="E71" s="766"/>
      <c r="F71" s="766"/>
      <c r="G71" s="766"/>
      <c r="H71" s="766"/>
      <c r="I71" s="766"/>
      <c r="J71" s="766"/>
      <c r="K71" s="766"/>
      <c r="L71" s="766"/>
      <c r="M71" s="766"/>
      <c r="N71" s="766"/>
      <c r="O71" s="766"/>
      <c r="P71" s="766"/>
      <c r="Q71" s="766"/>
      <c r="R71" s="766"/>
      <c r="S71" s="766"/>
      <c r="T71" s="766"/>
      <c r="U71" s="766"/>
      <c r="V71" s="766"/>
      <c r="W71" s="766"/>
      <c r="X71" s="766"/>
      <c r="Y71" s="766"/>
      <c r="Z71" s="766"/>
      <c r="AA71" s="766"/>
      <c r="AB71" s="766"/>
      <c r="AC71" s="766"/>
      <c r="AD71" s="766"/>
      <c r="AE71" s="766"/>
      <c r="AF71" s="766"/>
      <c r="AG71" s="766"/>
      <c r="AH71" s="766"/>
      <c r="AI71" s="766"/>
      <c r="AJ71" s="766"/>
      <c r="AK71" s="767"/>
      <c r="AL71" s="770"/>
      <c r="AM71" s="771"/>
      <c r="AN71" s="771"/>
      <c r="AO71" s="771"/>
      <c r="AP71" s="771"/>
      <c r="AQ71" s="771"/>
      <c r="AR71" s="771"/>
      <c r="AS71" s="771"/>
      <c r="AT71" s="771"/>
      <c r="AU71" s="771"/>
      <c r="AV71" s="771"/>
      <c r="AW71" s="772"/>
      <c r="AX71" s="737"/>
      <c r="AY71" s="741"/>
      <c r="AZ71" s="741"/>
      <c r="BA71" s="741"/>
      <c r="BB71" s="741"/>
      <c r="BC71" s="741"/>
      <c r="BD71" s="741"/>
      <c r="BE71" s="741"/>
      <c r="BF71" s="741"/>
      <c r="BG71" s="124"/>
      <c r="BH71" s="778"/>
      <c r="BI71" s="778"/>
      <c r="BJ71" s="778"/>
      <c r="BK71" s="778"/>
      <c r="BL71" s="778"/>
      <c r="BM71" s="778"/>
      <c r="BN71" s="778"/>
      <c r="BO71" s="778"/>
      <c r="BP71" s="778"/>
      <c r="BQ71" s="778"/>
      <c r="BR71" s="778"/>
      <c r="BS71" s="778"/>
      <c r="BT71" s="66"/>
      <c r="BU71" s="285"/>
      <c r="BV71" s="291"/>
      <c r="BW71" s="291"/>
      <c r="BX71" s="291"/>
      <c r="BY71" s="291"/>
      <c r="BZ71" s="291"/>
      <c r="CA71" s="291"/>
      <c r="CB71" s="291"/>
      <c r="CC71" s="291"/>
      <c r="CD71" s="291"/>
      <c r="CE71" s="291"/>
      <c r="CF71" s="291"/>
      <c r="CG71" s="291"/>
      <c r="CH71" s="288"/>
      <c r="CI71" s="296"/>
    </row>
    <row r="72" spans="4:87" ht="8.1" customHeight="1" x14ac:dyDescent="0.4">
      <c r="D72" s="284"/>
      <c r="E72" s="766"/>
      <c r="F72" s="766"/>
      <c r="G72" s="766"/>
      <c r="H72" s="766"/>
      <c r="I72" s="766"/>
      <c r="J72" s="766"/>
      <c r="K72" s="766"/>
      <c r="L72" s="766"/>
      <c r="M72" s="766"/>
      <c r="N72" s="766"/>
      <c r="O72" s="766"/>
      <c r="P72" s="766"/>
      <c r="Q72" s="766"/>
      <c r="R72" s="766"/>
      <c r="S72" s="766"/>
      <c r="T72" s="766"/>
      <c r="U72" s="766"/>
      <c r="V72" s="766"/>
      <c r="W72" s="766"/>
      <c r="X72" s="766"/>
      <c r="Y72" s="766"/>
      <c r="Z72" s="766"/>
      <c r="AA72" s="766"/>
      <c r="AB72" s="766"/>
      <c r="AC72" s="766"/>
      <c r="AD72" s="766"/>
      <c r="AE72" s="766"/>
      <c r="AF72" s="766"/>
      <c r="AG72" s="766"/>
      <c r="AH72" s="766"/>
      <c r="AI72" s="766"/>
      <c r="AJ72" s="766"/>
      <c r="AK72" s="767"/>
      <c r="AL72" s="770"/>
      <c r="AM72" s="771"/>
      <c r="AN72" s="771"/>
      <c r="AO72" s="771"/>
      <c r="AP72" s="771"/>
      <c r="AQ72" s="771"/>
      <c r="AR72" s="771"/>
      <c r="AS72" s="771"/>
      <c r="AT72" s="771"/>
      <c r="AU72" s="771"/>
      <c r="AV72" s="771"/>
      <c r="AW72" s="772"/>
      <c r="AX72" s="737" t="str">
        <f>IF(E69="","",VLOOKUP(E69,コード!$B$4:$E$14,3,FALSE))</f>
        <v/>
      </c>
      <c r="AY72" s="741"/>
      <c r="AZ72" s="741"/>
      <c r="BA72" s="741"/>
      <c r="BB72" s="741"/>
      <c r="BC72" s="741"/>
      <c r="BD72" s="741"/>
      <c r="BE72" s="741"/>
      <c r="BF72" s="741"/>
      <c r="BG72" s="290"/>
      <c r="BH72" s="867"/>
      <c r="BI72" s="868"/>
      <c r="BJ72" s="868"/>
      <c r="BK72" s="868"/>
      <c r="BL72" s="868"/>
      <c r="BM72" s="868"/>
      <c r="BN72" s="868"/>
      <c r="BO72" s="868"/>
      <c r="BP72" s="868"/>
      <c r="BQ72" s="868"/>
      <c r="BR72" s="868"/>
      <c r="BS72" s="868"/>
      <c r="BT72" s="67"/>
      <c r="BU72" s="285"/>
      <c r="BV72" s="291"/>
      <c r="BW72" s="291"/>
      <c r="BX72" s="291"/>
      <c r="BY72" s="291"/>
      <c r="BZ72" s="291"/>
      <c r="CA72" s="291"/>
      <c r="CB72" s="291"/>
      <c r="CC72" s="291"/>
      <c r="CD72" s="291"/>
      <c r="CE72" s="291"/>
      <c r="CF72" s="291"/>
      <c r="CG72" s="291"/>
      <c r="CH72" s="288"/>
      <c r="CI72" s="296"/>
    </row>
    <row r="73" spans="4:87" ht="8.1" customHeight="1" x14ac:dyDescent="0.4">
      <c r="D73" s="284"/>
      <c r="E73" s="766"/>
      <c r="F73" s="766"/>
      <c r="G73" s="766"/>
      <c r="H73" s="766"/>
      <c r="I73" s="766"/>
      <c r="J73" s="766"/>
      <c r="K73" s="766"/>
      <c r="L73" s="766"/>
      <c r="M73" s="766"/>
      <c r="N73" s="766"/>
      <c r="O73" s="766"/>
      <c r="P73" s="766"/>
      <c r="Q73" s="766"/>
      <c r="R73" s="766"/>
      <c r="S73" s="766"/>
      <c r="T73" s="766"/>
      <c r="U73" s="766"/>
      <c r="V73" s="766"/>
      <c r="W73" s="766"/>
      <c r="X73" s="766"/>
      <c r="Y73" s="766"/>
      <c r="Z73" s="766"/>
      <c r="AA73" s="766"/>
      <c r="AB73" s="766"/>
      <c r="AC73" s="766"/>
      <c r="AD73" s="766"/>
      <c r="AE73" s="766"/>
      <c r="AF73" s="766"/>
      <c r="AG73" s="766"/>
      <c r="AH73" s="766"/>
      <c r="AI73" s="766"/>
      <c r="AJ73" s="766"/>
      <c r="AK73" s="767"/>
      <c r="AL73" s="770"/>
      <c r="AM73" s="771"/>
      <c r="AN73" s="771"/>
      <c r="AO73" s="771"/>
      <c r="AP73" s="771"/>
      <c r="AQ73" s="771"/>
      <c r="AR73" s="771"/>
      <c r="AS73" s="771"/>
      <c r="AT73" s="771"/>
      <c r="AU73" s="771"/>
      <c r="AV73" s="771"/>
      <c r="AW73" s="772"/>
      <c r="AX73" s="737"/>
      <c r="AY73" s="741"/>
      <c r="AZ73" s="741"/>
      <c r="BA73" s="741"/>
      <c r="BB73" s="741"/>
      <c r="BC73" s="741"/>
      <c r="BD73" s="741"/>
      <c r="BE73" s="741"/>
      <c r="BF73" s="741"/>
      <c r="BG73" s="290"/>
      <c r="BH73" s="869"/>
      <c r="BI73" s="870"/>
      <c r="BJ73" s="870"/>
      <c r="BK73" s="870"/>
      <c r="BL73" s="870"/>
      <c r="BM73" s="870"/>
      <c r="BN73" s="870"/>
      <c r="BO73" s="870"/>
      <c r="BP73" s="870"/>
      <c r="BQ73" s="870"/>
      <c r="BR73" s="870"/>
      <c r="BS73" s="870"/>
      <c r="BT73" s="68"/>
      <c r="BU73" s="285"/>
      <c r="BV73" s="291"/>
      <c r="BW73" s="291"/>
      <c r="BX73" s="291"/>
      <c r="BY73" s="291"/>
      <c r="BZ73" s="291"/>
      <c r="CA73" s="291"/>
      <c r="CB73" s="291"/>
      <c r="CC73" s="291"/>
      <c r="CD73" s="291"/>
      <c r="CE73" s="291"/>
      <c r="CF73" s="291"/>
      <c r="CG73" s="291"/>
      <c r="CH73" s="288"/>
    </row>
    <row r="74" spans="4:87" ht="8.1" customHeight="1" x14ac:dyDescent="0.4">
      <c r="D74" s="292"/>
      <c r="E74" s="768"/>
      <c r="F74" s="768"/>
      <c r="G74" s="768"/>
      <c r="H74" s="768"/>
      <c r="I74" s="768"/>
      <c r="J74" s="768"/>
      <c r="K74" s="768"/>
      <c r="L74" s="768"/>
      <c r="M74" s="768"/>
      <c r="N74" s="768"/>
      <c r="O74" s="768"/>
      <c r="P74" s="768"/>
      <c r="Q74" s="768"/>
      <c r="R74" s="768"/>
      <c r="S74" s="768"/>
      <c r="T74" s="768"/>
      <c r="U74" s="768"/>
      <c r="V74" s="768"/>
      <c r="W74" s="768"/>
      <c r="X74" s="768"/>
      <c r="Y74" s="768"/>
      <c r="Z74" s="768"/>
      <c r="AA74" s="768"/>
      <c r="AB74" s="768"/>
      <c r="AC74" s="768"/>
      <c r="AD74" s="768"/>
      <c r="AE74" s="768"/>
      <c r="AF74" s="768"/>
      <c r="AG74" s="768"/>
      <c r="AH74" s="768"/>
      <c r="AI74" s="768"/>
      <c r="AJ74" s="768"/>
      <c r="AK74" s="769"/>
      <c r="AL74" s="773"/>
      <c r="AM74" s="774"/>
      <c r="AN74" s="774"/>
      <c r="AO74" s="774"/>
      <c r="AP74" s="774"/>
      <c r="AQ74" s="774"/>
      <c r="AR74" s="774"/>
      <c r="AS74" s="774"/>
      <c r="AT74" s="774"/>
      <c r="AU74" s="774"/>
      <c r="AV74" s="774"/>
      <c r="AW74" s="775"/>
      <c r="AX74" s="763"/>
      <c r="AY74" s="764"/>
      <c r="AZ74" s="764"/>
      <c r="BA74" s="764"/>
      <c r="BB74" s="764"/>
      <c r="BC74" s="764"/>
      <c r="BD74" s="764"/>
      <c r="BE74" s="764"/>
      <c r="BF74" s="764"/>
      <c r="BG74" s="293"/>
      <c r="BH74" s="871"/>
      <c r="BI74" s="872"/>
      <c r="BJ74" s="872"/>
      <c r="BK74" s="872"/>
      <c r="BL74" s="872"/>
      <c r="BM74" s="872"/>
      <c r="BN74" s="872"/>
      <c r="BO74" s="872"/>
      <c r="BP74" s="872"/>
      <c r="BQ74" s="872"/>
      <c r="BR74" s="872"/>
      <c r="BS74" s="872"/>
      <c r="BT74" s="69"/>
      <c r="BU74" s="285"/>
      <c r="BV74" s="291"/>
      <c r="BW74" s="291"/>
      <c r="BX74" s="291"/>
      <c r="BY74" s="291"/>
      <c r="BZ74" s="291"/>
      <c r="CA74" s="291"/>
      <c r="CB74" s="291"/>
      <c r="CC74" s="291"/>
      <c r="CD74" s="291"/>
      <c r="CE74" s="291"/>
      <c r="CF74" s="291"/>
      <c r="CG74" s="291"/>
      <c r="CH74" s="288"/>
    </row>
    <row r="75" spans="4:87" ht="8.1" customHeight="1" x14ac:dyDescent="0.4">
      <c r="D75" s="294"/>
      <c r="E75" s="766"/>
      <c r="F75" s="766"/>
      <c r="G75" s="766"/>
      <c r="H75" s="766"/>
      <c r="I75" s="766"/>
      <c r="J75" s="766"/>
      <c r="K75" s="766"/>
      <c r="L75" s="766"/>
      <c r="M75" s="766"/>
      <c r="N75" s="766"/>
      <c r="O75" s="766"/>
      <c r="P75" s="766"/>
      <c r="Q75" s="766"/>
      <c r="R75" s="766"/>
      <c r="S75" s="766"/>
      <c r="T75" s="766"/>
      <c r="U75" s="766"/>
      <c r="V75" s="766"/>
      <c r="W75" s="766"/>
      <c r="X75" s="766"/>
      <c r="Y75" s="766"/>
      <c r="Z75" s="766"/>
      <c r="AA75" s="766"/>
      <c r="AB75" s="766"/>
      <c r="AC75" s="766"/>
      <c r="AD75" s="766"/>
      <c r="AE75" s="766"/>
      <c r="AF75" s="766"/>
      <c r="AG75" s="766"/>
      <c r="AH75" s="766"/>
      <c r="AI75" s="766"/>
      <c r="AJ75" s="766"/>
      <c r="AK75" s="767"/>
      <c r="AL75" s="770" t="str">
        <f>IF(E75="","",VLOOKUP(E75,コード!$B$4:$E$14,2,FALSE))</f>
        <v/>
      </c>
      <c r="AM75" s="771"/>
      <c r="AN75" s="771"/>
      <c r="AO75" s="771"/>
      <c r="AP75" s="771"/>
      <c r="AQ75" s="771"/>
      <c r="AR75" s="771"/>
      <c r="AS75" s="771"/>
      <c r="AT75" s="771"/>
      <c r="AU75" s="771"/>
      <c r="AV75" s="771"/>
      <c r="AW75" s="772"/>
      <c r="AX75" s="737" t="str">
        <f>IF(E75="","",VLOOKUP(E75,コード!$B$4:$E$14,4,FALSE))</f>
        <v/>
      </c>
      <c r="AY75" s="741"/>
      <c r="AZ75" s="741"/>
      <c r="BA75" s="741"/>
      <c r="BB75" s="741"/>
      <c r="BC75" s="741"/>
      <c r="BD75" s="741"/>
      <c r="BE75" s="741"/>
      <c r="BF75" s="741"/>
      <c r="BG75" s="122"/>
      <c r="BH75" s="776"/>
      <c r="BI75" s="776"/>
      <c r="BJ75" s="776"/>
      <c r="BK75" s="776"/>
      <c r="BL75" s="776"/>
      <c r="BM75" s="776"/>
      <c r="BN75" s="776"/>
      <c r="BO75" s="776"/>
      <c r="BP75" s="776"/>
      <c r="BQ75" s="776"/>
      <c r="BR75" s="776"/>
      <c r="BS75" s="776"/>
      <c r="BT75" s="65"/>
      <c r="BU75" s="285"/>
      <c r="BV75" s="291"/>
      <c r="BW75" s="291"/>
      <c r="BX75" s="291"/>
      <c r="BY75" s="291"/>
      <c r="BZ75" s="291"/>
      <c r="CA75" s="291"/>
      <c r="CB75" s="291"/>
      <c r="CC75" s="291"/>
      <c r="CD75" s="291"/>
      <c r="CE75" s="291"/>
      <c r="CF75" s="291"/>
      <c r="CG75" s="291"/>
      <c r="CH75" s="288"/>
    </row>
    <row r="76" spans="4:87" ht="8.1" customHeight="1" x14ac:dyDescent="0.4">
      <c r="D76" s="284"/>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6"/>
      <c r="AC76" s="766"/>
      <c r="AD76" s="766"/>
      <c r="AE76" s="766"/>
      <c r="AF76" s="766"/>
      <c r="AG76" s="766"/>
      <c r="AH76" s="766"/>
      <c r="AI76" s="766"/>
      <c r="AJ76" s="766"/>
      <c r="AK76" s="767"/>
      <c r="AL76" s="770"/>
      <c r="AM76" s="771"/>
      <c r="AN76" s="771"/>
      <c r="AO76" s="771"/>
      <c r="AP76" s="771"/>
      <c r="AQ76" s="771"/>
      <c r="AR76" s="771"/>
      <c r="AS76" s="771"/>
      <c r="AT76" s="771"/>
      <c r="AU76" s="771"/>
      <c r="AV76" s="771"/>
      <c r="AW76" s="772"/>
      <c r="AX76" s="737"/>
      <c r="AY76" s="741"/>
      <c r="AZ76" s="741"/>
      <c r="BA76" s="741"/>
      <c r="BB76" s="741"/>
      <c r="BC76" s="741"/>
      <c r="BD76" s="741"/>
      <c r="BE76" s="741"/>
      <c r="BF76" s="741"/>
      <c r="BG76" s="124"/>
      <c r="BH76" s="777"/>
      <c r="BI76" s="777"/>
      <c r="BJ76" s="777"/>
      <c r="BK76" s="777"/>
      <c r="BL76" s="777"/>
      <c r="BM76" s="777"/>
      <c r="BN76" s="777"/>
      <c r="BO76" s="777"/>
      <c r="BP76" s="777"/>
      <c r="BQ76" s="777"/>
      <c r="BR76" s="777"/>
      <c r="BS76" s="777"/>
      <c r="BT76" s="65"/>
      <c r="BU76" s="285"/>
      <c r="BV76" s="291"/>
      <c r="BW76" s="291"/>
      <c r="BX76" s="291"/>
      <c r="BY76" s="291"/>
      <c r="BZ76" s="291"/>
      <c r="CA76" s="291"/>
      <c r="CB76" s="291"/>
      <c r="CC76" s="291"/>
      <c r="CD76" s="291"/>
      <c r="CE76" s="291"/>
      <c r="CF76" s="291"/>
      <c r="CG76" s="291"/>
      <c r="CH76" s="288"/>
    </row>
    <row r="77" spans="4:87" ht="8.1" customHeight="1" x14ac:dyDescent="0.4">
      <c r="D77" s="284"/>
      <c r="E77" s="766"/>
      <c r="F77" s="766"/>
      <c r="G77" s="766"/>
      <c r="H77" s="766"/>
      <c r="I77" s="766"/>
      <c r="J77" s="766"/>
      <c r="K77" s="766"/>
      <c r="L77" s="766"/>
      <c r="M77" s="766"/>
      <c r="N77" s="766"/>
      <c r="O77" s="766"/>
      <c r="P77" s="766"/>
      <c r="Q77" s="766"/>
      <c r="R77" s="766"/>
      <c r="S77" s="766"/>
      <c r="T77" s="766"/>
      <c r="U77" s="766"/>
      <c r="V77" s="766"/>
      <c r="W77" s="766"/>
      <c r="X77" s="766"/>
      <c r="Y77" s="766"/>
      <c r="Z77" s="766"/>
      <c r="AA77" s="766"/>
      <c r="AB77" s="766"/>
      <c r="AC77" s="766"/>
      <c r="AD77" s="766"/>
      <c r="AE77" s="766"/>
      <c r="AF77" s="766"/>
      <c r="AG77" s="766"/>
      <c r="AH77" s="766"/>
      <c r="AI77" s="766"/>
      <c r="AJ77" s="766"/>
      <c r="AK77" s="767"/>
      <c r="AL77" s="770"/>
      <c r="AM77" s="771"/>
      <c r="AN77" s="771"/>
      <c r="AO77" s="771"/>
      <c r="AP77" s="771"/>
      <c r="AQ77" s="771"/>
      <c r="AR77" s="771"/>
      <c r="AS77" s="771"/>
      <c r="AT77" s="771"/>
      <c r="AU77" s="771"/>
      <c r="AV77" s="771"/>
      <c r="AW77" s="772"/>
      <c r="AX77" s="737"/>
      <c r="AY77" s="741"/>
      <c r="AZ77" s="741"/>
      <c r="BA77" s="741"/>
      <c r="BB77" s="741"/>
      <c r="BC77" s="741"/>
      <c r="BD77" s="741"/>
      <c r="BE77" s="741"/>
      <c r="BF77" s="741"/>
      <c r="BG77" s="124"/>
      <c r="BH77" s="778"/>
      <c r="BI77" s="778"/>
      <c r="BJ77" s="778"/>
      <c r="BK77" s="778"/>
      <c r="BL77" s="778"/>
      <c r="BM77" s="778"/>
      <c r="BN77" s="778"/>
      <c r="BO77" s="778"/>
      <c r="BP77" s="778"/>
      <c r="BQ77" s="778"/>
      <c r="BR77" s="778"/>
      <c r="BS77" s="778"/>
      <c r="BT77" s="66"/>
      <c r="BU77" s="285"/>
      <c r="BV77" s="291"/>
      <c r="BW77" s="291"/>
      <c r="BX77" s="291"/>
      <c r="BY77" s="291"/>
      <c r="BZ77" s="291"/>
      <c r="CA77" s="291"/>
      <c r="CB77" s="291"/>
      <c r="CC77" s="291"/>
      <c r="CD77" s="291"/>
      <c r="CE77" s="291"/>
      <c r="CF77" s="291"/>
      <c r="CG77" s="291"/>
      <c r="CH77" s="288"/>
      <c r="CI77" s="296"/>
    </row>
    <row r="78" spans="4:87" ht="8.1" customHeight="1" x14ac:dyDescent="0.4">
      <c r="D78" s="284"/>
      <c r="E78" s="766"/>
      <c r="F78" s="766"/>
      <c r="G78" s="766"/>
      <c r="H78" s="766"/>
      <c r="I78" s="766"/>
      <c r="J78" s="766"/>
      <c r="K78" s="766"/>
      <c r="L78" s="766"/>
      <c r="M78" s="766"/>
      <c r="N78" s="766"/>
      <c r="O78" s="766"/>
      <c r="P78" s="766"/>
      <c r="Q78" s="766"/>
      <c r="R78" s="766"/>
      <c r="S78" s="766"/>
      <c r="T78" s="766"/>
      <c r="U78" s="766"/>
      <c r="V78" s="766"/>
      <c r="W78" s="766"/>
      <c r="X78" s="766"/>
      <c r="Y78" s="766"/>
      <c r="Z78" s="766"/>
      <c r="AA78" s="766"/>
      <c r="AB78" s="766"/>
      <c r="AC78" s="766"/>
      <c r="AD78" s="766"/>
      <c r="AE78" s="766"/>
      <c r="AF78" s="766"/>
      <c r="AG78" s="766"/>
      <c r="AH78" s="766"/>
      <c r="AI78" s="766"/>
      <c r="AJ78" s="766"/>
      <c r="AK78" s="767"/>
      <c r="AL78" s="770"/>
      <c r="AM78" s="771"/>
      <c r="AN78" s="771"/>
      <c r="AO78" s="771"/>
      <c r="AP78" s="771"/>
      <c r="AQ78" s="771"/>
      <c r="AR78" s="771"/>
      <c r="AS78" s="771"/>
      <c r="AT78" s="771"/>
      <c r="AU78" s="771"/>
      <c r="AV78" s="771"/>
      <c r="AW78" s="772"/>
      <c r="AX78" s="737" t="str">
        <f>IF(E75="","",VLOOKUP(E75,コード!$B$4:$E$14,3,FALSE))</f>
        <v/>
      </c>
      <c r="AY78" s="741"/>
      <c r="AZ78" s="741"/>
      <c r="BA78" s="741"/>
      <c r="BB78" s="741"/>
      <c r="BC78" s="741"/>
      <c r="BD78" s="741"/>
      <c r="BE78" s="741"/>
      <c r="BF78" s="741"/>
      <c r="BG78" s="290"/>
      <c r="BH78" s="867"/>
      <c r="BI78" s="868"/>
      <c r="BJ78" s="868"/>
      <c r="BK78" s="868"/>
      <c r="BL78" s="868"/>
      <c r="BM78" s="868"/>
      <c r="BN78" s="868"/>
      <c r="BO78" s="868"/>
      <c r="BP78" s="868"/>
      <c r="BQ78" s="868"/>
      <c r="BR78" s="868"/>
      <c r="BS78" s="868"/>
      <c r="BT78" s="67"/>
      <c r="BU78" s="285"/>
      <c r="BV78" s="291"/>
      <c r="BW78" s="291"/>
      <c r="BX78" s="291"/>
      <c r="BY78" s="291"/>
      <c r="BZ78" s="291"/>
      <c r="CA78" s="291"/>
      <c r="CB78" s="291"/>
      <c r="CC78" s="291"/>
      <c r="CD78" s="291"/>
      <c r="CE78" s="291"/>
      <c r="CF78" s="291"/>
      <c r="CG78" s="291"/>
      <c r="CH78" s="288"/>
      <c r="CI78" s="296"/>
    </row>
    <row r="79" spans="4:87" ht="8.1" customHeight="1" x14ac:dyDescent="0.4">
      <c r="D79" s="284"/>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7"/>
      <c r="AL79" s="770"/>
      <c r="AM79" s="771"/>
      <c r="AN79" s="771"/>
      <c r="AO79" s="771"/>
      <c r="AP79" s="771"/>
      <c r="AQ79" s="771"/>
      <c r="AR79" s="771"/>
      <c r="AS79" s="771"/>
      <c r="AT79" s="771"/>
      <c r="AU79" s="771"/>
      <c r="AV79" s="771"/>
      <c r="AW79" s="772"/>
      <c r="AX79" s="737"/>
      <c r="AY79" s="741"/>
      <c r="AZ79" s="741"/>
      <c r="BA79" s="741"/>
      <c r="BB79" s="741"/>
      <c r="BC79" s="741"/>
      <c r="BD79" s="741"/>
      <c r="BE79" s="741"/>
      <c r="BF79" s="741"/>
      <c r="BG79" s="290"/>
      <c r="BH79" s="869"/>
      <c r="BI79" s="870"/>
      <c r="BJ79" s="870"/>
      <c r="BK79" s="870"/>
      <c r="BL79" s="870"/>
      <c r="BM79" s="870"/>
      <c r="BN79" s="870"/>
      <c r="BO79" s="870"/>
      <c r="BP79" s="870"/>
      <c r="BQ79" s="870"/>
      <c r="BR79" s="870"/>
      <c r="BS79" s="870"/>
      <c r="BT79" s="68"/>
      <c r="BU79" s="285"/>
      <c r="BV79" s="291"/>
      <c r="BW79" s="291"/>
      <c r="BX79" s="291"/>
      <c r="BY79" s="291"/>
      <c r="BZ79" s="291"/>
      <c r="CA79" s="291"/>
      <c r="CB79" s="291"/>
      <c r="CC79" s="291"/>
      <c r="CD79" s="291"/>
      <c r="CE79" s="291"/>
      <c r="CF79" s="291"/>
      <c r="CG79" s="291"/>
      <c r="CH79" s="288"/>
    </row>
    <row r="80" spans="4:87" ht="8.1" customHeight="1" x14ac:dyDescent="0.4">
      <c r="D80" s="292"/>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8"/>
      <c r="AI80" s="768"/>
      <c r="AJ80" s="768"/>
      <c r="AK80" s="769"/>
      <c r="AL80" s="773"/>
      <c r="AM80" s="774"/>
      <c r="AN80" s="774"/>
      <c r="AO80" s="774"/>
      <c r="AP80" s="774"/>
      <c r="AQ80" s="774"/>
      <c r="AR80" s="774"/>
      <c r="AS80" s="774"/>
      <c r="AT80" s="774"/>
      <c r="AU80" s="774"/>
      <c r="AV80" s="774"/>
      <c r="AW80" s="775"/>
      <c r="AX80" s="763"/>
      <c r="AY80" s="764"/>
      <c r="AZ80" s="764"/>
      <c r="BA80" s="764"/>
      <c r="BB80" s="764"/>
      <c r="BC80" s="764"/>
      <c r="BD80" s="764"/>
      <c r="BE80" s="764"/>
      <c r="BF80" s="764"/>
      <c r="BG80" s="293"/>
      <c r="BH80" s="871"/>
      <c r="BI80" s="872"/>
      <c r="BJ80" s="872"/>
      <c r="BK80" s="872"/>
      <c r="BL80" s="872"/>
      <c r="BM80" s="872"/>
      <c r="BN80" s="872"/>
      <c r="BO80" s="872"/>
      <c r="BP80" s="872"/>
      <c r="BQ80" s="872"/>
      <c r="BR80" s="872"/>
      <c r="BS80" s="872"/>
      <c r="BT80" s="69"/>
      <c r="BU80" s="285"/>
      <c r="BV80" s="291"/>
      <c r="BW80" s="291"/>
      <c r="BX80" s="291"/>
      <c r="BY80" s="291"/>
      <c r="BZ80" s="291"/>
      <c r="CA80" s="291"/>
      <c r="CB80" s="291"/>
      <c r="CC80" s="291"/>
      <c r="CD80" s="291"/>
      <c r="CE80" s="291"/>
      <c r="CF80" s="291"/>
      <c r="CG80" s="291"/>
      <c r="CH80" s="288"/>
    </row>
    <row r="81" spans="4:86" ht="8.1" customHeight="1" x14ac:dyDescent="0.4">
      <c r="D81" s="294"/>
      <c r="E81" s="766"/>
      <c r="F81" s="766"/>
      <c r="G81" s="766"/>
      <c r="H81" s="766"/>
      <c r="I81" s="766"/>
      <c r="J81" s="766"/>
      <c r="K81" s="766"/>
      <c r="L81" s="766"/>
      <c r="M81" s="766"/>
      <c r="N81" s="766"/>
      <c r="O81" s="766"/>
      <c r="P81" s="766"/>
      <c r="Q81" s="766"/>
      <c r="R81" s="766"/>
      <c r="S81" s="766"/>
      <c r="T81" s="766"/>
      <c r="U81" s="766"/>
      <c r="V81" s="766"/>
      <c r="W81" s="766"/>
      <c r="X81" s="766"/>
      <c r="Y81" s="766"/>
      <c r="Z81" s="766"/>
      <c r="AA81" s="766"/>
      <c r="AB81" s="766"/>
      <c r="AC81" s="766"/>
      <c r="AD81" s="766"/>
      <c r="AE81" s="766"/>
      <c r="AF81" s="766"/>
      <c r="AG81" s="766"/>
      <c r="AH81" s="766"/>
      <c r="AI81" s="766"/>
      <c r="AJ81" s="766"/>
      <c r="AK81" s="767"/>
      <c r="AL81" s="770" t="str">
        <f>IF(E81="","",VLOOKUP(E81,コード!$B$4:$E$14,2,FALSE))</f>
        <v/>
      </c>
      <c r="AM81" s="771"/>
      <c r="AN81" s="771"/>
      <c r="AO81" s="771"/>
      <c r="AP81" s="771"/>
      <c r="AQ81" s="771"/>
      <c r="AR81" s="771"/>
      <c r="AS81" s="771"/>
      <c r="AT81" s="771"/>
      <c r="AU81" s="771"/>
      <c r="AV81" s="771"/>
      <c r="AW81" s="772"/>
      <c r="AX81" s="737" t="str">
        <f>IF(E81="","",VLOOKUP(E81,コード!$B$4:$E$14,4,FALSE))</f>
        <v/>
      </c>
      <c r="AY81" s="741"/>
      <c r="AZ81" s="741"/>
      <c r="BA81" s="741"/>
      <c r="BB81" s="741"/>
      <c r="BC81" s="741"/>
      <c r="BD81" s="741"/>
      <c r="BE81" s="741"/>
      <c r="BF81" s="741"/>
      <c r="BG81" s="122"/>
      <c r="BH81" s="776"/>
      <c r="BI81" s="776"/>
      <c r="BJ81" s="776"/>
      <c r="BK81" s="776"/>
      <c r="BL81" s="776"/>
      <c r="BM81" s="776"/>
      <c r="BN81" s="776"/>
      <c r="BO81" s="776"/>
      <c r="BP81" s="776"/>
      <c r="BQ81" s="776"/>
      <c r="BR81" s="776"/>
      <c r="BS81" s="776"/>
      <c r="BT81" s="65"/>
      <c r="BU81" s="285"/>
      <c r="BV81" s="291"/>
      <c r="BW81" s="291"/>
      <c r="BX81" s="291"/>
      <c r="BY81" s="291"/>
      <c r="BZ81" s="291"/>
      <c r="CA81" s="291"/>
      <c r="CB81" s="291"/>
      <c r="CC81" s="291"/>
      <c r="CD81" s="291"/>
      <c r="CE81" s="291"/>
      <c r="CF81" s="291"/>
      <c r="CG81" s="291"/>
      <c r="CH81" s="288"/>
    </row>
    <row r="82" spans="4:86" ht="8.1" customHeight="1" x14ac:dyDescent="0.4">
      <c r="D82" s="284"/>
      <c r="E82" s="766"/>
      <c r="F82" s="766"/>
      <c r="G82" s="766"/>
      <c r="H82" s="766"/>
      <c r="I82" s="766"/>
      <c r="J82" s="766"/>
      <c r="K82" s="766"/>
      <c r="L82" s="766"/>
      <c r="M82" s="766"/>
      <c r="N82" s="766"/>
      <c r="O82" s="766"/>
      <c r="P82" s="766"/>
      <c r="Q82" s="766"/>
      <c r="R82" s="766"/>
      <c r="S82" s="766"/>
      <c r="T82" s="766"/>
      <c r="U82" s="766"/>
      <c r="V82" s="766"/>
      <c r="W82" s="766"/>
      <c r="X82" s="766"/>
      <c r="Y82" s="766"/>
      <c r="Z82" s="766"/>
      <c r="AA82" s="766"/>
      <c r="AB82" s="766"/>
      <c r="AC82" s="766"/>
      <c r="AD82" s="766"/>
      <c r="AE82" s="766"/>
      <c r="AF82" s="766"/>
      <c r="AG82" s="766"/>
      <c r="AH82" s="766"/>
      <c r="AI82" s="766"/>
      <c r="AJ82" s="766"/>
      <c r="AK82" s="767"/>
      <c r="AL82" s="770"/>
      <c r="AM82" s="771"/>
      <c r="AN82" s="771"/>
      <c r="AO82" s="771"/>
      <c r="AP82" s="771"/>
      <c r="AQ82" s="771"/>
      <c r="AR82" s="771"/>
      <c r="AS82" s="771"/>
      <c r="AT82" s="771"/>
      <c r="AU82" s="771"/>
      <c r="AV82" s="771"/>
      <c r="AW82" s="772"/>
      <c r="AX82" s="737"/>
      <c r="AY82" s="741"/>
      <c r="AZ82" s="741"/>
      <c r="BA82" s="741"/>
      <c r="BB82" s="741"/>
      <c r="BC82" s="741"/>
      <c r="BD82" s="741"/>
      <c r="BE82" s="741"/>
      <c r="BF82" s="741"/>
      <c r="BG82" s="124"/>
      <c r="BH82" s="777"/>
      <c r="BI82" s="777"/>
      <c r="BJ82" s="777"/>
      <c r="BK82" s="777"/>
      <c r="BL82" s="777"/>
      <c r="BM82" s="777"/>
      <c r="BN82" s="777"/>
      <c r="BO82" s="777"/>
      <c r="BP82" s="777"/>
      <c r="BQ82" s="777"/>
      <c r="BR82" s="777"/>
      <c r="BS82" s="777"/>
      <c r="BT82" s="65"/>
      <c r="BU82" s="285"/>
      <c r="BV82" s="291"/>
      <c r="BW82" s="291"/>
      <c r="BX82" s="291"/>
      <c r="BY82" s="291"/>
      <c r="BZ82" s="291"/>
      <c r="CA82" s="291"/>
      <c r="CB82" s="291"/>
      <c r="CC82" s="291"/>
      <c r="CD82" s="291"/>
      <c r="CE82" s="291"/>
      <c r="CF82" s="291"/>
      <c r="CG82" s="291"/>
      <c r="CH82" s="288"/>
    </row>
    <row r="83" spans="4:86" ht="8.1" customHeight="1" x14ac:dyDescent="0.4">
      <c r="D83" s="284"/>
      <c r="E83" s="766"/>
      <c r="F83" s="766"/>
      <c r="G83" s="766"/>
      <c r="H83" s="766"/>
      <c r="I83" s="766"/>
      <c r="J83" s="766"/>
      <c r="K83" s="766"/>
      <c r="L83" s="766"/>
      <c r="M83" s="766"/>
      <c r="N83" s="766"/>
      <c r="O83" s="766"/>
      <c r="P83" s="766"/>
      <c r="Q83" s="766"/>
      <c r="R83" s="766"/>
      <c r="S83" s="766"/>
      <c r="T83" s="766"/>
      <c r="U83" s="766"/>
      <c r="V83" s="766"/>
      <c r="W83" s="766"/>
      <c r="X83" s="766"/>
      <c r="Y83" s="766"/>
      <c r="Z83" s="766"/>
      <c r="AA83" s="766"/>
      <c r="AB83" s="766"/>
      <c r="AC83" s="766"/>
      <c r="AD83" s="766"/>
      <c r="AE83" s="766"/>
      <c r="AF83" s="766"/>
      <c r="AG83" s="766"/>
      <c r="AH83" s="766"/>
      <c r="AI83" s="766"/>
      <c r="AJ83" s="766"/>
      <c r="AK83" s="767"/>
      <c r="AL83" s="770"/>
      <c r="AM83" s="771"/>
      <c r="AN83" s="771"/>
      <c r="AO83" s="771"/>
      <c r="AP83" s="771"/>
      <c r="AQ83" s="771"/>
      <c r="AR83" s="771"/>
      <c r="AS83" s="771"/>
      <c r="AT83" s="771"/>
      <c r="AU83" s="771"/>
      <c r="AV83" s="771"/>
      <c r="AW83" s="772"/>
      <c r="AX83" s="737"/>
      <c r="AY83" s="741"/>
      <c r="AZ83" s="741"/>
      <c r="BA83" s="741"/>
      <c r="BB83" s="741"/>
      <c r="BC83" s="741"/>
      <c r="BD83" s="741"/>
      <c r="BE83" s="741"/>
      <c r="BF83" s="741"/>
      <c r="BG83" s="124"/>
      <c r="BH83" s="778"/>
      <c r="BI83" s="778"/>
      <c r="BJ83" s="778"/>
      <c r="BK83" s="778"/>
      <c r="BL83" s="778"/>
      <c r="BM83" s="778"/>
      <c r="BN83" s="778"/>
      <c r="BO83" s="778"/>
      <c r="BP83" s="778"/>
      <c r="BQ83" s="778"/>
      <c r="BR83" s="778"/>
      <c r="BS83" s="778"/>
      <c r="BT83" s="66"/>
      <c r="BU83" s="285"/>
      <c r="BV83" s="291"/>
      <c r="BW83" s="291"/>
      <c r="BX83" s="291"/>
      <c r="BY83" s="291"/>
      <c r="BZ83" s="291"/>
      <c r="CA83" s="291"/>
      <c r="CB83" s="291"/>
      <c r="CC83" s="291"/>
      <c r="CD83" s="291"/>
      <c r="CE83" s="291"/>
      <c r="CF83" s="291"/>
      <c r="CG83" s="291"/>
      <c r="CH83" s="288"/>
    </row>
    <row r="84" spans="4:86" ht="8.1" customHeight="1" x14ac:dyDescent="0.4">
      <c r="D84" s="284"/>
      <c r="E84" s="766"/>
      <c r="F84" s="766"/>
      <c r="G84" s="766"/>
      <c r="H84" s="766"/>
      <c r="I84" s="766"/>
      <c r="J84" s="766"/>
      <c r="K84" s="766"/>
      <c r="L84" s="766"/>
      <c r="M84" s="766"/>
      <c r="N84" s="766"/>
      <c r="O84" s="766"/>
      <c r="P84" s="766"/>
      <c r="Q84" s="766"/>
      <c r="R84" s="766"/>
      <c r="S84" s="766"/>
      <c r="T84" s="766"/>
      <c r="U84" s="766"/>
      <c r="V84" s="766"/>
      <c r="W84" s="766"/>
      <c r="X84" s="766"/>
      <c r="Y84" s="766"/>
      <c r="Z84" s="766"/>
      <c r="AA84" s="766"/>
      <c r="AB84" s="766"/>
      <c r="AC84" s="766"/>
      <c r="AD84" s="766"/>
      <c r="AE84" s="766"/>
      <c r="AF84" s="766"/>
      <c r="AG84" s="766"/>
      <c r="AH84" s="766"/>
      <c r="AI84" s="766"/>
      <c r="AJ84" s="766"/>
      <c r="AK84" s="767"/>
      <c r="AL84" s="770"/>
      <c r="AM84" s="771"/>
      <c r="AN84" s="771"/>
      <c r="AO84" s="771"/>
      <c r="AP84" s="771"/>
      <c r="AQ84" s="771"/>
      <c r="AR84" s="771"/>
      <c r="AS84" s="771"/>
      <c r="AT84" s="771"/>
      <c r="AU84" s="771"/>
      <c r="AV84" s="771"/>
      <c r="AW84" s="772"/>
      <c r="AX84" s="737" t="str">
        <f>IF(E81="","",VLOOKUP(E81,コード!$B$4:$E$14,3,FALSE))</f>
        <v/>
      </c>
      <c r="AY84" s="741"/>
      <c r="AZ84" s="741"/>
      <c r="BA84" s="741"/>
      <c r="BB84" s="741"/>
      <c r="BC84" s="741"/>
      <c r="BD84" s="741"/>
      <c r="BE84" s="741"/>
      <c r="BF84" s="741"/>
      <c r="BG84" s="290"/>
      <c r="BH84" s="867"/>
      <c r="BI84" s="868"/>
      <c r="BJ84" s="868"/>
      <c r="BK84" s="868"/>
      <c r="BL84" s="868"/>
      <c r="BM84" s="868"/>
      <c r="BN84" s="868"/>
      <c r="BO84" s="868"/>
      <c r="BP84" s="868"/>
      <c r="BQ84" s="868"/>
      <c r="BR84" s="868"/>
      <c r="BS84" s="868"/>
      <c r="BT84" s="67"/>
      <c r="BU84" s="285"/>
      <c r="BV84" s="291"/>
      <c r="BW84" s="291"/>
      <c r="BX84" s="291"/>
      <c r="BY84" s="291"/>
      <c r="BZ84" s="291"/>
      <c r="CA84" s="291"/>
      <c r="CB84" s="291"/>
      <c r="CC84" s="291"/>
      <c r="CD84" s="291"/>
      <c r="CE84" s="291"/>
      <c r="CF84" s="291"/>
      <c r="CG84" s="291"/>
      <c r="CH84" s="288"/>
    </row>
    <row r="85" spans="4:86" ht="8.1" customHeight="1" x14ac:dyDescent="0.4">
      <c r="D85" s="284"/>
      <c r="E85" s="766"/>
      <c r="F85" s="766"/>
      <c r="G85" s="766"/>
      <c r="H85" s="766"/>
      <c r="I85" s="766"/>
      <c r="J85" s="766"/>
      <c r="K85" s="766"/>
      <c r="L85" s="766"/>
      <c r="M85" s="766"/>
      <c r="N85" s="766"/>
      <c r="O85" s="766"/>
      <c r="P85" s="766"/>
      <c r="Q85" s="766"/>
      <c r="R85" s="766"/>
      <c r="S85" s="766"/>
      <c r="T85" s="766"/>
      <c r="U85" s="766"/>
      <c r="V85" s="766"/>
      <c r="W85" s="766"/>
      <c r="X85" s="766"/>
      <c r="Y85" s="766"/>
      <c r="Z85" s="766"/>
      <c r="AA85" s="766"/>
      <c r="AB85" s="766"/>
      <c r="AC85" s="766"/>
      <c r="AD85" s="766"/>
      <c r="AE85" s="766"/>
      <c r="AF85" s="766"/>
      <c r="AG85" s="766"/>
      <c r="AH85" s="766"/>
      <c r="AI85" s="766"/>
      <c r="AJ85" s="766"/>
      <c r="AK85" s="767"/>
      <c r="AL85" s="770"/>
      <c r="AM85" s="771"/>
      <c r="AN85" s="771"/>
      <c r="AO85" s="771"/>
      <c r="AP85" s="771"/>
      <c r="AQ85" s="771"/>
      <c r="AR85" s="771"/>
      <c r="AS85" s="771"/>
      <c r="AT85" s="771"/>
      <c r="AU85" s="771"/>
      <c r="AV85" s="771"/>
      <c r="AW85" s="772"/>
      <c r="AX85" s="737"/>
      <c r="AY85" s="741"/>
      <c r="AZ85" s="741"/>
      <c r="BA85" s="741"/>
      <c r="BB85" s="741"/>
      <c r="BC85" s="741"/>
      <c r="BD85" s="741"/>
      <c r="BE85" s="741"/>
      <c r="BF85" s="741"/>
      <c r="BG85" s="290"/>
      <c r="BH85" s="869"/>
      <c r="BI85" s="870"/>
      <c r="BJ85" s="870"/>
      <c r="BK85" s="870"/>
      <c r="BL85" s="870"/>
      <c r="BM85" s="870"/>
      <c r="BN85" s="870"/>
      <c r="BO85" s="870"/>
      <c r="BP85" s="870"/>
      <c r="BQ85" s="870"/>
      <c r="BR85" s="870"/>
      <c r="BS85" s="870"/>
      <c r="BT85" s="68"/>
      <c r="BU85" s="285"/>
      <c r="BV85" s="291"/>
      <c r="BW85" s="291"/>
      <c r="BX85" s="291"/>
      <c r="BY85" s="291"/>
      <c r="BZ85" s="291"/>
      <c r="CA85" s="291"/>
      <c r="CB85" s="291"/>
      <c r="CC85" s="291"/>
      <c r="CD85" s="291"/>
      <c r="CE85" s="291"/>
      <c r="CF85" s="291"/>
      <c r="CG85" s="291"/>
      <c r="CH85" s="288"/>
    </row>
    <row r="86" spans="4:86" ht="8.1" customHeight="1" x14ac:dyDescent="0.4">
      <c r="D86" s="292"/>
      <c r="E86" s="768"/>
      <c r="F86" s="768"/>
      <c r="G86" s="768"/>
      <c r="H86" s="768"/>
      <c r="I86" s="768"/>
      <c r="J86" s="768"/>
      <c r="K86" s="768"/>
      <c r="L86" s="768"/>
      <c r="M86" s="768"/>
      <c r="N86" s="768"/>
      <c r="O86" s="768"/>
      <c r="P86" s="768"/>
      <c r="Q86" s="768"/>
      <c r="R86" s="768"/>
      <c r="S86" s="768"/>
      <c r="T86" s="768"/>
      <c r="U86" s="768"/>
      <c r="V86" s="768"/>
      <c r="W86" s="768"/>
      <c r="X86" s="768"/>
      <c r="Y86" s="768"/>
      <c r="Z86" s="768"/>
      <c r="AA86" s="768"/>
      <c r="AB86" s="768"/>
      <c r="AC86" s="768"/>
      <c r="AD86" s="768"/>
      <c r="AE86" s="768"/>
      <c r="AF86" s="768"/>
      <c r="AG86" s="768"/>
      <c r="AH86" s="768"/>
      <c r="AI86" s="768"/>
      <c r="AJ86" s="768"/>
      <c r="AK86" s="769"/>
      <c r="AL86" s="773"/>
      <c r="AM86" s="774"/>
      <c r="AN86" s="774"/>
      <c r="AO86" s="774"/>
      <c r="AP86" s="774"/>
      <c r="AQ86" s="774"/>
      <c r="AR86" s="774"/>
      <c r="AS86" s="774"/>
      <c r="AT86" s="774"/>
      <c r="AU86" s="774"/>
      <c r="AV86" s="774"/>
      <c r="AW86" s="775"/>
      <c r="AX86" s="763"/>
      <c r="AY86" s="764"/>
      <c r="AZ86" s="764"/>
      <c r="BA86" s="764"/>
      <c r="BB86" s="764"/>
      <c r="BC86" s="764"/>
      <c r="BD86" s="764"/>
      <c r="BE86" s="764"/>
      <c r="BF86" s="764"/>
      <c r="BG86" s="293"/>
      <c r="BH86" s="871"/>
      <c r="BI86" s="872"/>
      <c r="BJ86" s="872"/>
      <c r="BK86" s="872"/>
      <c r="BL86" s="872"/>
      <c r="BM86" s="872"/>
      <c r="BN86" s="872"/>
      <c r="BO86" s="872"/>
      <c r="BP86" s="872"/>
      <c r="BQ86" s="872"/>
      <c r="BR86" s="872"/>
      <c r="BS86" s="872"/>
      <c r="BT86" s="69"/>
      <c r="BU86" s="285"/>
      <c r="BV86" s="291"/>
      <c r="BW86" s="291"/>
      <c r="BX86" s="291"/>
      <c r="BY86" s="291"/>
      <c r="BZ86" s="291"/>
      <c r="CA86" s="291"/>
      <c r="CB86" s="291"/>
      <c r="CC86" s="291"/>
      <c r="CD86" s="291"/>
      <c r="CE86" s="291"/>
      <c r="CF86" s="291"/>
      <c r="CG86" s="291"/>
      <c r="CH86" s="288"/>
    </row>
    <row r="87" spans="4:86" ht="8.1" customHeight="1" x14ac:dyDescent="0.4">
      <c r="D87" s="879" t="s">
        <v>23</v>
      </c>
      <c r="E87" s="880"/>
      <c r="F87" s="880"/>
      <c r="G87" s="880"/>
      <c r="H87" s="880"/>
      <c r="I87" s="880"/>
      <c r="J87" s="880"/>
      <c r="K87" s="880"/>
      <c r="L87" s="880"/>
      <c r="M87" s="880"/>
      <c r="N87" s="880"/>
      <c r="O87" s="880"/>
      <c r="P87" s="880"/>
      <c r="Q87" s="880"/>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1"/>
      <c r="AX87" s="761"/>
      <c r="AY87" s="762"/>
      <c r="AZ87" s="762"/>
      <c r="BA87" s="762"/>
      <c r="BB87" s="762"/>
      <c r="BC87" s="762"/>
      <c r="BD87" s="762"/>
      <c r="BE87" s="762"/>
      <c r="BF87" s="762"/>
      <c r="BG87" s="762"/>
      <c r="BH87" s="858">
        <f>BH81+BH75+BH69+BH63+BH57+BH51+BH45+BH39+BH33+BH27+BH21</f>
        <v>0</v>
      </c>
      <c r="BI87" s="858"/>
      <c r="BJ87" s="858"/>
      <c r="BK87" s="858"/>
      <c r="BL87" s="858"/>
      <c r="BM87" s="858"/>
      <c r="BN87" s="858"/>
      <c r="BO87" s="858"/>
      <c r="BP87" s="858"/>
      <c r="BQ87" s="858"/>
      <c r="BR87" s="858"/>
      <c r="BS87" s="858"/>
      <c r="BT87" s="65"/>
      <c r="BU87" s="285"/>
      <c r="BV87" s="291"/>
      <c r="BW87" s="291"/>
      <c r="BX87" s="291"/>
      <c r="BY87" s="291"/>
      <c r="BZ87" s="291"/>
      <c r="CA87" s="291"/>
      <c r="CB87" s="291"/>
      <c r="CC87" s="291"/>
      <c r="CD87" s="291"/>
      <c r="CE87" s="291"/>
      <c r="CF87" s="291"/>
      <c r="CG87" s="291"/>
      <c r="CH87" s="288"/>
    </row>
    <row r="88" spans="4:86" ht="8.1" customHeight="1" x14ac:dyDescent="0.4">
      <c r="D88" s="882"/>
      <c r="E88" s="883"/>
      <c r="F88" s="883"/>
      <c r="G88" s="883"/>
      <c r="H88" s="883"/>
      <c r="I88" s="883"/>
      <c r="J88" s="883"/>
      <c r="K88" s="883"/>
      <c r="L88" s="883"/>
      <c r="M88" s="883"/>
      <c r="N88" s="883"/>
      <c r="O88" s="883"/>
      <c r="P88" s="883"/>
      <c r="Q88" s="883"/>
      <c r="R88" s="883"/>
      <c r="S88" s="883"/>
      <c r="T88" s="883"/>
      <c r="U88" s="883"/>
      <c r="V88" s="883"/>
      <c r="W88" s="883"/>
      <c r="X88" s="883"/>
      <c r="Y88" s="883"/>
      <c r="Z88" s="883"/>
      <c r="AA88" s="883"/>
      <c r="AB88" s="883"/>
      <c r="AC88" s="883"/>
      <c r="AD88" s="883"/>
      <c r="AE88" s="883"/>
      <c r="AF88" s="883"/>
      <c r="AG88" s="883"/>
      <c r="AH88" s="883"/>
      <c r="AI88" s="883"/>
      <c r="AJ88" s="883"/>
      <c r="AK88" s="883"/>
      <c r="AL88" s="883"/>
      <c r="AM88" s="883"/>
      <c r="AN88" s="883"/>
      <c r="AO88" s="883"/>
      <c r="AP88" s="883"/>
      <c r="AQ88" s="883"/>
      <c r="AR88" s="883"/>
      <c r="AS88" s="883"/>
      <c r="AT88" s="883"/>
      <c r="AU88" s="883"/>
      <c r="AV88" s="883"/>
      <c r="AW88" s="884"/>
      <c r="AX88" s="737"/>
      <c r="AY88" s="741"/>
      <c r="AZ88" s="741"/>
      <c r="BA88" s="741"/>
      <c r="BB88" s="741"/>
      <c r="BC88" s="741"/>
      <c r="BD88" s="741"/>
      <c r="BE88" s="741"/>
      <c r="BF88" s="741"/>
      <c r="BG88" s="741"/>
      <c r="BH88" s="859"/>
      <c r="BI88" s="859"/>
      <c r="BJ88" s="859"/>
      <c r="BK88" s="859"/>
      <c r="BL88" s="859"/>
      <c r="BM88" s="859"/>
      <c r="BN88" s="859"/>
      <c r="BO88" s="859"/>
      <c r="BP88" s="859"/>
      <c r="BQ88" s="859"/>
      <c r="BR88" s="859"/>
      <c r="BS88" s="859"/>
      <c r="BT88" s="65"/>
      <c r="BU88" s="285"/>
      <c r="BV88" s="291"/>
      <c r="BW88" s="291"/>
      <c r="BX88" s="291"/>
      <c r="BY88" s="291"/>
      <c r="BZ88" s="291"/>
      <c r="CA88" s="291"/>
      <c r="CB88" s="291"/>
      <c r="CC88" s="291"/>
      <c r="CD88" s="291"/>
      <c r="CE88" s="291"/>
      <c r="CF88" s="291"/>
      <c r="CG88" s="291"/>
      <c r="CH88" s="288"/>
    </row>
    <row r="89" spans="4:86" ht="8.1" customHeight="1" x14ac:dyDescent="0.4">
      <c r="D89" s="882"/>
      <c r="E89" s="883"/>
      <c r="F89" s="883"/>
      <c r="G89" s="883"/>
      <c r="H89" s="883"/>
      <c r="I89" s="883"/>
      <c r="J89" s="883"/>
      <c r="K89" s="883"/>
      <c r="L89" s="883"/>
      <c r="M89" s="883"/>
      <c r="N89" s="883"/>
      <c r="O89" s="883"/>
      <c r="P89" s="883"/>
      <c r="Q89" s="883"/>
      <c r="R89" s="883"/>
      <c r="S89" s="883"/>
      <c r="T89" s="883"/>
      <c r="U89" s="883"/>
      <c r="V89" s="883"/>
      <c r="W89" s="883"/>
      <c r="X89" s="883"/>
      <c r="Y89" s="883"/>
      <c r="Z89" s="883"/>
      <c r="AA89" s="883"/>
      <c r="AB89" s="883"/>
      <c r="AC89" s="883"/>
      <c r="AD89" s="883"/>
      <c r="AE89" s="883"/>
      <c r="AF89" s="883"/>
      <c r="AG89" s="883"/>
      <c r="AH89" s="883"/>
      <c r="AI89" s="883"/>
      <c r="AJ89" s="883"/>
      <c r="AK89" s="883"/>
      <c r="AL89" s="883"/>
      <c r="AM89" s="883"/>
      <c r="AN89" s="883"/>
      <c r="AO89" s="883"/>
      <c r="AP89" s="883"/>
      <c r="AQ89" s="883"/>
      <c r="AR89" s="883"/>
      <c r="AS89" s="883"/>
      <c r="AT89" s="883"/>
      <c r="AU89" s="883"/>
      <c r="AV89" s="883"/>
      <c r="AW89" s="884"/>
      <c r="AX89" s="737"/>
      <c r="AY89" s="741"/>
      <c r="AZ89" s="741"/>
      <c r="BA89" s="741"/>
      <c r="BB89" s="741"/>
      <c r="BC89" s="741"/>
      <c r="BD89" s="741"/>
      <c r="BE89" s="741"/>
      <c r="BF89" s="741"/>
      <c r="BG89" s="741"/>
      <c r="BH89" s="860"/>
      <c r="BI89" s="860"/>
      <c r="BJ89" s="860"/>
      <c r="BK89" s="860"/>
      <c r="BL89" s="860"/>
      <c r="BM89" s="860"/>
      <c r="BN89" s="860"/>
      <c r="BO89" s="860"/>
      <c r="BP89" s="860"/>
      <c r="BQ89" s="860"/>
      <c r="BR89" s="860"/>
      <c r="BS89" s="860"/>
      <c r="BT89" s="66"/>
      <c r="BU89" s="285"/>
      <c r="BV89" s="291"/>
      <c r="BW89" s="291"/>
      <c r="BX89" s="291"/>
      <c r="BY89" s="291"/>
      <c r="BZ89" s="291"/>
      <c r="CA89" s="291"/>
      <c r="CB89" s="291"/>
      <c r="CC89" s="291"/>
      <c r="CD89" s="291"/>
      <c r="CE89" s="291"/>
      <c r="CF89" s="291"/>
      <c r="CG89" s="291"/>
      <c r="CH89" s="288"/>
    </row>
    <row r="90" spans="4:86" ht="8.1" customHeight="1" x14ac:dyDescent="0.4">
      <c r="D90" s="882"/>
      <c r="E90" s="883"/>
      <c r="F90" s="883"/>
      <c r="G90" s="883"/>
      <c r="H90" s="883"/>
      <c r="I90" s="883"/>
      <c r="J90" s="883"/>
      <c r="K90" s="883"/>
      <c r="L90" s="883"/>
      <c r="M90" s="883"/>
      <c r="N90" s="883"/>
      <c r="O90" s="883"/>
      <c r="P90" s="883"/>
      <c r="Q90" s="883"/>
      <c r="R90" s="883"/>
      <c r="S90" s="883"/>
      <c r="T90" s="883"/>
      <c r="U90" s="883"/>
      <c r="V90" s="883"/>
      <c r="W90" s="883"/>
      <c r="X90" s="883"/>
      <c r="Y90" s="883"/>
      <c r="Z90" s="883"/>
      <c r="AA90" s="883"/>
      <c r="AB90" s="883"/>
      <c r="AC90" s="883"/>
      <c r="AD90" s="883"/>
      <c r="AE90" s="883"/>
      <c r="AF90" s="883"/>
      <c r="AG90" s="883"/>
      <c r="AH90" s="883"/>
      <c r="AI90" s="883"/>
      <c r="AJ90" s="883"/>
      <c r="AK90" s="883"/>
      <c r="AL90" s="883"/>
      <c r="AM90" s="883"/>
      <c r="AN90" s="883"/>
      <c r="AO90" s="883"/>
      <c r="AP90" s="883"/>
      <c r="AQ90" s="883"/>
      <c r="AR90" s="883"/>
      <c r="AS90" s="883"/>
      <c r="AT90" s="883"/>
      <c r="AU90" s="883"/>
      <c r="AV90" s="883"/>
      <c r="AW90" s="884"/>
      <c r="AX90" s="737"/>
      <c r="AY90" s="741"/>
      <c r="AZ90" s="741"/>
      <c r="BA90" s="741"/>
      <c r="BB90" s="741"/>
      <c r="BC90" s="741"/>
      <c r="BD90" s="741"/>
      <c r="BE90" s="741"/>
      <c r="BF90" s="741"/>
      <c r="BG90" s="738"/>
      <c r="BH90" s="873">
        <f>BH84+BH78+BH72+BH66+BH60+BH54+BH48+BH42+BH36+BH30+BH24</f>
        <v>0</v>
      </c>
      <c r="BI90" s="874"/>
      <c r="BJ90" s="874"/>
      <c r="BK90" s="874"/>
      <c r="BL90" s="874"/>
      <c r="BM90" s="874"/>
      <c r="BN90" s="874"/>
      <c r="BO90" s="874"/>
      <c r="BP90" s="874"/>
      <c r="BQ90" s="874"/>
      <c r="BR90" s="874"/>
      <c r="BS90" s="874"/>
      <c r="BT90" s="68"/>
      <c r="BU90" s="285"/>
      <c r="BV90" s="291"/>
      <c r="BW90" s="291"/>
      <c r="BX90" s="291"/>
      <c r="BY90" s="291"/>
      <c r="BZ90" s="291"/>
      <c r="CA90" s="291"/>
      <c r="CB90" s="291"/>
      <c r="CC90" s="291"/>
      <c r="CD90" s="291"/>
      <c r="CE90" s="291"/>
      <c r="CF90" s="291"/>
      <c r="CG90" s="291"/>
      <c r="CH90" s="288"/>
    </row>
    <row r="91" spans="4:86" ht="8.1" customHeight="1" x14ac:dyDescent="0.4">
      <c r="D91" s="882"/>
      <c r="E91" s="883"/>
      <c r="F91" s="883"/>
      <c r="G91" s="883"/>
      <c r="H91" s="883"/>
      <c r="I91" s="883"/>
      <c r="J91" s="883"/>
      <c r="K91" s="883"/>
      <c r="L91" s="883"/>
      <c r="M91" s="883"/>
      <c r="N91" s="883"/>
      <c r="O91" s="883"/>
      <c r="P91" s="883"/>
      <c r="Q91" s="883"/>
      <c r="R91" s="883"/>
      <c r="S91" s="883"/>
      <c r="T91" s="883"/>
      <c r="U91" s="883"/>
      <c r="V91" s="883"/>
      <c r="W91" s="883"/>
      <c r="X91" s="883"/>
      <c r="Y91" s="883"/>
      <c r="Z91" s="883"/>
      <c r="AA91" s="883"/>
      <c r="AB91" s="883"/>
      <c r="AC91" s="883"/>
      <c r="AD91" s="883"/>
      <c r="AE91" s="883"/>
      <c r="AF91" s="883"/>
      <c r="AG91" s="883"/>
      <c r="AH91" s="883"/>
      <c r="AI91" s="883"/>
      <c r="AJ91" s="883"/>
      <c r="AK91" s="883"/>
      <c r="AL91" s="883"/>
      <c r="AM91" s="883"/>
      <c r="AN91" s="883"/>
      <c r="AO91" s="883"/>
      <c r="AP91" s="883"/>
      <c r="AQ91" s="883"/>
      <c r="AR91" s="883"/>
      <c r="AS91" s="883"/>
      <c r="AT91" s="883"/>
      <c r="AU91" s="883"/>
      <c r="AV91" s="883"/>
      <c r="AW91" s="884"/>
      <c r="AX91" s="737"/>
      <c r="AY91" s="741"/>
      <c r="AZ91" s="741"/>
      <c r="BA91" s="741"/>
      <c r="BB91" s="741"/>
      <c r="BC91" s="741"/>
      <c r="BD91" s="741"/>
      <c r="BE91" s="741"/>
      <c r="BF91" s="741"/>
      <c r="BG91" s="738"/>
      <c r="BH91" s="875"/>
      <c r="BI91" s="876"/>
      <c r="BJ91" s="876"/>
      <c r="BK91" s="876"/>
      <c r="BL91" s="876"/>
      <c r="BM91" s="876"/>
      <c r="BN91" s="876"/>
      <c r="BO91" s="876"/>
      <c r="BP91" s="876"/>
      <c r="BQ91" s="876"/>
      <c r="BR91" s="876"/>
      <c r="BS91" s="876"/>
      <c r="BT91" s="68"/>
      <c r="BU91" s="285"/>
      <c r="BV91" s="291"/>
      <c r="BW91" s="291"/>
      <c r="BX91" s="291"/>
      <c r="BY91" s="291"/>
      <c r="BZ91" s="291"/>
      <c r="CA91" s="291"/>
      <c r="CB91" s="291"/>
      <c r="CC91" s="291"/>
      <c r="CD91" s="291"/>
      <c r="CE91" s="291"/>
      <c r="CF91" s="291"/>
      <c r="CG91" s="291"/>
      <c r="CH91" s="288"/>
    </row>
    <row r="92" spans="4:86" ht="8.1" customHeight="1" x14ac:dyDescent="0.4">
      <c r="D92" s="885"/>
      <c r="E92" s="886"/>
      <c r="F92" s="886"/>
      <c r="G92" s="886"/>
      <c r="H92" s="886"/>
      <c r="I92" s="886"/>
      <c r="J92" s="886"/>
      <c r="K92" s="886"/>
      <c r="L92" s="886"/>
      <c r="M92" s="886"/>
      <c r="N92" s="886"/>
      <c r="O92" s="886"/>
      <c r="P92" s="886"/>
      <c r="Q92" s="886"/>
      <c r="R92" s="886"/>
      <c r="S92" s="886"/>
      <c r="T92" s="886"/>
      <c r="U92" s="886"/>
      <c r="V92" s="886"/>
      <c r="W92" s="886"/>
      <c r="X92" s="886"/>
      <c r="Y92" s="886"/>
      <c r="Z92" s="886"/>
      <c r="AA92" s="886"/>
      <c r="AB92" s="886"/>
      <c r="AC92" s="886"/>
      <c r="AD92" s="886"/>
      <c r="AE92" s="886"/>
      <c r="AF92" s="886"/>
      <c r="AG92" s="886"/>
      <c r="AH92" s="886"/>
      <c r="AI92" s="886"/>
      <c r="AJ92" s="886"/>
      <c r="AK92" s="886"/>
      <c r="AL92" s="886"/>
      <c r="AM92" s="886"/>
      <c r="AN92" s="886"/>
      <c r="AO92" s="886"/>
      <c r="AP92" s="886"/>
      <c r="AQ92" s="886"/>
      <c r="AR92" s="886"/>
      <c r="AS92" s="886"/>
      <c r="AT92" s="886"/>
      <c r="AU92" s="886"/>
      <c r="AV92" s="886"/>
      <c r="AW92" s="887"/>
      <c r="AX92" s="763"/>
      <c r="AY92" s="764"/>
      <c r="AZ92" s="764"/>
      <c r="BA92" s="764"/>
      <c r="BB92" s="764"/>
      <c r="BC92" s="764"/>
      <c r="BD92" s="764"/>
      <c r="BE92" s="764"/>
      <c r="BF92" s="764"/>
      <c r="BG92" s="765"/>
      <c r="BH92" s="877"/>
      <c r="BI92" s="878"/>
      <c r="BJ92" s="878"/>
      <c r="BK92" s="878"/>
      <c r="BL92" s="878"/>
      <c r="BM92" s="878"/>
      <c r="BN92" s="878"/>
      <c r="BO92" s="878"/>
      <c r="BP92" s="878"/>
      <c r="BQ92" s="878"/>
      <c r="BR92" s="878"/>
      <c r="BS92" s="878"/>
      <c r="BT92" s="69"/>
      <c r="BU92" s="297"/>
      <c r="BV92" s="298"/>
      <c r="BW92" s="298"/>
      <c r="BX92" s="298"/>
      <c r="BY92" s="298"/>
      <c r="BZ92" s="298"/>
      <c r="CA92" s="298"/>
      <c r="CB92" s="298"/>
      <c r="CC92" s="298"/>
      <c r="CD92" s="298"/>
      <c r="CE92" s="298"/>
      <c r="CF92" s="298"/>
      <c r="CG92" s="298"/>
      <c r="CH92" s="299"/>
    </row>
    <row r="93" spans="4:86" ht="8.1" customHeight="1" x14ac:dyDescent="0.4"/>
    <row r="94" spans="4:86" ht="8.1" customHeight="1" x14ac:dyDescent="0.4"/>
    <row r="95" spans="4:86" ht="8.1" customHeight="1" x14ac:dyDescent="0.4"/>
    <row r="96" spans="4:86" ht="8.1" customHeight="1" x14ac:dyDescent="0.4"/>
    <row r="97" spans="22:24" ht="8.1" customHeight="1" x14ac:dyDescent="0.4"/>
    <row r="98" spans="22:24" ht="8.1" customHeight="1" x14ac:dyDescent="0.4"/>
    <row r="99" spans="22:24" ht="8.1" customHeight="1" x14ac:dyDescent="0.4"/>
    <row r="100" spans="22:24" ht="8.1" customHeight="1" x14ac:dyDescent="0.4"/>
    <row r="104" spans="22:24" x14ac:dyDescent="0.4">
      <c r="V104" s="148" t="s">
        <v>363</v>
      </c>
    </row>
    <row r="105" spans="22:24" ht="7.5" customHeight="1" x14ac:dyDescent="0.4"/>
    <row r="106" spans="22:24" x14ac:dyDescent="0.4">
      <c r="W106" s="148" t="s">
        <v>364</v>
      </c>
    </row>
    <row r="107" spans="22:24" x14ac:dyDescent="0.4">
      <c r="X107" s="148" t="s">
        <v>365</v>
      </c>
    </row>
    <row r="108" spans="22:24" x14ac:dyDescent="0.4">
      <c r="X108" s="148" t="s">
        <v>366</v>
      </c>
    </row>
    <row r="109" spans="22:24" ht="7.5" customHeight="1" x14ac:dyDescent="0.4"/>
    <row r="110" spans="22:24" x14ac:dyDescent="0.4">
      <c r="W110" s="148" t="s">
        <v>359</v>
      </c>
    </row>
    <row r="111" spans="22:24" ht="7.5" customHeight="1" x14ac:dyDescent="0.4"/>
    <row r="112" spans="22:24" x14ac:dyDescent="0.4">
      <c r="W112" s="148" t="s">
        <v>367</v>
      </c>
    </row>
    <row r="113" spans="23:24" ht="6.75" customHeight="1" x14ac:dyDescent="0.4"/>
    <row r="114" spans="23:24" x14ac:dyDescent="0.4">
      <c r="W114" s="148" t="s">
        <v>368</v>
      </c>
    </row>
    <row r="115" spans="23:24" x14ac:dyDescent="0.4">
      <c r="W115" s="148" t="s">
        <v>369</v>
      </c>
      <c r="X115" s="148" t="s">
        <v>370</v>
      </c>
    </row>
    <row r="156" ht="8.1" customHeight="1" x14ac:dyDescent="0.4"/>
    <row r="157" ht="8.1" customHeight="1" x14ac:dyDescent="0.4"/>
    <row r="158" ht="8.1" customHeight="1" x14ac:dyDescent="0.4"/>
    <row r="159" ht="8.1" customHeight="1" x14ac:dyDescent="0.4"/>
    <row r="160" ht="8.1" customHeight="1" x14ac:dyDescent="0.4"/>
    <row r="161" ht="8.1" customHeight="1" x14ac:dyDescent="0.4"/>
    <row r="162" ht="8.1" customHeight="1" x14ac:dyDescent="0.4"/>
    <row r="163" ht="8.1" customHeight="1" x14ac:dyDescent="0.4"/>
  </sheetData>
  <sheetProtection sheet="1" objects="1" scenarios="1"/>
  <mergeCells count="109">
    <mergeCell ref="BV3:CB3"/>
    <mergeCell ref="CC3:CH3"/>
    <mergeCell ref="S4:BC5"/>
    <mergeCell ref="BG4:BN5"/>
    <mergeCell ref="BO4:BS5"/>
    <mergeCell ref="BT4:BU5"/>
    <mergeCell ref="BV4:CB5"/>
    <mergeCell ref="CC4:CH5"/>
    <mergeCell ref="S11:V12"/>
    <mergeCell ref="W11:Y12"/>
    <mergeCell ref="Z11:AC12"/>
    <mergeCell ref="AD11:AF12"/>
    <mergeCell ref="AG11:AJ12"/>
    <mergeCell ref="F2:K3"/>
    <mergeCell ref="Q2:AQ3"/>
    <mergeCell ref="BE3:BF9"/>
    <mergeCell ref="BH3:BM3"/>
    <mergeCell ref="BO3:BS3"/>
    <mergeCell ref="BT3:BU3"/>
    <mergeCell ref="E6:O7"/>
    <mergeCell ref="P6:AZ9"/>
    <mergeCell ref="BH6:BN6"/>
    <mergeCell ref="CI6:CI45"/>
    <mergeCell ref="BG7:BI9"/>
    <mergeCell ref="BJ7:BL9"/>
    <mergeCell ref="BM7:BO9"/>
    <mergeCell ref="BP7:BR7"/>
    <mergeCell ref="BX10:CA11"/>
    <mergeCell ref="CC10:CG11"/>
    <mergeCell ref="CH10:CH11"/>
    <mergeCell ref="CC12:CG13"/>
    <mergeCell ref="BI14:BR16"/>
    <mergeCell ref="BX12:CA13"/>
    <mergeCell ref="BX14:CE19"/>
    <mergeCell ref="K15:AD18"/>
    <mergeCell ref="AL15:AW18"/>
    <mergeCell ref="BH17:BT19"/>
    <mergeCell ref="BP20:BT20"/>
    <mergeCell ref="E21:AK26"/>
    <mergeCell ref="AL21:AW26"/>
    <mergeCell ref="AX21:BF23"/>
    <mergeCell ref="AX24:BF26"/>
    <mergeCell ref="BH21:BS23"/>
    <mergeCell ref="BH24:BS26"/>
    <mergeCell ref="E27:AK32"/>
    <mergeCell ref="AL27:AW32"/>
    <mergeCell ref="AX27:BF29"/>
    <mergeCell ref="AX30:BF32"/>
    <mergeCell ref="E33:AK38"/>
    <mergeCell ref="AL33:AW38"/>
    <mergeCell ref="AX33:BF35"/>
    <mergeCell ref="AX36:BF38"/>
    <mergeCell ref="BH27:BS29"/>
    <mergeCell ref="BH30:BS32"/>
    <mergeCell ref="BH33:BS35"/>
    <mergeCell ref="BH36:BS38"/>
    <mergeCell ref="E39:AK44"/>
    <mergeCell ref="AL39:AW44"/>
    <mergeCell ref="AX39:BF41"/>
    <mergeCell ref="AX42:BF44"/>
    <mergeCell ref="E45:AK50"/>
    <mergeCell ref="AL45:AW50"/>
    <mergeCell ref="AX45:BF47"/>
    <mergeCell ref="AX48:BF50"/>
    <mergeCell ref="BH39:BS41"/>
    <mergeCell ref="BH42:BS44"/>
    <mergeCell ref="BH45:BS47"/>
    <mergeCell ref="BH48:BS50"/>
    <mergeCell ref="E51:AK56"/>
    <mergeCell ref="AL51:AW56"/>
    <mergeCell ref="AX51:BF53"/>
    <mergeCell ref="AX54:BF56"/>
    <mergeCell ref="E57:AK62"/>
    <mergeCell ref="AL57:AW62"/>
    <mergeCell ref="AX57:BF59"/>
    <mergeCell ref="AX60:BF62"/>
    <mergeCell ref="BH51:BS53"/>
    <mergeCell ref="BH54:BS56"/>
    <mergeCell ref="BH57:BS59"/>
    <mergeCell ref="BH60:BS62"/>
    <mergeCell ref="E63:AK68"/>
    <mergeCell ref="AL63:AW68"/>
    <mergeCell ref="AX63:BF65"/>
    <mergeCell ref="AX66:BF68"/>
    <mergeCell ref="E69:AK74"/>
    <mergeCell ref="AL69:AW74"/>
    <mergeCell ref="AX69:BF71"/>
    <mergeCell ref="AX72:BF74"/>
    <mergeCell ref="BH63:BS65"/>
    <mergeCell ref="BH66:BS68"/>
    <mergeCell ref="BH69:BS71"/>
    <mergeCell ref="BH72:BS74"/>
    <mergeCell ref="AX90:BG92"/>
    <mergeCell ref="E81:AK86"/>
    <mergeCell ref="AL81:AW86"/>
    <mergeCell ref="AX81:BF83"/>
    <mergeCell ref="AX84:BF86"/>
    <mergeCell ref="BH75:BS77"/>
    <mergeCell ref="BH78:BS80"/>
    <mergeCell ref="BH81:BS83"/>
    <mergeCell ref="BH84:BS86"/>
    <mergeCell ref="BH87:BS89"/>
    <mergeCell ref="BH90:BS92"/>
    <mergeCell ref="E75:AK80"/>
    <mergeCell ref="AL75:AW80"/>
    <mergeCell ref="AX75:BF77"/>
    <mergeCell ref="AX78:BF80"/>
    <mergeCell ref="D87:AW92"/>
    <mergeCell ref="AX87:BG89"/>
  </mergeCells>
  <phoneticPr fontId="3"/>
  <dataValidations count="1">
    <dataValidation type="decimal" errorStyle="warning" imeMode="disabled" operator="greaterThan" allowBlank="1" showErrorMessage="1" errorTitle="注意" error="0より大きい数を入力してください" sqref="BH21:BS86">
      <formula1>0</formula1>
    </dataValidation>
  </dataValidations>
  <printOptions horizontalCentered="1" verticalCentered="1"/>
  <pageMargins left="0.31496062992125984" right="0" top="0.15748031496062992" bottom="0.15748031496062992"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エラー" error="ドロップダウンリストから選択してください">
          <x14:formula1>
            <xm:f>コード!$B$4:$B$14</xm:f>
          </x14:formula1>
          <xm:sqref>E21:AK86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0000"/>
    <pageSetUpPr fitToPage="1"/>
  </sheetPr>
  <dimension ref="D2:CO144"/>
  <sheetViews>
    <sheetView showZeros="0" view="pageBreakPreview" zoomScaleNormal="100" zoomScaleSheetLayoutView="100" workbookViewId="0">
      <selection activeCell="P6" sqref="P6:AZ9"/>
    </sheetView>
  </sheetViews>
  <sheetFormatPr defaultRowHeight="13.5" x14ac:dyDescent="0.4"/>
  <cols>
    <col min="1" max="2" width="1.75" style="148" customWidth="1"/>
    <col min="3" max="86" width="2" style="148" customWidth="1"/>
    <col min="87" max="87" width="3.5" style="148" bestFit="1" customWidth="1"/>
    <col min="88" max="89" width="2" style="148" customWidth="1"/>
    <col min="90" max="90" width="2.75" style="148" customWidth="1"/>
    <col min="91" max="106" width="2" style="148" customWidth="1"/>
    <col min="107" max="16384" width="9" style="148"/>
  </cols>
  <sheetData>
    <row r="2" spans="4:93" ht="11.25" customHeight="1" x14ac:dyDescent="0.4">
      <c r="F2" s="842" t="s">
        <v>67</v>
      </c>
      <c r="G2" s="842"/>
      <c r="H2" s="842"/>
      <c r="I2" s="842"/>
      <c r="J2" s="842"/>
      <c r="K2" s="842"/>
      <c r="Q2" s="807" t="s">
        <v>68</v>
      </c>
      <c r="R2" s="807"/>
      <c r="S2" s="807"/>
      <c r="T2" s="807"/>
      <c r="U2" s="807"/>
      <c r="V2" s="807"/>
      <c r="W2" s="807"/>
      <c r="X2" s="807"/>
      <c r="Y2" s="807"/>
      <c r="Z2" s="807"/>
      <c r="AA2" s="807"/>
      <c r="AB2" s="807"/>
      <c r="AC2" s="807"/>
      <c r="AD2" s="807"/>
      <c r="AE2" s="807"/>
      <c r="AF2" s="807"/>
      <c r="AG2" s="807"/>
      <c r="AH2" s="807"/>
      <c r="AI2" s="807"/>
      <c r="AJ2" s="807"/>
      <c r="AK2" s="807"/>
      <c r="AL2" s="807"/>
      <c r="AM2" s="807"/>
      <c r="AN2" s="807"/>
      <c r="AO2" s="807"/>
      <c r="AP2" s="807"/>
      <c r="AQ2" s="807"/>
    </row>
    <row r="3" spans="4:93" ht="11.25" customHeight="1" x14ac:dyDescent="0.4">
      <c r="F3" s="842"/>
      <c r="G3" s="842"/>
      <c r="H3" s="842"/>
      <c r="I3" s="842"/>
      <c r="J3" s="842"/>
      <c r="K3" s="842"/>
      <c r="Q3" s="807"/>
      <c r="R3" s="807"/>
      <c r="S3" s="807"/>
      <c r="T3" s="807"/>
      <c r="U3" s="807"/>
      <c r="V3" s="807"/>
      <c r="W3" s="807"/>
      <c r="X3" s="807"/>
      <c r="Y3" s="807"/>
      <c r="Z3" s="807"/>
      <c r="AA3" s="807"/>
      <c r="AB3" s="807"/>
      <c r="AC3" s="807"/>
      <c r="AD3" s="807"/>
      <c r="AE3" s="807"/>
      <c r="AF3" s="807"/>
      <c r="AG3" s="807"/>
      <c r="AH3" s="807"/>
      <c r="AI3" s="807"/>
      <c r="AJ3" s="807"/>
      <c r="AK3" s="807"/>
      <c r="AL3" s="807"/>
      <c r="AM3" s="807"/>
      <c r="AN3" s="807"/>
      <c r="AO3" s="807"/>
      <c r="AP3" s="807"/>
      <c r="AQ3" s="807"/>
      <c r="AR3" s="235"/>
      <c r="BD3" s="160"/>
      <c r="BE3" s="843" t="s">
        <v>12</v>
      </c>
      <c r="BF3" s="844"/>
      <c r="BG3" s="236"/>
      <c r="BH3" s="849" t="s">
        <v>3</v>
      </c>
      <c r="BI3" s="849"/>
      <c r="BJ3" s="849"/>
      <c r="BK3" s="849"/>
      <c r="BL3" s="849"/>
      <c r="BM3" s="849"/>
      <c r="BN3" s="237"/>
      <c r="BO3" s="803" t="s">
        <v>4</v>
      </c>
      <c r="BP3" s="804"/>
      <c r="BQ3" s="804"/>
      <c r="BR3" s="804"/>
      <c r="BS3" s="805"/>
      <c r="BT3" s="850" t="s">
        <v>5</v>
      </c>
      <c r="BU3" s="851"/>
      <c r="BV3" s="803" t="s">
        <v>82</v>
      </c>
      <c r="BW3" s="804"/>
      <c r="BX3" s="804"/>
      <c r="BY3" s="804"/>
      <c r="BZ3" s="804"/>
      <c r="CA3" s="804"/>
      <c r="CB3" s="805"/>
      <c r="CC3" s="803" t="s">
        <v>7</v>
      </c>
      <c r="CD3" s="804"/>
      <c r="CE3" s="804"/>
      <c r="CF3" s="804"/>
      <c r="CG3" s="804"/>
      <c r="CH3" s="806"/>
    </row>
    <row r="4" spans="4:93" ht="11.25" customHeight="1" x14ac:dyDescent="0.4">
      <c r="P4" s="235"/>
      <c r="Q4" s="235"/>
      <c r="R4" s="235"/>
      <c r="S4" s="807" t="s">
        <v>69</v>
      </c>
      <c r="T4" s="807"/>
      <c r="U4" s="807"/>
      <c r="V4" s="807"/>
      <c r="W4" s="807"/>
      <c r="X4" s="807"/>
      <c r="Y4" s="807"/>
      <c r="Z4" s="807"/>
      <c r="AA4" s="807"/>
      <c r="AB4" s="807"/>
      <c r="AC4" s="807"/>
      <c r="AD4" s="807"/>
      <c r="AE4" s="807"/>
      <c r="AF4" s="807"/>
      <c r="AG4" s="807"/>
      <c r="AH4" s="807"/>
      <c r="AI4" s="807"/>
      <c r="AJ4" s="807"/>
      <c r="AK4" s="807"/>
      <c r="AL4" s="807"/>
      <c r="AM4" s="807"/>
      <c r="AN4" s="807"/>
      <c r="AO4" s="807"/>
      <c r="AP4" s="807"/>
      <c r="AQ4" s="807"/>
      <c r="AR4" s="807"/>
      <c r="AS4" s="807"/>
      <c r="AT4" s="807"/>
      <c r="AU4" s="807"/>
      <c r="AV4" s="807"/>
      <c r="AW4" s="807"/>
      <c r="AX4" s="807"/>
      <c r="AY4" s="807"/>
      <c r="AZ4" s="807"/>
      <c r="BA4" s="807"/>
      <c r="BB4" s="807"/>
      <c r="BC4" s="807"/>
      <c r="BD4" s="160"/>
      <c r="BE4" s="845"/>
      <c r="BF4" s="846"/>
      <c r="BG4" s="809">
        <f>'16-41'!AH7</f>
        <v>0</v>
      </c>
      <c r="BH4" s="810"/>
      <c r="BI4" s="810"/>
      <c r="BJ4" s="810"/>
      <c r="BK4" s="810"/>
      <c r="BL4" s="810"/>
      <c r="BM4" s="810"/>
      <c r="BN4" s="811"/>
      <c r="BO4" s="809">
        <f>'16-41'!AP7</f>
        <v>19001</v>
      </c>
      <c r="BP4" s="810"/>
      <c r="BQ4" s="810"/>
      <c r="BR4" s="810"/>
      <c r="BS4" s="811"/>
      <c r="BT4" s="809"/>
      <c r="BU4" s="811"/>
      <c r="BV4" s="809"/>
      <c r="BW4" s="810"/>
      <c r="BX4" s="810"/>
      <c r="BY4" s="810"/>
      <c r="BZ4" s="810"/>
      <c r="CA4" s="810"/>
      <c r="CB4" s="811"/>
      <c r="CC4" s="812"/>
      <c r="CD4" s="813"/>
      <c r="CE4" s="813"/>
      <c r="CF4" s="813"/>
      <c r="CG4" s="813"/>
      <c r="CH4" s="814"/>
    </row>
    <row r="5" spans="4:93" ht="11.25" customHeight="1" x14ac:dyDescent="0.4">
      <c r="S5" s="808"/>
      <c r="T5" s="808"/>
      <c r="U5" s="808"/>
      <c r="V5" s="808"/>
      <c r="W5" s="808"/>
      <c r="X5" s="808"/>
      <c r="Y5" s="808"/>
      <c r="Z5" s="808"/>
      <c r="AA5" s="808"/>
      <c r="AB5" s="808"/>
      <c r="AC5" s="808"/>
      <c r="AD5" s="808"/>
      <c r="AE5" s="808"/>
      <c r="AF5" s="808"/>
      <c r="AG5" s="808"/>
      <c r="AH5" s="808"/>
      <c r="AI5" s="808"/>
      <c r="AJ5" s="808"/>
      <c r="AK5" s="808"/>
      <c r="AL5" s="808"/>
      <c r="AM5" s="808"/>
      <c r="AN5" s="808"/>
      <c r="AO5" s="808"/>
      <c r="AP5" s="808"/>
      <c r="AQ5" s="808"/>
      <c r="AR5" s="808"/>
      <c r="AS5" s="808"/>
      <c r="AT5" s="808"/>
      <c r="AU5" s="808"/>
      <c r="AV5" s="808"/>
      <c r="AW5" s="808"/>
      <c r="AX5" s="808"/>
      <c r="AY5" s="808"/>
      <c r="AZ5" s="808"/>
      <c r="BA5" s="808"/>
      <c r="BB5" s="808"/>
      <c r="BC5" s="808"/>
      <c r="BD5" s="208"/>
      <c r="BE5" s="845"/>
      <c r="BF5" s="846"/>
      <c r="BG5" s="739"/>
      <c r="BH5" s="742"/>
      <c r="BI5" s="742"/>
      <c r="BJ5" s="742"/>
      <c r="BK5" s="742"/>
      <c r="BL5" s="742"/>
      <c r="BM5" s="742"/>
      <c r="BN5" s="740"/>
      <c r="BO5" s="739"/>
      <c r="BP5" s="742"/>
      <c r="BQ5" s="742"/>
      <c r="BR5" s="742"/>
      <c r="BS5" s="740"/>
      <c r="BT5" s="739"/>
      <c r="BU5" s="740"/>
      <c r="BV5" s="739"/>
      <c r="BW5" s="742"/>
      <c r="BX5" s="742"/>
      <c r="BY5" s="742"/>
      <c r="BZ5" s="742"/>
      <c r="CA5" s="742"/>
      <c r="CB5" s="740"/>
      <c r="CC5" s="746"/>
      <c r="CD5" s="747"/>
      <c r="CE5" s="747"/>
      <c r="CF5" s="747"/>
      <c r="CG5" s="747"/>
      <c r="CH5" s="748"/>
    </row>
    <row r="6" spans="4:93" ht="11.25" customHeight="1" x14ac:dyDescent="0.4">
      <c r="D6" s="169"/>
      <c r="E6" s="852" t="s">
        <v>56</v>
      </c>
      <c r="F6" s="852"/>
      <c r="G6" s="852"/>
      <c r="H6" s="852"/>
      <c r="I6" s="852"/>
      <c r="J6" s="852"/>
      <c r="K6" s="852"/>
      <c r="L6" s="852"/>
      <c r="M6" s="852"/>
      <c r="N6" s="852"/>
      <c r="O6" s="852"/>
      <c r="P6" s="854">
        <f>'16-41'!T21</f>
        <v>0</v>
      </c>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4"/>
      <c r="AY6" s="854"/>
      <c r="AZ6" s="854"/>
      <c r="BA6" s="129"/>
      <c r="BB6" s="129"/>
      <c r="BC6" s="129"/>
      <c r="BD6" s="171"/>
      <c r="BE6" s="845"/>
      <c r="BF6" s="846"/>
      <c r="BG6" s="238"/>
      <c r="BH6" s="857" t="s">
        <v>31</v>
      </c>
      <c r="BI6" s="857"/>
      <c r="BJ6" s="857"/>
      <c r="BK6" s="857"/>
      <c r="BL6" s="857"/>
      <c r="BM6" s="857"/>
      <c r="BN6" s="857"/>
      <c r="BO6" s="239"/>
      <c r="BP6" s="174"/>
      <c r="BQ6" s="175"/>
      <c r="BR6" s="175"/>
      <c r="BS6" s="175"/>
      <c r="BT6" s="194"/>
      <c r="BU6" s="194"/>
      <c r="BV6" s="194"/>
      <c r="BW6" s="194"/>
      <c r="BX6" s="194"/>
      <c r="BY6" s="194"/>
      <c r="BZ6" s="194"/>
      <c r="CA6" s="175"/>
      <c r="CB6" s="175"/>
      <c r="CC6" s="175"/>
      <c r="CD6" s="175"/>
      <c r="CE6" s="175"/>
      <c r="CF6" s="175"/>
      <c r="CG6" s="175"/>
      <c r="CH6" s="176"/>
      <c r="CI6" s="815" t="s">
        <v>70</v>
      </c>
      <c r="CJ6" s="177"/>
      <c r="CK6" s="177"/>
      <c r="CL6" s="177"/>
      <c r="CM6" s="177"/>
      <c r="CN6" s="177"/>
      <c r="CO6" s="177"/>
    </row>
    <row r="7" spans="4:93" ht="11.25" customHeight="1" x14ac:dyDescent="0.4">
      <c r="D7" s="178"/>
      <c r="E7" s="853"/>
      <c r="F7" s="853"/>
      <c r="G7" s="853"/>
      <c r="H7" s="853"/>
      <c r="I7" s="853"/>
      <c r="J7" s="853"/>
      <c r="K7" s="853"/>
      <c r="L7" s="853"/>
      <c r="M7" s="853"/>
      <c r="N7" s="853"/>
      <c r="O7" s="853"/>
      <c r="P7" s="855"/>
      <c r="Q7" s="855"/>
      <c r="R7" s="855"/>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5"/>
      <c r="AZ7" s="855"/>
      <c r="BA7" s="130"/>
      <c r="BB7" s="130"/>
      <c r="BC7" s="130"/>
      <c r="BD7" s="179"/>
      <c r="BE7" s="845"/>
      <c r="BF7" s="846"/>
      <c r="BG7" s="701"/>
      <c r="BH7" s="702"/>
      <c r="BI7" s="706"/>
      <c r="BJ7" s="705"/>
      <c r="BK7" s="702"/>
      <c r="BL7" s="706"/>
      <c r="BM7" s="705"/>
      <c r="BN7" s="702"/>
      <c r="BO7" s="711"/>
      <c r="BP7" s="818"/>
      <c r="BQ7" s="819"/>
      <c r="BR7" s="819"/>
      <c r="BS7" s="177"/>
      <c r="BT7" s="197"/>
      <c r="BU7" s="197"/>
      <c r="BV7" s="197"/>
      <c r="BW7" s="197"/>
      <c r="BX7" s="197"/>
      <c r="BY7" s="197"/>
      <c r="BZ7" s="197"/>
      <c r="CA7" s="177"/>
      <c r="CB7" s="177"/>
      <c r="CC7" s="177"/>
      <c r="CD7" s="177"/>
      <c r="CE7" s="177"/>
      <c r="CF7" s="177"/>
      <c r="CG7" s="177"/>
      <c r="CH7" s="160"/>
      <c r="CI7" s="815"/>
      <c r="CJ7" s="177"/>
      <c r="CK7" s="177"/>
      <c r="CL7" s="177"/>
      <c r="CM7" s="177"/>
      <c r="CN7" s="177"/>
      <c r="CO7" s="177"/>
    </row>
    <row r="8" spans="4:93" ht="11.25" customHeight="1" x14ac:dyDescent="0.4">
      <c r="D8" s="178"/>
      <c r="E8" s="177"/>
      <c r="F8" s="177"/>
      <c r="G8" s="177"/>
      <c r="H8" s="240"/>
      <c r="I8" s="240"/>
      <c r="J8" s="10"/>
      <c r="K8" s="10"/>
      <c r="L8" s="9"/>
      <c r="P8" s="855"/>
      <c r="Q8" s="855"/>
      <c r="R8" s="855"/>
      <c r="S8" s="855"/>
      <c r="T8" s="855"/>
      <c r="U8" s="855"/>
      <c r="V8" s="855"/>
      <c r="W8" s="855"/>
      <c r="X8" s="855"/>
      <c r="Y8" s="855"/>
      <c r="Z8" s="855"/>
      <c r="AA8" s="855"/>
      <c r="AB8" s="855"/>
      <c r="AC8" s="855"/>
      <c r="AD8" s="855"/>
      <c r="AE8" s="855"/>
      <c r="AF8" s="855"/>
      <c r="AG8" s="855"/>
      <c r="AH8" s="855"/>
      <c r="AI8" s="855"/>
      <c r="AJ8" s="855"/>
      <c r="AK8" s="855"/>
      <c r="AL8" s="855"/>
      <c r="AM8" s="855"/>
      <c r="AN8" s="855"/>
      <c r="AO8" s="855"/>
      <c r="AP8" s="855"/>
      <c r="AQ8" s="855"/>
      <c r="AR8" s="855"/>
      <c r="AS8" s="855"/>
      <c r="AT8" s="855"/>
      <c r="AU8" s="855"/>
      <c r="AV8" s="855"/>
      <c r="AW8" s="855"/>
      <c r="AX8" s="855"/>
      <c r="AY8" s="855"/>
      <c r="AZ8" s="855"/>
      <c r="BA8" s="130"/>
      <c r="BB8" s="130"/>
      <c r="BC8" s="130"/>
      <c r="BD8" s="179"/>
      <c r="BE8" s="845"/>
      <c r="BF8" s="846"/>
      <c r="BG8" s="703"/>
      <c r="BH8" s="704"/>
      <c r="BI8" s="708"/>
      <c r="BJ8" s="707"/>
      <c r="BK8" s="704"/>
      <c r="BL8" s="708"/>
      <c r="BM8" s="707"/>
      <c r="BN8" s="704"/>
      <c r="BO8" s="712"/>
      <c r="BP8" s="186"/>
      <c r="BQ8" s="177"/>
      <c r="BR8" s="177"/>
      <c r="BS8" s="38"/>
      <c r="BT8" s="38"/>
      <c r="BU8" s="38"/>
      <c r="BV8" s="38"/>
      <c r="BW8" s="38"/>
      <c r="BX8" s="38"/>
      <c r="BY8" s="38"/>
      <c r="BZ8" s="38"/>
      <c r="CA8" s="38"/>
      <c r="CB8" s="177"/>
      <c r="CC8" s="177"/>
      <c r="CD8" s="177"/>
      <c r="CE8" s="177"/>
      <c r="CF8" s="177"/>
      <c r="CG8" s="177"/>
      <c r="CH8" s="160"/>
      <c r="CI8" s="815"/>
      <c r="CJ8" s="177"/>
      <c r="CK8" s="177"/>
      <c r="CL8" s="177"/>
      <c r="CM8" s="177"/>
      <c r="CN8" s="177"/>
      <c r="CO8" s="177"/>
    </row>
    <row r="9" spans="4:93" ht="11.25" customHeight="1" x14ac:dyDescent="0.4">
      <c r="D9" s="178"/>
      <c r="E9" s="177"/>
      <c r="F9" s="177"/>
      <c r="G9" s="177"/>
      <c r="H9" s="240"/>
      <c r="I9" s="240"/>
      <c r="J9" s="10"/>
      <c r="K9" s="10"/>
      <c r="L9" s="9"/>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6"/>
      <c r="AY9" s="856"/>
      <c r="AZ9" s="856"/>
      <c r="BA9" s="131"/>
      <c r="BB9" s="131"/>
      <c r="BC9" s="131"/>
      <c r="BD9" s="181"/>
      <c r="BE9" s="847"/>
      <c r="BF9" s="848"/>
      <c r="BG9" s="816"/>
      <c r="BH9" s="709"/>
      <c r="BI9" s="710"/>
      <c r="BJ9" s="817"/>
      <c r="BK9" s="709"/>
      <c r="BL9" s="710"/>
      <c r="BM9" s="817"/>
      <c r="BN9" s="709"/>
      <c r="BO9" s="713"/>
      <c r="BP9" s="180"/>
      <c r="BQ9" s="187"/>
      <c r="BR9" s="187"/>
      <c r="BS9" s="127"/>
      <c r="BT9" s="127"/>
      <c r="BU9" s="127"/>
      <c r="BV9" s="127"/>
      <c r="BW9" s="127"/>
      <c r="BX9" s="127"/>
      <c r="BY9" s="127"/>
      <c r="BZ9" s="127"/>
      <c r="CA9" s="127"/>
      <c r="CB9" s="187"/>
      <c r="CC9" s="187"/>
      <c r="CD9" s="187"/>
      <c r="CE9" s="187"/>
      <c r="CF9" s="187"/>
      <c r="CG9" s="187"/>
      <c r="CH9" s="188"/>
      <c r="CI9" s="815"/>
      <c r="CJ9" s="177"/>
      <c r="CK9" s="177"/>
      <c r="CL9" s="177"/>
      <c r="CM9" s="177"/>
      <c r="CN9" s="177"/>
      <c r="CO9" s="177"/>
    </row>
    <row r="10" spans="4:93" ht="6" customHeight="1" x14ac:dyDescent="0.4">
      <c r="D10" s="241"/>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242"/>
      <c r="BV10" s="242"/>
      <c r="BW10" s="242"/>
      <c r="BX10" s="820">
        <f>IF('-41別5 (3)'!BX10=3,3,IF('-41別5 (2)'!BX10=2,2,1))</f>
        <v>1</v>
      </c>
      <c r="BY10" s="821"/>
      <c r="BZ10" s="821"/>
      <c r="CA10" s="822"/>
      <c r="CB10" s="125"/>
      <c r="CC10" s="826" t="s">
        <v>57</v>
      </c>
      <c r="CD10" s="826"/>
      <c r="CE10" s="826"/>
      <c r="CF10" s="826"/>
      <c r="CG10" s="826"/>
      <c r="CH10" s="828"/>
      <c r="CI10" s="815"/>
    </row>
    <row r="11" spans="4:93" ht="18" customHeight="1" x14ac:dyDescent="0.4">
      <c r="D11" s="178"/>
      <c r="E11" s="177"/>
      <c r="F11" s="177"/>
      <c r="G11" s="177"/>
      <c r="H11" s="177"/>
      <c r="I11" s="177"/>
      <c r="J11" s="177"/>
      <c r="K11" s="177"/>
      <c r="L11" s="177"/>
      <c r="M11" s="177"/>
      <c r="N11" s="177"/>
      <c r="O11" s="177"/>
      <c r="P11" s="177"/>
      <c r="Q11" s="177"/>
      <c r="R11" s="177"/>
      <c r="S11" s="832" t="s">
        <v>259</v>
      </c>
      <c r="T11" s="832"/>
      <c r="U11" s="832"/>
      <c r="V11" s="832"/>
      <c r="W11" s="833">
        <f>'16-41'!V33</f>
        <v>0</v>
      </c>
      <c r="X11" s="834"/>
      <c r="Y11" s="835"/>
      <c r="Z11" s="832" t="s">
        <v>0</v>
      </c>
      <c r="AA11" s="832"/>
      <c r="AB11" s="832"/>
      <c r="AC11" s="832"/>
      <c r="AD11" s="833">
        <f>'16-41'!AC33</f>
        <v>0</v>
      </c>
      <c r="AE11" s="834"/>
      <c r="AF11" s="835"/>
      <c r="AG11" s="832" t="s">
        <v>1</v>
      </c>
      <c r="AH11" s="832"/>
      <c r="AI11" s="832"/>
      <c r="AJ11" s="832"/>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243"/>
      <c r="BV11" s="243"/>
      <c r="BW11" s="243"/>
      <c r="BX11" s="823"/>
      <c r="BY11" s="824"/>
      <c r="BZ11" s="824"/>
      <c r="CA11" s="825"/>
      <c r="CB11" s="8"/>
      <c r="CC11" s="827"/>
      <c r="CD11" s="827"/>
      <c r="CE11" s="827"/>
      <c r="CF11" s="827"/>
      <c r="CG11" s="827"/>
      <c r="CH11" s="829"/>
      <c r="CI11" s="815"/>
    </row>
    <row r="12" spans="4:93" ht="18" customHeight="1" x14ac:dyDescent="0.4">
      <c r="D12" s="178"/>
      <c r="E12" s="177"/>
      <c r="F12" s="177"/>
      <c r="G12" s="177"/>
      <c r="H12" s="177"/>
      <c r="I12" s="177"/>
      <c r="J12" s="177"/>
      <c r="K12" s="177"/>
      <c r="L12" s="177"/>
      <c r="M12" s="177"/>
      <c r="N12" s="177"/>
      <c r="O12" s="177"/>
      <c r="P12" s="177"/>
      <c r="Q12" s="177"/>
      <c r="R12" s="177"/>
      <c r="S12" s="832"/>
      <c r="T12" s="832"/>
      <c r="U12" s="832"/>
      <c r="V12" s="832"/>
      <c r="W12" s="836"/>
      <c r="X12" s="837"/>
      <c r="Y12" s="838"/>
      <c r="Z12" s="832"/>
      <c r="AA12" s="832"/>
      <c r="AB12" s="832"/>
      <c r="AC12" s="832"/>
      <c r="AD12" s="836"/>
      <c r="AE12" s="837"/>
      <c r="AF12" s="838"/>
      <c r="AG12" s="832"/>
      <c r="AH12" s="832"/>
      <c r="AI12" s="832"/>
      <c r="AJ12" s="832"/>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820">
        <v>1</v>
      </c>
      <c r="BY12" s="821"/>
      <c r="BZ12" s="821"/>
      <c r="CA12" s="822"/>
      <c r="CB12" s="172"/>
      <c r="CC12" s="826" t="s">
        <v>21</v>
      </c>
      <c r="CD12" s="826"/>
      <c r="CE12" s="826"/>
      <c r="CF12" s="826"/>
      <c r="CG12" s="826"/>
      <c r="CH12" s="176"/>
      <c r="CI12" s="815"/>
    </row>
    <row r="13" spans="4:93" ht="6" customHeight="1" x14ac:dyDescent="0.4">
      <c r="D13" s="206"/>
      <c r="E13" s="207"/>
      <c r="F13" s="207"/>
      <c r="G13" s="207"/>
      <c r="H13" s="207"/>
      <c r="I13" s="207"/>
      <c r="J13" s="207"/>
      <c r="K13" s="207"/>
      <c r="L13" s="207"/>
      <c r="M13" s="207"/>
      <c r="N13" s="207"/>
      <c r="O13" s="207"/>
      <c r="P13" s="207"/>
      <c r="Q13" s="207"/>
      <c r="R13" s="207"/>
      <c r="S13" s="244"/>
      <c r="T13" s="244"/>
      <c r="U13" s="244"/>
      <c r="V13" s="244"/>
      <c r="W13" s="244"/>
      <c r="X13" s="244"/>
      <c r="Y13" s="244"/>
      <c r="Z13" s="244"/>
      <c r="AA13" s="244"/>
      <c r="AB13" s="244"/>
      <c r="AC13" s="244"/>
      <c r="AD13" s="244"/>
      <c r="AE13" s="244"/>
      <c r="AF13" s="244"/>
      <c r="AG13" s="244"/>
      <c r="AH13" s="244"/>
      <c r="AI13" s="244"/>
      <c r="AJ13" s="244"/>
      <c r="AK13" s="244"/>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839"/>
      <c r="BY13" s="840"/>
      <c r="BZ13" s="840"/>
      <c r="CA13" s="841"/>
      <c r="CB13" s="245"/>
      <c r="CC13" s="830"/>
      <c r="CD13" s="830"/>
      <c r="CE13" s="830"/>
      <c r="CF13" s="830"/>
      <c r="CG13" s="830"/>
      <c r="CH13" s="208"/>
      <c r="CI13" s="815"/>
    </row>
    <row r="14" spans="4:93" ht="7.7" customHeight="1" x14ac:dyDescent="0.4">
      <c r="D14" s="246"/>
      <c r="E14" s="247"/>
      <c r="F14" s="247"/>
      <c r="G14" s="247"/>
      <c r="H14" s="247"/>
      <c r="I14" s="247"/>
      <c r="J14" s="247"/>
      <c r="K14" s="247"/>
      <c r="L14" s="247"/>
      <c r="M14" s="247"/>
      <c r="N14" s="247"/>
      <c r="O14" s="247"/>
      <c r="P14" s="247"/>
      <c r="Q14" s="247"/>
      <c r="R14" s="247"/>
      <c r="S14" s="247"/>
      <c r="T14" s="247"/>
      <c r="U14" s="248"/>
      <c r="V14" s="248"/>
      <c r="W14" s="248"/>
      <c r="X14" s="248"/>
      <c r="Y14" s="248"/>
      <c r="Z14" s="248"/>
      <c r="AA14" s="248"/>
      <c r="AB14" s="248"/>
      <c r="AC14" s="248"/>
      <c r="AD14" s="248"/>
      <c r="AE14" s="248"/>
      <c r="AF14" s="248"/>
      <c r="AG14" s="248"/>
      <c r="AH14" s="248"/>
      <c r="AI14" s="249"/>
      <c r="AJ14" s="140"/>
      <c r="AK14" s="140"/>
      <c r="AL14" s="17"/>
      <c r="AM14" s="140"/>
      <c r="AN14" s="140"/>
      <c r="AO14" s="140"/>
      <c r="AP14" s="140"/>
      <c r="AQ14" s="140"/>
      <c r="AR14" s="140"/>
      <c r="AS14" s="140"/>
      <c r="AT14" s="140"/>
      <c r="AU14" s="247"/>
      <c r="AV14" s="247"/>
      <c r="AW14" s="247"/>
      <c r="AX14" s="250"/>
      <c r="AY14" s="247"/>
      <c r="AZ14" s="247"/>
      <c r="BA14" s="247"/>
      <c r="BB14" s="247"/>
      <c r="BC14" s="247"/>
      <c r="BD14" s="247"/>
      <c r="BE14" s="247"/>
      <c r="BF14" s="247"/>
      <c r="BG14" s="247"/>
      <c r="BH14" s="12"/>
      <c r="BI14" s="785" t="s">
        <v>26</v>
      </c>
      <c r="BJ14" s="785"/>
      <c r="BK14" s="785"/>
      <c r="BL14" s="785"/>
      <c r="BM14" s="785"/>
      <c r="BN14" s="785"/>
      <c r="BO14" s="785"/>
      <c r="BP14" s="785"/>
      <c r="BQ14" s="785"/>
      <c r="BR14" s="785"/>
      <c r="BS14" s="12"/>
      <c r="BT14" s="13"/>
      <c r="BU14" s="249"/>
      <c r="BV14" s="140"/>
      <c r="BW14" s="140"/>
      <c r="BX14" s="785" t="s">
        <v>25</v>
      </c>
      <c r="BY14" s="785"/>
      <c r="BZ14" s="785"/>
      <c r="CA14" s="785"/>
      <c r="CB14" s="785"/>
      <c r="CC14" s="785"/>
      <c r="CD14" s="785"/>
      <c r="CE14" s="785"/>
      <c r="CF14" s="140"/>
      <c r="CG14" s="140"/>
      <c r="CH14" s="11"/>
      <c r="CI14" s="815"/>
    </row>
    <row r="15" spans="4:93" ht="7.7" customHeight="1" x14ac:dyDescent="0.4">
      <c r="D15" s="251"/>
      <c r="E15" s="252"/>
      <c r="F15" s="252"/>
      <c r="G15" s="252"/>
      <c r="H15" s="252"/>
      <c r="I15" s="252"/>
      <c r="J15" s="252"/>
      <c r="K15" s="788" t="s">
        <v>71</v>
      </c>
      <c r="L15" s="788"/>
      <c r="M15" s="788"/>
      <c r="N15" s="788"/>
      <c r="O15" s="788"/>
      <c r="P15" s="788"/>
      <c r="Q15" s="788"/>
      <c r="R15" s="788"/>
      <c r="S15" s="788"/>
      <c r="T15" s="788"/>
      <c r="U15" s="788"/>
      <c r="V15" s="788"/>
      <c r="W15" s="788"/>
      <c r="X15" s="788"/>
      <c r="Y15" s="788"/>
      <c r="Z15" s="788"/>
      <c r="AA15" s="788"/>
      <c r="AB15" s="788"/>
      <c r="AC15" s="788"/>
      <c r="AD15" s="788"/>
      <c r="AE15" s="253"/>
      <c r="AF15" s="253"/>
      <c r="AG15" s="253"/>
      <c r="AH15" s="253"/>
      <c r="AI15" s="38"/>
      <c r="AJ15" s="12"/>
      <c r="AK15" s="12"/>
      <c r="AL15" s="789" t="s">
        <v>72</v>
      </c>
      <c r="AM15" s="790"/>
      <c r="AN15" s="790"/>
      <c r="AO15" s="790"/>
      <c r="AP15" s="790"/>
      <c r="AQ15" s="790"/>
      <c r="AR15" s="790"/>
      <c r="AS15" s="790"/>
      <c r="AT15" s="790"/>
      <c r="AU15" s="790"/>
      <c r="AV15" s="790"/>
      <c r="AW15" s="791"/>
      <c r="AX15" s="254"/>
      <c r="AY15" s="252"/>
      <c r="AZ15" s="252"/>
      <c r="BA15" s="252"/>
      <c r="BB15" s="252"/>
      <c r="BC15" s="252"/>
      <c r="BD15" s="252"/>
      <c r="BE15" s="252"/>
      <c r="BF15" s="252"/>
      <c r="BG15" s="252"/>
      <c r="BH15" s="12"/>
      <c r="BI15" s="786"/>
      <c r="BJ15" s="786"/>
      <c r="BK15" s="786"/>
      <c r="BL15" s="786"/>
      <c r="BM15" s="786"/>
      <c r="BN15" s="786"/>
      <c r="BO15" s="786"/>
      <c r="BP15" s="786"/>
      <c r="BQ15" s="786"/>
      <c r="BR15" s="786"/>
      <c r="BS15" s="12"/>
      <c r="BT15" s="13"/>
      <c r="BU15" s="38"/>
      <c r="BV15" s="12"/>
      <c r="BW15" s="12"/>
      <c r="BX15" s="786"/>
      <c r="BY15" s="786"/>
      <c r="BZ15" s="786"/>
      <c r="CA15" s="786"/>
      <c r="CB15" s="786"/>
      <c r="CC15" s="786"/>
      <c r="CD15" s="786"/>
      <c r="CE15" s="786"/>
      <c r="CF15" s="12"/>
      <c r="CG15" s="12"/>
      <c r="CH15" s="13"/>
      <c r="CI15" s="815"/>
    </row>
    <row r="16" spans="4:93" ht="7.7" customHeight="1" x14ac:dyDescent="0.4">
      <c r="D16" s="251"/>
      <c r="E16" s="252"/>
      <c r="F16" s="252"/>
      <c r="G16" s="252"/>
      <c r="H16" s="252"/>
      <c r="I16" s="252"/>
      <c r="J16" s="252"/>
      <c r="K16" s="788"/>
      <c r="L16" s="788"/>
      <c r="M16" s="788"/>
      <c r="N16" s="788"/>
      <c r="O16" s="788"/>
      <c r="P16" s="788"/>
      <c r="Q16" s="788"/>
      <c r="R16" s="788"/>
      <c r="S16" s="788"/>
      <c r="T16" s="788"/>
      <c r="U16" s="788"/>
      <c r="V16" s="788"/>
      <c r="W16" s="788"/>
      <c r="X16" s="788"/>
      <c r="Y16" s="788"/>
      <c r="Z16" s="788"/>
      <c r="AA16" s="788"/>
      <c r="AB16" s="788"/>
      <c r="AC16" s="788"/>
      <c r="AD16" s="788"/>
      <c r="AE16" s="253"/>
      <c r="AF16" s="253"/>
      <c r="AG16" s="253"/>
      <c r="AH16" s="253"/>
      <c r="AI16" s="38"/>
      <c r="AJ16" s="12"/>
      <c r="AK16" s="12"/>
      <c r="AL16" s="789"/>
      <c r="AM16" s="790"/>
      <c r="AN16" s="790"/>
      <c r="AO16" s="790"/>
      <c r="AP16" s="790"/>
      <c r="AQ16" s="790"/>
      <c r="AR16" s="790"/>
      <c r="AS16" s="790"/>
      <c r="AT16" s="790"/>
      <c r="AU16" s="790"/>
      <c r="AV16" s="790"/>
      <c r="AW16" s="791"/>
      <c r="AX16" s="254"/>
      <c r="AY16" s="252"/>
      <c r="AZ16" s="252"/>
      <c r="BA16" s="252"/>
      <c r="BB16" s="252"/>
      <c r="BC16" s="252"/>
      <c r="BD16" s="252"/>
      <c r="BE16" s="252"/>
      <c r="BF16" s="252"/>
      <c r="BG16" s="252"/>
      <c r="BH16" s="14"/>
      <c r="BI16" s="831"/>
      <c r="BJ16" s="831"/>
      <c r="BK16" s="831"/>
      <c r="BL16" s="831"/>
      <c r="BM16" s="831"/>
      <c r="BN16" s="831"/>
      <c r="BO16" s="831"/>
      <c r="BP16" s="831"/>
      <c r="BQ16" s="831"/>
      <c r="BR16" s="831"/>
      <c r="BS16" s="14"/>
      <c r="BT16" s="15"/>
      <c r="BU16" s="38"/>
      <c r="BV16" s="12"/>
      <c r="BW16" s="12"/>
      <c r="BX16" s="786"/>
      <c r="BY16" s="786"/>
      <c r="BZ16" s="786"/>
      <c r="CA16" s="786"/>
      <c r="CB16" s="786"/>
      <c r="CC16" s="786"/>
      <c r="CD16" s="786"/>
      <c r="CE16" s="786"/>
      <c r="CF16" s="12"/>
      <c r="CG16" s="12"/>
      <c r="CH16" s="13"/>
      <c r="CI16" s="815"/>
    </row>
    <row r="17" spans="4:87" ht="7.7" customHeight="1" x14ac:dyDescent="0.4">
      <c r="D17" s="255"/>
      <c r="E17" s="38"/>
      <c r="F17" s="38"/>
      <c r="G17" s="38"/>
      <c r="H17" s="38"/>
      <c r="I17" s="253"/>
      <c r="J17" s="253"/>
      <c r="K17" s="788"/>
      <c r="L17" s="788"/>
      <c r="M17" s="788"/>
      <c r="N17" s="788"/>
      <c r="O17" s="788"/>
      <c r="P17" s="788"/>
      <c r="Q17" s="788"/>
      <c r="R17" s="788"/>
      <c r="S17" s="788"/>
      <c r="T17" s="788"/>
      <c r="U17" s="788"/>
      <c r="V17" s="788"/>
      <c r="W17" s="788"/>
      <c r="X17" s="788"/>
      <c r="Y17" s="788"/>
      <c r="Z17" s="788"/>
      <c r="AA17" s="788"/>
      <c r="AB17" s="788"/>
      <c r="AC17" s="788"/>
      <c r="AD17" s="788"/>
      <c r="AE17" s="256"/>
      <c r="AF17" s="256"/>
      <c r="AG17" s="256"/>
      <c r="AH17" s="257"/>
      <c r="AI17" s="130"/>
      <c r="AJ17" s="16"/>
      <c r="AK17" s="16"/>
      <c r="AL17" s="789"/>
      <c r="AM17" s="790"/>
      <c r="AN17" s="790"/>
      <c r="AO17" s="790"/>
      <c r="AP17" s="790"/>
      <c r="AQ17" s="790"/>
      <c r="AR17" s="790"/>
      <c r="AS17" s="790"/>
      <c r="AT17" s="790"/>
      <c r="AU17" s="790"/>
      <c r="AV17" s="790"/>
      <c r="AW17" s="791"/>
      <c r="AX17" s="8"/>
      <c r="AY17" s="253"/>
      <c r="AZ17" s="253"/>
      <c r="BA17" s="253"/>
      <c r="BB17" s="253"/>
      <c r="BC17" s="253"/>
      <c r="BD17" s="253"/>
      <c r="BE17" s="9"/>
      <c r="BF17" s="9"/>
      <c r="BG17" s="9"/>
      <c r="BH17" s="792" t="s">
        <v>30</v>
      </c>
      <c r="BI17" s="793"/>
      <c r="BJ17" s="793"/>
      <c r="BK17" s="793"/>
      <c r="BL17" s="793"/>
      <c r="BM17" s="793"/>
      <c r="BN17" s="793"/>
      <c r="BO17" s="793"/>
      <c r="BP17" s="793"/>
      <c r="BQ17" s="793"/>
      <c r="BR17" s="793"/>
      <c r="BS17" s="793"/>
      <c r="BT17" s="794"/>
      <c r="BU17" s="130"/>
      <c r="BV17" s="1"/>
      <c r="BW17" s="1"/>
      <c r="BX17" s="786"/>
      <c r="BY17" s="786"/>
      <c r="BZ17" s="786"/>
      <c r="CA17" s="786"/>
      <c r="CB17" s="786"/>
      <c r="CC17" s="786"/>
      <c r="CD17" s="786"/>
      <c r="CE17" s="786"/>
      <c r="CF17" s="1"/>
      <c r="CG17" s="1"/>
      <c r="CH17" s="2"/>
      <c r="CI17" s="815"/>
    </row>
    <row r="18" spans="4:87" ht="7.7" customHeight="1" x14ac:dyDescent="0.4">
      <c r="D18" s="255"/>
      <c r="E18" s="38"/>
      <c r="F18" s="38"/>
      <c r="G18" s="38"/>
      <c r="H18" s="38"/>
      <c r="I18" s="258"/>
      <c r="J18" s="203"/>
      <c r="K18" s="788"/>
      <c r="L18" s="788"/>
      <c r="M18" s="788"/>
      <c r="N18" s="788"/>
      <c r="O18" s="788"/>
      <c r="P18" s="788"/>
      <c r="Q18" s="788"/>
      <c r="R18" s="788"/>
      <c r="S18" s="788"/>
      <c r="T18" s="788"/>
      <c r="U18" s="788"/>
      <c r="V18" s="788"/>
      <c r="W18" s="788"/>
      <c r="X18" s="788"/>
      <c r="Y18" s="788"/>
      <c r="Z18" s="788"/>
      <c r="AA18" s="788"/>
      <c r="AB18" s="788"/>
      <c r="AC18" s="788"/>
      <c r="AD18" s="788"/>
      <c r="AE18" s="259"/>
      <c r="AF18" s="259"/>
      <c r="AG18" s="259"/>
      <c r="AH18" s="260"/>
      <c r="AI18" s="261"/>
      <c r="AJ18" s="3"/>
      <c r="AK18" s="3"/>
      <c r="AL18" s="789"/>
      <c r="AM18" s="790"/>
      <c r="AN18" s="790"/>
      <c r="AO18" s="790"/>
      <c r="AP18" s="790"/>
      <c r="AQ18" s="790"/>
      <c r="AR18" s="790"/>
      <c r="AS18" s="790"/>
      <c r="AT18" s="790"/>
      <c r="AU18" s="790"/>
      <c r="AV18" s="790"/>
      <c r="AW18" s="791"/>
      <c r="AX18" s="8"/>
      <c r="AY18" s="258"/>
      <c r="AZ18" s="203"/>
      <c r="BA18" s="203"/>
      <c r="BB18" s="197"/>
      <c r="BC18" s="197"/>
      <c r="BD18" s="197"/>
      <c r="BE18" s="197"/>
      <c r="BF18" s="197"/>
      <c r="BG18" s="203"/>
      <c r="BH18" s="795"/>
      <c r="BI18" s="796"/>
      <c r="BJ18" s="796"/>
      <c r="BK18" s="796"/>
      <c r="BL18" s="796"/>
      <c r="BM18" s="796"/>
      <c r="BN18" s="796"/>
      <c r="BO18" s="796"/>
      <c r="BP18" s="796"/>
      <c r="BQ18" s="796"/>
      <c r="BR18" s="796"/>
      <c r="BS18" s="796"/>
      <c r="BT18" s="797"/>
      <c r="BU18" s="130"/>
      <c r="BV18" s="3"/>
      <c r="BW18" s="3"/>
      <c r="BX18" s="786"/>
      <c r="BY18" s="786"/>
      <c r="BZ18" s="786"/>
      <c r="CA18" s="786"/>
      <c r="CB18" s="786"/>
      <c r="CC18" s="786"/>
      <c r="CD18" s="786"/>
      <c r="CE18" s="786"/>
      <c r="CF18" s="3"/>
      <c r="CG18" s="3"/>
      <c r="CH18" s="4"/>
      <c r="CI18" s="815"/>
    </row>
    <row r="19" spans="4:87" ht="8.4499999999999993" customHeight="1" x14ac:dyDescent="0.4">
      <c r="D19" s="262"/>
      <c r="E19" s="128"/>
      <c r="F19" s="128"/>
      <c r="G19" s="128"/>
      <c r="H19" s="207"/>
      <c r="I19" s="263"/>
      <c r="J19" s="264"/>
      <c r="K19" s="265"/>
      <c r="L19" s="265"/>
      <c r="M19" s="265"/>
      <c r="N19" s="265"/>
      <c r="O19" s="265"/>
      <c r="P19" s="265"/>
      <c r="Q19" s="265"/>
      <c r="R19" s="265"/>
      <c r="S19" s="264"/>
      <c r="T19" s="207"/>
      <c r="U19" s="266"/>
      <c r="V19" s="267"/>
      <c r="W19" s="267"/>
      <c r="X19" s="267"/>
      <c r="Y19" s="267"/>
      <c r="Z19" s="267"/>
      <c r="AA19" s="267"/>
      <c r="AB19" s="267"/>
      <c r="AC19" s="267"/>
      <c r="AD19" s="268"/>
      <c r="AE19" s="268"/>
      <c r="AF19" s="268"/>
      <c r="AG19" s="268"/>
      <c r="AH19" s="269"/>
      <c r="AI19" s="270"/>
      <c r="AJ19" s="5"/>
      <c r="AK19" s="5"/>
      <c r="AL19" s="18"/>
      <c r="AM19" s="5"/>
      <c r="AN19" s="5"/>
      <c r="AO19" s="5"/>
      <c r="AP19" s="5"/>
      <c r="AQ19" s="5"/>
      <c r="AR19" s="5"/>
      <c r="AS19" s="5"/>
      <c r="AT19" s="5"/>
      <c r="AU19" s="271"/>
      <c r="AV19" s="128"/>
      <c r="AW19" s="128"/>
      <c r="AX19" s="245"/>
      <c r="AY19" s="263"/>
      <c r="AZ19" s="264"/>
      <c r="BA19" s="264"/>
      <c r="BB19" s="265"/>
      <c r="BC19" s="265"/>
      <c r="BD19" s="265"/>
      <c r="BE19" s="265"/>
      <c r="BF19" s="265"/>
      <c r="BG19" s="264"/>
      <c r="BH19" s="798"/>
      <c r="BI19" s="799"/>
      <c r="BJ19" s="799"/>
      <c r="BK19" s="799"/>
      <c r="BL19" s="799"/>
      <c r="BM19" s="799"/>
      <c r="BN19" s="799"/>
      <c r="BO19" s="799"/>
      <c r="BP19" s="799"/>
      <c r="BQ19" s="799"/>
      <c r="BR19" s="799"/>
      <c r="BS19" s="799"/>
      <c r="BT19" s="800"/>
      <c r="BU19" s="142"/>
      <c r="BV19" s="5"/>
      <c r="BW19" s="5"/>
      <c r="BX19" s="787"/>
      <c r="BY19" s="787"/>
      <c r="BZ19" s="787"/>
      <c r="CA19" s="787"/>
      <c r="CB19" s="787"/>
      <c r="CC19" s="787"/>
      <c r="CD19" s="787"/>
      <c r="CE19" s="787"/>
      <c r="CF19" s="5"/>
      <c r="CG19" s="5"/>
      <c r="CH19" s="6"/>
      <c r="CI19" s="815"/>
    </row>
    <row r="20" spans="4:87" ht="8.25" customHeight="1" x14ac:dyDescent="0.4">
      <c r="D20" s="272"/>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K20" s="273"/>
      <c r="AL20" s="275"/>
      <c r="AM20" s="273"/>
      <c r="AN20" s="273"/>
      <c r="AO20" s="273"/>
      <c r="AP20" s="273"/>
      <c r="AQ20" s="273"/>
      <c r="AR20" s="273"/>
      <c r="AS20" s="273"/>
      <c r="AT20" s="273"/>
      <c r="AU20" s="273"/>
      <c r="AV20" s="276"/>
      <c r="AW20" s="277"/>
      <c r="AX20" s="276"/>
      <c r="AY20" s="276"/>
      <c r="AZ20" s="276"/>
      <c r="BA20" s="276"/>
      <c r="BB20" s="278"/>
      <c r="BC20" s="278"/>
      <c r="BD20" s="278"/>
      <c r="BE20" s="278"/>
      <c r="BF20" s="278"/>
      <c r="BG20" s="278"/>
      <c r="BH20" s="279"/>
      <c r="BI20" s="280"/>
      <c r="BJ20" s="278"/>
      <c r="BK20" s="278"/>
      <c r="BL20" s="278"/>
      <c r="BM20" s="278"/>
      <c r="BN20" s="278"/>
      <c r="BO20" s="278"/>
      <c r="BP20" s="801" t="s">
        <v>20</v>
      </c>
      <c r="BQ20" s="801"/>
      <c r="BR20" s="801"/>
      <c r="BS20" s="801"/>
      <c r="BT20" s="802"/>
      <c r="BU20" s="281"/>
      <c r="BV20" s="282"/>
      <c r="BW20" s="282"/>
      <c r="BX20" s="282"/>
      <c r="BY20" s="282"/>
      <c r="BZ20" s="282"/>
      <c r="CA20" s="282"/>
      <c r="CB20" s="282"/>
      <c r="CC20" s="282"/>
      <c r="CD20" s="282"/>
      <c r="CE20" s="282"/>
      <c r="CF20" s="282"/>
      <c r="CG20" s="282"/>
      <c r="CH20" s="283"/>
      <c r="CI20" s="815"/>
    </row>
    <row r="21" spans="4:87" ht="8.1" customHeight="1" x14ac:dyDescent="0.4">
      <c r="D21" s="284"/>
      <c r="E21" s="766"/>
      <c r="F21" s="766"/>
      <c r="G21" s="766"/>
      <c r="H21" s="766"/>
      <c r="I21" s="766"/>
      <c r="J21" s="766"/>
      <c r="K21" s="766"/>
      <c r="L21" s="766"/>
      <c r="M21" s="766"/>
      <c r="N21" s="766"/>
      <c r="O21" s="766"/>
      <c r="P21" s="766"/>
      <c r="Q21" s="766"/>
      <c r="R21" s="766"/>
      <c r="S21" s="766"/>
      <c r="T21" s="766"/>
      <c r="U21" s="766"/>
      <c r="V21" s="766"/>
      <c r="W21" s="766"/>
      <c r="X21" s="766"/>
      <c r="Y21" s="766"/>
      <c r="Z21" s="766"/>
      <c r="AA21" s="766"/>
      <c r="AB21" s="766"/>
      <c r="AC21" s="766"/>
      <c r="AD21" s="766"/>
      <c r="AE21" s="766"/>
      <c r="AF21" s="766"/>
      <c r="AG21" s="766"/>
      <c r="AH21" s="766"/>
      <c r="AI21" s="766"/>
      <c r="AJ21" s="766"/>
      <c r="AK21" s="767"/>
      <c r="AL21" s="770" t="str">
        <f>IF(E21="","",VLOOKUP(E21,コード!$G$4:$J$43,2,FALSE))</f>
        <v/>
      </c>
      <c r="AM21" s="771"/>
      <c r="AN21" s="771"/>
      <c r="AO21" s="771"/>
      <c r="AP21" s="771"/>
      <c r="AQ21" s="771"/>
      <c r="AR21" s="771"/>
      <c r="AS21" s="771"/>
      <c r="AT21" s="771"/>
      <c r="AU21" s="771"/>
      <c r="AV21" s="771"/>
      <c r="AW21" s="772"/>
      <c r="AX21" s="737" t="str">
        <f>IF(E21="","",VLOOKUP(E21,コード!$G$4:$J$43,4,FALSE))</f>
        <v/>
      </c>
      <c r="AY21" s="741"/>
      <c r="AZ21" s="741"/>
      <c r="BA21" s="741"/>
      <c r="BB21" s="741"/>
      <c r="BC21" s="741"/>
      <c r="BD21" s="741"/>
      <c r="BE21" s="741"/>
      <c r="BF21" s="741"/>
      <c r="BG21" s="124"/>
      <c r="BH21" s="777"/>
      <c r="BI21" s="777"/>
      <c r="BJ21" s="777"/>
      <c r="BK21" s="777"/>
      <c r="BL21" s="777"/>
      <c r="BM21" s="777"/>
      <c r="BN21" s="777"/>
      <c r="BO21" s="777"/>
      <c r="BP21" s="777"/>
      <c r="BQ21" s="777"/>
      <c r="BR21" s="777"/>
      <c r="BS21" s="777"/>
      <c r="BT21" s="65"/>
      <c r="BU21" s="285"/>
      <c r="BV21" s="291"/>
      <c r="BW21" s="291"/>
      <c r="BX21" s="291"/>
      <c r="BY21" s="291"/>
      <c r="BZ21" s="291"/>
      <c r="CA21" s="291"/>
      <c r="CB21" s="291"/>
      <c r="CC21" s="291"/>
      <c r="CD21" s="291"/>
      <c r="CE21" s="291"/>
      <c r="CF21" s="291"/>
      <c r="CG21" s="291"/>
      <c r="CH21" s="288"/>
      <c r="CI21" s="815"/>
    </row>
    <row r="22" spans="4:87" ht="8.1" customHeight="1" x14ac:dyDescent="0.4">
      <c r="D22" s="284"/>
      <c r="E22" s="766"/>
      <c r="F22" s="766"/>
      <c r="G22" s="766"/>
      <c r="H22" s="766"/>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I22" s="766"/>
      <c r="AJ22" s="766"/>
      <c r="AK22" s="767"/>
      <c r="AL22" s="770"/>
      <c r="AM22" s="771"/>
      <c r="AN22" s="771"/>
      <c r="AO22" s="771"/>
      <c r="AP22" s="771"/>
      <c r="AQ22" s="771"/>
      <c r="AR22" s="771"/>
      <c r="AS22" s="771"/>
      <c r="AT22" s="771"/>
      <c r="AU22" s="771"/>
      <c r="AV22" s="771"/>
      <c r="AW22" s="772"/>
      <c r="AX22" s="737"/>
      <c r="AY22" s="741"/>
      <c r="AZ22" s="741"/>
      <c r="BA22" s="741"/>
      <c r="BB22" s="741"/>
      <c r="BC22" s="741"/>
      <c r="BD22" s="741"/>
      <c r="BE22" s="741"/>
      <c r="BF22" s="741"/>
      <c r="BG22" s="124"/>
      <c r="BH22" s="777"/>
      <c r="BI22" s="777"/>
      <c r="BJ22" s="777"/>
      <c r="BK22" s="777"/>
      <c r="BL22" s="777"/>
      <c r="BM22" s="777"/>
      <c r="BN22" s="777"/>
      <c r="BO22" s="777"/>
      <c r="BP22" s="777"/>
      <c r="BQ22" s="777"/>
      <c r="BR22" s="777"/>
      <c r="BS22" s="777"/>
      <c r="BT22" s="65"/>
      <c r="BU22" s="285"/>
      <c r="BV22" s="291"/>
      <c r="BW22" s="291"/>
      <c r="BX22" s="291"/>
      <c r="BY22" s="291"/>
      <c r="BZ22" s="291"/>
      <c r="CA22" s="291"/>
      <c r="CB22" s="291"/>
      <c r="CC22" s="291"/>
      <c r="CD22" s="291"/>
      <c r="CE22" s="291"/>
      <c r="CF22" s="291"/>
      <c r="CG22" s="291"/>
      <c r="CH22" s="288"/>
      <c r="CI22" s="815"/>
    </row>
    <row r="23" spans="4:87" ht="8.1" customHeight="1" x14ac:dyDescent="0.4">
      <c r="D23" s="284"/>
      <c r="E23" s="766"/>
      <c r="F23" s="766"/>
      <c r="G23" s="766"/>
      <c r="H23" s="766"/>
      <c r="I23" s="766"/>
      <c r="J23" s="766"/>
      <c r="K23" s="766"/>
      <c r="L23" s="766"/>
      <c r="M23" s="766"/>
      <c r="N23" s="766"/>
      <c r="O23" s="766"/>
      <c r="P23" s="766"/>
      <c r="Q23" s="766"/>
      <c r="R23" s="766"/>
      <c r="S23" s="766"/>
      <c r="T23" s="766"/>
      <c r="U23" s="766"/>
      <c r="V23" s="766"/>
      <c r="W23" s="766"/>
      <c r="X23" s="766"/>
      <c r="Y23" s="766"/>
      <c r="Z23" s="766"/>
      <c r="AA23" s="766"/>
      <c r="AB23" s="766"/>
      <c r="AC23" s="766"/>
      <c r="AD23" s="766"/>
      <c r="AE23" s="766"/>
      <c r="AF23" s="766"/>
      <c r="AG23" s="766"/>
      <c r="AH23" s="766"/>
      <c r="AI23" s="766"/>
      <c r="AJ23" s="766"/>
      <c r="AK23" s="767"/>
      <c r="AL23" s="770"/>
      <c r="AM23" s="771"/>
      <c r="AN23" s="771"/>
      <c r="AO23" s="771"/>
      <c r="AP23" s="771"/>
      <c r="AQ23" s="771"/>
      <c r="AR23" s="771"/>
      <c r="AS23" s="771"/>
      <c r="AT23" s="771"/>
      <c r="AU23" s="771"/>
      <c r="AV23" s="771"/>
      <c r="AW23" s="772"/>
      <c r="AX23" s="737"/>
      <c r="AY23" s="741"/>
      <c r="AZ23" s="741"/>
      <c r="BA23" s="741"/>
      <c r="BB23" s="741"/>
      <c r="BC23" s="741"/>
      <c r="BD23" s="741"/>
      <c r="BE23" s="741"/>
      <c r="BF23" s="741"/>
      <c r="BG23" s="124"/>
      <c r="BH23" s="778"/>
      <c r="BI23" s="778"/>
      <c r="BJ23" s="778"/>
      <c r="BK23" s="778"/>
      <c r="BL23" s="778"/>
      <c r="BM23" s="778"/>
      <c r="BN23" s="778"/>
      <c r="BO23" s="778"/>
      <c r="BP23" s="778"/>
      <c r="BQ23" s="778"/>
      <c r="BR23" s="778"/>
      <c r="BS23" s="778"/>
      <c r="BT23" s="66"/>
      <c r="BU23" s="285"/>
      <c r="BV23" s="291"/>
      <c r="BW23" s="291"/>
      <c r="BX23" s="291"/>
      <c r="BY23" s="291"/>
      <c r="BZ23" s="291"/>
      <c r="CA23" s="291"/>
      <c r="CB23" s="291"/>
      <c r="CC23" s="291"/>
      <c r="CD23" s="291"/>
      <c r="CE23" s="291"/>
      <c r="CF23" s="291"/>
      <c r="CG23" s="291"/>
      <c r="CH23" s="288"/>
      <c r="CI23" s="815"/>
    </row>
    <row r="24" spans="4:87" ht="8.1" customHeight="1" x14ac:dyDescent="0.4">
      <c r="D24" s="284"/>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7"/>
      <c r="AL24" s="770"/>
      <c r="AM24" s="771"/>
      <c r="AN24" s="771"/>
      <c r="AO24" s="771"/>
      <c r="AP24" s="771"/>
      <c r="AQ24" s="771"/>
      <c r="AR24" s="771"/>
      <c r="AS24" s="771"/>
      <c r="AT24" s="771"/>
      <c r="AU24" s="771"/>
      <c r="AV24" s="771"/>
      <c r="AW24" s="772"/>
      <c r="AX24" s="932" t="str">
        <f>IF(E21="","",VLOOKUP(E21,コード!$G$4:$J$43,3,FALSE))</f>
        <v/>
      </c>
      <c r="AY24" s="933"/>
      <c r="AZ24" s="933"/>
      <c r="BA24" s="933"/>
      <c r="BB24" s="933"/>
      <c r="BC24" s="933"/>
      <c r="BD24" s="933"/>
      <c r="BE24" s="933"/>
      <c r="BF24" s="933"/>
      <c r="BG24" s="290"/>
      <c r="BH24" s="779"/>
      <c r="BI24" s="780"/>
      <c r="BJ24" s="780"/>
      <c r="BK24" s="780"/>
      <c r="BL24" s="780"/>
      <c r="BM24" s="780"/>
      <c r="BN24" s="780"/>
      <c r="BO24" s="780"/>
      <c r="BP24" s="780"/>
      <c r="BQ24" s="780"/>
      <c r="BR24" s="780"/>
      <c r="BS24" s="780"/>
      <c r="BT24" s="70"/>
      <c r="BU24" s="285"/>
      <c r="BV24" s="291"/>
      <c r="BW24" s="291"/>
      <c r="BX24" s="291"/>
      <c r="BY24" s="291"/>
      <c r="BZ24" s="291"/>
      <c r="CA24" s="291"/>
      <c r="CB24" s="291"/>
      <c r="CC24" s="291"/>
      <c r="CD24" s="291"/>
      <c r="CE24" s="291"/>
      <c r="CF24" s="291"/>
      <c r="CG24" s="291"/>
      <c r="CH24" s="288"/>
      <c r="CI24" s="815"/>
    </row>
    <row r="25" spans="4:87" ht="8.1" customHeight="1" x14ac:dyDescent="0.4">
      <c r="D25" s="284"/>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7"/>
      <c r="AL25" s="770"/>
      <c r="AM25" s="771"/>
      <c r="AN25" s="771"/>
      <c r="AO25" s="771"/>
      <c r="AP25" s="771"/>
      <c r="AQ25" s="771"/>
      <c r="AR25" s="771"/>
      <c r="AS25" s="771"/>
      <c r="AT25" s="771"/>
      <c r="AU25" s="771"/>
      <c r="AV25" s="771"/>
      <c r="AW25" s="772"/>
      <c r="AX25" s="932"/>
      <c r="AY25" s="933"/>
      <c r="AZ25" s="933"/>
      <c r="BA25" s="933"/>
      <c r="BB25" s="933"/>
      <c r="BC25" s="933"/>
      <c r="BD25" s="933"/>
      <c r="BE25" s="933"/>
      <c r="BF25" s="933"/>
      <c r="BG25" s="290"/>
      <c r="BH25" s="781"/>
      <c r="BI25" s="782"/>
      <c r="BJ25" s="782"/>
      <c r="BK25" s="782"/>
      <c r="BL25" s="782"/>
      <c r="BM25" s="782"/>
      <c r="BN25" s="782"/>
      <c r="BO25" s="782"/>
      <c r="BP25" s="782"/>
      <c r="BQ25" s="782"/>
      <c r="BR25" s="782"/>
      <c r="BS25" s="782"/>
      <c r="BT25" s="71"/>
      <c r="BU25" s="285"/>
      <c r="BV25" s="291"/>
      <c r="BW25" s="291"/>
      <c r="BX25" s="291"/>
      <c r="BY25" s="291"/>
      <c r="BZ25" s="291"/>
      <c r="CA25" s="291"/>
      <c r="CB25" s="291"/>
      <c r="CC25" s="291"/>
      <c r="CD25" s="291"/>
      <c r="CE25" s="291"/>
      <c r="CF25" s="291"/>
      <c r="CG25" s="291"/>
      <c r="CH25" s="288"/>
      <c r="CI25" s="815"/>
    </row>
    <row r="26" spans="4:87" ht="8.1" customHeight="1" x14ac:dyDescent="0.4">
      <c r="D26" s="292"/>
      <c r="E26" s="768"/>
      <c r="F26" s="768"/>
      <c r="G26" s="768"/>
      <c r="H26" s="768"/>
      <c r="I26" s="768"/>
      <c r="J26" s="768"/>
      <c r="K26" s="768"/>
      <c r="L26" s="768"/>
      <c r="M26" s="768"/>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9"/>
      <c r="AL26" s="773"/>
      <c r="AM26" s="774"/>
      <c r="AN26" s="774"/>
      <c r="AO26" s="774"/>
      <c r="AP26" s="774"/>
      <c r="AQ26" s="774"/>
      <c r="AR26" s="774"/>
      <c r="AS26" s="774"/>
      <c r="AT26" s="774"/>
      <c r="AU26" s="774"/>
      <c r="AV26" s="774"/>
      <c r="AW26" s="775"/>
      <c r="AX26" s="934"/>
      <c r="AY26" s="935"/>
      <c r="AZ26" s="935"/>
      <c r="BA26" s="935"/>
      <c r="BB26" s="935"/>
      <c r="BC26" s="935"/>
      <c r="BD26" s="935"/>
      <c r="BE26" s="935"/>
      <c r="BF26" s="935"/>
      <c r="BG26" s="293"/>
      <c r="BH26" s="783"/>
      <c r="BI26" s="784"/>
      <c r="BJ26" s="784"/>
      <c r="BK26" s="784"/>
      <c r="BL26" s="784"/>
      <c r="BM26" s="784"/>
      <c r="BN26" s="784"/>
      <c r="BO26" s="784"/>
      <c r="BP26" s="784"/>
      <c r="BQ26" s="784"/>
      <c r="BR26" s="784"/>
      <c r="BS26" s="784"/>
      <c r="BT26" s="72"/>
      <c r="BU26" s="285"/>
      <c r="BV26" s="291"/>
      <c r="BW26" s="291"/>
      <c r="BX26" s="291"/>
      <c r="BY26" s="291"/>
      <c r="BZ26" s="291"/>
      <c r="CA26" s="291"/>
      <c r="CB26" s="291"/>
      <c r="CC26" s="291"/>
      <c r="CD26" s="291"/>
      <c r="CE26" s="291"/>
      <c r="CF26" s="291"/>
      <c r="CG26" s="291"/>
      <c r="CH26" s="288"/>
      <c r="CI26" s="815"/>
    </row>
    <row r="27" spans="4:87" ht="8.1" customHeight="1" x14ac:dyDescent="0.4">
      <c r="D27" s="294"/>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7"/>
      <c r="AL27" s="770" t="str">
        <f>IF(E27="","",VLOOKUP(E27,コード!$G$4:$J$43,2,FALSE))</f>
        <v/>
      </c>
      <c r="AM27" s="771"/>
      <c r="AN27" s="771"/>
      <c r="AO27" s="771"/>
      <c r="AP27" s="771"/>
      <c r="AQ27" s="771"/>
      <c r="AR27" s="771"/>
      <c r="AS27" s="771"/>
      <c r="AT27" s="771"/>
      <c r="AU27" s="771"/>
      <c r="AV27" s="771"/>
      <c r="AW27" s="772"/>
      <c r="AX27" s="761" t="str">
        <f>IF(E27="","",VLOOKUP(E27,コード!$G$4:$J$43,4,FALSE))</f>
        <v/>
      </c>
      <c r="AY27" s="762"/>
      <c r="AZ27" s="762"/>
      <c r="BA27" s="762"/>
      <c r="BB27" s="762"/>
      <c r="BC27" s="762"/>
      <c r="BD27" s="762"/>
      <c r="BE27" s="762"/>
      <c r="BF27" s="762"/>
      <c r="BG27" s="124"/>
      <c r="BH27" s="776"/>
      <c r="BI27" s="776"/>
      <c r="BJ27" s="776"/>
      <c r="BK27" s="776"/>
      <c r="BL27" s="776"/>
      <c r="BM27" s="776"/>
      <c r="BN27" s="776"/>
      <c r="BO27" s="776"/>
      <c r="BP27" s="776"/>
      <c r="BQ27" s="776"/>
      <c r="BR27" s="776"/>
      <c r="BS27" s="776"/>
      <c r="BT27" s="65"/>
      <c r="BU27" s="285"/>
      <c r="BV27" s="291"/>
      <c r="BW27" s="291"/>
      <c r="BX27" s="291"/>
      <c r="BY27" s="291"/>
      <c r="BZ27" s="291"/>
      <c r="CA27" s="291"/>
      <c r="CB27" s="291"/>
      <c r="CC27" s="291"/>
      <c r="CD27" s="291"/>
      <c r="CE27" s="291"/>
      <c r="CF27" s="291"/>
      <c r="CG27" s="291"/>
      <c r="CH27" s="288"/>
      <c r="CI27" s="815"/>
    </row>
    <row r="28" spans="4:87" ht="8.1" customHeight="1" x14ac:dyDescent="0.4">
      <c r="D28" s="284"/>
      <c r="E28" s="766"/>
      <c r="F28" s="766"/>
      <c r="G28" s="766"/>
      <c r="H28" s="766"/>
      <c r="I28" s="766"/>
      <c r="J28" s="766"/>
      <c r="K28" s="766"/>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66"/>
      <c r="AJ28" s="766"/>
      <c r="AK28" s="767"/>
      <c r="AL28" s="770"/>
      <c r="AM28" s="771"/>
      <c r="AN28" s="771"/>
      <c r="AO28" s="771"/>
      <c r="AP28" s="771"/>
      <c r="AQ28" s="771"/>
      <c r="AR28" s="771"/>
      <c r="AS28" s="771"/>
      <c r="AT28" s="771"/>
      <c r="AU28" s="771"/>
      <c r="AV28" s="771"/>
      <c r="AW28" s="772"/>
      <c r="AX28" s="737"/>
      <c r="AY28" s="741"/>
      <c r="AZ28" s="741"/>
      <c r="BA28" s="741"/>
      <c r="BB28" s="741"/>
      <c r="BC28" s="741"/>
      <c r="BD28" s="741"/>
      <c r="BE28" s="741"/>
      <c r="BF28" s="741"/>
      <c r="BG28" s="124"/>
      <c r="BH28" s="777"/>
      <c r="BI28" s="777"/>
      <c r="BJ28" s="777"/>
      <c r="BK28" s="777"/>
      <c r="BL28" s="777"/>
      <c r="BM28" s="777"/>
      <c r="BN28" s="777"/>
      <c r="BO28" s="777"/>
      <c r="BP28" s="777"/>
      <c r="BQ28" s="777"/>
      <c r="BR28" s="777"/>
      <c r="BS28" s="777"/>
      <c r="BT28" s="65"/>
      <c r="BU28" s="285"/>
      <c r="BV28" s="291"/>
      <c r="BW28" s="291"/>
      <c r="BX28" s="291"/>
      <c r="BY28" s="291"/>
      <c r="BZ28" s="291"/>
      <c r="CA28" s="291"/>
      <c r="CB28" s="291"/>
      <c r="CC28" s="291"/>
      <c r="CD28" s="291"/>
      <c r="CE28" s="291"/>
      <c r="CF28" s="291"/>
      <c r="CG28" s="291"/>
      <c r="CH28" s="288"/>
      <c r="CI28" s="815"/>
    </row>
    <row r="29" spans="4:87" ht="8.1" customHeight="1" x14ac:dyDescent="0.4">
      <c r="D29" s="284"/>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7"/>
      <c r="AL29" s="770"/>
      <c r="AM29" s="771"/>
      <c r="AN29" s="771"/>
      <c r="AO29" s="771"/>
      <c r="AP29" s="771"/>
      <c r="AQ29" s="771"/>
      <c r="AR29" s="771"/>
      <c r="AS29" s="771"/>
      <c r="AT29" s="771"/>
      <c r="AU29" s="771"/>
      <c r="AV29" s="771"/>
      <c r="AW29" s="772"/>
      <c r="AX29" s="737"/>
      <c r="AY29" s="741"/>
      <c r="AZ29" s="741"/>
      <c r="BA29" s="741"/>
      <c r="BB29" s="741"/>
      <c r="BC29" s="741"/>
      <c r="BD29" s="741"/>
      <c r="BE29" s="741"/>
      <c r="BF29" s="741"/>
      <c r="BG29" s="124"/>
      <c r="BH29" s="778"/>
      <c r="BI29" s="778"/>
      <c r="BJ29" s="778"/>
      <c r="BK29" s="778"/>
      <c r="BL29" s="778"/>
      <c r="BM29" s="778"/>
      <c r="BN29" s="778"/>
      <c r="BO29" s="778"/>
      <c r="BP29" s="778"/>
      <c r="BQ29" s="778"/>
      <c r="BR29" s="778"/>
      <c r="BS29" s="778"/>
      <c r="BT29" s="66"/>
      <c r="BU29" s="285"/>
      <c r="BV29" s="291"/>
      <c r="BW29" s="291"/>
      <c r="BX29" s="291"/>
      <c r="BY29" s="291"/>
      <c r="BZ29" s="291"/>
      <c r="CA29" s="291"/>
      <c r="CB29" s="291"/>
      <c r="CC29" s="291"/>
      <c r="CD29" s="291"/>
      <c r="CE29" s="291"/>
      <c r="CF29" s="291"/>
      <c r="CG29" s="291"/>
      <c r="CH29" s="288"/>
      <c r="CI29" s="815"/>
    </row>
    <row r="30" spans="4:87" ht="8.1" customHeight="1" x14ac:dyDescent="0.4">
      <c r="D30" s="284"/>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7"/>
      <c r="AL30" s="770"/>
      <c r="AM30" s="771"/>
      <c r="AN30" s="771"/>
      <c r="AO30" s="771"/>
      <c r="AP30" s="771"/>
      <c r="AQ30" s="771"/>
      <c r="AR30" s="771"/>
      <c r="AS30" s="771"/>
      <c r="AT30" s="771"/>
      <c r="AU30" s="771"/>
      <c r="AV30" s="771"/>
      <c r="AW30" s="772"/>
      <c r="AX30" s="932" t="str">
        <f>IF(E27="","",VLOOKUP(E27,コード!$G$4:$J$43,3,FALSE))</f>
        <v/>
      </c>
      <c r="AY30" s="933"/>
      <c r="AZ30" s="933"/>
      <c r="BA30" s="933"/>
      <c r="BB30" s="933"/>
      <c r="BC30" s="933"/>
      <c r="BD30" s="933"/>
      <c r="BE30" s="933"/>
      <c r="BF30" s="933"/>
      <c r="BG30" s="290"/>
      <c r="BH30" s="779"/>
      <c r="BI30" s="780"/>
      <c r="BJ30" s="780"/>
      <c r="BK30" s="780"/>
      <c r="BL30" s="780"/>
      <c r="BM30" s="780"/>
      <c r="BN30" s="780"/>
      <c r="BO30" s="780"/>
      <c r="BP30" s="780"/>
      <c r="BQ30" s="780"/>
      <c r="BR30" s="780"/>
      <c r="BS30" s="780"/>
      <c r="BT30" s="70"/>
      <c r="BU30" s="285"/>
      <c r="BV30" s="291"/>
      <c r="BW30" s="291"/>
      <c r="BX30" s="291"/>
      <c r="BY30" s="291"/>
      <c r="BZ30" s="291"/>
      <c r="CA30" s="291"/>
      <c r="CB30" s="291"/>
      <c r="CC30" s="291"/>
      <c r="CD30" s="291"/>
      <c r="CE30" s="291"/>
      <c r="CF30" s="291"/>
      <c r="CG30" s="291"/>
      <c r="CH30" s="288"/>
      <c r="CI30" s="815"/>
    </row>
    <row r="31" spans="4:87" ht="8.1" customHeight="1" x14ac:dyDescent="0.4">
      <c r="D31" s="284"/>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7"/>
      <c r="AL31" s="770"/>
      <c r="AM31" s="771"/>
      <c r="AN31" s="771"/>
      <c r="AO31" s="771"/>
      <c r="AP31" s="771"/>
      <c r="AQ31" s="771"/>
      <c r="AR31" s="771"/>
      <c r="AS31" s="771"/>
      <c r="AT31" s="771"/>
      <c r="AU31" s="771"/>
      <c r="AV31" s="771"/>
      <c r="AW31" s="772"/>
      <c r="AX31" s="932"/>
      <c r="AY31" s="933"/>
      <c r="AZ31" s="933"/>
      <c r="BA31" s="933"/>
      <c r="BB31" s="933"/>
      <c r="BC31" s="933"/>
      <c r="BD31" s="933"/>
      <c r="BE31" s="933"/>
      <c r="BF31" s="933"/>
      <c r="BG31" s="290"/>
      <c r="BH31" s="781"/>
      <c r="BI31" s="782"/>
      <c r="BJ31" s="782"/>
      <c r="BK31" s="782"/>
      <c r="BL31" s="782"/>
      <c r="BM31" s="782"/>
      <c r="BN31" s="782"/>
      <c r="BO31" s="782"/>
      <c r="BP31" s="782"/>
      <c r="BQ31" s="782"/>
      <c r="BR31" s="782"/>
      <c r="BS31" s="782"/>
      <c r="BT31" s="71"/>
      <c r="BU31" s="285"/>
      <c r="BV31" s="291"/>
      <c r="BW31" s="291"/>
      <c r="BX31" s="291"/>
      <c r="BY31" s="291"/>
      <c r="BZ31" s="291"/>
      <c r="CA31" s="291"/>
      <c r="CB31" s="291"/>
      <c r="CC31" s="291"/>
      <c r="CD31" s="291"/>
      <c r="CE31" s="291"/>
      <c r="CF31" s="291"/>
      <c r="CG31" s="291"/>
      <c r="CH31" s="288"/>
      <c r="CI31" s="815"/>
    </row>
    <row r="32" spans="4:87" ht="8.1" customHeight="1" x14ac:dyDescent="0.4">
      <c r="D32" s="292"/>
      <c r="E32" s="768"/>
      <c r="F32" s="768"/>
      <c r="G32" s="768"/>
      <c r="H32" s="768"/>
      <c r="I32" s="768"/>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68"/>
      <c r="AG32" s="768"/>
      <c r="AH32" s="768"/>
      <c r="AI32" s="768"/>
      <c r="AJ32" s="768"/>
      <c r="AK32" s="769"/>
      <c r="AL32" s="773"/>
      <c r="AM32" s="774"/>
      <c r="AN32" s="774"/>
      <c r="AO32" s="774"/>
      <c r="AP32" s="774"/>
      <c r="AQ32" s="774"/>
      <c r="AR32" s="774"/>
      <c r="AS32" s="774"/>
      <c r="AT32" s="774"/>
      <c r="AU32" s="774"/>
      <c r="AV32" s="774"/>
      <c r="AW32" s="775"/>
      <c r="AX32" s="934"/>
      <c r="AY32" s="935"/>
      <c r="AZ32" s="935"/>
      <c r="BA32" s="935"/>
      <c r="BB32" s="935"/>
      <c r="BC32" s="935"/>
      <c r="BD32" s="935"/>
      <c r="BE32" s="935"/>
      <c r="BF32" s="935"/>
      <c r="BG32" s="293"/>
      <c r="BH32" s="783"/>
      <c r="BI32" s="784"/>
      <c r="BJ32" s="784"/>
      <c r="BK32" s="784"/>
      <c r="BL32" s="784"/>
      <c r="BM32" s="784"/>
      <c r="BN32" s="784"/>
      <c r="BO32" s="784"/>
      <c r="BP32" s="784"/>
      <c r="BQ32" s="784"/>
      <c r="BR32" s="784"/>
      <c r="BS32" s="784"/>
      <c r="BT32" s="72"/>
      <c r="BU32" s="285"/>
      <c r="BV32" s="291"/>
      <c r="BW32" s="291"/>
      <c r="BX32" s="291"/>
      <c r="BY32" s="291"/>
      <c r="BZ32" s="291"/>
      <c r="CA32" s="291"/>
      <c r="CB32" s="291"/>
      <c r="CC32" s="291"/>
      <c r="CD32" s="291"/>
      <c r="CE32" s="291"/>
      <c r="CF32" s="291"/>
      <c r="CG32" s="291"/>
      <c r="CH32" s="288"/>
      <c r="CI32" s="815"/>
    </row>
    <row r="33" spans="4:87" ht="8.1" customHeight="1" x14ac:dyDescent="0.4">
      <c r="D33" s="294"/>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67"/>
      <c r="AL33" s="770" t="str">
        <f>IF(E33="","",VLOOKUP(E33,コード!$G$4:$J$43,2,FALSE))</f>
        <v/>
      </c>
      <c r="AM33" s="771"/>
      <c r="AN33" s="771"/>
      <c r="AO33" s="771"/>
      <c r="AP33" s="771"/>
      <c r="AQ33" s="771"/>
      <c r="AR33" s="771"/>
      <c r="AS33" s="771"/>
      <c r="AT33" s="771"/>
      <c r="AU33" s="771"/>
      <c r="AV33" s="771"/>
      <c r="AW33" s="772"/>
      <c r="AX33" s="761" t="str">
        <f>IF(E33="","",VLOOKUP(E33,コード!$G$4:$J$43,4,FALSE))</f>
        <v/>
      </c>
      <c r="AY33" s="762"/>
      <c r="AZ33" s="762"/>
      <c r="BA33" s="762"/>
      <c r="BB33" s="762"/>
      <c r="BC33" s="762"/>
      <c r="BD33" s="762"/>
      <c r="BE33" s="762"/>
      <c r="BF33" s="762"/>
      <c r="BG33" s="122"/>
      <c r="BH33" s="776"/>
      <c r="BI33" s="776"/>
      <c r="BJ33" s="776"/>
      <c r="BK33" s="776"/>
      <c r="BL33" s="776"/>
      <c r="BM33" s="776"/>
      <c r="BN33" s="776"/>
      <c r="BO33" s="776"/>
      <c r="BP33" s="776"/>
      <c r="BQ33" s="776"/>
      <c r="BR33" s="776"/>
      <c r="BS33" s="776"/>
      <c r="BT33" s="65"/>
      <c r="BU33" s="285"/>
      <c r="BV33" s="291"/>
      <c r="BW33" s="291"/>
      <c r="BX33" s="291"/>
      <c r="BY33" s="291"/>
      <c r="BZ33" s="291"/>
      <c r="CA33" s="291"/>
      <c r="CB33" s="291"/>
      <c r="CC33" s="291"/>
      <c r="CD33" s="291"/>
      <c r="CE33" s="291"/>
      <c r="CF33" s="291"/>
      <c r="CG33" s="291"/>
      <c r="CH33" s="288"/>
      <c r="CI33" s="815"/>
    </row>
    <row r="34" spans="4:87" ht="8.1" customHeight="1" x14ac:dyDescent="0.4">
      <c r="D34" s="284"/>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67"/>
      <c r="AL34" s="770"/>
      <c r="AM34" s="771"/>
      <c r="AN34" s="771"/>
      <c r="AO34" s="771"/>
      <c r="AP34" s="771"/>
      <c r="AQ34" s="771"/>
      <c r="AR34" s="771"/>
      <c r="AS34" s="771"/>
      <c r="AT34" s="771"/>
      <c r="AU34" s="771"/>
      <c r="AV34" s="771"/>
      <c r="AW34" s="772"/>
      <c r="AX34" s="737"/>
      <c r="AY34" s="741"/>
      <c r="AZ34" s="741"/>
      <c r="BA34" s="741"/>
      <c r="BB34" s="741"/>
      <c r="BC34" s="741"/>
      <c r="BD34" s="741"/>
      <c r="BE34" s="741"/>
      <c r="BF34" s="741"/>
      <c r="BG34" s="124"/>
      <c r="BH34" s="777"/>
      <c r="BI34" s="777"/>
      <c r="BJ34" s="777"/>
      <c r="BK34" s="777"/>
      <c r="BL34" s="777"/>
      <c r="BM34" s="777"/>
      <c r="BN34" s="777"/>
      <c r="BO34" s="777"/>
      <c r="BP34" s="777"/>
      <c r="BQ34" s="777"/>
      <c r="BR34" s="777"/>
      <c r="BS34" s="777"/>
      <c r="BT34" s="65"/>
      <c r="BU34" s="285"/>
      <c r="BV34" s="291"/>
      <c r="BW34" s="291"/>
      <c r="BX34" s="291"/>
      <c r="BY34" s="291"/>
      <c r="BZ34" s="291"/>
      <c r="CA34" s="291"/>
      <c r="CB34" s="291"/>
      <c r="CC34" s="291"/>
      <c r="CD34" s="291"/>
      <c r="CE34" s="291"/>
      <c r="CF34" s="291"/>
      <c r="CG34" s="291"/>
      <c r="CH34" s="288"/>
      <c r="CI34" s="815"/>
    </row>
    <row r="35" spans="4:87" ht="8.1" customHeight="1" x14ac:dyDescent="0.4">
      <c r="D35" s="284"/>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7"/>
      <c r="AL35" s="770"/>
      <c r="AM35" s="771"/>
      <c r="AN35" s="771"/>
      <c r="AO35" s="771"/>
      <c r="AP35" s="771"/>
      <c r="AQ35" s="771"/>
      <c r="AR35" s="771"/>
      <c r="AS35" s="771"/>
      <c r="AT35" s="771"/>
      <c r="AU35" s="771"/>
      <c r="AV35" s="771"/>
      <c r="AW35" s="772"/>
      <c r="AX35" s="737"/>
      <c r="AY35" s="741"/>
      <c r="AZ35" s="741"/>
      <c r="BA35" s="741"/>
      <c r="BB35" s="741"/>
      <c r="BC35" s="741"/>
      <c r="BD35" s="741"/>
      <c r="BE35" s="741"/>
      <c r="BF35" s="741"/>
      <c r="BG35" s="124"/>
      <c r="BH35" s="778"/>
      <c r="BI35" s="778"/>
      <c r="BJ35" s="778"/>
      <c r="BK35" s="778"/>
      <c r="BL35" s="778"/>
      <c r="BM35" s="778"/>
      <c r="BN35" s="778"/>
      <c r="BO35" s="778"/>
      <c r="BP35" s="778"/>
      <c r="BQ35" s="778"/>
      <c r="BR35" s="778"/>
      <c r="BS35" s="778"/>
      <c r="BT35" s="66"/>
      <c r="BU35" s="285"/>
      <c r="BV35" s="291"/>
      <c r="BW35" s="291"/>
      <c r="BX35" s="291"/>
      <c r="BY35" s="291"/>
      <c r="BZ35" s="291"/>
      <c r="CA35" s="291"/>
      <c r="CB35" s="291"/>
      <c r="CC35" s="291"/>
      <c r="CD35" s="291"/>
      <c r="CE35" s="291"/>
      <c r="CF35" s="291"/>
      <c r="CG35" s="291"/>
      <c r="CH35" s="288"/>
      <c r="CI35" s="815"/>
    </row>
    <row r="36" spans="4:87" ht="8.1" customHeight="1" x14ac:dyDescent="0.4">
      <c r="D36" s="284"/>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7"/>
      <c r="AL36" s="770"/>
      <c r="AM36" s="771"/>
      <c r="AN36" s="771"/>
      <c r="AO36" s="771"/>
      <c r="AP36" s="771"/>
      <c r="AQ36" s="771"/>
      <c r="AR36" s="771"/>
      <c r="AS36" s="771"/>
      <c r="AT36" s="771"/>
      <c r="AU36" s="771"/>
      <c r="AV36" s="771"/>
      <c r="AW36" s="772"/>
      <c r="AX36" s="932" t="str">
        <f>IF(E33="","",VLOOKUP(E33,コード!$G$4:$J$43,3,FALSE))</f>
        <v/>
      </c>
      <c r="AY36" s="933"/>
      <c r="AZ36" s="933"/>
      <c r="BA36" s="933"/>
      <c r="BB36" s="933"/>
      <c r="BC36" s="933"/>
      <c r="BD36" s="933"/>
      <c r="BE36" s="933"/>
      <c r="BF36" s="933"/>
      <c r="BG36" s="290"/>
      <c r="BH36" s="779"/>
      <c r="BI36" s="780"/>
      <c r="BJ36" s="780"/>
      <c r="BK36" s="780"/>
      <c r="BL36" s="780"/>
      <c r="BM36" s="780"/>
      <c r="BN36" s="780"/>
      <c r="BO36" s="780"/>
      <c r="BP36" s="780"/>
      <c r="BQ36" s="780"/>
      <c r="BR36" s="780"/>
      <c r="BS36" s="780"/>
      <c r="BT36" s="70"/>
      <c r="BU36" s="285"/>
      <c r="BV36" s="291"/>
      <c r="BW36" s="291"/>
      <c r="BX36" s="291"/>
      <c r="BY36" s="291"/>
      <c r="BZ36" s="291"/>
      <c r="CA36" s="291"/>
      <c r="CB36" s="291"/>
      <c r="CC36" s="291"/>
      <c r="CD36" s="291"/>
      <c r="CE36" s="291"/>
      <c r="CF36" s="291"/>
      <c r="CG36" s="291"/>
      <c r="CH36" s="288"/>
      <c r="CI36" s="815"/>
    </row>
    <row r="37" spans="4:87" ht="8.1" customHeight="1" x14ac:dyDescent="0.4">
      <c r="D37" s="284"/>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67"/>
      <c r="AL37" s="770"/>
      <c r="AM37" s="771"/>
      <c r="AN37" s="771"/>
      <c r="AO37" s="771"/>
      <c r="AP37" s="771"/>
      <c r="AQ37" s="771"/>
      <c r="AR37" s="771"/>
      <c r="AS37" s="771"/>
      <c r="AT37" s="771"/>
      <c r="AU37" s="771"/>
      <c r="AV37" s="771"/>
      <c r="AW37" s="772"/>
      <c r="AX37" s="932"/>
      <c r="AY37" s="933"/>
      <c r="AZ37" s="933"/>
      <c r="BA37" s="933"/>
      <c r="BB37" s="933"/>
      <c r="BC37" s="933"/>
      <c r="BD37" s="933"/>
      <c r="BE37" s="933"/>
      <c r="BF37" s="933"/>
      <c r="BG37" s="290"/>
      <c r="BH37" s="781"/>
      <c r="BI37" s="782"/>
      <c r="BJ37" s="782"/>
      <c r="BK37" s="782"/>
      <c r="BL37" s="782"/>
      <c r="BM37" s="782"/>
      <c r="BN37" s="782"/>
      <c r="BO37" s="782"/>
      <c r="BP37" s="782"/>
      <c r="BQ37" s="782"/>
      <c r="BR37" s="782"/>
      <c r="BS37" s="782"/>
      <c r="BT37" s="71"/>
      <c r="BU37" s="285"/>
      <c r="BV37" s="291"/>
      <c r="BW37" s="291"/>
      <c r="BX37" s="291"/>
      <c r="BY37" s="291"/>
      <c r="BZ37" s="291"/>
      <c r="CA37" s="291"/>
      <c r="CB37" s="291"/>
      <c r="CC37" s="291"/>
      <c r="CD37" s="291"/>
      <c r="CE37" s="291"/>
      <c r="CF37" s="291"/>
      <c r="CG37" s="291"/>
      <c r="CH37" s="288"/>
      <c r="CI37" s="815"/>
    </row>
    <row r="38" spans="4:87" ht="8.1" customHeight="1" x14ac:dyDescent="0.4">
      <c r="D38" s="292"/>
      <c r="E38" s="768"/>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69"/>
      <c r="AL38" s="773"/>
      <c r="AM38" s="774"/>
      <c r="AN38" s="774"/>
      <c r="AO38" s="774"/>
      <c r="AP38" s="774"/>
      <c r="AQ38" s="774"/>
      <c r="AR38" s="774"/>
      <c r="AS38" s="774"/>
      <c r="AT38" s="774"/>
      <c r="AU38" s="774"/>
      <c r="AV38" s="774"/>
      <c r="AW38" s="775"/>
      <c r="AX38" s="934"/>
      <c r="AY38" s="935"/>
      <c r="AZ38" s="935"/>
      <c r="BA38" s="935"/>
      <c r="BB38" s="935"/>
      <c r="BC38" s="935"/>
      <c r="BD38" s="935"/>
      <c r="BE38" s="935"/>
      <c r="BF38" s="935"/>
      <c r="BG38" s="293"/>
      <c r="BH38" s="783"/>
      <c r="BI38" s="784"/>
      <c r="BJ38" s="784"/>
      <c r="BK38" s="784"/>
      <c r="BL38" s="784"/>
      <c r="BM38" s="784"/>
      <c r="BN38" s="784"/>
      <c r="BO38" s="784"/>
      <c r="BP38" s="784"/>
      <c r="BQ38" s="784"/>
      <c r="BR38" s="784"/>
      <c r="BS38" s="784"/>
      <c r="BT38" s="72"/>
      <c r="BU38" s="285"/>
      <c r="BV38" s="291"/>
      <c r="BW38" s="291"/>
      <c r="BX38" s="291"/>
      <c r="BY38" s="291"/>
      <c r="BZ38" s="291"/>
      <c r="CA38" s="291"/>
      <c r="CB38" s="291"/>
      <c r="CC38" s="291"/>
      <c r="CD38" s="291"/>
      <c r="CE38" s="291"/>
      <c r="CF38" s="291"/>
      <c r="CG38" s="291"/>
      <c r="CH38" s="288"/>
      <c r="CI38" s="815"/>
    </row>
    <row r="39" spans="4:87" ht="8.1" customHeight="1" x14ac:dyDescent="0.4">
      <c r="D39" s="294"/>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7"/>
      <c r="AL39" s="770" t="str">
        <f>IF(E39="","",VLOOKUP(E39,コード!$G$4:$J$43,2,FALSE))</f>
        <v/>
      </c>
      <c r="AM39" s="771"/>
      <c r="AN39" s="771"/>
      <c r="AO39" s="771"/>
      <c r="AP39" s="771"/>
      <c r="AQ39" s="771"/>
      <c r="AR39" s="771"/>
      <c r="AS39" s="771"/>
      <c r="AT39" s="771"/>
      <c r="AU39" s="771"/>
      <c r="AV39" s="771"/>
      <c r="AW39" s="772"/>
      <c r="AX39" s="761" t="str">
        <f>IF(E39="","",VLOOKUP(E39,コード!$G$4:$J$43,4,FALSE))</f>
        <v/>
      </c>
      <c r="AY39" s="762"/>
      <c r="AZ39" s="762"/>
      <c r="BA39" s="762"/>
      <c r="BB39" s="762"/>
      <c r="BC39" s="762"/>
      <c r="BD39" s="762"/>
      <c r="BE39" s="762"/>
      <c r="BF39" s="762"/>
      <c r="BG39" s="122"/>
      <c r="BH39" s="776"/>
      <c r="BI39" s="776"/>
      <c r="BJ39" s="776"/>
      <c r="BK39" s="776"/>
      <c r="BL39" s="776"/>
      <c r="BM39" s="776"/>
      <c r="BN39" s="776"/>
      <c r="BO39" s="776"/>
      <c r="BP39" s="776"/>
      <c r="BQ39" s="776"/>
      <c r="BR39" s="776"/>
      <c r="BS39" s="776"/>
      <c r="BT39" s="65"/>
      <c r="BU39" s="285"/>
      <c r="BV39" s="291"/>
      <c r="BW39" s="291"/>
      <c r="BX39" s="291"/>
      <c r="BY39" s="291"/>
      <c r="BZ39" s="291"/>
      <c r="CA39" s="291"/>
      <c r="CB39" s="291"/>
      <c r="CC39" s="291"/>
      <c r="CD39" s="291"/>
      <c r="CE39" s="291"/>
      <c r="CF39" s="291"/>
      <c r="CG39" s="291"/>
      <c r="CH39" s="288"/>
      <c r="CI39" s="815"/>
    </row>
    <row r="40" spans="4:87" ht="8.1" customHeight="1" x14ac:dyDescent="0.4">
      <c r="D40" s="284"/>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67"/>
      <c r="AL40" s="770"/>
      <c r="AM40" s="771"/>
      <c r="AN40" s="771"/>
      <c r="AO40" s="771"/>
      <c r="AP40" s="771"/>
      <c r="AQ40" s="771"/>
      <c r="AR40" s="771"/>
      <c r="AS40" s="771"/>
      <c r="AT40" s="771"/>
      <c r="AU40" s="771"/>
      <c r="AV40" s="771"/>
      <c r="AW40" s="772"/>
      <c r="AX40" s="737"/>
      <c r="AY40" s="741"/>
      <c r="AZ40" s="741"/>
      <c r="BA40" s="741"/>
      <c r="BB40" s="741"/>
      <c r="BC40" s="741"/>
      <c r="BD40" s="741"/>
      <c r="BE40" s="741"/>
      <c r="BF40" s="741"/>
      <c r="BG40" s="124"/>
      <c r="BH40" s="777"/>
      <c r="BI40" s="777"/>
      <c r="BJ40" s="777"/>
      <c r="BK40" s="777"/>
      <c r="BL40" s="777"/>
      <c r="BM40" s="777"/>
      <c r="BN40" s="777"/>
      <c r="BO40" s="777"/>
      <c r="BP40" s="777"/>
      <c r="BQ40" s="777"/>
      <c r="BR40" s="777"/>
      <c r="BS40" s="777"/>
      <c r="BT40" s="65"/>
      <c r="BU40" s="285"/>
      <c r="BV40" s="291"/>
      <c r="BW40" s="291"/>
      <c r="BX40" s="291"/>
      <c r="BY40" s="291"/>
      <c r="BZ40" s="291"/>
      <c r="CA40" s="291"/>
      <c r="CB40" s="291"/>
      <c r="CC40" s="291"/>
      <c r="CD40" s="291"/>
      <c r="CE40" s="291"/>
      <c r="CF40" s="291"/>
      <c r="CG40" s="291"/>
      <c r="CH40" s="288"/>
      <c r="CI40" s="815"/>
    </row>
    <row r="41" spans="4:87" ht="8.1" customHeight="1" x14ac:dyDescent="0.4">
      <c r="D41" s="284"/>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67"/>
      <c r="AL41" s="770"/>
      <c r="AM41" s="771"/>
      <c r="AN41" s="771"/>
      <c r="AO41" s="771"/>
      <c r="AP41" s="771"/>
      <c r="AQ41" s="771"/>
      <c r="AR41" s="771"/>
      <c r="AS41" s="771"/>
      <c r="AT41" s="771"/>
      <c r="AU41" s="771"/>
      <c r="AV41" s="771"/>
      <c r="AW41" s="772"/>
      <c r="AX41" s="737"/>
      <c r="AY41" s="741"/>
      <c r="AZ41" s="741"/>
      <c r="BA41" s="741"/>
      <c r="BB41" s="741"/>
      <c r="BC41" s="741"/>
      <c r="BD41" s="741"/>
      <c r="BE41" s="741"/>
      <c r="BF41" s="741"/>
      <c r="BG41" s="124"/>
      <c r="BH41" s="778"/>
      <c r="BI41" s="778"/>
      <c r="BJ41" s="778"/>
      <c r="BK41" s="778"/>
      <c r="BL41" s="778"/>
      <c r="BM41" s="778"/>
      <c r="BN41" s="778"/>
      <c r="BO41" s="778"/>
      <c r="BP41" s="778"/>
      <c r="BQ41" s="778"/>
      <c r="BR41" s="778"/>
      <c r="BS41" s="778"/>
      <c r="BT41" s="66"/>
      <c r="BU41" s="285"/>
      <c r="BV41" s="291"/>
      <c r="BW41" s="291"/>
      <c r="BX41" s="291"/>
      <c r="BY41" s="291"/>
      <c r="BZ41" s="291"/>
      <c r="CA41" s="291"/>
      <c r="CB41" s="291"/>
      <c r="CC41" s="291"/>
      <c r="CD41" s="291"/>
      <c r="CE41" s="291"/>
      <c r="CF41" s="291"/>
      <c r="CG41" s="291"/>
      <c r="CH41" s="288"/>
      <c r="CI41" s="815"/>
    </row>
    <row r="42" spans="4:87" ht="8.1" customHeight="1" x14ac:dyDescent="0.4">
      <c r="D42" s="284"/>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67"/>
      <c r="AL42" s="770"/>
      <c r="AM42" s="771"/>
      <c r="AN42" s="771"/>
      <c r="AO42" s="771"/>
      <c r="AP42" s="771"/>
      <c r="AQ42" s="771"/>
      <c r="AR42" s="771"/>
      <c r="AS42" s="771"/>
      <c r="AT42" s="771"/>
      <c r="AU42" s="771"/>
      <c r="AV42" s="771"/>
      <c r="AW42" s="772"/>
      <c r="AX42" s="932" t="str">
        <f>IF(E39="","",VLOOKUP(E39,コード!$G$4:$J$43,3,FALSE))</f>
        <v/>
      </c>
      <c r="AY42" s="933"/>
      <c r="AZ42" s="933"/>
      <c r="BA42" s="933"/>
      <c r="BB42" s="933"/>
      <c r="BC42" s="933"/>
      <c r="BD42" s="933"/>
      <c r="BE42" s="933"/>
      <c r="BF42" s="933"/>
      <c r="BG42" s="290"/>
      <c r="BH42" s="779"/>
      <c r="BI42" s="780"/>
      <c r="BJ42" s="780"/>
      <c r="BK42" s="780"/>
      <c r="BL42" s="780"/>
      <c r="BM42" s="780"/>
      <c r="BN42" s="780"/>
      <c r="BO42" s="780"/>
      <c r="BP42" s="780"/>
      <c r="BQ42" s="780"/>
      <c r="BR42" s="780"/>
      <c r="BS42" s="780"/>
      <c r="BT42" s="70"/>
      <c r="BU42" s="285"/>
      <c r="BV42" s="291"/>
      <c r="BW42" s="291"/>
      <c r="BX42" s="291"/>
      <c r="BY42" s="291"/>
      <c r="BZ42" s="291"/>
      <c r="CA42" s="291"/>
      <c r="CB42" s="291"/>
      <c r="CC42" s="291"/>
      <c r="CD42" s="291"/>
      <c r="CE42" s="291"/>
      <c r="CF42" s="291"/>
      <c r="CG42" s="291"/>
      <c r="CH42" s="288"/>
      <c r="CI42" s="815"/>
    </row>
    <row r="43" spans="4:87" ht="8.1" customHeight="1" x14ac:dyDescent="0.4">
      <c r="D43" s="284"/>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7"/>
      <c r="AL43" s="770"/>
      <c r="AM43" s="771"/>
      <c r="AN43" s="771"/>
      <c r="AO43" s="771"/>
      <c r="AP43" s="771"/>
      <c r="AQ43" s="771"/>
      <c r="AR43" s="771"/>
      <c r="AS43" s="771"/>
      <c r="AT43" s="771"/>
      <c r="AU43" s="771"/>
      <c r="AV43" s="771"/>
      <c r="AW43" s="772"/>
      <c r="AX43" s="932"/>
      <c r="AY43" s="933"/>
      <c r="AZ43" s="933"/>
      <c r="BA43" s="933"/>
      <c r="BB43" s="933"/>
      <c r="BC43" s="933"/>
      <c r="BD43" s="933"/>
      <c r="BE43" s="933"/>
      <c r="BF43" s="933"/>
      <c r="BG43" s="290"/>
      <c r="BH43" s="781"/>
      <c r="BI43" s="782"/>
      <c r="BJ43" s="782"/>
      <c r="BK43" s="782"/>
      <c r="BL43" s="782"/>
      <c r="BM43" s="782"/>
      <c r="BN43" s="782"/>
      <c r="BO43" s="782"/>
      <c r="BP43" s="782"/>
      <c r="BQ43" s="782"/>
      <c r="BR43" s="782"/>
      <c r="BS43" s="782"/>
      <c r="BT43" s="71"/>
      <c r="BU43" s="285"/>
      <c r="BV43" s="291"/>
      <c r="BW43" s="291"/>
      <c r="BX43" s="291"/>
      <c r="BY43" s="291"/>
      <c r="BZ43" s="291"/>
      <c r="CA43" s="291"/>
      <c r="CB43" s="291"/>
      <c r="CC43" s="291"/>
      <c r="CD43" s="291"/>
      <c r="CE43" s="291"/>
      <c r="CF43" s="291"/>
      <c r="CG43" s="291"/>
      <c r="CH43" s="288"/>
      <c r="CI43" s="815"/>
    </row>
    <row r="44" spans="4:87" ht="8.1" customHeight="1" x14ac:dyDescent="0.4">
      <c r="D44" s="292"/>
      <c r="E44" s="768"/>
      <c r="F44" s="768"/>
      <c r="G44" s="768"/>
      <c r="H44" s="768"/>
      <c r="I44" s="768"/>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9"/>
      <c r="AL44" s="773"/>
      <c r="AM44" s="774"/>
      <c r="AN44" s="774"/>
      <c r="AO44" s="774"/>
      <c r="AP44" s="774"/>
      <c r="AQ44" s="774"/>
      <c r="AR44" s="774"/>
      <c r="AS44" s="774"/>
      <c r="AT44" s="774"/>
      <c r="AU44" s="774"/>
      <c r="AV44" s="774"/>
      <c r="AW44" s="775"/>
      <c r="AX44" s="934"/>
      <c r="AY44" s="935"/>
      <c r="AZ44" s="935"/>
      <c r="BA44" s="935"/>
      <c r="BB44" s="935"/>
      <c r="BC44" s="935"/>
      <c r="BD44" s="935"/>
      <c r="BE44" s="935"/>
      <c r="BF44" s="935"/>
      <c r="BG44" s="293"/>
      <c r="BH44" s="783"/>
      <c r="BI44" s="784"/>
      <c r="BJ44" s="784"/>
      <c r="BK44" s="784"/>
      <c r="BL44" s="784"/>
      <c r="BM44" s="784"/>
      <c r="BN44" s="784"/>
      <c r="BO44" s="784"/>
      <c r="BP44" s="784"/>
      <c r="BQ44" s="784"/>
      <c r="BR44" s="784"/>
      <c r="BS44" s="784"/>
      <c r="BT44" s="72"/>
      <c r="BU44" s="285"/>
      <c r="BV44" s="291"/>
      <c r="BW44" s="291"/>
      <c r="BX44" s="291"/>
      <c r="BY44" s="291"/>
      <c r="BZ44" s="291"/>
      <c r="CA44" s="291"/>
      <c r="CB44" s="291"/>
      <c r="CC44" s="291"/>
      <c r="CD44" s="291"/>
      <c r="CE44" s="291"/>
      <c r="CF44" s="291"/>
      <c r="CG44" s="291"/>
      <c r="CH44" s="288"/>
      <c r="CI44" s="815"/>
    </row>
    <row r="45" spans="4:87" ht="8.1" customHeight="1" x14ac:dyDescent="0.4">
      <c r="D45" s="294"/>
      <c r="E45" s="766"/>
      <c r="F45" s="766"/>
      <c r="G45" s="766"/>
      <c r="H45" s="766"/>
      <c r="I45" s="766"/>
      <c r="J45" s="766"/>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c r="AI45" s="766"/>
      <c r="AJ45" s="766"/>
      <c r="AK45" s="767"/>
      <c r="AL45" s="770" t="str">
        <f>IF(E45="","",VLOOKUP(E45,コード!$G$4:$J$43,2,FALSE))</f>
        <v/>
      </c>
      <c r="AM45" s="771"/>
      <c r="AN45" s="771"/>
      <c r="AO45" s="771"/>
      <c r="AP45" s="771"/>
      <c r="AQ45" s="771"/>
      <c r="AR45" s="771"/>
      <c r="AS45" s="771"/>
      <c r="AT45" s="771"/>
      <c r="AU45" s="771"/>
      <c r="AV45" s="771"/>
      <c r="AW45" s="772"/>
      <c r="AX45" s="761" t="str">
        <f>IF(E45="","",VLOOKUP(E45,コード!$G$4:$J$43,4,FALSE))</f>
        <v/>
      </c>
      <c r="AY45" s="762"/>
      <c r="AZ45" s="762"/>
      <c r="BA45" s="762"/>
      <c r="BB45" s="762"/>
      <c r="BC45" s="762"/>
      <c r="BD45" s="762"/>
      <c r="BE45" s="762"/>
      <c r="BF45" s="762"/>
      <c r="BG45" s="122"/>
      <c r="BH45" s="776"/>
      <c r="BI45" s="776"/>
      <c r="BJ45" s="776"/>
      <c r="BK45" s="776"/>
      <c r="BL45" s="776"/>
      <c r="BM45" s="776"/>
      <c r="BN45" s="776"/>
      <c r="BO45" s="776"/>
      <c r="BP45" s="776"/>
      <c r="BQ45" s="776"/>
      <c r="BR45" s="776"/>
      <c r="BS45" s="776"/>
      <c r="BT45" s="65"/>
      <c r="BU45" s="285"/>
      <c r="BV45" s="291"/>
      <c r="BW45" s="291"/>
      <c r="BX45" s="291"/>
      <c r="BY45" s="291"/>
      <c r="BZ45" s="291"/>
      <c r="CA45" s="291"/>
      <c r="CB45" s="291"/>
      <c r="CC45" s="291"/>
      <c r="CD45" s="291"/>
      <c r="CE45" s="291"/>
      <c r="CF45" s="291"/>
      <c r="CG45" s="291"/>
      <c r="CH45" s="288"/>
      <c r="CI45" s="815"/>
    </row>
    <row r="46" spans="4:87" ht="8.1" customHeight="1" x14ac:dyDescent="0.4">
      <c r="D46" s="284"/>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7"/>
      <c r="AL46" s="770"/>
      <c r="AM46" s="771"/>
      <c r="AN46" s="771"/>
      <c r="AO46" s="771"/>
      <c r="AP46" s="771"/>
      <c r="AQ46" s="771"/>
      <c r="AR46" s="771"/>
      <c r="AS46" s="771"/>
      <c r="AT46" s="771"/>
      <c r="AU46" s="771"/>
      <c r="AV46" s="771"/>
      <c r="AW46" s="772"/>
      <c r="AX46" s="737"/>
      <c r="AY46" s="741"/>
      <c r="AZ46" s="741"/>
      <c r="BA46" s="741"/>
      <c r="BB46" s="741"/>
      <c r="BC46" s="741"/>
      <c r="BD46" s="741"/>
      <c r="BE46" s="741"/>
      <c r="BF46" s="741"/>
      <c r="BG46" s="124"/>
      <c r="BH46" s="777"/>
      <c r="BI46" s="777"/>
      <c r="BJ46" s="777"/>
      <c r="BK46" s="777"/>
      <c r="BL46" s="777"/>
      <c r="BM46" s="777"/>
      <c r="BN46" s="777"/>
      <c r="BO46" s="777"/>
      <c r="BP46" s="777"/>
      <c r="BQ46" s="777"/>
      <c r="BR46" s="777"/>
      <c r="BS46" s="777"/>
      <c r="BT46" s="65"/>
      <c r="BU46" s="285"/>
      <c r="BV46" s="291"/>
      <c r="BW46" s="291"/>
      <c r="BX46" s="291"/>
      <c r="BY46" s="291"/>
      <c r="BZ46" s="291"/>
      <c r="CA46" s="291"/>
      <c r="CB46" s="291"/>
      <c r="CC46" s="291"/>
      <c r="CD46" s="291"/>
      <c r="CE46" s="291"/>
      <c r="CF46" s="291"/>
      <c r="CG46" s="291"/>
      <c r="CH46" s="288"/>
      <c r="CI46" s="295"/>
    </row>
    <row r="47" spans="4:87" ht="8.1" customHeight="1" x14ac:dyDescent="0.4">
      <c r="D47" s="284"/>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7"/>
      <c r="AL47" s="770"/>
      <c r="AM47" s="771"/>
      <c r="AN47" s="771"/>
      <c r="AO47" s="771"/>
      <c r="AP47" s="771"/>
      <c r="AQ47" s="771"/>
      <c r="AR47" s="771"/>
      <c r="AS47" s="771"/>
      <c r="AT47" s="771"/>
      <c r="AU47" s="771"/>
      <c r="AV47" s="771"/>
      <c r="AW47" s="772"/>
      <c r="AX47" s="737"/>
      <c r="AY47" s="741"/>
      <c r="AZ47" s="741"/>
      <c r="BA47" s="741"/>
      <c r="BB47" s="741"/>
      <c r="BC47" s="741"/>
      <c r="BD47" s="741"/>
      <c r="BE47" s="741"/>
      <c r="BF47" s="741"/>
      <c r="BG47" s="124"/>
      <c r="BH47" s="778"/>
      <c r="BI47" s="778"/>
      <c r="BJ47" s="778"/>
      <c r="BK47" s="778"/>
      <c r="BL47" s="778"/>
      <c r="BM47" s="778"/>
      <c r="BN47" s="778"/>
      <c r="BO47" s="778"/>
      <c r="BP47" s="778"/>
      <c r="BQ47" s="778"/>
      <c r="BR47" s="778"/>
      <c r="BS47" s="778"/>
      <c r="BT47" s="66"/>
      <c r="BU47" s="285"/>
      <c r="BV47" s="291"/>
      <c r="BW47" s="291"/>
      <c r="BX47" s="291"/>
      <c r="BY47" s="291"/>
      <c r="BZ47" s="291"/>
      <c r="CA47" s="291"/>
      <c r="CB47" s="291"/>
      <c r="CC47" s="291"/>
      <c r="CD47" s="291"/>
      <c r="CE47" s="291"/>
      <c r="CF47" s="291"/>
      <c r="CG47" s="291"/>
      <c r="CH47" s="288"/>
      <c r="CI47" s="295"/>
    </row>
    <row r="48" spans="4:87" ht="8.1" customHeight="1" x14ac:dyDescent="0.4">
      <c r="D48" s="284"/>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7"/>
      <c r="AL48" s="770"/>
      <c r="AM48" s="771"/>
      <c r="AN48" s="771"/>
      <c r="AO48" s="771"/>
      <c r="AP48" s="771"/>
      <c r="AQ48" s="771"/>
      <c r="AR48" s="771"/>
      <c r="AS48" s="771"/>
      <c r="AT48" s="771"/>
      <c r="AU48" s="771"/>
      <c r="AV48" s="771"/>
      <c r="AW48" s="772"/>
      <c r="AX48" s="932" t="str">
        <f>IF(E45="","",VLOOKUP(E45,コード!$G$4:$J$43,3,FALSE))</f>
        <v/>
      </c>
      <c r="AY48" s="933"/>
      <c r="AZ48" s="933"/>
      <c r="BA48" s="933"/>
      <c r="BB48" s="933"/>
      <c r="BC48" s="933"/>
      <c r="BD48" s="933"/>
      <c r="BE48" s="933"/>
      <c r="BF48" s="933"/>
      <c r="BG48" s="290"/>
      <c r="BH48" s="779"/>
      <c r="BI48" s="780"/>
      <c r="BJ48" s="780"/>
      <c r="BK48" s="780"/>
      <c r="BL48" s="780"/>
      <c r="BM48" s="780"/>
      <c r="BN48" s="780"/>
      <c r="BO48" s="780"/>
      <c r="BP48" s="780"/>
      <c r="BQ48" s="780"/>
      <c r="BR48" s="780"/>
      <c r="BS48" s="780"/>
      <c r="BT48" s="70"/>
      <c r="BU48" s="285"/>
      <c r="BV48" s="291"/>
      <c r="BW48" s="291"/>
      <c r="BX48" s="291"/>
      <c r="BY48" s="291"/>
      <c r="BZ48" s="291"/>
      <c r="CA48" s="291"/>
      <c r="CB48" s="291"/>
      <c r="CC48" s="291"/>
      <c r="CD48" s="291"/>
      <c r="CE48" s="291"/>
      <c r="CF48" s="291"/>
      <c r="CG48" s="291"/>
      <c r="CH48" s="288"/>
    </row>
    <row r="49" spans="4:87" ht="8.1" customHeight="1" x14ac:dyDescent="0.4">
      <c r="D49" s="284"/>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67"/>
      <c r="AL49" s="770"/>
      <c r="AM49" s="771"/>
      <c r="AN49" s="771"/>
      <c r="AO49" s="771"/>
      <c r="AP49" s="771"/>
      <c r="AQ49" s="771"/>
      <c r="AR49" s="771"/>
      <c r="AS49" s="771"/>
      <c r="AT49" s="771"/>
      <c r="AU49" s="771"/>
      <c r="AV49" s="771"/>
      <c r="AW49" s="772"/>
      <c r="AX49" s="932"/>
      <c r="AY49" s="933"/>
      <c r="AZ49" s="933"/>
      <c r="BA49" s="933"/>
      <c r="BB49" s="933"/>
      <c r="BC49" s="933"/>
      <c r="BD49" s="933"/>
      <c r="BE49" s="933"/>
      <c r="BF49" s="933"/>
      <c r="BG49" s="290"/>
      <c r="BH49" s="781"/>
      <c r="BI49" s="782"/>
      <c r="BJ49" s="782"/>
      <c r="BK49" s="782"/>
      <c r="BL49" s="782"/>
      <c r="BM49" s="782"/>
      <c r="BN49" s="782"/>
      <c r="BO49" s="782"/>
      <c r="BP49" s="782"/>
      <c r="BQ49" s="782"/>
      <c r="BR49" s="782"/>
      <c r="BS49" s="782"/>
      <c r="BT49" s="71"/>
      <c r="BU49" s="285"/>
      <c r="BV49" s="291"/>
      <c r="BW49" s="291"/>
      <c r="BX49" s="291"/>
      <c r="BY49" s="291"/>
      <c r="BZ49" s="291"/>
      <c r="CA49" s="291"/>
      <c r="CB49" s="291"/>
      <c r="CC49" s="291"/>
      <c r="CD49" s="291"/>
      <c r="CE49" s="291"/>
      <c r="CF49" s="291"/>
      <c r="CG49" s="291"/>
      <c r="CH49" s="288"/>
    </row>
    <row r="50" spans="4:87" ht="8.1" customHeight="1" x14ac:dyDescent="0.4">
      <c r="D50" s="292"/>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J50" s="768"/>
      <c r="AK50" s="769"/>
      <c r="AL50" s="773"/>
      <c r="AM50" s="774"/>
      <c r="AN50" s="774"/>
      <c r="AO50" s="774"/>
      <c r="AP50" s="774"/>
      <c r="AQ50" s="774"/>
      <c r="AR50" s="774"/>
      <c r="AS50" s="774"/>
      <c r="AT50" s="774"/>
      <c r="AU50" s="774"/>
      <c r="AV50" s="774"/>
      <c r="AW50" s="775"/>
      <c r="AX50" s="934"/>
      <c r="AY50" s="935"/>
      <c r="AZ50" s="935"/>
      <c r="BA50" s="935"/>
      <c r="BB50" s="935"/>
      <c r="BC50" s="935"/>
      <c r="BD50" s="935"/>
      <c r="BE50" s="935"/>
      <c r="BF50" s="935"/>
      <c r="BG50" s="293"/>
      <c r="BH50" s="783"/>
      <c r="BI50" s="784"/>
      <c r="BJ50" s="784"/>
      <c r="BK50" s="784"/>
      <c r="BL50" s="784"/>
      <c r="BM50" s="784"/>
      <c r="BN50" s="784"/>
      <c r="BO50" s="784"/>
      <c r="BP50" s="784"/>
      <c r="BQ50" s="784"/>
      <c r="BR50" s="784"/>
      <c r="BS50" s="784"/>
      <c r="BT50" s="72"/>
      <c r="BU50" s="285"/>
      <c r="BV50" s="291"/>
      <c r="BW50" s="291"/>
      <c r="BX50" s="291"/>
      <c r="BY50" s="291"/>
      <c r="BZ50" s="291"/>
      <c r="CA50" s="291"/>
      <c r="CB50" s="291"/>
      <c r="CC50" s="291"/>
      <c r="CD50" s="291"/>
      <c r="CE50" s="291"/>
      <c r="CF50" s="291"/>
      <c r="CG50" s="291"/>
      <c r="CH50" s="288"/>
    </row>
    <row r="51" spans="4:87" ht="8.1" customHeight="1" x14ac:dyDescent="0.4">
      <c r="D51" s="294"/>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67"/>
      <c r="AL51" s="770" t="str">
        <f>IF(E51="","",VLOOKUP(E51,コード!$G$4:$J$43,2,FALSE))</f>
        <v/>
      </c>
      <c r="AM51" s="771"/>
      <c r="AN51" s="771"/>
      <c r="AO51" s="771"/>
      <c r="AP51" s="771"/>
      <c r="AQ51" s="771"/>
      <c r="AR51" s="771"/>
      <c r="AS51" s="771"/>
      <c r="AT51" s="771"/>
      <c r="AU51" s="771"/>
      <c r="AV51" s="771"/>
      <c r="AW51" s="772"/>
      <c r="AX51" s="761" t="str">
        <f>IF(E51="","",VLOOKUP(E51,コード!$G$4:$J$43,4,FALSE))</f>
        <v/>
      </c>
      <c r="AY51" s="762"/>
      <c r="AZ51" s="762"/>
      <c r="BA51" s="762"/>
      <c r="BB51" s="762"/>
      <c r="BC51" s="762"/>
      <c r="BD51" s="762"/>
      <c r="BE51" s="762"/>
      <c r="BF51" s="762"/>
      <c r="BG51" s="122"/>
      <c r="BH51" s="776"/>
      <c r="BI51" s="776"/>
      <c r="BJ51" s="776"/>
      <c r="BK51" s="776"/>
      <c r="BL51" s="776"/>
      <c r="BM51" s="776"/>
      <c r="BN51" s="776"/>
      <c r="BO51" s="776"/>
      <c r="BP51" s="776"/>
      <c r="BQ51" s="776"/>
      <c r="BR51" s="776"/>
      <c r="BS51" s="776"/>
      <c r="BT51" s="65"/>
      <c r="BU51" s="285"/>
      <c r="BV51" s="291"/>
      <c r="BW51" s="291"/>
      <c r="BX51" s="291"/>
      <c r="BY51" s="291"/>
      <c r="BZ51" s="291"/>
      <c r="CA51" s="291"/>
      <c r="CB51" s="291"/>
      <c r="CC51" s="291"/>
      <c r="CD51" s="291"/>
      <c r="CE51" s="291"/>
      <c r="CF51" s="291"/>
      <c r="CG51" s="291"/>
      <c r="CH51" s="288"/>
    </row>
    <row r="52" spans="4:87" ht="8.1" customHeight="1" x14ac:dyDescent="0.4">
      <c r="D52" s="284"/>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67"/>
      <c r="AL52" s="770"/>
      <c r="AM52" s="771"/>
      <c r="AN52" s="771"/>
      <c r="AO52" s="771"/>
      <c r="AP52" s="771"/>
      <c r="AQ52" s="771"/>
      <c r="AR52" s="771"/>
      <c r="AS52" s="771"/>
      <c r="AT52" s="771"/>
      <c r="AU52" s="771"/>
      <c r="AV52" s="771"/>
      <c r="AW52" s="772"/>
      <c r="AX52" s="737"/>
      <c r="AY52" s="741"/>
      <c r="AZ52" s="741"/>
      <c r="BA52" s="741"/>
      <c r="BB52" s="741"/>
      <c r="BC52" s="741"/>
      <c r="BD52" s="741"/>
      <c r="BE52" s="741"/>
      <c r="BF52" s="741"/>
      <c r="BG52" s="124"/>
      <c r="BH52" s="777"/>
      <c r="BI52" s="777"/>
      <c r="BJ52" s="777"/>
      <c r="BK52" s="777"/>
      <c r="BL52" s="777"/>
      <c r="BM52" s="777"/>
      <c r="BN52" s="777"/>
      <c r="BO52" s="777"/>
      <c r="BP52" s="777"/>
      <c r="BQ52" s="777"/>
      <c r="BR52" s="777"/>
      <c r="BS52" s="777"/>
      <c r="BT52" s="65"/>
      <c r="BU52" s="285"/>
      <c r="BV52" s="291"/>
      <c r="BW52" s="291"/>
      <c r="BX52" s="291"/>
      <c r="BY52" s="291"/>
      <c r="BZ52" s="291"/>
      <c r="CA52" s="291"/>
      <c r="CB52" s="291"/>
      <c r="CC52" s="291"/>
      <c r="CD52" s="291"/>
      <c r="CE52" s="291"/>
      <c r="CF52" s="291"/>
      <c r="CG52" s="291"/>
      <c r="CH52" s="288"/>
    </row>
    <row r="53" spans="4:87" ht="8.1" customHeight="1" x14ac:dyDescent="0.4">
      <c r="D53" s="284"/>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67"/>
      <c r="AL53" s="770"/>
      <c r="AM53" s="771"/>
      <c r="AN53" s="771"/>
      <c r="AO53" s="771"/>
      <c r="AP53" s="771"/>
      <c r="AQ53" s="771"/>
      <c r="AR53" s="771"/>
      <c r="AS53" s="771"/>
      <c r="AT53" s="771"/>
      <c r="AU53" s="771"/>
      <c r="AV53" s="771"/>
      <c r="AW53" s="772"/>
      <c r="AX53" s="737"/>
      <c r="AY53" s="741"/>
      <c r="AZ53" s="741"/>
      <c r="BA53" s="741"/>
      <c r="BB53" s="741"/>
      <c r="BC53" s="741"/>
      <c r="BD53" s="741"/>
      <c r="BE53" s="741"/>
      <c r="BF53" s="741"/>
      <c r="BG53" s="124"/>
      <c r="BH53" s="778"/>
      <c r="BI53" s="778"/>
      <c r="BJ53" s="778"/>
      <c r="BK53" s="778"/>
      <c r="BL53" s="778"/>
      <c r="BM53" s="778"/>
      <c r="BN53" s="778"/>
      <c r="BO53" s="778"/>
      <c r="BP53" s="778"/>
      <c r="BQ53" s="778"/>
      <c r="BR53" s="778"/>
      <c r="BS53" s="778"/>
      <c r="BT53" s="66"/>
      <c r="BU53" s="285"/>
      <c r="BV53" s="291"/>
      <c r="BW53" s="291"/>
      <c r="BX53" s="291"/>
      <c r="BY53" s="291"/>
      <c r="BZ53" s="291"/>
      <c r="CA53" s="291"/>
      <c r="CB53" s="291"/>
      <c r="CC53" s="291"/>
      <c r="CD53" s="291"/>
      <c r="CE53" s="291"/>
      <c r="CF53" s="291"/>
      <c r="CG53" s="291"/>
      <c r="CH53" s="288"/>
      <c r="CI53" s="296"/>
    </row>
    <row r="54" spans="4:87" ht="8.1" customHeight="1" x14ac:dyDescent="0.4">
      <c r="D54" s="284"/>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7"/>
      <c r="AL54" s="770"/>
      <c r="AM54" s="771"/>
      <c r="AN54" s="771"/>
      <c r="AO54" s="771"/>
      <c r="AP54" s="771"/>
      <c r="AQ54" s="771"/>
      <c r="AR54" s="771"/>
      <c r="AS54" s="771"/>
      <c r="AT54" s="771"/>
      <c r="AU54" s="771"/>
      <c r="AV54" s="771"/>
      <c r="AW54" s="772"/>
      <c r="AX54" s="932" t="str">
        <f>IF(E51="","",VLOOKUP(E51,コード!$G$4:$J$43,3,FALSE))</f>
        <v/>
      </c>
      <c r="AY54" s="933"/>
      <c r="AZ54" s="933"/>
      <c r="BA54" s="933"/>
      <c r="BB54" s="933"/>
      <c r="BC54" s="933"/>
      <c r="BD54" s="933"/>
      <c r="BE54" s="933"/>
      <c r="BF54" s="933"/>
      <c r="BG54" s="290"/>
      <c r="BH54" s="779"/>
      <c r="BI54" s="780"/>
      <c r="BJ54" s="780"/>
      <c r="BK54" s="780"/>
      <c r="BL54" s="780"/>
      <c r="BM54" s="780"/>
      <c r="BN54" s="780"/>
      <c r="BO54" s="780"/>
      <c r="BP54" s="780"/>
      <c r="BQ54" s="780"/>
      <c r="BR54" s="780"/>
      <c r="BS54" s="780"/>
      <c r="BT54" s="70"/>
      <c r="BU54" s="285"/>
      <c r="BV54" s="291"/>
      <c r="BW54" s="291"/>
      <c r="BX54" s="291"/>
      <c r="BY54" s="291"/>
      <c r="BZ54" s="291"/>
      <c r="CA54" s="291"/>
      <c r="CB54" s="291"/>
      <c r="CC54" s="291"/>
      <c r="CD54" s="291"/>
      <c r="CE54" s="291"/>
      <c r="CF54" s="291"/>
      <c r="CG54" s="291"/>
      <c r="CH54" s="288"/>
      <c r="CI54" s="296"/>
    </row>
    <row r="55" spans="4:87" ht="8.1" customHeight="1" x14ac:dyDescent="0.4">
      <c r="D55" s="284"/>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67"/>
      <c r="AL55" s="770"/>
      <c r="AM55" s="771"/>
      <c r="AN55" s="771"/>
      <c r="AO55" s="771"/>
      <c r="AP55" s="771"/>
      <c r="AQ55" s="771"/>
      <c r="AR55" s="771"/>
      <c r="AS55" s="771"/>
      <c r="AT55" s="771"/>
      <c r="AU55" s="771"/>
      <c r="AV55" s="771"/>
      <c r="AW55" s="772"/>
      <c r="AX55" s="932"/>
      <c r="AY55" s="933"/>
      <c r="AZ55" s="933"/>
      <c r="BA55" s="933"/>
      <c r="BB55" s="933"/>
      <c r="BC55" s="933"/>
      <c r="BD55" s="933"/>
      <c r="BE55" s="933"/>
      <c r="BF55" s="933"/>
      <c r="BG55" s="290"/>
      <c r="BH55" s="781"/>
      <c r="BI55" s="782"/>
      <c r="BJ55" s="782"/>
      <c r="BK55" s="782"/>
      <c r="BL55" s="782"/>
      <c r="BM55" s="782"/>
      <c r="BN55" s="782"/>
      <c r="BO55" s="782"/>
      <c r="BP55" s="782"/>
      <c r="BQ55" s="782"/>
      <c r="BR55" s="782"/>
      <c r="BS55" s="782"/>
      <c r="BT55" s="71"/>
      <c r="BU55" s="285"/>
      <c r="BV55" s="291"/>
      <c r="BW55" s="291"/>
      <c r="BX55" s="291"/>
      <c r="BY55" s="291"/>
      <c r="BZ55" s="291"/>
      <c r="CA55" s="291"/>
      <c r="CB55" s="291"/>
      <c r="CC55" s="291"/>
      <c r="CD55" s="291"/>
      <c r="CE55" s="291"/>
      <c r="CF55" s="291"/>
      <c r="CG55" s="291"/>
      <c r="CH55" s="288"/>
    </row>
    <row r="56" spans="4:87" ht="8.1" customHeight="1" x14ac:dyDescent="0.4">
      <c r="D56" s="292"/>
      <c r="E56" s="768"/>
      <c r="F56" s="768"/>
      <c r="G56" s="768"/>
      <c r="H56" s="768"/>
      <c r="I56" s="76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8"/>
      <c r="AK56" s="769"/>
      <c r="AL56" s="773"/>
      <c r="AM56" s="774"/>
      <c r="AN56" s="774"/>
      <c r="AO56" s="774"/>
      <c r="AP56" s="774"/>
      <c r="AQ56" s="774"/>
      <c r="AR56" s="774"/>
      <c r="AS56" s="774"/>
      <c r="AT56" s="774"/>
      <c r="AU56" s="774"/>
      <c r="AV56" s="774"/>
      <c r="AW56" s="775"/>
      <c r="AX56" s="934"/>
      <c r="AY56" s="935"/>
      <c r="AZ56" s="935"/>
      <c r="BA56" s="935"/>
      <c r="BB56" s="935"/>
      <c r="BC56" s="935"/>
      <c r="BD56" s="935"/>
      <c r="BE56" s="935"/>
      <c r="BF56" s="935"/>
      <c r="BG56" s="293"/>
      <c r="BH56" s="783"/>
      <c r="BI56" s="784"/>
      <c r="BJ56" s="784"/>
      <c r="BK56" s="784"/>
      <c r="BL56" s="784"/>
      <c r="BM56" s="784"/>
      <c r="BN56" s="784"/>
      <c r="BO56" s="784"/>
      <c r="BP56" s="784"/>
      <c r="BQ56" s="784"/>
      <c r="BR56" s="784"/>
      <c r="BS56" s="784"/>
      <c r="BT56" s="72"/>
      <c r="BU56" s="285"/>
      <c r="BV56" s="291"/>
      <c r="BW56" s="291"/>
      <c r="BX56" s="291"/>
      <c r="BY56" s="291"/>
      <c r="BZ56" s="291"/>
      <c r="CA56" s="291"/>
      <c r="CB56" s="291"/>
      <c r="CC56" s="291"/>
      <c r="CD56" s="291"/>
      <c r="CE56" s="291"/>
      <c r="CF56" s="291"/>
      <c r="CG56" s="291"/>
      <c r="CH56" s="288"/>
    </row>
    <row r="57" spans="4:87" ht="8.1" customHeight="1" x14ac:dyDescent="0.4">
      <c r="D57" s="294"/>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67"/>
      <c r="AL57" s="770" t="str">
        <f>IF(E57="","",VLOOKUP(E57,コード!$G$4:$J$43,2,FALSE))</f>
        <v/>
      </c>
      <c r="AM57" s="771"/>
      <c r="AN57" s="771"/>
      <c r="AO57" s="771"/>
      <c r="AP57" s="771"/>
      <c r="AQ57" s="771"/>
      <c r="AR57" s="771"/>
      <c r="AS57" s="771"/>
      <c r="AT57" s="771"/>
      <c r="AU57" s="771"/>
      <c r="AV57" s="771"/>
      <c r="AW57" s="772"/>
      <c r="AX57" s="761" t="str">
        <f>IF(E57="","",VLOOKUP(E57,コード!$G$4:$J$43,4,FALSE))</f>
        <v/>
      </c>
      <c r="AY57" s="762"/>
      <c r="AZ57" s="762"/>
      <c r="BA57" s="762"/>
      <c r="BB57" s="762"/>
      <c r="BC57" s="762"/>
      <c r="BD57" s="762"/>
      <c r="BE57" s="762"/>
      <c r="BF57" s="762"/>
      <c r="BG57" s="122"/>
      <c r="BH57" s="776"/>
      <c r="BI57" s="776"/>
      <c r="BJ57" s="776"/>
      <c r="BK57" s="776"/>
      <c r="BL57" s="776"/>
      <c r="BM57" s="776"/>
      <c r="BN57" s="776"/>
      <c r="BO57" s="776"/>
      <c r="BP57" s="776"/>
      <c r="BQ57" s="776"/>
      <c r="BR57" s="776"/>
      <c r="BS57" s="776"/>
      <c r="BT57" s="65"/>
      <c r="BU57" s="285"/>
      <c r="BV57" s="291"/>
      <c r="BW57" s="291"/>
      <c r="BX57" s="291"/>
      <c r="BY57" s="291"/>
      <c r="BZ57" s="291"/>
      <c r="CA57" s="291"/>
      <c r="CB57" s="291"/>
      <c r="CC57" s="291"/>
      <c r="CD57" s="291"/>
      <c r="CE57" s="291"/>
      <c r="CF57" s="291"/>
      <c r="CG57" s="291"/>
      <c r="CH57" s="288"/>
    </row>
    <row r="58" spans="4:87" ht="8.1" customHeight="1" x14ac:dyDescent="0.4">
      <c r="D58" s="284"/>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7"/>
      <c r="AL58" s="770"/>
      <c r="AM58" s="771"/>
      <c r="AN58" s="771"/>
      <c r="AO58" s="771"/>
      <c r="AP58" s="771"/>
      <c r="AQ58" s="771"/>
      <c r="AR58" s="771"/>
      <c r="AS58" s="771"/>
      <c r="AT58" s="771"/>
      <c r="AU58" s="771"/>
      <c r="AV58" s="771"/>
      <c r="AW58" s="772"/>
      <c r="AX58" s="737"/>
      <c r="AY58" s="741"/>
      <c r="AZ58" s="741"/>
      <c r="BA58" s="741"/>
      <c r="BB58" s="741"/>
      <c r="BC58" s="741"/>
      <c r="BD58" s="741"/>
      <c r="BE58" s="741"/>
      <c r="BF58" s="741"/>
      <c r="BG58" s="124"/>
      <c r="BH58" s="777"/>
      <c r="BI58" s="777"/>
      <c r="BJ58" s="777"/>
      <c r="BK58" s="777"/>
      <c r="BL58" s="777"/>
      <c r="BM58" s="777"/>
      <c r="BN58" s="777"/>
      <c r="BO58" s="777"/>
      <c r="BP58" s="777"/>
      <c r="BQ58" s="777"/>
      <c r="BR58" s="777"/>
      <c r="BS58" s="777"/>
      <c r="BT58" s="65"/>
      <c r="BU58" s="285"/>
      <c r="BV58" s="291"/>
      <c r="BW58" s="291"/>
      <c r="BX58" s="291"/>
      <c r="BY58" s="291"/>
      <c r="BZ58" s="291"/>
      <c r="CA58" s="291"/>
      <c r="CB58" s="291"/>
      <c r="CC58" s="291"/>
      <c r="CD58" s="291"/>
      <c r="CE58" s="291"/>
      <c r="CF58" s="291"/>
      <c r="CG58" s="291"/>
      <c r="CH58" s="288"/>
    </row>
    <row r="59" spans="4:87" ht="8.1" customHeight="1" x14ac:dyDescent="0.4">
      <c r="D59" s="284"/>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67"/>
      <c r="AL59" s="770"/>
      <c r="AM59" s="771"/>
      <c r="AN59" s="771"/>
      <c r="AO59" s="771"/>
      <c r="AP59" s="771"/>
      <c r="AQ59" s="771"/>
      <c r="AR59" s="771"/>
      <c r="AS59" s="771"/>
      <c r="AT59" s="771"/>
      <c r="AU59" s="771"/>
      <c r="AV59" s="771"/>
      <c r="AW59" s="772"/>
      <c r="AX59" s="737"/>
      <c r="AY59" s="741"/>
      <c r="AZ59" s="741"/>
      <c r="BA59" s="741"/>
      <c r="BB59" s="741"/>
      <c r="BC59" s="741"/>
      <c r="BD59" s="741"/>
      <c r="BE59" s="741"/>
      <c r="BF59" s="741"/>
      <c r="BG59" s="124"/>
      <c r="BH59" s="778"/>
      <c r="BI59" s="778"/>
      <c r="BJ59" s="778"/>
      <c r="BK59" s="778"/>
      <c r="BL59" s="778"/>
      <c r="BM59" s="778"/>
      <c r="BN59" s="778"/>
      <c r="BO59" s="778"/>
      <c r="BP59" s="778"/>
      <c r="BQ59" s="778"/>
      <c r="BR59" s="778"/>
      <c r="BS59" s="778"/>
      <c r="BT59" s="66"/>
      <c r="BU59" s="285"/>
      <c r="BV59" s="291"/>
      <c r="BW59" s="291"/>
      <c r="BX59" s="291"/>
      <c r="BY59" s="291"/>
      <c r="BZ59" s="291"/>
      <c r="CA59" s="291"/>
      <c r="CB59" s="291"/>
      <c r="CC59" s="291"/>
      <c r="CD59" s="291"/>
      <c r="CE59" s="291"/>
      <c r="CF59" s="291"/>
      <c r="CG59" s="291"/>
      <c r="CH59" s="288"/>
    </row>
    <row r="60" spans="4:87" ht="8.1" customHeight="1" x14ac:dyDescent="0.4">
      <c r="D60" s="284"/>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67"/>
      <c r="AL60" s="770"/>
      <c r="AM60" s="771"/>
      <c r="AN60" s="771"/>
      <c r="AO60" s="771"/>
      <c r="AP60" s="771"/>
      <c r="AQ60" s="771"/>
      <c r="AR60" s="771"/>
      <c r="AS60" s="771"/>
      <c r="AT60" s="771"/>
      <c r="AU60" s="771"/>
      <c r="AV60" s="771"/>
      <c r="AW60" s="772"/>
      <c r="AX60" s="932" t="str">
        <f>IF(E57="","",VLOOKUP(E57,コード!$G$4:$J$43,3,FALSE))</f>
        <v/>
      </c>
      <c r="AY60" s="933"/>
      <c r="AZ60" s="933"/>
      <c r="BA60" s="933"/>
      <c r="BB60" s="933"/>
      <c r="BC60" s="933"/>
      <c r="BD60" s="933"/>
      <c r="BE60" s="933"/>
      <c r="BF60" s="933"/>
      <c r="BG60" s="290"/>
      <c r="BH60" s="779"/>
      <c r="BI60" s="780"/>
      <c r="BJ60" s="780"/>
      <c r="BK60" s="780"/>
      <c r="BL60" s="780"/>
      <c r="BM60" s="780"/>
      <c r="BN60" s="780"/>
      <c r="BO60" s="780"/>
      <c r="BP60" s="780"/>
      <c r="BQ60" s="780"/>
      <c r="BR60" s="780"/>
      <c r="BS60" s="780"/>
      <c r="BT60" s="70"/>
      <c r="BU60" s="285"/>
      <c r="BV60" s="291"/>
      <c r="BW60" s="291"/>
      <c r="BX60" s="291"/>
      <c r="BY60" s="291"/>
      <c r="BZ60" s="291"/>
      <c r="CA60" s="291"/>
      <c r="CB60" s="291"/>
      <c r="CC60" s="291"/>
      <c r="CD60" s="291"/>
      <c r="CE60" s="291"/>
      <c r="CF60" s="291"/>
      <c r="CG60" s="291"/>
      <c r="CH60" s="288"/>
    </row>
    <row r="61" spans="4:87" ht="8.1" customHeight="1" x14ac:dyDescent="0.4">
      <c r="D61" s="284"/>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67"/>
      <c r="AL61" s="770"/>
      <c r="AM61" s="771"/>
      <c r="AN61" s="771"/>
      <c r="AO61" s="771"/>
      <c r="AP61" s="771"/>
      <c r="AQ61" s="771"/>
      <c r="AR61" s="771"/>
      <c r="AS61" s="771"/>
      <c r="AT61" s="771"/>
      <c r="AU61" s="771"/>
      <c r="AV61" s="771"/>
      <c r="AW61" s="772"/>
      <c r="AX61" s="932"/>
      <c r="AY61" s="933"/>
      <c r="AZ61" s="933"/>
      <c r="BA61" s="933"/>
      <c r="BB61" s="933"/>
      <c r="BC61" s="933"/>
      <c r="BD61" s="933"/>
      <c r="BE61" s="933"/>
      <c r="BF61" s="933"/>
      <c r="BG61" s="290"/>
      <c r="BH61" s="781"/>
      <c r="BI61" s="782"/>
      <c r="BJ61" s="782"/>
      <c r="BK61" s="782"/>
      <c r="BL61" s="782"/>
      <c r="BM61" s="782"/>
      <c r="BN61" s="782"/>
      <c r="BO61" s="782"/>
      <c r="BP61" s="782"/>
      <c r="BQ61" s="782"/>
      <c r="BR61" s="782"/>
      <c r="BS61" s="782"/>
      <c r="BT61" s="71"/>
      <c r="BU61" s="285"/>
      <c r="BV61" s="291"/>
      <c r="BW61" s="291"/>
      <c r="BX61" s="291"/>
      <c r="BY61" s="291"/>
      <c r="BZ61" s="291"/>
      <c r="CA61" s="291"/>
      <c r="CB61" s="291"/>
      <c r="CC61" s="291"/>
      <c r="CD61" s="291"/>
      <c r="CE61" s="291"/>
      <c r="CF61" s="291"/>
      <c r="CG61" s="291"/>
      <c r="CH61" s="288"/>
    </row>
    <row r="62" spans="4:87" ht="8.1" customHeight="1" x14ac:dyDescent="0.4">
      <c r="D62" s="292"/>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69"/>
      <c r="AL62" s="773"/>
      <c r="AM62" s="774"/>
      <c r="AN62" s="774"/>
      <c r="AO62" s="774"/>
      <c r="AP62" s="774"/>
      <c r="AQ62" s="774"/>
      <c r="AR62" s="774"/>
      <c r="AS62" s="774"/>
      <c r="AT62" s="774"/>
      <c r="AU62" s="774"/>
      <c r="AV62" s="774"/>
      <c r="AW62" s="775"/>
      <c r="AX62" s="934"/>
      <c r="AY62" s="935"/>
      <c r="AZ62" s="935"/>
      <c r="BA62" s="935"/>
      <c r="BB62" s="935"/>
      <c r="BC62" s="935"/>
      <c r="BD62" s="935"/>
      <c r="BE62" s="935"/>
      <c r="BF62" s="935"/>
      <c r="BG62" s="293"/>
      <c r="BH62" s="783"/>
      <c r="BI62" s="784"/>
      <c r="BJ62" s="784"/>
      <c r="BK62" s="784"/>
      <c r="BL62" s="784"/>
      <c r="BM62" s="784"/>
      <c r="BN62" s="784"/>
      <c r="BO62" s="784"/>
      <c r="BP62" s="784"/>
      <c r="BQ62" s="784"/>
      <c r="BR62" s="784"/>
      <c r="BS62" s="784"/>
      <c r="BT62" s="72"/>
      <c r="BU62" s="285"/>
      <c r="BV62" s="291"/>
      <c r="BW62" s="291"/>
      <c r="BX62" s="291"/>
      <c r="BY62" s="291"/>
      <c r="BZ62" s="291"/>
      <c r="CA62" s="291"/>
      <c r="CB62" s="291"/>
      <c r="CC62" s="291"/>
      <c r="CD62" s="291"/>
      <c r="CE62" s="291"/>
      <c r="CF62" s="291"/>
      <c r="CG62" s="291"/>
      <c r="CH62" s="288"/>
    </row>
    <row r="63" spans="4:87" ht="8.1" customHeight="1" x14ac:dyDescent="0.4">
      <c r="D63" s="294"/>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7"/>
      <c r="AL63" s="770" t="str">
        <f>IF(E63="","",VLOOKUP(E63,コード!$G$4:$J$43,2,FALSE))</f>
        <v/>
      </c>
      <c r="AM63" s="771"/>
      <c r="AN63" s="771"/>
      <c r="AO63" s="771"/>
      <c r="AP63" s="771"/>
      <c r="AQ63" s="771"/>
      <c r="AR63" s="771"/>
      <c r="AS63" s="771"/>
      <c r="AT63" s="771"/>
      <c r="AU63" s="771"/>
      <c r="AV63" s="771"/>
      <c r="AW63" s="772"/>
      <c r="AX63" s="761" t="str">
        <f>IF(E63="","",VLOOKUP(E63,コード!$G$4:$J$43,4,FALSE))</f>
        <v/>
      </c>
      <c r="AY63" s="762"/>
      <c r="AZ63" s="762"/>
      <c r="BA63" s="762"/>
      <c r="BB63" s="762"/>
      <c r="BC63" s="762"/>
      <c r="BD63" s="762"/>
      <c r="BE63" s="762"/>
      <c r="BF63" s="762"/>
      <c r="BG63" s="122"/>
      <c r="BH63" s="776"/>
      <c r="BI63" s="776"/>
      <c r="BJ63" s="776"/>
      <c r="BK63" s="776"/>
      <c r="BL63" s="776"/>
      <c r="BM63" s="776"/>
      <c r="BN63" s="776"/>
      <c r="BO63" s="776"/>
      <c r="BP63" s="776"/>
      <c r="BQ63" s="776"/>
      <c r="BR63" s="776"/>
      <c r="BS63" s="776"/>
      <c r="BT63" s="65"/>
      <c r="BU63" s="285"/>
      <c r="BV63" s="291"/>
      <c r="BW63" s="291"/>
      <c r="BX63" s="291"/>
      <c r="BY63" s="291"/>
      <c r="BZ63" s="291"/>
      <c r="CA63" s="291"/>
      <c r="CB63" s="291"/>
      <c r="CC63" s="291"/>
      <c r="CD63" s="291"/>
      <c r="CE63" s="291"/>
      <c r="CF63" s="291"/>
      <c r="CG63" s="291"/>
      <c r="CH63" s="288"/>
    </row>
    <row r="64" spans="4:87" ht="8.1" customHeight="1" x14ac:dyDescent="0.4">
      <c r="D64" s="284"/>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7"/>
      <c r="AL64" s="770"/>
      <c r="AM64" s="771"/>
      <c r="AN64" s="771"/>
      <c r="AO64" s="771"/>
      <c r="AP64" s="771"/>
      <c r="AQ64" s="771"/>
      <c r="AR64" s="771"/>
      <c r="AS64" s="771"/>
      <c r="AT64" s="771"/>
      <c r="AU64" s="771"/>
      <c r="AV64" s="771"/>
      <c r="AW64" s="772"/>
      <c r="AX64" s="737"/>
      <c r="AY64" s="741"/>
      <c r="AZ64" s="741"/>
      <c r="BA64" s="741"/>
      <c r="BB64" s="741"/>
      <c r="BC64" s="741"/>
      <c r="BD64" s="741"/>
      <c r="BE64" s="741"/>
      <c r="BF64" s="741"/>
      <c r="BG64" s="124"/>
      <c r="BH64" s="777"/>
      <c r="BI64" s="777"/>
      <c r="BJ64" s="777"/>
      <c r="BK64" s="777"/>
      <c r="BL64" s="777"/>
      <c r="BM64" s="777"/>
      <c r="BN64" s="777"/>
      <c r="BO64" s="777"/>
      <c r="BP64" s="777"/>
      <c r="BQ64" s="777"/>
      <c r="BR64" s="777"/>
      <c r="BS64" s="777"/>
      <c r="BT64" s="65"/>
      <c r="BU64" s="285"/>
      <c r="BV64" s="291"/>
      <c r="BW64" s="291"/>
      <c r="BX64" s="291"/>
      <c r="BY64" s="291"/>
      <c r="BZ64" s="291"/>
      <c r="CA64" s="291"/>
      <c r="CB64" s="291"/>
      <c r="CC64" s="291"/>
      <c r="CD64" s="291"/>
      <c r="CE64" s="291"/>
      <c r="CF64" s="291"/>
      <c r="CG64" s="291"/>
      <c r="CH64" s="288"/>
    </row>
    <row r="65" spans="4:87" ht="8.1" customHeight="1" x14ac:dyDescent="0.4">
      <c r="D65" s="284"/>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7"/>
      <c r="AL65" s="770"/>
      <c r="AM65" s="771"/>
      <c r="AN65" s="771"/>
      <c r="AO65" s="771"/>
      <c r="AP65" s="771"/>
      <c r="AQ65" s="771"/>
      <c r="AR65" s="771"/>
      <c r="AS65" s="771"/>
      <c r="AT65" s="771"/>
      <c r="AU65" s="771"/>
      <c r="AV65" s="771"/>
      <c r="AW65" s="772"/>
      <c r="AX65" s="737"/>
      <c r="AY65" s="741"/>
      <c r="AZ65" s="741"/>
      <c r="BA65" s="741"/>
      <c r="BB65" s="741"/>
      <c r="BC65" s="741"/>
      <c r="BD65" s="741"/>
      <c r="BE65" s="741"/>
      <c r="BF65" s="741"/>
      <c r="BG65" s="124"/>
      <c r="BH65" s="778"/>
      <c r="BI65" s="778"/>
      <c r="BJ65" s="778"/>
      <c r="BK65" s="778"/>
      <c r="BL65" s="778"/>
      <c r="BM65" s="778"/>
      <c r="BN65" s="778"/>
      <c r="BO65" s="778"/>
      <c r="BP65" s="778"/>
      <c r="BQ65" s="778"/>
      <c r="BR65" s="778"/>
      <c r="BS65" s="778"/>
      <c r="BT65" s="66"/>
      <c r="BU65" s="285"/>
      <c r="BV65" s="291"/>
      <c r="BW65" s="291"/>
      <c r="BX65" s="291"/>
      <c r="BY65" s="291"/>
      <c r="BZ65" s="291"/>
      <c r="CA65" s="291"/>
      <c r="CB65" s="291"/>
      <c r="CC65" s="291"/>
      <c r="CD65" s="291"/>
      <c r="CE65" s="291"/>
      <c r="CF65" s="291"/>
      <c r="CG65" s="291"/>
      <c r="CH65" s="288"/>
      <c r="CI65" s="296"/>
    </row>
    <row r="66" spans="4:87" ht="8.1" customHeight="1" x14ac:dyDescent="0.4">
      <c r="D66" s="284"/>
      <c r="E66" s="766"/>
      <c r="F66" s="766"/>
      <c r="G66" s="766"/>
      <c r="H66" s="766"/>
      <c r="I66" s="766"/>
      <c r="J66" s="766"/>
      <c r="K66" s="766"/>
      <c r="L66" s="766"/>
      <c r="M66" s="766"/>
      <c r="N66" s="766"/>
      <c r="O66" s="766"/>
      <c r="P66" s="766"/>
      <c r="Q66" s="766"/>
      <c r="R66" s="766"/>
      <c r="S66" s="766"/>
      <c r="T66" s="766"/>
      <c r="U66" s="766"/>
      <c r="V66" s="766"/>
      <c r="W66" s="766"/>
      <c r="X66" s="766"/>
      <c r="Y66" s="766"/>
      <c r="Z66" s="766"/>
      <c r="AA66" s="766"/>
      <c r="AB66" s="766"/>
      <c r="AC66" s="766"/>
      <c r="AD66" s="766"/>
      <c r="AE66" s="766"/>
      <c r="AF66" s="766"/>
      <c r="AG66" s="766"/>
      <c r="AH66" s="766"/>
      <c r="AI66" s="766"/>
      <c r="AJ66" s="766"/>
      <c r="AK66" s="767"/>
      <c r="AL66" s="770"/>
      <c r="AM66" s="771"/>
      <c r="AN66" s="771"/>
      <c r="AO66" s="771"/>
      <c r="AP66" s="771"/>
      <c r="AQ66" s="771"/>
      <c r="AR66" s="771"/>
      <c r="AS66" s="771"/>
      <c r="AT66" s="771"/>
      <c r="AU66" s="771"/>
      <c r="AV66" s="771"/>
      <c r="AW66" s="772"/>
      <c r="AX66" s="932" t="str">
        <f>IF(E63="","",VLOOKUP(E63,コード!$G$4:$J$43,3,FALSE))</f>
        <v/>
      </c>
      <c r="AY66" s="933"/>
      <c r="AZ66" s="933"/>
      <c r="BA66" s="933"/>
      <c r="BB66" s="933"/>
      <c r="BC66" s="933"/>
      <c r="BD66" s="933"/>
      <c r="BE66" s="933"/>
      <c r="BF66" s="933"/>
      <c r="BG66" s="290"/>
      <c r="BH66" s="779"/>
      <c r="BI66" s="780"/>
      <c r="BJ66" s="780"/>
      <c r="BK66" s="780"/>
      <c r="BL66" s="780"/>
      <c r="BM66" s="780"/>
      <c r="BN66" s="780"/>
      <c r="BO66" s="780"/>
      <c r="BP66" s="780"/>
      <c r="BQ66" s="780"/>
      <c r="BR66" s="780"/>
      <c r="BS66" s="780"/>
      <c r="BT66" s="70"/>
      <c r="BU66" s="285"/>
      <c r="BV66" s="291"/>
      <c r="BW66" s="291"/>
      <c r="BX66" s="291"/>
      <c r="BY66" s="291"/>
      <c r="BZ66" s="291"/>
      <c r="CA66" s="291"/>
      <c r="CB66" s="291"/>
      <c r="CC66" s="291"/>
      <c r="CD66" s="291"/>
      <c r="CE66" s="291"/>
      <c r="CF66" s="291"/>
      <c r="CG66" s="291"/>
      <c r="CH66" s="288"/>
      <c r="CI66" s="296"/>
    </row>
    <row r="67" spans="4:87" ht="8.1" customHeight="1" x14ac:dyDescent="0.4">
      <c r="D67" s="284"/>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6"/>
      <c r="AC67" s="766"/>
      <c r="AD67" s="766"/>
      <c r="AE67" s="766"/>
      <c r="AF67" s="766"/>
      <c r="AG67" s="766"/>
      <c r="AH67" s="766"/>
      <c r="AI67" s="766"/>
      <c r="AJ67" s="766"/>
      <c r="AK67" s="767"/>
      <c r="AL67" s="770"/>
      <c r="AM67" s="771"/>
      <c r="AN67" s="771"/>
      <c r="AO67" s="771"/>
      <c r="AP67" s="771"/>
      <c r="AQ67" s="771"/>
      <c r="AR67" s="771"/>
      <c r="AS67" s="771"/>
      <c r="AT67" s="771"/>
      <c r="AU67" s="771"/>
      <c r="AV67" s="771"/>
      <c r="AW67" s="772"/>
      <c r="AX67" s="932"/>
      <c r="AY67" s="933"/>
      <c r="AZ67" s="933"/>
      <c r="BA67" s="933"/>
      <c r="BB67" s="933"/>
      <c r="BC67" s="933"/>
      <c r="BD67" s="933"/>
      <c r="BE67" s="933"/>
      <c r="BF67" s="933"/>
      <c r="BG67" s="290"/>
      <c r="BH67" s="781"/>
      <c r="BI67" s="782"/>
      <c r="BJ67" s="782"/>
      <c r="BK67" s="782"/>
      <c r="BL67" s="782"/>
      <c r="BM67" s="782"/>
      <c r="BN67" s="782"/>
      <c r="BO67" s="782"/>
      <c r="BP67" s="782"/>
      <c r="BQ67" s="782"/>
      <c r="BR67" s="782"/>
      <c r="BS67" s="782"/>
      <c r="BT67" s="71"/>
      <c r="BU67" s="285"/>
      <c r="BV67" s="291"/>
      <c r="BW67" s="291"/>
      <c r="BX67" s="291"/>
      <c r="BY67" s="291"/>
      <c r="BZ67" s="291"/>
      <c r="CA67" s="291"/>
      <c r="CB67" s="291"/>
      <c r="CC67" s="291"/>
      <c r="CD67" s="291"/>
      <c r="CE67" s="291"/>
      <c r="CF67" s="291"/>
      <c r="CG67" s="291"/>
      <c r="CH67" s="288"/>
    </row>
    <row r="68" spans="4:87" ht="8.1" customHeight="1" x14ac:dyDescent="0.4">
      <c r="D68" s="292"/>
      <c r="E68" s="768"/>
      <c r="F68" s="768"/>
      <c r="G68" s="768"/>
      <c r="H68" s="768"/>
      <c r="I68" s="768"/>
      <c r="J68" s="768"/>
      <c r="K68" s="768"/>
      <c r="L68" s="768"/>
      <c r="M68" s="768"/>
      <c r="N68" s="768"/>
      <c r="O68" s="768"/>
      <c r="P68" s="768"/>
      <c r="Q68" s="768"/>
      <c r="R68" s="768"/>
      <c r="S68" s="768"/>
      <c r="T68" s="768"/>
      <c r="U68" s="768"/>
      <c r="V68" s="768"/>
      <c r="W68" s="768"/>
      <c r="X68" s="768"/>
      <c r="Y68" s="768"/>
      <c r="Z68" s="768"/>
      <c r="AA68" s="768"/>
      <c r="AB68" s="768"/>
      <c r="AC68" s="768"/>
      <c r="AD68" s="768"/>
      <c r="AE68" s="768"/>
      <c r="AF68" s="768"/>
      <c r="AG68" s="768"/>
      <c r="AH68" s="768"/>
      <c r="AI68" s="768"/>
      <c r="AJ68" s="768"/>
      <c r="AK68" s="769"/>
      <c r="AL68" s="773"/>
      <c r="AM68" s="774"/>
      <c r="AN68" s="774"/>
      <c r="AO68" s="774"/>
      <c r="AP68" s="774"/>
      <c r="AQ68" s="774"/>
      <c r="AR68" s="774"/>
      <c r="AS68" s="774"/>
      <c r="AT68" s="774"/>
      <c r="AU68" s="774"/>
      <c r="AV68" s="774"/>
      <c r="AW68" s="775"/>
      <c r="AX68" s="934"/>
      <c r="AY68" s="935"/>
      <c r="AZ68" s="935"/>
      <c r="BA68" s="935"/>
      <c r="BB68" s="935"/>
      <c r="BC68" s="935"/>
      <c r="BD68" s="935"/>
      <c r="BE68" s="935"/>
      <c r="BF68" s="935"/>
      <c r="BG68" s="293"/>
      <c r="BH68" s="783"/>
      <c r="BI68" s="784"/>
      <c r="BJ68" s="784"/>
      <c r="BK68" s="784"/>
      <c r="BL68" s="784"/>
      <c r="BM68" s="784"/>
      <c r="BN68" s="784"/>
      <c r="BO68" s="784"/>
      <c r="BP68" s="784"/>
      <c r="BQ68" s="784"/>
      <c r="BR68" s="784"/>
      <c r="BS68" s="784"/>
      <c r="BT68" s="72"/>
      <c r="BU68" s="285"/>
      <c r="BV68" s="291"/>
      <c r="BW68" s="291"/>
      <c r="BX68" s="291"/>
      <c r="BY68" s="291"/>
      <c r="BZ68" s="291"/>
      <c r="CA68" s="291"/>
      <c r="CB68" s="291"/>
      <c r="CC68" s="291"/>
      <c r="CD68" s="291"/>
      <c r="CE68" s="291"/>
      <c r="CF68" s="291"/>
      <c r="CG68" s="291"/>
      <c r="CH68" s="288"/>
    </row>
    <row r="69" spans="4:87" ht="8.1" customHeight="1" x14ac:dyDescent="0.4">
      <c r="D69" s="294"/>
      <c r="E69" s="766"/>
      <c r="F69" s="766"/>
      <c r="G69" s="766"/>
      <c r="H69" s="766"/>
      <c r="I69" s="766"/>
      <c r="J69" s="766"/>
      <c r="K69" s="766"/>
      <c r="L69" s="766"/>
      <c r="M69" s="766"/>
      <c r="N69" s="766"/>
      <c r="O69" s="766"/>
      <c r="P69" s="766"/>
      <c r="Q69" s="766"/>
      <c r="R69" s="766"/>
      <c r="S69" s="766"/>
      <c r="T69" s="766"/>
      <c r="U69" s="766"/>
      <c r="V69" s="766"/>
      <c r="W69" s="766"/>
      <c r="X69" s="766"/>
      <c r="Y69" s="766"/>
      <c r="Z69" s="766"/>
      <c r="AA69" s="766"/>
      <c r="AB69" s="766"/>
      <c r="AC69" s="766"/>
      <c r="AD69" s="766"/>
      <c r="AE69" s="766"/>
      <c r="AF69" s="766"/>
      <c r="AG69" s="766"/>
      <c r="AH69" s="766"/>
      <c r="AI69" s="766"/>
      <c r="AJ69" s="766"/>
      <c r="AK69" s="767"/>
      <c r="AL69" s="770" t="str">
        <f>IF(E69="","",VLOOKUP(E69,コード!$G$4:$J$43,2,FALSE))</f>
        <v/>
      </c>
      <c r="AM69" s="771"/>
      <c r="AN69" s="771"/>
      <c r="AO69" s="771"/>
      <c r="AP69" s="771"/>
      <c r="AQ69" s="771"/>
      <c r="AR69" s="771"/>
      <c r="AS69" s="771"/>
      <c r="AT69" s="771"/>
      <c r="AU69" s="771"/>
      <c r="AV69" s="771"/>
      <c r="AW69" s="772"/>
      <c r="AX69" s="761" t="str">
        <f>IF(E69="","",VLOOKUP(E69,コード!$G$4:$J$43,4,FALSE))</f>
        <v/>
      </c>
      <c r="AY69" s="762"/>
      <c r="AZ69" s="762"/>
      <c r="BA69" s="762"/>
      <c r="BB69" s="762"/>
      <c r="BC69" s="762"/>
      <c r="BD69" s="762"/>
      <c r="BE69" s="762"/>
      <c r="BF69" s="762"/>
      <c r="BG69" s="122"/>
      <c r="BH69" s="776"/>
      <c r="BI69" s="776"/>
      <c r="BJ69" s="776"/>
      <c r="BK69" s="776"/>
      <c r="BL69" s="776"/>
      <c r="BM69" s="776"/>
      <c r="BN69" s="776"/>
      <c r="BO69" s="776"/>
      <c r="BP69" s="776"/>
      <c r="BQ69" s="776"/>
      <c r="BR69" s="776"/>
      <c r="BS69" s="776"/>
      <c r="BT69" s="65"/>
      <c r="BU69" s="285"/>
      <c r="BV69" s="291"/>
      <c r="BW69" s="291"/>
      <c r="BX69" s="291"/>
      <c r="BY69" s="291"/>
      <c r="BZ69" s="291"/>
      <c r="CA69" s="291"/>
      <c r="CB69" s="291"/>
      <c r="CC69" s="291"/>
      <c r="CD69" s="291"/>
      <c r="CE69" s="291"/>
      <c r="CF69" s="291"/>
      <c r="CG69" s="291"/>
      <c r="CH69" s="288"/>
    </row>
    <row r="70" spans="4:87" ht="8.1" customHeight="1" x14ac:dyDescent="0.4">
      <c r="D70" s="284"/>
      <c r="E70" s="766"/>
      <c r="F70" s="766"/>
      <c r="G70" s="766"/>
      <c r="H70" s="766"/>
      <c r="I70" s="766"/>
      <c r="J70" s="766"/>
      <c r="K70" s="766"/>
      <c r="L70" s="766"/>
      <c r="M70" s="766"/>
      <c r="N70" s="766"/>
      <c r="O70" s="766"/>
      <c r="P70" s="766"/>
      <c r="Q70" s="766"/>
      <c r="R70" s="766"/>
      <c r="S70" s="766"/>
      <c r="T70" s="766"/>
      <c r="U70" s="766"/>
      <c r="V70" s="766"/>
      <c r="W70" s="766"/>
      <c r="X70" s="766"/>
      <c r="Y70" s="766"/>
      <c r="Z70" s="766"/>
      <c r="AA70" s="766"/>
      <c r="AB70" s="766"/>
      <c r="AC70" s="766"/>
      <c r="AD70" s="766"/>
      <c r="AE70" s="766"/>
      <c r="AF70" s="766"/>
      <c r="AG70" s="766"/>
      <c r="AH70" s="766"/>
      <c r="AI70" s="766"/>
      <c r="AJ70" s="766"/>
      <c r="AK70" s="767"/>
      <c r="AL70" s="770"/>
      <c r="AM70" s="771"/>
      <c r="AN70" s="771"/>
      <c r="AO70" s="771"/>
      <c r="AP70" s="771"/>
      <c r="AQ70" s="771"/>
      <c r="AR70" s="771"/>
      <c r="AS70" s="771"/>
      <c r="AT70" s="771"/>
      <c r="AU70" s="771"/>
      <c r="AV70" s="771"/>
      <c r="AW70" s="772"/>
      <c r="AX70" s="737"/>
      <c r="AY70" s="741"/>
      <c r="AZ70" s="741"/>
      <c r="BA70" s="741"/>
      <c r="BB70" s="741"/>
      <c r="BC70" s="741"/>
      <c r="BD70" s="741"/>
      <c r="BE70" s="741"/>
      <c r="BF70" s="741"/>
      <c r="BG70" s="124"/>
      <c r="BH70" s="777"/>
      <c r="BI70" s="777"/>
      <c r="BJ70" s="777"/>
      <c r="BK70" s="777"/>
      <c r="BL70" s="777"/>
      <c r="BM70" s="777"/>
      <c r="BN70" s="777"/>
      <c r="BO70" s="777"/>
      <c r="BP70" s="777"/>
      <c r="BQ70" s="777"/>
      <c r="BR70" s="777"/>
      <c r="BS70" s="777"/>
      <c r="BT70" s="65"/>
      <c r="BU70" s="285"/>
      <c r="BV70" s="291"/>
      <c r="BW70" s="291"/>
      <c r="BX70" s="291"/>
      <c r="BY70" s="291"/>
      <c r="BZ70" s="291"/>
      <c r="CA70" s="291"/>
      <c r="CB70" s="291"/>
      <c r="CC70" s="291"/>
      <c r="CD70" s="291"/>
      <c r="CE70" s="291"/>
      <c r="CF70" s="291"/>
      <c r="CG70" s="291"/>
      <c r="CH70" s="288"/>
    </row>
    <row r="71" spans="4:87" ht="8.1" customHeight="1" x14ac:dyDescent="0.4">
      <c r="D71" s="284"/>
      <c r="E71" s="766"/>
      <c r="F71" s="766"/>
      <c r="G71" s="766"/>
      <c r="H71" s="766"/>
      <c r="I71" s="766"/>
      <c r="J71" s="766"/>
      <c r="K71" s="766"/>
      <c r="L71" s="766"/>
      <c r="M71" s="766"/>
      <c r="N71" s="766"/>
      <c r="O71" s="766"/>
      <c r="P71" s="766"/>
      <c r="Q71" s="766"/>
      <c r="R71" s="766"/>
      <c r="S71" s="766"/>
      <c r="T71" s="766"/>
      <c r="U71" s="766"/>
      <c r="V71" s="766"/>
      <c r="W71" s="766"/>
      <c r="X71" s="766"/>
      <c r="Y71" s="766"/>
      <c r="Z71" s="766"/>
      <c r="AA71" s="766"/>
      <c r="AB71" s="766"/>
      <c r="AC71" s="766"/>
      <c r="AD71" s="766"/>
      <c r="AE71" s="766"/>
      <c r="AF71" s="766"/>
      <c r="AG71" s="766"/>
      <c r="AH71" s="766"/>
      <c r="AI71" s="766"/>
      <c r="AJ71" s="766"/>
      <c r="AK71" s="767"/>
      <c r="AL71" s="770"/>
      <c r="AM71" s="771"/>
      <c r="AN71" s="771"/>
      <c r="AO71" s="771"/>
      <c r="AP71" s="771"/>
      <c r="AQ71" s="771"/>
      <c r="AR71" s="771"/>
      <c r="AS71" s="771"/>
      <c r="AT71" s="771"/>
      <c r="AU71" s="771"/>
      <c r="AV71" s="771"/>
      <c r="AW71" s="772"/>
      <c r="AX71" s="737"/>
      <c r="AY71" s="741"/>
      <c r="AZ71" s="741"/>
      <c r="BA71" s="741"/>
      <c r="BB71" s="741"/>
      <c r="BC71" s="741"/>
      <c r="BD71" s="741"/>
      <c r="BE71" s="741"/>
      <c r="BF71" s="741"/>
      <c r="BG71" s="124"/>
      <c r="BH71" s="778"/>
      <c r="BI71" s="778"/>
      <c r="BJ71" s="778"/>
      <c r="BK71" s="778"/>
      <c r="BL71" s="778"/>
      <c r="BM71" s="778"/>
      <c r="BN71" s="778"/>
      <c r="BO71" s="778"/>
      <c r="BP71" s="778"/>
      <c r="BQ71" s="778"/>
      <c r="BR71" s="778"/>
      <c r="BS71" s="778"/>
      <c r="BT71" s="66"/>
      <c r="BU71" s="285"/>
      <c r="BV71" s="291"/>
      <c r="BW71" s="291"/>
      <c r="BX71" s="291"/>
      <c r="BY71" s="291"/>
      <c r="BZ71" s="291"/>
      <c r="CA71" s="291"/>
      <c r="CB71" s="291"/>
      <c r="CC71" s="291"/>
      <c r="CD71" s="291"/>
      <c r="CE71" s="291"/>
      <c r="CF71" s="291"/>
      <c r="CG71" s="291"/>
      <c r="CH71" s="288"/>
      <c r="CI71" s="296"/>
    </row>
    <row r="72" spans="4:87" ht="8.1" customHeight="1" x14ac:dyDescent="0.4">
      <c r="D72" s="284"/>
      <c r="E72" s="766"/>
      <c r="F72" s="766"/>
      <c r="G72" s="766"/>
      <c r="H72" s="766"/>
      <c r="I72" s="766"/>
      <c r="J72" s="766"/>
      <c r="K72" s="766"/>
      <c r="L72" s="766"/>
      <c r="M72" s="766"/>
      <c r="N72" s="766"/>
      <c r="O72" s="766"/>
      <c r="P72" s="766"/>
      <c r="Q72" s="766"/>
      <c r="R72" s="766"/>
      <c r="S72" s="766"/>
      <c r="T72" s="766"/>
      <c r="U72" s="766"/>
      <c r="V72" s="766"/>
      <c r="W72" s="766"/>
      <c r="X72" s="766"/>
      <c r="Y72" s="766"/>
      <c r="Z72" s="766"/>
      <c r="AA72" s="766"/>
      <c r="AB72" s="766"/>
      <c r="AC72" s="766"/>
      <c r="AD72" s="766"/>
      <c r="AE72" s="766"/>
      <c r="AF72" s="766"/>
      <c r="AG72" s="766"/>
      <c r="AH72" s="766"/>
      <c r="AI72" s="766"/>
      <c r="AJ72" s="766"/>
      <c r="AK72" s="767"/>
      <c r="AL72" s="770"/>
      <c r="AM72" s="771"/>
      <c r="AN72" s="771"/>
      <c r="AO72" s="771"/>
      <c r="AP72" s="771"/>
      <c r="AQ72" s="771"/>
      <c r="AR72" s="771"/>
      <c r="AS72" s="771"/>
      <c r="AT72" s="771"/>
      <c r="AU72" s="771"/>
      <c r="AV72" s="771"/>
      <c r="AW72" s="772"/>
      <c r="AX72" s="932" t="str">
        <f>IF(E69="","",VLOOKUP(E69,コード!$G$4:$J$43,3,FALSE))</f>
        <v/>
      </c>
      <c r="AY72" s="933"/>
      <c r="AZ72" s="933"/>
      <c r="BA72" s="933"/>
      <c r="BB72" s="933"/>
      <c r="BC72" s="933"/>
      <c r="BD72" s="933"/>
      <c r="BE72" s="933"/>
      <c r="BF72" s="933"/>
      <c r="BG72" s="290"/>
      <c r="BH72" s="779"/>
      <c r="BI72" s="780"/>
      <c r="BJ72" s="780"/>
      <c r="BK72" s="780"/>
      <c r="BL72" s="780"/>
      <c r="BM72" s="780"/>
      <c r="BN72" s="780"/>
      <c r="BO72" s="780"/>
      <c r="BP72" s="780"/>
      <c r="BQ72" s="780"/>
      <c r="BR72" s="780"/>
      <c r="BS72" s="780"/>
      <c r="BT72" s="70"/>
      <c r="BU72" s="285"/>
      <c r="BV72" s="291"/>
      <c r="BW72" s="291"/>
      <c r="BX72" s="291"/>
      <c r="BY72" s="291"/>
      <c r="BZ72" s="291"/>
      <c r="CA72" s="291"/>
      <c r="CB72" s="291"/>
      <c r="CC72" s="291"/>
      <c r="CD72" s="291"/>
      <c r="CE72" s="291"/>
      <c r="CF72" s="291"/>
      <c r="CG72" s="291"/>
      <c r="CH72" s="288"/>
      <c r="CI72" s="296"/>
    </row>
    <row r="73" spans="4:87" ht="8.1" customHeight="1" x14ac:dyDescent="0.4">
      <c r="D73" s="284"/>
      <c r="E73" s="766"/>
      <c r="F73" s="766"/>
      <c r="G73" s="766"/>
      <c r="H73" s="766"/>
      <c r="I73" s="766"/>
      <c r="J73" s="766"/>
      <c r="K73" s="766"/>
      <c r="L73" s="766"/>
      <c r="M73" s="766"/>
      <c r="N73" s="766"/>
      <c r="O73" s="766"/>
      <c r="P73" s="766"/>
      <c r="Q73" s="766"/>
      <c r="R73" s="766"/>
      <c r="S73" s="766"/>
      <c r="T73" s="766"/>
      <c r="U73" s="766"/>
      <c r="V73" s="766"/>
      <c r="W73" s="766"/>
      <c r="X73" s="766"/>
      <c r="Y73" s="766"/>
      <c r="Z73" s="766"/>
      <c r="AA73" s="766"/>
      <c r="AB73" s="766"/>
      <c r="AC73" s="766"/>
      <c r="AD73" s="766"/>
      <c r="AE73" s="766"/>
      <c r="AF73" s="766"/>
      <c r="AG73" s="766"/>
      <c r="AH73" s="766"/>
      <c r="AI73" s="766"/>
      <c r="AJ73" s="766"/>
      <c r="AK73" s="767"/>
      <c r="AL73" s="770"/>
      <c r="AM73" s="771"/>
      <c r="AN73" s="771"/>
      <c r="AO73" s="771"/>
      <c r="AP73" s="771"/>
      <c r="AQ73" s="771"/>
      <c r="AR73" s="771"/>
      <c r="AS73" s="771"/>
      <c r="AT73" s="771"/>
      <c r="AU73" s="771"/>
      <c r="AV73" s="771"/>
      <c r="AW73" s="772"/>
      <c r="AX73" s="932"/>
      <c r="AY73" s="933"/>
      <c r="AZ73" s="933"/>
      <c r="BA73" s="933"/>
      <c r="BB73" s="933"/>
      <c r="BC73" s="933"/>
      <c r="BD73" s="933"/>
      <c r="BE73" s="933"/>
      <c r="BF73" s="933"/>
      <c r="BG73" s="290"/>
      <c r="BH73" s="781"/>
      <c r="BI73" s="782"/>
      <c r="BJ73" s="782"/>
      <c r="BK73" s="782"/>
      <c r="BL73" s="782"/>
      <c r="BM73" s="782"/>
      <c r="BN73" s="782"/>
      <c r="BO73" s="782"/>
      <c r="BP73" s="782"/>
      <c r="BQ73" s="782"/>
      <c r="BR73" s="782"/>
      <c r="BS73" s="782"/>
      <c r="BT73" s="71"/>
      <c r="BU73" s="285"/>
      <c r="BV73" s="291"/>
      <c r="BW73" s="291"/>
      <c r="BX73" s="291"/>
      <c r="BY73" s="291"/>
      <c r="BZ73" s="291"/>
      <c r="CA73" s="291"/>
      <c r="CB73" s="291"/>
      <c r="CC73" s="291"/>
      <c r="CD73" s="291"/>
      <c r="CE73" s="291"/>
      <c r="CF73" s="291"/>
      <c r="CG73" s="291"/>
      <c r="CH73" s="288"/>
    </row>
    <row r="74" spans="4:87" ht="8.1" customHeight="1" x14ac:dyDescent="0.4">
      <c r="D74" s="292"/>
      <c r="E74" s="768"/>
      <c r="F74" s="768"/>
      <c r="G74" s="768"/>
      <c r="H74" s="768"/>
      <c r="I74" s="768"/>
      <c r="J74" s="768"/>
      <c r="K74" s="768"/>
      <c r="L74" s="768"/>
      <c r="M74" s="768"/>
      <c r="N74" s="768"/>
      <c r="O74" s="768"/>
      <c r="P74" s="768"/>
      <c r="Q74" s="768"/>
      <c r="R74" s="768"/>
      <c r="S74" s="768"/>
      <c r="T74" s="768"/>
      <c r="U74" s="768"/>
      <c r="V74" s="768"/>
      <c r="W74" s="768"/>
      <c r="X74" s="768"/>
      <c r="Y74" s="768"/>
      <c r="Z74" s="768"/>
      <c r="AA74" s="768"/>
      <c r="AB74" s="768"/>
      <c r="AC74" s="768"/>
      <c r="AD74" s="768"/>
      <c r="AE74" s="768"/>
      <c r="AF74" s="768"/>
      <c r="AG74" s="768"/>
      <c r="AH74" s="768"/>
      <c r="AI74" s="768"/>
      <c r="AJ74" s="768"/>
      <c r="AK74" s="769"/>
      <c r="AL74" s="773"/>
      <c r="AM74" s="774"/>
      <c r="AN74" s="774"/>
      <c r="AO74" s="774"/>
      <c r="AP74" s="774"/>
      <c r="AQ74" s="774"/>
      <c r="AR74" s="774"/>
      <c r="AS74" s="774"/>
      <c r="AT74" s="774"/>
      <c r="AU74" s="774"/>
      <c r="AV74" s="774"/>
      <c r="AW74" s="775"/>
      <c r="AX74" s="934"/>
      <c r="AY74" s="935"/>
      <c r="AZ74" s="935"/>
      <c r="BA74" s="935"/>
      <c r="BB74" s="935"/>
      <c r="BC74" s="935"/>
      <c r="BD74" s="935"/>
      <c r="BE74" s="935"/>
      <c r="BF74" s="935"/>
      <c r="BG74" s="293"/>
      <c r="BH74" s="783"/>
      <c r="BI74" s="784"/>
      <c r="BJ74" s="784"/>
      <c r="BK74" s="784"/>
      <c r="BL74" s="784"/>
      <c r="BM74" s="784"/>
      <c r="BN74" s="784"/>
      <c r="BO74" s="784"/>
      <c r="BP74" s="784"/>
      <c r="BQ74" s="784"/>
      <c r="BR74" s="784"/>
      <c r="BS74" s="784"/>
      <c r="BT74" s="72"/>
      <c r="BU74" s="285"/>
      <c r="BV74" s="291"/>
      <c r="BW74" s="291"/>
      <c r="BX74" s="291"/>
      <c r="BY74" s="291"/>
      <c r="BZ74" s="291"/>
      <c r="CA74" s="291"/>
      <c r="CB74" s="291"/>
      <c r="CC74" s="291"/>
      <c r="CD74" s="291"/>
      <c r="CE74" s="291"/>
      <c r="CF74" s="291"/>
      <c r="CG74" s="291"/>
      <c r="CH74" s="288"/>
    </row>
    <row r="75" spans="4:87" ht="8.1" customHeight="1" x14ac:dyDescent="0.4">
      <c r="D75" s="294"/>
      <c r="E75" s="766"/>
      <c r="F75" s="766"/>
      <c r="G75" s="766"/>
      <c r="H75" s="766"/>
      <c r="I75" s="766"/>
      <c r="J75" s="766"/>
      <c r="K75" s="766"/>
      <c r="L75" s="766"/>
      <c r="M75" s="766"/>
      <c r="N75" s="766"/>
      <c r="O75" s="766"/>
      <c r="P75" s="766"/>
      <c r="Q75" s="766"/>
      <c r="R75" s="766"/>
      <c r="S75" s="766"/>
      <c r="T75" s="766"/>
      <c r="U75" s="766"/>
      <c r="V75" s="766"/>
      <c r="W75" s="766"/>
      <c r="X75" s="766"/>
      <c r="Y75" s="766"/>
      <c r="Z75" s="766"/>
      <c r="AA75" s="766"/>
      <c r="AB75" s="766"/>
      <c r="AC75" s="766"/>
      <c r="AD75" s="766"/>
      <c r="AE75" s="766"/>
      <c r="AF75" s="766"/>
      <c r="AG75" s="766"/>
      <c r="AH75" s="766"/>
      <c r="AI75" s="766"/>
      <c r="AJ75" s="766"/>
      <c r="AK75" s="767"/>
      <c r="AL75" s="770" t="str">
        <f>IF(E75="","",VLOOKUP(E75,コード!$G$4:$J$43,2,FALSE))</f>
        <v/>
      </c>
      <c r="AM75" s="771"/>
      <c r="AN75" s="771"/>
      <c r="AO75" s="771"/>
      <c r="AP75" s="771"/>
      <c r="AQ75" s="771"/>
      <c r="AR75" s="771"/>
      <c r="AS75" s="771"/>
      <c r="AT75" s="771"/>
      <c r="AU75" s="771"/>
      <c r="AV75" s="771"/>
      <c r="AW75" s="772"/>
      <c r="AX75" s="761" t="str">
        <f>IF(E75="","",VLOOKUP(E75,コード!$G$4:$J$43,4,FALSE))</f>
        <v/>
      </c>
      <c r="AY75" s="762"/>
      <c r="AZ75" s="762"/>
      <c r="BA75" s="762"/>
      <c r="BB75" s="762"/>
      <c r="BC75" s="762"/>
      <c r="BD75" s="762"/>
      <c r="BE75" s="762"/>
      <c r="BF75" s="762"/>
      <c r="BG75" s="122"/>
      <c r="BH75" s="776"/>
      <c r="BI75" s="776"/>
      <c r="BJ75" s="776"/>
      <c r="BK75" s="776"/>
      <c r="BL75" s="776"/>
      <c r="BM75" s="776"/>
      <c r="BN75" s="776"/>
      <c r="BO75" s="776"/>
      <c r="BP75" s="776"/>
      <c r="BQ75" s="776"/>
      <c r="BR75" s="776"/>
      <c r="BS75" s="776"/>
      <c r="BT75" s="65"/>
      <c r="BU75" s="285"/>
      <c r="BV75" s="291"/>
      <c r="BW75" s="291"/>
      <c r="BX75" s="291"/>
      <c r="BY75" s="291"/>
      <c r="BZ75" s="291"/>
      <c r="CA75" s="291"/>
      <c r="CB75" s="291"/>
      <c r="CC75" s="291"/>
      <c r="CD75" s="291"/>
      <c r="CE75" s="291"/>
      <c r="CF75" s="291"/>
      <c r="CG75" s="291"/>
      <c r="CH75" s="288"/>
    </row>
    <row r="76" spans="4:87" ht="8.1" customHeight="1" x14ac:dyDescent="0.4">
      <c r="D76" s="284"/>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6"/>
      <c r="AC76" s="766"/>
      <c r="AD76" s="766"/>
      <c r="AE76" s="766"/>
      <c r="AF76" s="766"/>
      <c r="AG76" s="766"/>
      <c r="AH76" s="766"/>
      <c r="AI76" s="766"/>
      <c r="AJ76" s="766"/>
      <c r="AK76" s="767"/>
      <c r="AL76" s="770"/>
      <c r="AM76" s="771"/>
      <c r="AN76" s="771"/>
      <c r="AO76" s="771"/>
      <c r="AP76" s="771"/>
      <c r="AQ76" s="771"/>
      <c r="AR76" s="771"/>
      <c r="AS76" s="771"/>
      <c r="AT76" s="771"/>
      <c r="AU76" s="771"/>
      <c r="AV76" s="771"/>
      <c r="AW76" s="772"/>
      <c r="AX76" s="737"/>
      <c r="AY76" s="741"/>
      <c r="AZ76" s="741"/>
      <c r="BA76" s="741"/>
      <c r="BB76" s="741"/>
      <c r="BC76" s="741"/>
      <c r="BD76" s="741"/>
      <c r="BE76" s="741"/>
      <c r="BF76" s="741"/>
      <c r="BG76" s="124"/>
      <c r="BH76" s="777"/>
      <c r="BI76" s="777"/>
      <c r="BJ76" s="777"/>
      <c r="BK76" s="777"/>
      <c r="BL76" s="777"/>
      <c r="BM76" s="777"/>
      <c r="BN76" s="777"/>
      <c r="BO76" s="777"/>
      <c r="BP76" s="777"/>
      <c r="BQ76" s="777"/>
      <c r="BR76" s="777"/>
      <c r="BS76" s="777"/>
      <c r="BT76" s="65"/>
      <c r="BU76" s="285"/>
      <c r="BV76" s="291"/>
      <c r="BW76" s="291"/>
      <c r="BX76" s="291"/>
      <c r="BY76" s="291"/>
      <c r="BZ76" s="291"/>
      <c r="CA76" s="291"/>
      <c r="CB76" s="291"/>
      <c r="CC76" s="291"/>
      <c r="CD76" s="291"/>
      <c r="CE76" s="291"/>
      <c r="CF76" s="291"/>
      <c r="CG76" s="291"/>
      <c r="CH76" s="288"/>
    </row>
    <row r="77" spans="4:87" ht="8.1" customHeight="1" x14ac:dyDescent="0.4">
      <c r="D77" s="284"/>
      <c r="E77" s="766"/>
      <c r="F77" s="766"/>
      <c r="G77" s="766"/>
      <c r="H77" s="766"/>
      <c r="I77" s="766"/>
      <c r="J77" s="766"/>
      <c r="K77" s="766"/>
      <c r="L77" s="766"/>
      <c r="M77" s="766"/>
      <c r="N77" s="766"/>
      <c r="O77" s="766"/>
      <c r="P77" s="766"/>
      <c r="Q77" s="766"/>
      <c r="R77" s="766"/>
      <c r="S77" s="766"/>
      <c r="T77" s="766"/>
      <c r="U77" s="766"/>
      <c r="V77" s="766"/>
      <c r="W77" s="766"/>
      <c r="X77" s="766"/>
      <c r="Y77" s="766"/>
      <c r="Z77" s="766"/>
      <c r="AA77" s="766"/>
      <c r="AB77" s="766"/>
      <c r="AC77" s="766"/>
      <c r="AD77" s="766"/>
      <c r="AE77" s="766"/>
      <c r="AF77" s="766"/>
      <c r="AG77" s="766"/>
      <c r="AH77" s="766"/>
      <c r="AI77" s="766"/>
      <c r="AJ77" s="766"/>
      <c r="AK77" s="767"/>
      <c r="AL77" s="770"/>
      <c r="AM77" s="771"/>
      <c r="AN77" s="771"/>
      <c r="AO77" s="771"/>
      <c r="AP77" s="771"/>
      <c r="AQ77" s="771"/>
      <c r="AR77" s="771"/>
      <c r="AS77" s="771"/>
      <c r="AT77" s="771"/>
      <c r="AU77" s="771"/>
      <c r="AV77" s="771"/>
      <c r="AW77" s="772"/>
      <c r="AX77" s="737"/>
      <c r="AY77" s="741"/>
      <c r="AZ77" s="741"/>
      <c r="BA77" s="741"/>
      <c r="BB77" s="741"/>
      <c r="BC77" s="741"/>
      <c r="BD77" s="741"/>
      <c r="BE77" s="741"/>
      <c r="BF77" s="741"/>
      <c r="BG77" s="124"/>
      <c r="BH77" s="778"/>
      <c r="BI77" s="778"/>
      <c r="BJ77" s="778"/>
      <c r="BK77" s="778"/>
      <c r="BL77" s="778"/>
      <c r="BM77" s="778"/>
      <c r="BN77" s="778"/>
      <c r="BO77" s="778"/>
      <c r="BP77" s="778"/>
      <c r="BQ77" s="778"/>
      <c r="BR77" s="778"/>
      <c r="BS77" s="778"/>
      <c r="BT77" s="66"/>
      <c r="BU77" s="285"/>
      <c r="BV77" s="291"/>
      <c r="BW77" s="291"/>
      <c r="BX77" s="291"/>
      <c r="BY77" s="291"/>
      <c r="BZ77" s="291"/>
      <c r="CA77" s="291"/>
      <c r="CB77" s="291"/>
      <c r="CC77" s="291"/>
      <c r="CD77" s="291"/>
      <c r="CE77" s="291"/>
      <c r="CF77" s="291"/>
      <c r="CG77" s="291"/>
      <c r="CH77" s="288"/>
      <c r="CI77" s="296"/>
    </row>
    <row r="78" spans="4:87" ht="8.1" customHeight="1" x14ac:dyDescent="0.4">
      <c r="D78" s="284"/>
      <c r="E78" s="766"/>
      <c r="F78" s="766"/>
      <c r="G78" s="766"/>
      <c r="H78" s="766"/>
      <c r="I78" s="766"/>
      <c r="J78" s="766"/>
      <c r="K78" s="766"/>
      <c r="L78" s="766"/>
      <c r="M78" s="766"/>
      <c r="N78" s="766"/>
      <c r="O78" s="766"/>
      <c r="P78" s="766"/>
      <c r="Q78" s="766"/>
      <c r="R78" s="766"/>
      <c r="S78" s="766"/>
      <c r="T78" s="766"/>
      <c r="U78" s="766"/>
      <c r="V78" s="766"/>
      <c r="W78" s="766"/>
      <c r="X78" s="766"/>
      <c r="Y78" s="766"/>
      <c r="Z78" s="766"/>
      <c r="AA78" s="766"/>
      <c r="AB78" s="766"/>
      <c r="AC78" s="766"/>
      <c r="AD78" s="766"/>
      <c r="AE78" s="766"/>
      <c r="AF78" s="766"/>
      <c r="AG78" s="766"/>
      <c r="AH78" s="766"/>
      <c r="AI78" s="766"/>
      <c r="AJ78" s="766"/>
      <c r="AK78" s="767"/>
      <c r="AL78" s="770"/>
      <c r="AM78" s="771"/>
      <c r="AN78" s="771"/>
      <c r="AO78" s="771"/>
      <c r="AP78" s="771"/>
      <c r="AQ78" s="771"/>
      <c r="AR78" s="771"/>
      <c r="AS78" s="771"/>
      <c r="AT78" s="771"/>
      <c r="AU78" s="771"/>
      <c r="AV78" s="771"/>
      <c r="AW78" s="772"/>
      <c r="AX78" s="932" t="str">
        <f>IF(E75="","",VLOOKUP(E75,コード!$G$4:$J$43,3,FALSE))</f>
        <v/>
      </c>
      <c r="AY78" s="933"/>
      <c r="AZ78" s="933"/>
      <c r="BA78" s="933"/>
      <c r="BB78" s="933"/>
      <c r="BC78" s="933"/>
      <c r="BD78" s="933"/>
      <c r="BE78" s="933"/>
      <c r="BF78" s="933"/>
      <c r="BG78" s="290"/>
      <c r="BH78" s="779"/>
      <c r="BI78" s="780"/>
      <c r="BJ78" s="780"/>
      <c r="BK78" s="780"/>
      <c r="BL78" s="780"/>
      <c r="BM78" s="780"/>
      <c r="BN78" s="780"/>
      <c r="BO78" s="780"/>
      <c r="BP78" s="780"/>
      <c r="BQ78" s="780"/>
      <c r="BR78" s="780"/>
      <c r="BS78" s="780"/>
      <c r="BT78" s="70"/>
      <c r="BU78" s="285"/>
      <c r="BV78" s="291"/>
      <c r="BW78" s="291"/>
      <c r="BX78" s="291"/>
      <c r="BY78" s="291"/>
      <c r="BZ78" s="291"/>
      <c r="CA78" s="291"/>
      <c r="CB78" s="291"/>
      <c r="CC78" s="291"/>
      <c r="CD78" s="291"/>
      <c r="CE78" s="291"/>
      <c r="CF78" s="291"/>
      <c r="CG78" s="291"/>
      <c r="CH78" s="288"/>
      <c r="CI78" s="296"/>
    </row>
    <row r="79" spans="4:87" ht="8.1" customHeight="1" x14ac:dyDescent="0.4">
      <c r="D79" s="284"/>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7"/>
      <c r="AL79" s="770"/>
      <c r="AM79" s="771"/>
      <c r="AN79" s="771"/>
      <c r="AO79" s="771"/>
      <c r="AP79" s="771"/>
      <c r="AQ79" s="771"/>
      <c r="AR79" s="771"/>
      <c r="AS79" s="771"/>
      <c r="AT79" s="771"/>
      <c r="AU79" s="771"/>
      <c r="AV79" s="771"/>
      <c r="AW79" s="772"/>
      <c r="AX79" s="932"/>
      <c r="AY79" s="933"/>
      <c r="AZ79" s="933"/>
      <c r="BA79" s="933"/>
      <c r="BB79" s="933"/>
      <c r="BC79" s="933"/>
      <c r="BD79" s="933"/>
      <c r="BE79" s="933"/>
      <c r="BF79" s="933"/>
      <c r="BG79" s="290"/>
      <c r="BH79" s="781"/>
      <c r="BI79" s="782"/>
      <c r="BJ79" s="782"/>
      <c r="BK79" s="782"/>
      <c r="BL79" s="782"/>
      <c r="BM79" s="782"/>
      <c r="BN79" s="782"/>
      <c r="BO79" s="782"/>
      <c r="BP79" s="782"/>
      <c r="BQ79" s="782"/>
      <c r="BR79" s="782"/>
      <c r="BS79" s="782"/>
      <c r="BT79" s="71"/>
      <c r="BU79" s="285"/>
      <c r="BV79" s="291"/>
      <c r="BW79" s="291"/>
      <c r="BX79" s="291"/>
      <c r="BY79" s="291"/>
      <c r="BZ79" s="291"/>
      <c r="CA79" s="291"/>
      <c r="CB79" s="291"/>
      <c r="CC79" s="291"/>
      <c r="CD79" s="291"/>
      <c r="CE79" s="291"/>
      <c r="CF79" s="291"/>
      <c r="CG79" s="291"/>
      <c r="CH79" s="288"/>
    </row>
    <row r="80" spans="4:87" ht="8.1" customHeight="1" x14ac:dyDescent="0.4">
      <c r="D80" s="292"/>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8"/>
      <c r="AI80" s="768"/>
      <c r="AJ80" s="768"/>
      <c r="AK80" s="769"/>
      <c r="AL80" s="773"/>
      <c r="AM80" s="774"/>
      <c r="AN80" s="774"/>
      <c r="AO80" s="774"/>
      <c r="AP80" s="774"/>
      <c r="AQ80" s="774"/>
      <c r="AR80" s="774"/>
      <c r="AS80" s="774"/>
      <c r="AT80" s="774"/>
      <c r="AU80" s="774"/>
      <c r="AV80" s="774"/>
      <c r="AW80" s="775"/>
      <c r="AX80" s="934"/>
      <c r="AY80" s="935"/>
      <c r="AZ80" s="935"/>
      <c r="BA80" s="935"/>
      <c r="BB80" s="935"/>
      <c r="BC80" s="935"/>
      <c r="BD80" s="935"/>
      <c r="BE80" s="935"/>
      <c r="BF80" s="935"/>
      <c r="BG80" s="293"/>
      <c r="BH80" s="783"/>
      <c r="BI80" s="784"/>
      <c r="BJ80" s="784"/>
      <c r="BK80" s="784"/>
      <c r="BL80" s="784"/>
      <c r="BM80" s="784"/>
      <c r="BN80" s="784"/>
      <c r="BO80" s="784"/>
      <c r="BP80" s="784"/>
      <c r="BQ80" s="784"/>
      <c r="BR80" s="784"/>
      <c r="BS80" s="784"/>
      <c r="BT80" s="72"/>
      <c r="BU80" s="285"/>
      <c r="BV80" s="291"/>
      <c r="BW80" s="291"/>
      <c r="BX80" s="291"/>
      <c r="BY80" s="291"/>
      <c r="BZ80" s="291"/>
      <c r="CA80" s="291"/>
      <c r="CB80" s="291"/>
      <c r="CC80" s="291"/>
      <c r="CD80" s="291"/>
      <c r="CE80" s="291"/>
      <c r="CF80" s="291"/>
      <c r="CG80" s="291"/>
      <c r="CH80" s="288"/>
    </row>
    <row r="81" spans="4:86" ht="8.1" customHeight="1" x14ac:dyDescent="0.4">
      <c r="D81" s="284"/>
      <c r="E81" s="766"/>
      <c r="F81" s="766"/>
      <c r="G81" s="766"/>
      <c r="H81" s="766"/>
      <c r="I81" s="766"/>
      <c r="J81" s="766"/>
      <c r="K81" s="766"/>
      <c r="L81" s="766"/>
      <c r="M81" s="766"/>
      <c r="N81" s="766"/>
      <c r="O81" s="766"/>
      <c r="P81" s="766"/>
      <c r="Q81" s="766"/>
      <c r="R81" s="766"/>
      <c r="S81" s="766"/>
      <c r="T81" s="766"/>
      <c r="U81" s="766"/>
      <c r="V81" s="766"/>
      <c r="W81" s="766"/>
      <c r="X81" s="766"/>
      <c r="Y81" s="766"/>
      <c r="Z81" s="766"/>
      <c r="AA81" s="766"/>
      <c r="AB81" s="766"/>
      <c r="AC81" s="766"/>
      <c r="AD81" s="766"/>
      <c r="AE81" s="766"/>
      <c r="AF81" s="766"/>
      <c r="AG81" s="766"/>
      <c r="AH81" s="766"/>
      <c r="AI81" s="766"/>
      <c r="AJ81" s="766"/>
      <c r="AK81" s="767"/>
      <c r="AL81" s="770" t="str">
        <f>IF(E81="","",VLOOKUP(E81,コード!$G$4:$J$43,2,FALSE))</f>
        <v/>
      </c>
      <c r="AM81" s="771"/>
      <c r="AN81" s="771"/>
      <c r="AO81" s="771"/>
      <c r="AP81" s="771"/>
      <c r="AQ81" s="771"/>
      <c r="AR81" s="771"/>
      <c r="AS81" s="771"/>
      <c r="AT81" s="771"/>
      <c r="AU81" s="771"/>
      <c r="AV81" s="771"/>
      <c r="AW81" s="772"/>
      <c r="AX81" s="761" t="str">
        <f>IF(E81="","",VLOOKUP(E81,コード!$G$4:$J$43,4,FALSE))</f>
        <v/>
      </c>
      <c r="AY81" s="762"/>
      <c r="AZ81" s="762"/>
      <c r="BA81" s="762"/>
      <c r="BB81" s="762"/>
      <c r="BC81" s="762"/>
      <c r="BD81" s="762"/>
      <c r="BE81" s="762"/>
      <c r="BF81" s="762"/>
      <c r="BG81" s="124"/>
      <c r="BH81" s="776"/>
      <c r="BI81" s="776"/>
      <c r="BJ81" s="776"/>
      <c r="BK81" s="776"/>
      <c r="BL81" s="776"/>
      <c r="BM81" s="776"/>
      <c r="BN81" s="776"/>
      <c r="BO81" s="776"/>
      <c r="BP81" s="776"/>
      <c r="BQ81" s="776"/>
      <c r="BR81" s="776"/>
      <c r="BS81" s="776"/>
      <c r="BT81" s="65"/>
      <c r="BU81" s="285"/>
      <c r="BV81" s="291"/>
      <c r="BW81" s="291"/>
      <c r="BX81" s="291"/>
      <c r="BY81" s="291"/>
      <c r="BZ81" s="291"/>
      <c r="CA81" s="291"/>
      <c r="CB81" s="291"/>
      <c r="CC81" s="291"/>
      <c r="CD81" s="291"/>
      <c r="CE81" s="291"/>
      <c r="CF81" s="291"/>
      <c r="CG81" s="291"/>
      <c r="CH81" s="288"/>
    </row>
    <row r="82" spans="4:86" ht="8.1" customHeight="1" x14ac:dyDescent="0.4">
      <c r="D82" s="284"/>
      <c r="E82" s="766"/>
      <c r="F82" s="766"/>
      <c r="G82" s="766"/>
      <c r="H82" s="766"/>
      <c r="I82" s="766"/>
      <c r="J82" s="766"/>
      <c r="K82" s="766"/>
      <c r="L82" s="766"/>
      <c r="M82" s="766"/>
      <c r="N82" s="766"/>
      <c r="O82" s="766"/>
      <c r="P82" s="766"/>
      <c r="Q82" s="766"/>
      <c r="R82" s="766"/>
      <c r="S82" s="766"/>
      <c r="T82" s="766"/>
      <c r="U82" s="766"/>
      <c r="V82" s="766"/>
      <c r="W82" s="766"/>
      <c r="X82" s="766"/>
      <c r="Y82" s="766"/>
      <c r="Z82" s="766"/>
      <c r="AA82" s="766"/>
      <c r="AB82" s="766"/>
      <c r="AC82" s="766"/>
      <c r="AD82" s="766"/>
      <c r="AE82" s="766"/>
      <c r="AF82" s="766"/>
      <c r="AG82" s="766"/>
      <c r="AH82" s="766"/>
      <c r="AI82" s="766"/>
      <c r="AJ82" s="766"/>
      <c r="AK82" s="767"/>
      <c r="AL82" s="770"/>
      <c r="AM82" s="771"/>
      <c r="AN82" s="771"/>
      <c r="AO82" s="771"/>
      <c r="AP82" s="771"/>
      <c r="AQ82" s="771"/>
      <c r="AR82" s="771"/>
      <c r="AS82" s="771"/>
      <c r="AT82" s="771"/>
      <c r="AU82" s="771"/>
      <c r="AV82" s="771"/>
      <c r="AW82" s="772"/>
      <c r="AX82" s="737"/>
      <c r="AY82" s="741"/>
      <c r="AZ82" s="741"/>
      <c r="BA82" s="741"/>
      <c r="BB82" s="741"/>
      <c r="BC82" s="741"/>
      <c r="BD82" s="741"/>
      <c r="BE82" s="741"/>
      <c r="BF82" s="741"/>
      <c r="BG82" s="124"/>
      <c r="BH82" s="777"/>
      <c r="BI82" s="777"/>
      <c r="BJ82" s="777"/>
      <c r="BK82" s="777"/>
      <c r="BL82" s="777"/>
      <c r="BM82" s="777"/>
      <c r="BN82" s="777"/>
      <c r="BO82" s="777"/>
      <c r="BP82" s="777"/>
      <c r="BQ82" s="777"/>
      <c r="BR82" s="777"/>
      <c r="BS82" s="777"/>
      <c r="BT82" s="65"/>
      <c r="BU82" s="285"/>
      <c r="BV82" s="291"/>
      <c r="BW82" s="291"/>
      <c r="BX82" s="291"/>
      <c r="BY82" s="291"/>
      <c r="BZ82" s="291"/>
      <c r="CA82" s="291"/>
      <c r="CB82" s="291"/>
      <c r="CC82" s="291"/>
      <c r="CD82" s="291"/>
      <c r="CE82" s="291"/>
      <c r="CF82" s="291"/>
      <c r="CG82" s="291"/>
      <c r="CH82" s="288"/>
    </row>
    <row r="83" spans="4:86" ht="8.1" customHeight="1" x14ac:dyDescent="0.4">
      <c r="D83" s="284"/>
      <c r="E83" s="766"/>
      <c r="F83" s="766"/>
      <c r="G83" s="766"/>
      <c r="H83" s="766"/>
      <c r="I83" s="766"/>
      <c r="J83" s="766"/>
      <c r="K83" s="766"/>
      <c r="L83" s="766"/>
      <c r="M83" s="766"/>
      <c r="N83" s="766"/>
      <c r="O83" s="766"/>
      <c r="P83" s="766"/>
      <c r="Q83" s="766"/>
      <c r="R83" s="766"/>
      <c r="S83" s="766"/>
      <c r="T83" s="766"/>
      <c r="U83" s="766"/>
      <c r="V83" s="766"/>
      <c r="W83" s="766"/>
      <c r="X83" s="766"/>
      <c r="Y83" s="766"/>
      <c r="Z83" s="766"/>
      <c r="AA83" s="766"/>
      <c r="AB83" s="766"/>
      <c r="AC83" s="766"/>
      <c r="AD83" s="766"/>
      <c r="AE83" s="766"/>
      <c r="AF83" s="766"/>
      <c r="AG83" s="766"/>
      <c r="AH83" s="766"/>
      <c r="AI83" s="766"/>
      <c r="AJ83" s="766"/>
      <c r="AK83" s="767"/>
      <c r="AL83" s="770"/>
      <c r="AM83" s="771"/>
      <c r="AN83" s="771"/>
      <c r="AO83" s="771"/>
      <c r="AP83" s="771"/>
      <c r="AQ83" s="771"/>
      <c r="AR83" s="771"/>
      <c r="AS83" s="771"/>
      <c r="AT83" s="771"/>
      <c r="AU83" s="771"/>
      <c r="AV83" s="771"/>
      <c r="AW83" s="772"/>
      <c r="AX83" s="737"/>
      <c r="AY83" s="741"/>
      <c r="AZ83" s="741"/>
      <c r="BA83" s="741"/>
      <c r="BB83" s="741"/>
      <c r="BC83" s="741"/>
      <c r="BD83" s="741"/>
      <c r="BE83" s="741"/>
      <c r="BF83" s="741"/>
      <c r="BG83" s="124"/>
      <c r="BH83" s="778"/>
      <c r="BI83" s="778"/>
      <c r="BJ83" s="778"/>
      <c r="BK83" s="778"/>
      <c r="BL83" s="778"/>
      <c r="BM83" s="778"/>
      <c r="BN83" s="778"/>
      <c r="BO83" s="778"/>
      <c r="BP83" s="778"/>
      <c r="BQ83" s="778"/>
      <c r="BR83" s="778"/>
      <c r="BS83" s="778"/>
      <c r="BT83" s="66"/>
      <c r="BU83" s="285"/>
      <c r="BV83" s="291"/>
      <c r="BW83" s="291"/>
      <c r="BX83" s="291"/>
      <c r="BY83" s="291"/>
      <c r="BZ83" s="291"/>
      <c r="CA83" s="291"/>
      <c r="CB83" s="291"/>
      <c r="CC83" s="291"/>
      <c r="CD83" s="291"/>
      <c r="CE83" s="291"/>
      <c r="CF83" s="291"/>
      <c r="CG83" s="291"/>
      <c r="CH83" s="288"/>
    </row>
    <row r="84" spans="4:86" ht="8.1" customHeight="1" x14ac:dyDescent="0.4">
      <c r="D84" s="284"/>
      <c r="E84" s="766"/>
      <c r="F84" s="766"/>
      <c r="G84" s="766"/>
      <c r="H84" s="766"/>
      <c r="I84" s="766"/>
      <c r="J84" s="766"/>
      <c r="K84" s="766"/>
      <c r="L84" s="766"/>
      <c r="M84" s="766"/>
      <c r="N84" s="766"/>
      <c r="O84" s="766"/>
      <c r="P84" s="766"/>
      <c r="Q84" s="766"/>
      <c r="R84" s="766"/>
      <c r="S84" s="766"/>
      <c r="T84" s="766"/>
      <c r="U84" s="766"/>
      <c r="V84" s="766"/>
      <c r="W84" s="766"/>
      <c r="X84" s="766"/>
      <c r="Y84" s="766"/>
      <c r="Z84" s="766"/>
      <c r="AA84" s="766"/>
      <c r="AB84" s="766"/>
      <c r="AC84" s="766"/>
      <c r="AD84" s="766"/>
      <c r="AE84" s="766"/>
      <c r="AF84" s="766"/>
      <c r="AG84" s="766"/>
      <c r="AH84" s="766"/>
      <c r="AI84" s="766"/>
      <c r="AJ84" s="766"/>
      <c r="AK84" s="767"/>
      <c r="AL84" s="770"/>
      <c r="AM84" s="771"/>
      <c r="AN84" s="771"/>
      <c r="AO84" s="771"/>
      <c r="AP84" s="771"/>
      <c r="AQ84" s="771"/>
      <c r="AR84" s="771"/>
      <c r="AS84" s="771"/>
      <c r="AT84" s="771"/>
      <c r="AU84" s="771"/>
      <c r="AV84" s="771"/>
      <c r="AW84" s="772"/>
      <c r="AX84" s="932" t="str">
        <f>IF(E81="","",VLOOKUP(E81,コード!$G$4:$J$43,3,FALSE))</f>
        <v/>
      </c>
      <c r="AY84" s="933"/>
      <c r="AZ84" s="933"/>
      <c r="BA84" s="933"/>
      <c r="BB84" s="933"/>
      <c r="BC84" s="933"/>
      <c r="BD84" s="933"/>
      <c r="BE84" s="933"/>
      <c r="BF84" s="933"/>
      <c r="BG84" s="290"/>
      <c r="BH84" s="779"/>
      <c r="BI84" s="780"/>
      <c r="BJ84" s="780"/>
      <c r="BK84" s="780"/>
      <c r="BL84" s="780"/>
      <c r="BM84" s="780"/>
      <c r="BN84" s="780"/>
      <c r="BO84" s="780"/>
      <c r="BP84" s="780"/>
      <c r="BQ84" s="780"/>
      <c r="BR84" s="780"/>
      <c r="BS84" s="780"/>
      <c r="BT84" s="70"/>
      <c r="BU84" s="285"/>
      <c r="BV84" s="291"/>
      <c r="BW84" s="291"/>
      <c r="BX84" s="291"/>
      <c r="BY84" s="291"/>
      <c r="BZ84" s="291"/>
      <c r="CA84" s="291"/>
      <c r="CB84" s="291"/>
      <c r="CC84" s="291"/>
      <c r="CD84" s="291"/>
      <c r="CE84" s="291"/>
      <c r="CF84" s="291"/>
      <c r="CG84" s="291"/>
      <c r="CH84" s="288"/>
    </row>
    <row r="85" spans="4:86" ht="8.1" customHeight="1" x14ac:dyDescent="0.4">
      <c r="D85" s="284"/>
      <c r="E85" s="766"/>
      <c r="F85" s="766"/>
      <c r="G85" s="766"/>
      <c r="H85" s="766"/>
      <c r="I85" s="766"/>
      <c r="J85" s="766"/>
      <c r="K85" s="766"/>
      <c r="L85" s="766"/>
      <c r="M85" s="766"/>
      <c r="N85" s="766"/>
      <c r="O85" s="766"/>
      <c r="P85" s="766"/>
      <c r="Q85" s="766"/>
      <c r="R85" s="766"/>
      <c r="S85" s="766"/>
      <c r="T85" s="766"/>
      <c r="U85" s="766"/>
      <c r="V85" s="766"/>
      <c r="W85" s="766"/>
      <c r="X85" s="766"/>
      <c r="Y85" s="766"/>
      <c r="Z85" s="766"/>
      <c r="AA85" s="766"/>
      <c r="AB85" s="766"/>
      <c r="AC85" s="766"/>
      <c r="AD85" s="766"/>
      <c r="AE85" s="766"/>
      <c r="AF85" s="766"/>
      <c r="AG85" s="766"/>
      <c r="AH85" s="766"/>
      <c r="AI85" s="766"/>
      <c r="AJ85" s="766"/>
      <c r="AK85" s="767"/>
      <c r="AL85" s="770"/>
      <c r="AM85" s="771"/>
      <c r="AN85" s="771"/>
      <c r="AO85" s="771"/>
      <c r="AP85" s="771"/>
      <c r="AQ85" s="771"/>
      <c r="AR85" s="771"/>
      <c r="AS85" s="771"/>
      <c r="AT85" s="771"/>
      <c r="AU85" s="771"/>
      <c r="AV85" s="771"/>
      <c r="AW85" s="772"/>
      <c r="AX85" s="932"/>
      <c r="AY85" s="933"/>
      <c r="AZ85" s="933"/>
      <c r="BA85" s="933"/>
      <c r="BB85" s="933"/>
      <c r="BC85" s="933"/>
      <c r="BD85" s="933"/>
      <c r="BE85" s="933"/>
      <c r="BF85" s="933"/>
      <c r="BG85" s="290"/>
      <c r="BH85" s="781"/>
      <c r="BI85" s="782"/>
      <c r="BJ85" s="782"/>
      <c r="BK85" s="782"/>
      <c r="BL85" s="782"/>
      <c r="BM85" s="782"/>
      <c r="BN85" s="782"/>
      <c r="BO85" s="782"/>
      <c r="BP85" s="782"/>
      <c r="BQ85" s="782"/>
      <c r="BR85" s="782"/>
      <c r="BS85" s="782"/>
      <c r="BT85" s="71"/>
      <c r="BU85" s="285"/>
      <c r="BV85" s="291"/>
      <c r="BW85" s="291"/>
      <c r="BX85" s="291"/>
      <c r="BY85" s="291"/>
      <c r="BZ85" s="291"/>
      <c r="CA85" s="291"/>
      <c r="CB85" s="291"/>
      <c r="CC85" s="291"/>
      <c r="CD85" s="291"/>
      <c r="CE85" s="291"/>
      <c r="CF85" s="291"/>
      <c r="CG85" s="291"/>
      <c r="CH85" s="288"/>
    </row>
    <row r="86" spans="4:86" ht="8.1" customHeight="1" x14ac:dyDescent="0.4">
      <c r="D86" s="292"/>
      <c r="E86" s="768"/>
      <c r="F86" s="768"/>
      <c r="G86" s="768"/>
      <c r="H86" s="768"/>
      <c r="I86" s="768"/>
      <c r="J86" s="768"/>
      <c r="K86" s="768"/>
      <c r="L86" s="768"/>
      <c r="M86" s="768"/>
      <c r="N86" s="768"/>
      <c r="O86" s="768"/>
      <c r="P86" s="768"/>
      <c r="Q86" s="768"/>
      <c r="R86" s="768"/>
      <c r="S86" s="768"/>
      <c r="T86" s="768"/>
      <c r="U86" s="768"/>
      <c r="V86" s="768"/>
      <c r="W86" s="768"/>
      <c r="X86" s="768"/>
      <c r="Y86" s="768"/>
      <c r="Z86" s="768"/>
      <c r="AA86" s="768"/>
      <c r="AB86" s="768"/>
      <c r="AC86" s="768"/>
      <c r="AD86" s="768"/>
      <c r="AE86" s="768"/>
      <c r="AF86" s="768"/>
      <c r="AG86" s="768"/>
      <c r="AH86" s="768"/>
      <c r="AI86" s="768"/>
      <c r="AJ86" s="768"/>
      <c r="AK86" s="769"/>
      <c r="AL86" s="773"/>
      <c r="AM86" s="774"/>
      <c r="AN86" s="774"/>
      <c r="AO86" s="774"/>
      <c r="AP86" s="774"/>
      <c r="AQ86" s="774"/>
      <c r="AR86" s="774"/>
      <c r="AS86" s="774"/>
      <c r="AT86" s="774"/>
      <c r="AU86" s="774"/>
      <c r="AV86" s="774"/>
      <c r="AW86" s="775"/>
      <c r="AX86" s="934"/>
      <c r="AY86" s="935"/>
      <c r="AZ86" s="935"/>
      <c r="BA86" s="935"/>
      <c r="BB86" s="935"/>
      <c r="BC86" s="935"/>
      <c r="BD86" s="935"/>
      <c r="BE86" s="935"/>
      <c r="BF86" s="935"/>
      <c r="BG86" s="293"/>
      <c r="BH86" s="783"/>
      <c r="BI86" s="784"/>
      <c r="BJ86" s="784"/>
      <c r="BK86" s="784"/>
      <c r="BL86" s="784"/>
      <c r="BM86" s="784"/>
      <c r="BN86" s="784"/>
      <c r="BO86" s="784"/>
      <c r="BP86" s="784"/>
      <c r="BQ86" s="784"/>
      <c r="BR86" s="784"/>
      <c r="BS86" s="784"/>
      <c r="BT86" s="72"/>
      <c r="BU86" s="285"/>
      <c r="BV86" s="291"/>
      <c r="BW86" s="291"/>
      <c r="BX86" s="291"/>
      <c r="BY86" s="291"/>
      <c r="BZ86" s="291"/>
      <c r="CA86" s="291"/>
      <c r="CB86" s="291"/>
      <c r="CC86" s="291"/>
      <c r="CD86" s="291"/>
      <c r="CE86" s="291"/>
      <c r="CF86" s="291"/>
      <c r="CG86" s="291"/>
      <c r="CH86" s="288"/>
    </row>
    <row r="87" spans="4:86" ht="8.1" customHeight="1" x14ac:dyDescent="0.4">
      <c r="D87" s="752" t="s">
        <v>23</v>
      </c>
      <c r="E87" s="753"/>
      <c r="F87" s="753"/>
      <c r="G87" s="753"/>
      <c r="H87" s="753"/>
      <c r="I87" s="753"/>
      <c r="J87" s="753"/>
      <c r="K87" s="753"/>
      <c r="L87" s="753"/>
      <c r="M87" s="753"/>
      <c r="N87" s="753"/>
      <c r="O87" s="753"/>
      <c r="P87" s="753"/>
      <c r="Q87" s="753"/>
      <c r="R87" s="753"/>
      <c r="S87" s="753"/>
      <c r="T87" s="753"/>
      <c r="U87" s="753"/>
      <c r="V87" s="753"/>
      <c r="W87" s="753"/>
      <c r="X87" s="753"/>
      <c r="Y87" s="753"/>
      <c r="Z87" s="753"/>
      <c r="AA87" s="753"/>
      <c r="AB87" s="753"/>
      <c r="AC87" s="753"/>
      <c r="AD87" s="753"/>
      <c r="AE87" s="753"/>
      <c r="AF87" s="753"/>
      <c r="AG87" s="753"/>
      <c r="AH87" s="753"/>
      <c r="AI87" s="753"/>
      <c r="AJ87" s="753"/>
      <c r="AK87" s="753"/>
      <c r="AL87" s="753"/>
      <c r="AM87" s="753"/>
      <c r="AN87" s="753"/>
      <c r="AO87" s="753"/>
      <c r="AP87" s="753"/>
      <c r="AQ87" s="753"/>
      <c r="AR87" s="753"/>
      <c r="AS87" s="753"/>
      <c r="AT87" s="753"/>
      <c r="AU87" s="753"/>
      <c r="AV87" s="753"/>
      <c r="AW87" s="754"/>
      <c r="AX87" s="761"/>
      <c r="AY87" s="762"/>
      <c r="AZ87" s="762"/>
      <c r="BA87" s="762"/>
      <c r="BB87" s="762"/>
      <c r="BC87" s="762"/>
      <c r="BD87" s="762"/>
      <c r="BE87" s="762"/>
      <c r="BF87" s="762"/>
      <c r="BG87" s="762"/>
      <c r="BH87" s="858">
        <f>IF(BX10=1,BU88,0)</f>
        <v>0</v>
      </c>
      <c r="BI87" s="858"/>
      <c r="BJ87" s="858"/>
      <c r="BK87" s="858"/>
      <c r="BL87" s="858"/>
      <c r="BM87" s="858"/>
      <c r="BN87" s="858"/>
      <c r="BO87" s="858"/>
      <c r="BP87" s="858"/>
      <c r="BQ87" s="858"/>
      <c r="BR87" s="858"/>
      <c r="BS87" s="858"/>
      <c r="BT87" s="65"/>
      <c r="BU87" s="285"/>
      <c r="BV87" s="291"/>
      <c r="BW87" s="291"/>
      <c r="BX87" s="291"/>
      <c r="BY87" s="291"/>
      <c r="BZ87" s="291"/>
      <c r="CA87" s="291"/>
      <c r="CB87" s="291"/>
      <c r="CC87" s="291"/>
      <c r="CD87" s="291"/>
      <c r="CE87" s="291"/>
      <c r="CF87" s="291"/>
      <c r="CG87" s="291"/>
      <c r="CH87" s="288"/>
    </row>
    <row r="88" spans="4:86" ht="8.1" customHeight="1" x14ac:dyDescent="0.4">
      <c r="D88" s="755"/>
      <c r="E88" s="756"/>
      <c r="F88" s="756"/>
      <c r="G88" s="756"/>
      <c r="H88" s="756"/>
      <c r="I88" s="756"/>
      <c r="J88" s="756"/>
      <c r="K88" s="756"/>
      <c r="L88" s="756"/>
      <c r="M88" s="756"/>
      <c r="N88" s="756"/>
      <c r="O88" s="756"/>
      <c r="P88" s="756"/>
      <c r="Q88" s="756"/>
      <c r="R88" s="756"/>
      <c r="S88" s="756"/>
      <c r="T88" s="756"/>
      <c r="U88" s="756"/>
      <c r="V88" s="756"/>
      <c r="W88" s="756"/>
      <c r="X88" s="756"/>
      <c r="Y88" s="756"/>
      <c r="Z88" s="756"/>
      <c r="AA88" s="756"/>
      <c r="AB88" s="756"/>
      <c r="AC88" s="756"/>
      <c r="AD88" s="756"/>
      <c r="AE88" s="756"/>
      <c r="AF88" s="756"/>
      <c r="AG88" s="756"/>
      <c r="AH88" s="756"/>
      <c r="AI88" s="756"/>
      <c r="AJ88" s="756"/>
      <c r="AK88" s="756"/>
      <c r="AL88" s="756"/>
      <c r="AM88" s="756"/>
      <c r="AN88" s="756"/>
      <c r="AO88" s="756"/>
      <c r="AP88" s="756"/>
      <c r="AQ88" s="756"/>
      <c r="AR88" s="756"/>
      <c r="AS88" s="756"/>
      <c r="AT88" s="756"/>
      <c r="AU88" s="756"/>
      <c r="AV88" s="756"/>
      <c r="AW88" s="757"/>
      <c r="AX88" s="737"/>
      <c r="AY88" s="741"/>
      <c r="AZ88" s="741"/>
      <c r="BA88" s="741"/>
      <c r="BB88" s="741"/>
      <c r="BC88" s="741"/>
      <c r="BD88" s="741"/>
      <c r="BE88" s="741"/>
      <c r="BF88" s="741"/>
      <c r="BG88" s="741"/>
      <c r="BH88" s="859"/>
      <c r="BI88" s="859"/>
      <c r="BJ88" s="859"/>
      <c r="BK88" s="859"/>
      <c r="BL88" s="859"/>
      <c r="BM88" s="859"/>
      <c r="BN88" s="859"/>
      <c r="BO88" s="859"/>
      <c r="BP88" s="859"/>
      <c r="BQ88" s="859"/>
      <c r="BR88" s="859"/>
      <c r="BS88" s="859"/>
      <c r="BT88" s="65"/>
      <c r="BU88" s="936">
        <f>BH21+BH27+BH33+BH39+BH45+BH51+BH57+BH63+BH69+BH75+BH81</f>
        <v>0</v>
      </c>
      <c r="BV88" s="937"/>
      <c r="BW88" s="937"/>
      <c r="BX88" s="937"/>
      <c r="BY88" s="937"/>
      <c r="BZ88" s="937"/>
      <c r="CA88" s="937"/>
      <c r="CB88" s="937"/>
      <c r="CC88" s="291"/>
      <c r="CD88" s="291"/>
      <c r="CE88" s="291"/>
      <c r="CF88" s="291"/>
      <c r="CG88" s="291"/>
      <c r="CH88" s="288"/>
    </row>
    <row r="89" spans="4:86" ht="8.1" customHeight="1" x14ac:dyDescent="0.4">
      <c r="D89" s="755"/>
      <c r="E89" s="756"/>
      <c r="F89" s="756"/>
      <c r="G89" s="756"/>
      <c r="H89" s="756"/>
      <c r="I89" s="756"/>
      <c r="J89" s="756"/>
      <c r="K89" s="756"/>
      <c r="L89" s="756"/>
      <c r="M89" s="756"/>
      <c r="N89" s="756"/>
      <c r="O89" s="756"/>
      <c r="P89" s="756"/>
      <c r="Q89" s="756"/>
      <c r="R89" s="756"/>
      <c r="S89" s="756"/>
      <c r="T89" s="756"/>
      <c r="U89" s="756"/>
      <c r="V89" s="756"/>
      <c r="W89" s="756"/>
      <c r="X89" s="756"/>
      <c r="Y89" s="756"/>
      <c r="Z89" s="756"/>
      <c r="AA89" s="756"/>
      <c r="AB89" s="756"/>
      <c r="AC89" s="756"/>
      <c r="AD89" s="756"/>
      <c r="AE89" s="756"/>
      <c r="AF89" s="756"/>
      <c r="AG89" s="756"/>
      <c r="AH89" s="756"/>
      <c r="AI89" s="756"/>
      <c r="AJ89" s="756"/>
      <c r="AK89" s="756"/>
      <c r="AL89" s="756"/>
      <c r="AM89" s="756"/>
      <c r="AN89" s="756"/>
      <c r="AO89" s="756"/>
      <c r="AP89" s="756"/>
      <c r="AQ89" s="756"/>
      <c r="AR89" s="756"/>
      <c r="AS89" s="756"/>
      <c r="AT89" s="756"/>
      <c r="AU89" s="756"/>
      <c r="AV89" s="756"/>
      <c r="AW89" s="757"/>
      <c r="AX89" s="737"/>
      <c r="AY89" s="741"/>
      <c r="AZ89" s="741"/>
      <c r="BA89" s="741"/>
      <c r="BB89" s="741"/>
      <c r="BC89" s="741"/>
      <c r="BD89" s="741"/>
      <c r="BE89" s="741"/>
      <c r="BF89" s="741"/>
      <c r="BG89" s="741"/>
      <c r="BH89" s="860"/>
      <c r="BI89" s="860"/>
      <c r="BJ89" s="860"/>
      <c r="BK89" s="860"/>
      <c r="BL89" s="860"/>
      <c r="BM89" s="860"/>
      <c r="BN89" s="860"/>
      <c r="BO89" s="860"/>
      <c r="BP89" s="860"/>
      <c r="BQ89" s="860"/>
      <c r="BR89" s="860"/>
      <c r="BS89" s="860"/>
      <c r="BT89" s="66"/>
      <c r="BU89" s="938"/>
      <c r="BV89" s="937"/>
      <c r="BW89" s="937"/>
      <c r="BX89" s="937"/>
      <c r="BY89" s="937"/>
      <c r="BZ89" s="937"/>
      <c r="CA89" s="937"/>
      <c r="CB89" s="937"/>
      <c r="CC89" s="291"/>
      <c r="CD89" s="291"/>
      <c r="CE89" s="291"/>
      <c r="CF89" s="291"/>
      <c r="CG89" s="291"/>
      <c r="CH89" s="288"/>
    </row>
    <row r="90" spans="4:86" ht="8.1" customHeight="1" x14ac:dyDescent="0.4">
      <c r="D90" s="755"/>
      <c r="E90" s="756"/>
      <c r="F90" s="756"/>
      <c r="G90" s="756"/>
      <c r="H90" s="756"/>
      <c r="I90" s="756"/>
      <c r="J90" s="756"/>
      <c r="K90" s="756"/>
      <c r="L90" s="756"/>
      <c r="M90" s="756"/>
      <c r="N90" s="756"/>
      <c r="O90" s="756"/>
      <c r="P90" s="756"/>
      <c r="Q90" s="756"/>
      <c r="R90" s="756"/>
      <c r="S90" s="756"/>
      <c r="T90" s="756"/>
      <c r="U90" s="756"/>
      <c r="V90" s="756"/>
      <c r="W90" s="756"/>
      <c r="X90" s="756"/>
      <c r="Y90" s="756"/>
      <c r="Z90" s="756"/>
      <c r="AA90" s="756"/>
      <c r="AB90" s="756"/>
      <c r="AC90" s="756"/>
      <c r="AD90" s="756"/>
      <c r="AE90" s="756"/>
      <c r="AF90" s="756"/>
      <c r="AG90" s="756"/>
      <c r="AH90" s="756"/>
      <c r="AI90" s="756"/>
      <c r="AJ90" s="756"/>
      <c r="AK90" s="756"/>
      <c r="AL90" s="756"/>
      <c r="AM90" s="756"/>
      <c r="AN90" s="756"/>
      <c r="AO90" s="756"/>
      <c r="AP90" s="756"/>
      <c r="AQ90" s="756"/>
      <c r="AR90" s="756"/>
      <c r="AS90" s="756"/>
      <c r="AT90" s="756"/>
      <c r="AU90" s="756"/>
      <c r="AV90" s="756"/>
      <c r="AW90" s="757"/>
      <c r="AX90" s="737"/>
      <c r="AY90" s="741"/>
      <c r="AZ90" s="741"/>
      <c r="BA90" s="741"/>
      <c r="BB90" s="741"/>
      <c r="BC90" s="741"/>
      <c r="BD90" s="741"/>
      <c r="BE90" s="741"/>
      <c r="BF90" s="741"/>
      <c r="BG90" s="738"/>
      <c r="BH90" s="861">
        <f>IF(BX10=1,BU91,0)</f>
        <v>0</v>
      </c>
      <c r="BI90" s="862"/>
      <c r="BJ90" s="862"/>
      <c r="BK90" s="862"/>
      <c r="BL90" s="862"/>
      <c r="BM90" s="862"/>
      <c r="BN90" s="862"/>
      <c r="BO90" s="862"/>
      <c r="BP90" s="862"/>
      <c r="BQ90" s="862"/>
      <c r="BR90" s="862"/>
      <c r="BS90" s="862"/>
      <c r="BT90" s="70"/>
      <c r="BU90" s="304"/>
      <c r="BV90" s="305"/>
      <c r="BW90" s="305"/>
      <c r="BX90" s="305"/>
      <c r="BY90" s="305"/>
      <c r="BZ90" s="305"/>
      <c r="CA90" s="305"/>
      <c r="CB90" s="305"/>
      <c r="CC90" s="291"/>
      <c r="CD90" s="291"/>
      <c r="CE90" s="291"/>
      <c r="CF90" s="291"/>
      <c r="CG90" s="291"/>
      <c r="CH90" s="288"/>
    </row>
    <row r="91" spans="4:86" ht="8.1" customHeight="1" x14ac:dyDescent="0.4">
      <c r="D91" s="755"/>
      <c r="E91" s="756"/>
      <c r="F91" s="756"/>
      <c r="G91" s="756"/>
      <c r="H91" s="756"/>
      <c r="I91" s="756"/>
      <c r="J91" s="756"/>
      <c r="K91" s="756"/>
      <c r="L91" s="756"/>
      <c r="M91" s="756"/>
      <c r="N91" s="756"/>
      <c r="O91" s="756"/>
      <c r="P91" s="756"/>
      <c r="Q91" s="756"/>
      <c r="R91" s="756"/>
      <c r="S91" s="756"/>
      <c r="T91" s="756"/>
      <c r="U91" s="756"/>
      <c r="V91" s="756"/>
      <c r="W91" s="756"/>
      <c r="X91" s="756"/>
      <c r="Y91" s="756"/>
      <c r="Z91" s="756"/>
      <c r="AA91" s="756"/>
      <c r="AB91" s="756"/>
      <c r="AC91" s="756"/>
      <c r="AD91" s="756"/>
      <c r="AE91" s="756"/>
      <c r="AF91" s="756"/>
      <c r="AG91" s="756"/>
      <c r="AH91" s="756"/>
      <c r="AI91" s="756"/>
      <c r="AJ91" s="756"/>
      <c r="AK91" s="756"/>
      <c r="AL91" s="756"/>
      <c r="AM91" s="756"/>
      <c r="AN91" s="756"/>
      <c r="AO91" s="756"/>
      <c r="AP91" s="756"/>
      <c r="AQ91" s="756"/>
      <c r="AR91" s="756"/>
      <c r="AS91" s="756"/>
      <c r="AT91" s="756"/>
      <c r="AU91" s="756"/>
      <c r="AV91" s="756"/>
      <c r="AW91" s="757"/>
      <c r="AX91" s="737"/>
      <c r="AY91" s="741"/>
      <c r="AZ91" s="741"/>
      <c r="BA91" s="741"/>
      <c r="BB91" s="741"/>
      <c r="BC91" s="741"/>
      <c r="BD91" s="741"/>
      <c r="BE91" s="741"/>
      <c r="BF91" s="741"/>
      <c r="BG91" s="738"/>
      <c r="BH91" s="863"/>
      <c r="BI91" s="864"/>
      <c r="BJ91" s="864"/>
      <c r="BK91" s="864"/>
      <c r="BL91" s="864"/>
      <c r="BM91" s="864"/>
      <c r="BN91" s="864"/>
      <c r="BO91" s="864"/>
      <c r="BP91" s="864"/>
      <c r="BQ91" s="864"/>
      <c r="BR91" s="864"/>
      <c r="BS91" s="864"/>
      <c r="BT91" s="71"/>
      <c r="BU91" s="936">
        <f>BH24+BH30+BH36+BH42+BH48+BH54+BH60+BH66+BH72+BH78+BH84</f>
        <v>0</v>
      </c>
      <c r="BV91" s="939"/>
      <c r="BW91" s="939"/>
      <c r="BX91" s="939"/>
      <c r="BY91" s="939"/>
      <c r="BZ91" s="939"/>
      <c r="CA91" s="939"/>
      <c r="CB91" s="939"/>
      <c r="CC91" s="291"/>
      <c r="CD91" s="291"/>
      <c r="CE91" s="291"/>
      <c r="CF91" s="291"/>
      <c r="CG91" s="291"/>
      <c r="CH91" s="288"/>
    </row>
    <row r="92" spans="4:86" ht="8.1" customHeight="1" x14ac:dyDescent="0.4">
      <c r="D92" s="758"/>
      <c r="E92" s="759"/>
      <c r="F92" s="759"/>
      <c r="G92" s="759"/>
      <c r="H92" s="759"/>
      <c r="I92" s="759"/>
      <c r="J92" s="759"/>
      <c r="K92" s="759"/>
      <c r="L92" s="759"/>
      <c r="M92" s="759"/>
      <c r="N92" s="759"/>
      <c r="O92" s="759"/>
      <c r="P92" s="759"/>
      <c r="Q92" s="759"/>
      <c r="R92" s="759"/>
      <c r="S92" s="759"/>
      <c r="T92" s="759"/>
      <c r="U92" s="759"/>
      <c r="V92" s="759"/>
      <c r="W92" s="759"/>
      <c r="X92" s="759"/>
      <c r="Y92" s="759"/>
      <c r="Z92" s="759"/>
      <c r="AA92" s="759"/>
      <c r="AB92" s="759"/>
      <c r="AC92" s="759"/>
      <c r="AD92" s="759"/>
      <c r="AE92" s="759"/>
      <c r="AF92" s="759"/>
      <c r="AG92" s="759"/>
      <c r="AH92" s="759"/>
      <c r="AI92" s="759"/>
      <c r="AJ92" s="759"/>
      <c r="AK92" s="759"/>
      <c r="AL92" s="759"/>
      <c r="AM92" s="759"/>
      <c r="AN92" s="759"/>
      <c r="AO92" s="759"/>
      <c r="AP92" s="759"/>
      <c r="AQ92" s="759"/>
      <c r="AR92" s="759"/>
      <c r="AS92" s="759"/>
      <c r="AT92" s="759"/>
      <c r="AU92" s="759"/>
      <c r="AV92" s="759"/>
      <c r="AW92" s="760"/>
      <c r="AX92" s="763"/>
      <c r="AY92" s="764"/>
      <c r="AZ92" s="764"/>
      <c r="BA92" s="764"/>
      <c r="BB92" s="764"/>
      <c r="BC92" s="764"/>
      <c r="BD92" s="764"/>
      <c r="BE92" s="764"/>
      <c r="BF92" s="764"/>
      <c r="BG92" s="765"/>
      <c r="BH92" s="865"/>
      <c r="BI92" s="866"/>
      <c r="BJ92" s="866"/>
      <c r="BK92" s="866"/>
      <c r="BL92" s="866"/>
      <c r="BM92" s="866"/>
      <c r="BN92" s="866"/>
      <c r="BO92" s="866"/>
      <c r="BP92" s="866"/>
      <c r="BQ92" s="866"/>
      <c r="BR92" s="866"/>
      <c r="BS92" s="866"/>
      <c r="BT92" s="72"/>
      <c r="BU92" s="940"/>
      <c r="BV92" s="941"/>
      <c r="BW92" s="941"/>
      <c r="BX92" s="941"/>
      <c r="BY92" s="941"/>
      <c r="BZ92" s="941"/>
      <c r="CA92" s="941"/>
      <c r="CB92" s="941"/>
      <c r="CC92" s="298"/>
      <c r="CD92" s="298"/>
      <c r="CE92" s="298"/>
      <c r="CF92" s="298"/>
      <c r="CG92" s="298"/>
      <c r="CH92" s="299"/>
    </row>
    <row r="93" spans="4:86" ht="8.1" customHeight="1" x14ac:dyDescent="0.4">
      <c r="BU93" s="306"/>
      <c r="BV93" s="306"/>
      <c r="BW93" s="306"/>
      <c r="BX93" s="306"/>
      <c r="BY93" s="306"/>
      <c r="BZ93" s="306"/>
      <c r="CA93" s="306"/>
      <c r="CB93" s="306"/>
    </row>
    <row r="94" spans="4:86" ht="8.1" customHeight="1" x14ac:dyDescent="0.4"/>
    <row r="95" spans="4:86" ht="8.1" customHeight="1" x14ac:dyDescent="0.4"/>
    <row r="96" spans="4:86" ht="8.1" customHeight="1" x14ac:dyDescent="0.4"/>
    <row r="97" spans="22:24" ht="8.1" customHeight="1" x14ac:dyDescent="0.4"/>
    <row r="98" spans="22:24" ht="8.1" customHeight="1" x14ac:dyDescent="0.4"/>
    <row r="99" spans="22:24" ht="8.1" customHeight="1" x14ac:dyDescent="0.4"/>
    <row r="100" spans="22:24" ht="8.1" customHeight="1" x14ac:dyDescent="0.4"/>
    <row r="104" spans="22:24" x14ac:dyDescent="0.4">
      <c r="V104" s="148" t="s">
        <v>371</v>
      </c>
    </row>
    <row r="105" spans="22:24" ht="7.5" customHeight="1" x14ac:dyDescent="0.4"/>
    <row r="106" spans="22:24" x14ac:dyDescent="0.4">
      <c r="W106" s="148" t="s">
        <v>372</v>
      </c>
    </row>
    <row r="107" spans="22:24" x14ac:dyDescent="0.4">
      <c r="W107" s="148" t="s">
        <v>373</v>
      </c>
      <c r="X107" s="148" t="s">
        <v>374</v>
      </c>
    </row>
    <row r="108" spans="22:24" x14ac:dyDescent="0.4">
      <c r="X108" s="148" t="s">
        <v>375</v>
      </c>
    </row>
    <row r="109" spans="22:24" ht="8.25" customHeight="1" x14ac:dyDescent="0.4"/>
    <row r="110" spans="22:24" x14ac:dyDescent="0.4">
      <c r="W110" s="148" t="s">
        <v>359</v>
      </c>
    </row>
    <row r="111" spans="22:24" ht="7.5" customHeight="1" x14ac:dyDescent="0.4"/>
    <row r="112" spans="22:24" x14ac:dyDescent="0.4">
      <c r="W112" s="148" t="s">
        <v>376</v>
      </c>
    </row>
    <row r="113" spans="23:24" ht="8.25" customHeight="1" x14ac:dyDescent="0.4"/>
    <row r="114" spans="23:24" x14ac:dyDescent="0.4">
      <c r="W114" s="148" t="s">
        <v>377</v>
      </c>
    </row>
    <row r="115" spans="23:24" x14ac:dyDescent="0.4">
      <c r="X115" s="148" t="s">
        <v>362</v>
      </c>
    </row>
    <row r="137" spans="73:80" ht="7.5" customHeight="1" x14ac:dyDescent="0.4">
      <c r="BU137" s="306"/>
      <c r="BV137" s="306"/>
      <c r="BW137" s="306"/>
      <c r="BX137" s="306"/>
      <c r="BY137" s="306"/>
      <c r="BZ137" s="306"/>
      <c r="CA137" s="306"/>
      <c r="CB137" s="306"/>
    </row>
    <row r="138" spans="73:80" ht="8.1" customHeight="1" x14ac:dyDescent="0.4"/>
    <row r="139" spans="73:80" ht="8.1" customHeight="1" x14ac:dyDescent="0.4"/>
    <row r="140" spans="73:80" ht="8.1" customHeight="1" x14ac:dyDescent="0.4"/>
    <row r="141" spans="73:80" ht="8.1" customHeight="1" x14ac:dyDescent="0.4"/>
    <row r="142" spans="73:80" ht="8.1" customHeight="1" x14ac:dyDescent="0.4"/>
    <row r="143" spans="73:80" ht="8.1" customHeight="1" x14ac:dyDescent="0.4"/>
    <row r="144" spans="73:80" ht="8.1" customHeight="1" x14ac:dyDescent="0.4"/>
  </sheetData>
  <sheetProtection sheet="1" objects="1" scenarios="1"/>
  <mergeCells count="111">
    <mergeCell ref="BU88:CB89"/>
    <mergeCell ref="BU91:CB92"/>
    <mergeCell ref="F2:K3"/>
    <mergeCell ref="Q2:AQ3"/>
    <mergeCell ref="BE3:BF9"/>
    <mergeCell ref="BH3:BM3"/>
    <mergeCell ref="BO3:BS3"/>
    <mergeCell ref="BT3:BU3"/>
    <mergeCell ref="E6:O7"/>
    <mergeCell ref="P6:AZ9"/>
    <mergeCell ref="BH6:BN6"/>
    <mergeCell ref="BV3:CB3"/>
    <mergeCell ref="K15:AD18"/>
    <mergeCell ref="AL15:AW18"/>
    <mergeCell ref="BH17:BT19"/>
    <mergeCell ref="BP20:BT20"/>
    <mergeCell ref="E21:AK26"/>
    <mergeCell ref="AL21:AW26"/>
    <mergeCell ref="AX21:BF23"/>
    <mergeCell ref="AX24:BF26"/>
    <mergeCell ref="E27:AK32"/>
    <mergeCell ref="AL27:AW32"/>
    <mergeCell ref="AX27:BF29"/>
    <mergeCell ref="AX30:BF32"/>
    <mergeCell ref="CI6:CI45"/>
    <mergeCell ref="BG7:BI9"/>
    <mergeCell ref="BJ7:BL9"/>
    <mergeCell ref="BM7:BO9"/>
    <mergeCell ref="BP7:BR7"/>
    <mergeCell ref="BX10:CA11"/>
    <mergeCell ref="CC10:CG11"/>
    <mergeCell ref="CH10:CH11"/>
    <mergeCell ref="CC12:CG13"/>
    <mergeCell ref="BI14:BR16"/>
    <mergeCell ref="BX12:CA13"/>
    <mergeCell ref="BX14:CE19"/>
    <mergeCell ref="E33:AK38"/>
    <mergeCell ref="AL33:AW38"/>
    <mergeCell ref="AX33:BF35"/>
    <mergeCell ref="AX36:BF38"/>
    <mergeCell ref="CC3:CH3"/>
    <mergeCell ref="S4:BC5"/>
    <mergeCell ref="BG4:BN5"/>
    <mergeCell ref="BO4:BS5"/>
    <mergeCell ref="BT4:BU5"/>
    <mergeCell ref="BV4:CB5"/>
    <mergeCell ref="CC4:CH5"/>
    <mergeCell ref="S11:V12"/>
    <mergeCell ref="W11:Y12"/>
    <mergeCell ref="Z11:AC12"/>
    <mergeCell ref="AD11:AF12"/>
    <mergeCell ref="AG11:AJ12"/>
    <mergeCell ref="BH21:BS23"/>
    <mergeCell ref="BH24:BS26"/>
    <mergeCell ref="BH27:BS29"/>
    <mergeCell ref="BH30:BS32"/>
    <mergeCell ref="BH33:BS35"/>
    <mergeCell ref="BH36:BS38"/>
    <mergeCell ref="BH51:BS53"/>
    <mergeCell ref="BH54:BS56"/>
    <mergeCell ref="BH57:BS59"/>
    <mergeCell ref="BH60:BS62"/>
    <mergeCell ref="E39:AK44"/>
    <mergeCell ref="AL39:AW44"/>
    <mergeCell ref="AX39:BF41"/>
    <mergeCell ref="AX42:BF44"/>
    <mergeCell ref="E45:AK50"/>
    <mergeCell ref="AL45:AW50"/>
    <mergeCell ref="AX45:BF47"/>
    <mergeCell ref="AX48:BF50"/>
    <mergeCell ref="BH48:BS50"/>
    <mergeCell ref="BH39:BS41"/>
    <mergeCell ref="BH42:BS44"/>
    <mergeCell ref="BH45:BS47"/>
    <mergeCell ref="AX87:BG89"/>
    <mergeCell ref="E51:AK56"/>
    <mergeCell ref="AL51:AW56"/>
    <mergeCell ref="AX51:BF53"/>
    <mergeCell ref="AX54:BF56"/>
    <mergeCell ref="E57:AK62"/>
    <mergeCell ref="AL57:AW62"/>
    <mergeCell ref="AX57:BF59"/>
    <mergeCell ref="AX60:BF62"/>
    <mergeCell ref="E69:AK74"/>
    <mergeCell ref="AL69:AW74"/>
    <mergeCell ref="AX69:BF71"/>
    <mergeCell ref="AX72:BF74"/>
    <mergeCell ref="BH63:BS65"/>
    <mergeCell ref="BH66:BS68"/>
    <mergeCell ref="BH69:BS71"/>
    <mergeCell ref="BH72:BS74"/>
    <mergeCell ref="E75:AK80"/>
    <mergeCell ref="AL75:AW80"/>
    <mergeCell ref="AX75:BF77"/>
    <mergeCell ref="AX78:BF80"/>
    <mergeCell ref="AX90:BG92"/>
    <mergeCell ref="E81:AK86"/>
    <mergeCell ref="AL81:AW86"/>
    <mergeCell ref="AX81:BF83"/>
    <mergeCell ref="AX84:BF86"/>
    <mergeCell ref="BH75:BS77"/>
    <mergeCell ref="BH78:BS80"/>
    <mergeCell ref="BH81:BS83"/>
    <mergeCell ref="BH84:BS86"/>
    <mergeCell ref="BH87:BS89"/>
    <mergeCell ref="BH90:BS92"/>
    <mergeCell ref="E63:AK68"/>
    <mergeCell ref="AL63:AW68"/>
    <mergeCell ref="AX63:BF65"/>
    <mergeCell ref="AX66:BF68"/>
    <mergeCell ref="D87:AW92"/>
  </mergeCells>
  <phoneticPr fontId="3"/>
  <dataValidations count="1">
    <dataValidation type="decimal" errorStyle="warning" imeMode="disabled" operator="greaterThan" allowBlank="1" showErrorMessage="1" errorTitle="注意" error="0より大きい数を入力してください" sqref="BH21:BS86">
      <formula1>0</formula1>
    </dataValidation>
  </dataValidations>
  <printOptions horizontalCentered="1" verticalCentered="1"/>
  <pageMargins left="0.31496062992125984" right="0" top="0.15748031496062992" bottom="0.15748031496062992" header="0.31496062992125984" footer="0.31496062992125984"/>
  <pageSetup paperSize="9" scale="73" orientation="landscape" r:id="rId1"/>
  <legacyDrawing r:id="rId2"/>
  <extLst>
    <ext xmlns:x14="http://schemas.microsoft.com/office/spreadsheetml/2009/9/main" uri="{CCE6A557-97BC-4b89-ADB6-D9C93CAAB3DF}">
      <x14:dataValidations xmlns:xm="http://schemas.microsoft.com/office/excel/2006/main" count="1">
        <x14:dataValidation type="list" allowBlank="1" showErrorMessage="1" errorTitle="エラー" error="ドロップダウンリストから選択してください">
          <x14:formula1>
            <xm:f>コード!$G$4:$G$43</xm:f>
          </x14:formula1>
          <xm:sqref>E21:AK86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0000"/>
    <pageSetUpPr fitToPage="1"/>
  </sheetPr>
  <dimension ref="D2:CO204"/>
  <sheetViews>
    <sheetView showZeros="0" view="pageBreakPreview" zoomScaleNormal="100" zoomScaleSheetLayoutView="100" workbookViewId="0">
      <selection activeCell="P6" sqref="P6:AZ9"/>
    </sheetView>
  </sheetViews>
  <sheetFormatPr defaultRowHeight="13.5" x14ac:dyDescent="0.4"/>
  <cols>
    <col min="1" max="2" width="1.75" style="148" customWidth="1"/>
    <col min="3" max="86" width="2" style="148" customWidth="1"/>
    <col min="87" max="87" width="3.5" style="148" bestFit="1" customWidth="1"/>
    <col min="88" max="89" width="2" style="148" customWidth="1"/>
    <col min="90" max="90" width="2.75" style="148" customWidth="1"/>
    <col min="91" max="106" width="2" style="148" customWidth="1"/>
    <col min="107" max="16384" width="9" style="148"/>
  </cols>
  <sheetData>
    <row r="2" spans="4:93" ht="11.25" customHeight="1" x14ac:dyDescent="0.4">
      <c r="F2" s="842" t="s">
        <v>67</v>
      </c>
      <c r="G2" s="842"/>
      <c r="H2" s="842"/>
      <c r="I2" s="842"/>
      <c r="J2" s="842"/>
      <c r="K2" s="842"/>
      <c r="Q2" s="807" t="s">
        <v>68</v>
      </c>
      <c r="R2" s="807"/>
      <c r="S2" s="807"/>
      <c r="T2" s="807"/>
      <c r="U2" s="807"/>
      <c r="V2" s="807"/>
      <c r="W2" s="807"/>
      <c r="X2" s="807"/>
      <c r="Y2" s="807"/>
      <c r="Z2" s="807"/>
      <c r="AA2" s="807"/>
      <c r="AB2" s="807"/>
      <c r="AC2" s="807"/>
      <c r="AD2" s="807"/>
      <c r="AE2" s="807"/>
      <c r="AF2" s="807"/>
      <c r="AG2" s="807"/>
      <c r="AH2" s="807"/>
      <c r="AI2" s="807"/>
      <c r="AJ2" s="807"/>
      <c r="AK2" s="807"/>
      <c r="AL2" s="807"/>
      <c r="AM2" s="807"/>
      <c r="AN2" s="807"/>
      <c r="AO2" s="807"/>
      <c r="AP2" s="807"/>
      <c r="AQ2" s="807"/>
    </row>
    <row r="3" spans="4:93" ht="11.25" customHeight="1" x14ac:dyDescent="0.4">
      <c r="F3" s="842"/>
      <c r="G3" s="842"/>
      <c r="H3" s="842"/>
      <c r="I3" s="842"/>
      <c r="J3" s="842"/>
      <c r="K3" s="842"/>
      <c r="Q3" s="807"/>
      <c r="R3" s="807"/>
      <c r="S3" s="807"/>
      <c r="T3" s="807"/>
      <c r="U3" s="807"/>
      <c r="V3" s="807"/>
      <c r="W3" s="807"/>
      <c r="X3" s="807"/>
      <c r="Y3" s="807"/>
      <c r="Z3" s="807"/>
      <c r="AA3" s="807"/>
      <c r="AB3" s="807"/>
      <c r="AC3" s="807"/>
      <c r="AD3" s="807"/>
      <c r="AE3" s="807"/>
      <c r="AF3" s="807"/>
      <c r="AG3" s="807"/>
      <c r="AH3" s="807"/>
      <c r="AI3" s="807"/>
      <c r="AJ3" s="807"/>
      <c r="AK3" s="807"/>
      <c r="AL3" s="807"/>
      <c r="AM3" s="807"/>
      <c r="AN3" s="807"/>
      <c r="AO3" s="807"/>
      <c r="AP3" s="807"/>
      <c r="AQ3" s="807"/>
      <c r="AR3" s="235"/>
      <c r="BD3" s="160"/>
      <c r="BE3" s="843" t="s">
        <v>12</v>
      </c>
      <c r="BF3" s="844"/>
      <c r="BG3" s="236"/>
      <c r="BH3" s="849" t="s">
        <v>3</v>
      </c>
      <c r="BI3" s="849"/>
      <c r="BJ3" s="849"/>
      <c r="BK3" s="849"/>
      <c r="BL3" s="849"/>
      <c r="BM3" s="849"/>
      <c r="BN3" s="237"/>
      <c r="BO3" s="803" t="s">
        <v>4</v>
      </c>
      <c r="BP3" s="804"/>
      <c r="BQ3" s="804"/>
      <c r="BR3" s="804"/>
      <c r="BS3" s="805"/>
      <c r="BT3" s="850" t="s">
        <v>5</v>
      </c>
      <c r="BU3" s="851"/>
      <c r="BV3" s="803" t="s">
        <v>82</v>
      </c>
      <c r="BW3" s="804"/>
      <c r="BX3" s="804"/>
      <c r="BY3" s="804"/>
      <c r="BZ3" s="804"/>
      <c r="CA3" s="804"/>
      <c r="CB3" s="805"/>
      <c r="CC3" s="803" t="s">
        <v>7</v>
      </c>
      <c r="CD3" s="804"/>
      <c r="CE3" s="804"/>
      <c r="CF3" s="804"/>
      <c r="CG3" s="804"/>
      <c r="CH3" s="806"/>
    </row>
    <row r="4" spans="4:93" ht="11.25" customHeight="1" x14ac:dyDescent="0.4">
      <c r="P4" s="235"/>
      <c r="Q4" s="235"/>
      <c r="R4" s="235"/>
      <c r="S4" s="807" t="s">
        <v>69</v>
      </c>
      <c r="T4" s="807"/>
      <c r="U4" s="807"/>
      <c r="V4" s="807"/>
      <c r="W4" s="807"/>
      <c r="X4" s="807"/>
      <c r="Y4" s="807"/>
      <c r="Z4" s="807"/>
      <c r="AA4" s="807"/>
      <c r="AB4" s="807"/>
      <c r="AC4" s="807"/>
      <c r="AD4" s="807"/>
      <c r="AE4" s="807"/>
      <c r="AF4" s="807"/>
      <c r="AG4" s="807"/>
      <c r="AH4" s="807"/>
      <c r="AI4" s="807"/>
      <c r="AJ4" s="807"/>
      <c r="AK4" s="807"/>
      <c r="AL4" s="807"/>
      <c r="AM4" s="807"/>
      <c r="AN4" s="807"/>
      <c r="AO4" s="807"/>
      <c r="AP4" s="807"/>
      <c r="AQ4" s="807"/>
      <c r="AR4" s="807"/>
      <c r="AS4" s="807"/>
      <c r="AT4" s="807"/>
      <c r="AU4" s="807"/>
      <c r="AV4" s="807"/>
      <c r="AW4" s="807"/>
      <c r="AX4" s="807"/>
      <c r="AY4" s="807"/>
      <c r="AZ4" s="807"/>
      <c r="BA4" s="807"/>
      <c r="BB4" s="807"/>
      <c r="BC4" s="807"/>
      <c r="BD4" s="160"/>
      <c r="BE4" s="845"/>
      <c r="BF4" s="846"/>
      <c r="BG4" s="809">
        <f>'-41別5'!BG4</f>
        <v>0</v>
      </c>
      <c r="BH4" s="810"/>
      <c r="BI4" s="810"/>
      <c r="BJ4" s="810"/>
      <c r="BK4" s="810"/>
      <c r="BL4" s="810"/>
      <c r="BM4" s="810"/>
      <c r="BN4" s="811"/>
      <c r="BO4" s="809">
        <f>'-41別5'!BO4</f>
        <v>19001</v>
      </c>
      <c r="BP4" s="810"/>
      <c r="BQ4" s="810"/>
      <c r="BR4" s="810"/>
      <c r="BS4" s="811"/>
      <c r="BT4" s="809"/>
      <c r="BU4" s="811"/>
      <c r="BV4" s="809"/>
      <c r="BW4" s="810"/>
      <c r="BX4" s="810"/>
      <c r="BY4" s="810"/>
      <c r="BZ4" s="810"/>
      <c r="CA4" s="810"/>
      <c r="CB4" s="811"/>
      <c r="CC4" s="812"/>
      <c r="CD4" s="813"/>
      <c r="CE4" s="813"/>
      <c r="CF4" s="813"/>
      <c r="CG4" s="813"/>
      <c r="CH4" s="814"/>
    </row>
    <row r="5" spans="4:93" ht="11.25" customHeight="1" x14ac:dyDescent="0.4">
      <c r="S5" s="808"/>
      <c r="T5" s="808"/>
      <c r="U5" s="808"/>
      <c r="V5" s="808"/>
      <c r="W5" s="808"/>
      <c r="X5" s="808"/>
      <c r="Y5" s="808"/>
      <c r="Z5" s="808"/>
      <c r="AA5" s="808"/>
      <c r="AB5" s="808"/>
      <c r="AC5" s="808"/>
      <c r="AD5" s="808"/>
      <c r="AE5" s="808"/>
      <c r="AF5" s="808"/>
      <c r="AG5" s="808"/>
      <c r="AH5" s="808"/>
      <c r="AI5" s="808"/>
      <c r="AJ5" s="808"/>
      <c r="AK5" s="808"/>
      <c r="AL5" s="808"/>
      <c r="AM5" s="808"/>
      <c r="AN5" s="808"/>
      <c r="AO5" s="808"/>
      <c r="AP5" s="808"/>
      <c r="AQ5" s="808"/>
      <c r="AR5" s="808"/>
      <c r="AS5" s="808"/>
      <c r="AT5" s="808"/>
      <c r="AU5" s="808"/>
      <c r="AV5" s="808"/>
      <c r="AW5" s="808"/>
      <c r="AX5" s="808"/>
      <c r="AY5" s="808"/>
      <c r="AZ5" s="808"/>
      <c r="BA5" s="808"/>
      <c r="BB5" s="808"/>
      <c r="BC5" s="808"/>
      <c r="BD5" s="208"/>
      <c r="BE5" s="845"/>
      <c r="BF5" s="846"/>
      <c r="BG5" s="739"/>
      <c r="BH5" s="742"/>
      <c r="BI5" s="742"/>
      <c r="BJ5" s="742"/>
      <c r="BK5" s="742"/>
      <c r="BL5" s="742"/>
      <c r="BM5" s="742"/>
      <c r="BN5" s="740"/>
      <c r="BO5" s="739"/>
      <c r="BP5" s="742"/>
      <c r="BQ5" s="742"/>
      <c r="BR5" s="742"/>
      <c r="BS5" s="740"/>
      <c r="BT5" s="739"/>
      <c r="BU5" s="740"/>
      <c r="BV5" s="739"/>
      <c r="BW5" s="742"/>
      <c r="BX5" s="742"/>
      <c r="BY5" s="742"/>
      <c r="BZ5" s="742"/>
      <c r="CA5" s="742"/>
      <c r="CB5" s="740"/>
      <c r="CC5" s="746"/>
      <c r="CD5" s="747"/>
      <c r="CE5" s="747"/>
      <c r="CF5" s="747"/>
      <c r="CG5" s="747"/>
      <c r="CH5" s="748"/>
    </row>
    <row r="6" spans="4:93" ht="11.25" customHeight="1" x14ac:dyDescent="0.4">
      <c r="D6" s="169"/>
      <c r="E6" s="852" t="s">
        <v>56</v>
      </c>
      <c r="F6" s="852"/>
      <c r="G6" s="852"/>
      <c r="H6" s="852"/>
      <c r="I6" s="852"/>
      <c r="J6" s="852"/>
      <c r="K6" s="852"/>
      <c r="L6" s="852"/>
      <c r="M6" s="852"/>
      <c r="N6" s="852"/>
      <c r="O6" s="852"/>
      <c r="P6" s="854">
        <f>'-41別5'!P6</f>
        <v>0</v>
      </c>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4"/>
      <c r="AY6" s="854"/>
      <c r="AZ6" s="854"/>
      <c r="BA6" s="129"/>
      <c r="BB6" s="129"/>
      <c r="BC6" s="129"/>
      <c r="BD6" s="171"/>
      <c r="BE6" s="845"/>
      <c r="BF6" s="846"/>
      <c r="BG6" s="238"/>
      <c r="BH6" s="857" t="s">
        <v>31</v>
      </c>
      <c r="BI6" s="857"/>
      <c r="BJ6" s="857"/>
      <c r="BK6" s="857"/>
      <c r="BL6" s="857"/>
      <c r="BM6" s="857"/>
      <c r="BN6" s="857"/>
      <c r="BO6" s="239"/>
      <c r="BP6" s="174"/>
      <c r="BQ6" s="175"/>
      <c r="BR6" s="175"/>
      <c r="BS6" s="175"/>
      <c r="BT6" s="194"/>
      <c r="BU6" s="194"/>
      <c r="BV6" s="194"/>
      <c r="BW6" s="194"/>
      <c r="BX6" s="194"/>
      <c r="BY6" s="194"/>
      <c r="BZ6" s="194"/>
      <c r="CA6" s="175"/>
      <c r="CB6" s="175"/>
      <c r="CC6" s="175"/>
      <c r="CD6" s="175"/>
      <c r="CE6" s="175"/>
      <c r="CF6" s="175"/>
      <c r="CG6" s="175"/>
      <c r="CH6" s="176"/>
      <c r="CI6" s="815" t="s">
        <v>70</v>
      </c>
      <c r="CJ6" s="177"/>
      <c r="CK6" s="177"/>
      <c r="CL6" s="177"/>
      <c r="CM6" s="177"/>
      <c r="CN6" s="177"/>
      <c r="CO6" s="177"/>
    </row>
    <row r="7" spans="4:93" ht="11.25" customHeight="1" x14ac:dyDescent="0.4">
      <c r="D7" s="178"/>
      <c r="E7" s="853"/>
      <c r="F7" s="853"/>
      <c r="G7" s="853"/>
      <c r="H7" s="853"/>
      <c r="I7" s="853"/>
      <c r="J7" s="853"/>
      <c r="K7" s="853"/>
      <c r="L7" s="853"/>
      <c r="M7" s="853"/>
      <c r="N7" s="853"/>
      <c r="O7" s="853"/>
      <c r="P7" s="855"/>
      <c r="Q7" s="855"/>
      <c r="R7" s="855"/>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5"/>
      <c r="AZ7" s="855"/>
      <c r="BA7" s="130"/>
      <c r="BB7" s="130"/>
      <c r="BC7" s="130"/>
      <c r="BD7" s="179"/>
      <c r="BE7" s="845"/>
      <c r="BF7" s="846"/>
      <c r="BG7" s="701"/>
      <c r="BH7" s="702"/>
      <c r="BI7" s="706"/>
      <c r="BJ7" s="705"/>
      <c r="BK7" s="702"/>
      <c r="BL7" s="706"/>
      <c r="BM7" s="705"/>
      <c r="BN7" s="702"/>
      <c r="BO7" s="711"/>
      <c r="BP7" s="818"/>
      <c r="BQ7" s="819"/>
      <c r="BR7" s="819"/>
      <c r="BS7" s="177"/>
      <c r="BT7" s="197"/>
      <c r="BU7" s="197"/>
      <c r="BV7" s="197"/>
      <c r="BW7" s="197"/>
      <c r="BX7" s="197"/>
      <c r="BY7" s="197"/>
      <c r="BZ7" s="197"/>
      <c r="CA7" s="177"/>
      <c r="CB7" s="177"/>
      <c r="CC7" s="177"/>
      <c r="CD7" s="177"/>
      <c r="CE7" s="177"/>
      <c r="CF7" s="177"/>
      <c r="CG7" s="177"/>
      <c r="CH7" s="160"/>
      <c r="CI7" s="815"/>
      <c r="CJ7" s="177"/>
      <c r="CK7" s="177"/>
      <c r="CL7" s="177"/>
      <c r="CM7" s="177"/>
      <c r="CN7" s="177"/>
      <c r="CO7" s="177"/>
    </row>
    <row r="8" spans="4:93" ht="11.25" customHeight="1" x14ac:dyDescent="0.4">
      <c r="D8" s="178"/>
      <c r="E8" s="177"/>
      <c r="F8" s="177"/>
      <c r="G8" s="177"/>
      <c r="H8" s="240"/>
      <c r="I8" s="240"/>
      <c r="J8" s="10"/>
      <c r="K8" s="10"/>
      <c r="L8" s="9"/>
      <c r="P8" s="855"/>
      <c r="Q8" s="855"/>
      <c r="R8" s="855"/>
      <c r="S8" s="855"/>
      <c r="T8" s="855"/>
      <c r="U8" s="855"/>
      <c r="V8" s="855"/>
      <c r="W8" s="855"/>
      <c r="X8" s="855"/>
      <c r="Y8" s="855"/>
      <c r="Z8" s="855"/>
      <c r="AA8" s="855"/>
      <c r="AB8" s="855"/>
      <c r="AC8" s="855"/>
      <c r="AD8" s="855"/>
      <c r="AE8" s="855"/>
      <c r="AF8" s="855"/>
      <c r="AG8" s="855"/>
      <c r="AH8" s="855"/>
      <c r="AI8" s="855"/>
      <c r="AJ8" s="855"/>
      <c r="AK8" s="855"/>
      <c r="AL8" s="855"/>
      <c r="AM8" s="855"/>
      <c r="AN8" s="855"/>
      <c r="AO8" s="855"/>
      <c r="AP8" s="855"/>
      <c r="AQ8" s="855"/>
      <c r="AR8" s="855"/>
      <c r="AS8" s="855"/>
      <c r="AT8" s="855"/>
      <c r="AU8" s="855"/>
      <c r="AV8" s="855"/>
      <c r="AW8" s="855"/>
      <c r="AX8" s="855"/>
      <c r="AY8" s="855"/>
      <c r="AZ8" s="855"/>
      <c r="BA8" s="130"/>
      <c r="BB8" s="130"/>
      <c r="BC8" s="130"/>
      <c r="BD8" s="179"/>
      <c r="BE8" s="845"/>
      <c r="BF8" s="846"/>
      <c r="BG8" s="703"/>
      <c r="BH8" s="704"/>
      <c r="BI8" s="708"/>
      <c r="BJ8" s="707"/>
      <c r="BK8" s="704"/>
      <c r="BL8" s="708"/>
      <c r="BM8" s="707"/>
      <c r="BN8" s="704"/>
      <c r="BO8" s="712"/>
      <c r="BP8" s="186"/>
      <c r="BQ8" s="177"/>
      <c r="BR8" s="177"/>
      <c r="BS8" s="38"/>
      <c r="BT8" s="38"/>
      <c r="BU8" s="38"/>
      <c r="BV8" s="38"/>
      <c r="BW8" s="38"/>
      <c r="BX8" s="38"/>
      <c r="BY8" s="38"/>
      <c r="BZ8" s="38"/>
      <c r="CA8" s="38"/>
      <c r="CB8" s="177"/>
      <c r="CC8" s="177"/>
      <c r="CD8" s="177"/>
      <c r="CE8" s="177"/>
      <c r="CF8" s="177"/>
      <c r="CG8" s="177"/>
      <c r="CH8" s="160"/>
      <c r="CI8" s="815"/>
      <c r="CJ8" s="177"/>
      <c r="CK8" s="177"/>
      <c r="CL8" s="177"/>
      <c r="CM8" s="177"/>
      <c r="CN8" s="177"/>
      <c r="CO8" s="177"/>
    </row>
    <row r="9" spans="4:93" ht="11.25" customHeight="1" x14ac:dyDescent="0.4">
      <c r="D9" s="178"/>
      <c r="E9" s="177"/>
      <c r="F9" s="177"/>
      <c r="G9" s="177"/>
      <c r="H9" s="240"/>
      <c r="I9" s="240"/>
      <c r="J9" s="10"/>
      <c r="K9" s="10"/>
      <c r="L9" s="9"/>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6"/>
      <c r="AY9" s="856"/>
      <c r="AZ9" s="856"/>
      <c r="BA9" s="131"/>
      <c r="BB9" s="131"/>
      <c r="BC9" s="131"/>
      <c r="BD9" s="181"/>
      <c r="BE9" s="847"/>
      <c r="BF9" s="848"/>
      <c r="BG9" s="816"/>
      <c r="BH9" s="709"/>
      <c r="BI9" s="710"/>
      <c r="BJ9" s="817"/>
      <c r="BK9" s="709"/>
      <c r="BL9" s="710"/>
      <c r="BM9" s="817"/>
      <c r="BN9" s="709"/>
      <c r="BO9" s="713"/>
      <c r="BP9" s="180"/>
      <c r="BQ9" s="187"/>
      <c r="BR9" s="187"/>
      <c r="BS9" s="127"/>
      <c r="BT9" s="127"/>
      <c r="BU9" s="127"/>
      <c r="BV9" s="127"/>
      <c r="BW9" s="127"/>
      <c r="BX9" s="127"/>
      <c r="BY9" s="127"/>
      <c r="BZ9" s="127"/>
      <c r="CA9" s="127"/>
      <c r="CB9" s="187"/>
      <c r="CC9" s="187"/>
      <c r="CD9" s="187"/>
      <c r="CE9" s="187"/>
      <c r="CF9" s="187"/>
      <c r="CG9" s="187"/>
      <c r="CH9" s="188"/>
      <c r="CI9" s="815"/>
      <c r="CJ9" s="177"/>
      <c r="CK9" s="177"/>
      <c r="CL9" s="177"/>
      <c r="CM9" s="177"/>
      <c r="CN9" s="177"/>
      <c r="CO9" s="177"/>
    </row>
    <row r="10" spans="4:93" ht="6" customHeight="1" x14ac:dyDescent="0.4">
      <c r="D10" s="241"/>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242"/>
      <c r="BV10" s="242"/>
      <c r="BW10" s="242"/>
      <c r="BX10" s="820">
        <f>IF('-41別5 (3)'!BX10=3,3,IF(BU88=0,0,2))</f>
        <v>0</v>
      </c>
      <c r="BY10" s="821"/>
      <c r="BZ10" s="821"/>
      <c r="CA10" s="822"/>
      <c r="CB10" s="125"/>
      <c r="CC10" s="826" t="s">
        <v>57</v>
      </c>
      <c r="CD10" s="826"/>
      <c r="CE10" s="826"/>
      <c r="CF10" s="826"/>
      <c r="CG10" s="826"/>
      <c r="CH10" s="828"/>
      <c r="CI10" s="815"/>
    </row>
    <row r="11" spans="4:93" ht="18" customHeight="1" x14ac:dyDescent="0.4">
      <c r="D11" s="178"/>
      <c r="E11" s="177"/>
      <c r="F11" s="177"/>
      <c r="G11" s="177"/>
      <c r="H11" s="177"/>
      <c r="I11" s="177"/>
      <c r="J11" s="177"/>
      <c r="K11" s="177"/>
      <c r="L11" s="177"/>
      <c r="M11" s="177"/>
      <c r="N11" s="177"/>
      <c r="O11" s="177"/>
      <c r="P11" s="177"/>
      <c r="Q11" s="177"/>
      <c r="R11" s="177"/>
      <c r="S11" s="832" t="s">
        <v>259</v>
      </c>
      <c r="T11" s="832"/>
      <c r="U11" s="832"/>
      <c r="V11" s="832"/>
      <c r="W11" s="833">
        <f>'-41別5'!W11</f>
        <v>0</v>
      </c>
      <c r="X11" s="834"/>
      <c r="Y11" s="835"/>
      <c r="Z11" s="832" t="s">
        <v>0</v>
      </c>
      <c r="AA11" s="832"/>
      <c r="AB11" s="832"/>
      <c r="AC11" s="832"/>
      <c r="AD11" s="833">
        <f>'-41別5'!AD11</f>
        <v>0</v>
      </c>
      <c r="AE11" s="834"/>
      <c r="AF11" s="835"/>
      <c r="AG11" s="832" t="s">
        <v>1</v>
      </c>
      <c r="AH11" s="832"/>
      <c r="AI11" s="832"/>
      <c r="AJ11" s="832"/>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243"/>
      <c r="BV11" s="243"/>
      <c r="BW11" s="243"/>
      <c r="BX11" s="823"/>
      <c r="BY11" s="824"/>
      <c r="BZ11" s="824"/>
      <c r="CA11" s="825"/>
      <c r="CB11" s="8"/>
      <c r="CC11" s="827"/>
      <c r="CD11" s="827"/>
      <c r="CE11" s="827"/>
      <c r="CF11" s="827"/>
      <c r="CG11" s="827"/>
      <c r="CH11" s="829"/>
      <c r="CI11" s="815"/>
    </row>
    <row r="12" spans="4:93" ht="18" customHeight="1" x14ac:dyDescent="0.4">
      <c r="D12" s="178"/>
      <c r="E12" s="177"/>
      <c r="F12" s="177"/>
      <c r="G12" s="177"/>
      <c r="H12" s="177"/>
      <c r="I12" s="177"/>
      <c r="J12" s="177"/>
      <c r="K12" s="177"/>
      <c r="L12" s="177"/>
      <c r="M12" s="177"/>
      <c r="N12" s="177"/>
      <c r="O12" s="177"/>
      <c r="P12" s="177"/>
      <c r="Q12" s="177"/>
      <c r="R12" s="177"/>
      <c r="S12" s="832"/>
      <c r="T12" s="832"/>
      <c r="U12" s="832"/>
      <c r="V12" s="832"/>
      <c r="W12" s="836"/>
      <c r="X12" s="837"/>
      <c r="Y12" s="838"/>
      <c r="Z12" s="832"/>
      <c r="AA12" s="832"/>
      <c r="AB12" s="832"/>
      <c r="AC12" s="832"/>
      <c r="AD12" s="836"/>
      <c r="AE12" s="837"/>
      <c r="AF12" s="838"/>
      <c r="AG12" s="832"/>
      <c r="AH12" s="832"/>
      <c r="AI12" s="832"/>
      <c r="AJ12" s="832"/>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820">
        <f>IF(BX10=0,0,2)</f>
        <v>0</v>
      </c>
      <c r="BY12" s="821"/>
      <c r="BZ12" s="821"/>
      <c r="CA12" s="822"/>
      <c r="CB12" s="172"/>
      <c r="CC12" s="826" t="s">
        <v>21</v>
      </c>
      <c r="CD12" s="826"/>
      <c r="CE12" s="826"/>
      <c r="CF12" s="826"/>
      <c r="CG12" s="826"/>
      <c r="CH12" s="176"/>
      <c r="CI12" s="815"/>
    </row>
    <row r="13" spans="4:93" ht="6" customHeight="1" x14ac:dyDescent="0.4">
      <c r="D13" s="206"/>
      <c r="E13" s="207"/>
      <c r="F13" s="207"/>
      <c r="G13" s="207"/>
      <c r="H13" s="207"/>
      <c r="I13" s="207"/>
      <c r="J13" s="207"/>
      <c r="K13" s="207"/>
      <c r="L13" s="207"/>
      <c r="M13" s="207"/>
      <c r="N13" s="207"/>
      <c r="O13" s="207"/>
      <c r="P13" s="207"/>
      <c r="Q13" s="207"/>
      <c r="R13" s="207"/>
      <c r="S13" s="244"/>
      <c r="T13" s="244"/>
      <c r="U13" s="244"/>
      <c r="V13" s="244"/>
      <c r="W13" s="244"/>
      <c r="X13" s="244"/>
      <c r="Y13" s="244"/>
      <c r="Z13" s="244"/>
      <c r="AA13" s="244"/>
      <c r="AB13" s="244"/>
      <c r="AC13" s="244"/>
      <c r="AD13" s="244"/>
      <c r="AE13" s="244"/>
      <c r="AF13" s="244"/>
      <c r="AG13" s="244"/>
      <c r="AH13" s="244"/>
      <c r="AI13" s="244"/>
      <c r="AJ13" s="244"/>
      <c r="AK13" s="244"/>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839"/>
      <c r="BY13" s="840"/>
      <c r="BZ13" s="840"/>
      <c r="CA13" s="841"/>
      <c r="CB13" s="245"/>
      <c r="CC13" s="830"/>
      <c r="CD13" s="830"/>
      <c r="CE13" s="830"/>
      <c r="CF13" s="830"/>
      <c r="CG13" s="830"/>
      <c r="CH13" s="208"/>
      <c r="CI13" s="815"/>
    </row>
    <row r="14" spans="4:93" ht="7.7" customHeight="1" x14ac:dyDescent="0.4">
      <c r="D14" s="246"/>
      <c r="E14" s="247"/>
      <c r="F14" s="247"/>
      <c r="G14" s="247"/>
      <c r="H14" s="247"/>
      <c r="I14" s="247"/>
      <c r="J14" s="247"/>
      <c r="K14" s="247"/>
      <c r="L14" s="247"/>
      <c r="M14" s="247"/>
      <c r="N14" s="247"/>
      <c r="O14" s="247"/>
      <c r="P14" s="247"/>
      <c r="Q14" s="247"/>
      <c r="R14" s="247"/>
      <c r="S14" s="247"/>
      <c r="T14" s="247"/>
      <c r="U14" s="248"/>
      <c r="V14" s="248"/>
      <c r="W14" s="248"/>
      <c r="X14" s="248"/>
      <c r="Y14" s="248"/>
      <c r="Z14" s="248"/>
      <c r="AA14" s="248"/>
      <c r="AB14" s="248"/>
      <c r="AC14" s="248"/>
      <c r="AD14" s="248"/>
      <c r="AE14" s="248"/>
      <c r="AF14" s="248"/>
      <c r="AG14" s="248"/>
      <c r="AH14" s="248"/>
      <c r="AI14" s="249"/>
      <c r="AJ14" s="140"/>
      <c r="AK14" s="140"/>
      <c r="AL14" s="17"/>
      <c r="AM14" s="140"/>
      <c r="AN14" s="140"/>
      <c r="AO14" s="140"/>
      <c r="AP14" s="140"/>
      <c r="AQ14" s="140"/>
      <c r="AR14" s="140"/>
      <c r="AS14" s="140"/>
      <c r="AT14" s="140"/>
      <c r="AU14" s="247"/>
      <c r="AV14" s="247"/>
      <c r="AW14" s="247"/>
      <c r="AX14" s="250"/>
      <c r="AY14" s="247"/>
      <c r="AZ14" s="247"/>
      <c r="BA14" s="247"/>
      <c r="BB14" s="247"/>
      <c r="BC14" s="247"/>
      <c r="BD14" s="247"/>
      <c r="BE14" s="247"/>
      <c r="BF14" s="247"/>
      <c r="BG14" s="247"/>
      <c r="BH14" s="12"/>
      <c r="BI14" s="785" t="s">
        <v>26</v>
      </c>
      <c r="BJ14" s="785"/>
      <c r="BK14" s="785"/>
      <c r="BL14" s="785"/>
      <c r="BM14" s="785"/>
      <c r="BN14" s="785"/>
      <c r="BO14" s="785"/>
      <c r="BP14" s="785"/>
      <c r="BQ14" s="785"/>
      <c r="BR14" s="785"/>
      <c r="BS14" s="12"/>
      <c r="BT14" s="13"/>
      <c r="BU14" s="249"/>
      <c r="BV14" s="140"/>
      <c r="BW14" s="140"/>
      <c r="BX14" s="785" t="s">
        <v>25</v>
      </c>
      <c r="BY14" s="785"/>
      <c r="BZ14" s="785"/>
      <c r="CA14" s="785"/>
      <c r="CB14" s="785"/>
      <c r="CC14" s="785"/>
      <c r="CD14" s="785"/>
      <c r="CE14" s="785"/>
      <c r="CF14" s="140"/>
      <c r="CG14" s="140"/>
      <c r="CH14" s="11"/>
      <c r="CI14" s="815"/>
    </row>
    <row r="15" spans="4:93" ht="7.7" customHeight="1" x14ac:dyDescent="0.4">
      <c r="D15" s="251"/>
      <c r="E15" s="252"/>
      <c r="F15" s="252"/>
      <c r="G15" s="252"/>
      <c r="H15" s="252"/>
      <c r="I15" s="252"/>
      <c r="J15" s="252"/>
      <c r="K15" s="788" t="s">
        <v>71</v>
      </c>
      <c r="L15" s="788"/>
      <c r="M15" s="788"/>
      <c r="N15" s="788"/>
      <c r="O15" s="788"/>
      <c r="P15" s="788"/>
      <c r="Q15" s="788"/>
      <c r="R15" s="788"/>
      <c r="S15" s="788"/>
      <c r="T15" s="788"/>
      <c r="U15" s="788"/>
      <c r="V15" s="788"/>
      <c r="W15" s="788"/>
      <c r="X15" s="788"/>
      <c r="Y15" s="788"/>
      <c r="Z15" s="788"/>
      <c r="AA15" s="788"/>
      <c r="AB15" s="788"/>
      <c r="AC15" s="788"/>
      <c r="AD15" s="788"/>
      <c r="AE15" s="253"/>
      <c r="AF15" s="253"/>
      <c r="AG15" s="253"/>
      <c r="AH15" s="253"/>
      <c r="AI15" s="38"/>
      <c r="AJ15" s="12"/>
      <c r="AK15" s="12"/>
      <c r="AL15" s="789" t="s">
        <v>72</v>
      </c>
      <c r="AM15" s="790"/>
      <c r="AN15" s="790"/>
      <c r="AO15" s="790"/>
      <c r="AP15" s="790"/>
      <c r="AQ15" s="790"/>
      <c r="AR15" s="790"/>
      <c r="AS15" s="790"/>
      <c r="AT15" s="790"/>
      <c r="AU15" s="790"/>
      <c r="AV15" s="790"/>
      <c r="AW15" s="791"/>
      <c r="AX15" s="254"/>
      <c r="AY15" s="252"/>
      <c r="AZ15" s="252"/>
      <c r="BA15" s="252"/>
      <c r="BB15" s="252"/>
      <c r="BC15" s="252"/>
      <c r="BD15" s="252"/>
      <c r="BE15" s="252"/>
      <c r="BF15" s="252"/>
      <c r="BG15" s="252"/>
      <c r="BH15" s="12"/>
      <c r="BI15" s="786"/>
      <c r="BJ15" s="786"/>
      <c r="BK15" s="786"/>
      <c r="BL15" s="786"/>
      <c r="BM15" s="786"/>
      <c r="BN15" s="786"/>
      <c r="BO15" s="786"/>
      <c r="BP15" s="786"/>
      <c r="BQ15" s="786"/>
      <c r="BR15" s="786"/>
      <c r="BS15" s="12"/>
      <c r="BT15" s="13"/>
      <c r="BU15" s="38"/>
      <c r="BV15" s="12"/>
      <c r="BW15" s="12"/>
      <c r="BX15" s="786"/>
      <c r="BY15" s="786"/>
      <c r="BZ15" s="786"/>
      <c r="CA15" s="786"/>
      <c r="CB15" s="786"/>
      <c r="CC15" s="786"/>
      <c r="CD15" s="786"/>
      <c r="CE15" s="786"/>
      <c r="CF15" s="12"/>
      <c r="CG15" s="12"/>
      <c r="CH15" s="13"/>
      <c r="CI15" s="815"/>
    </row>
    <row r="16" spans="4:93" ht="7.7" customHeight="1" x14ac:dyDescent="0.4">
      <c r="D16" s="251"/>
      <c r="E16" s="252"/>
      <c r="F16" s="252"/>
      <c r="G16" s="252"/>
      <c r="H16" s="252"/>
      <c r="I16" s="252"/>
      <c r="J16" s="252"/>
      <c r="K16" s="788"/>
      <c r="L16" s="788"/>
      <c r="M16" s="788"/>
      <c r="N16" s="788"/>
      <c r="O16" s="788"/>
      <c r="P16" s="788"/>
      <c r="Q16" s="788"/>
      <c r="R16" s="788"/>
      <c r="S16" s="788"/>
      <c r="T16" s="788"/>
      <c r="U16" s="788"/>
      <c r="V16" s="788"/>
      <c r="W16" s="788"/>
      <c r="X16" s="788"/>
      <c r="Y16" s="788"/>
      <c r="Z16" s="788"/>
      <c r="AA16" s="788"/>
      <c r="AB16" s="788"/>
      <c r="AC16" s="788"/>
      <c r="AD16" s="788"/>
      <c r="AE16" s="253"/>
      <c r="AF16" s="253"/>
      <c r="AG16" s="253"/>
      <c r="AH16" s="253"/>
      <c r="AI16" s="38"/>
      <c r="AJ16" s="12"/>
      <c r="AK16" s="12"/>
      <c r="AL16" s="789"/>
      <c r="AM16" s="790"/>
      <c r="AN16" s="790"/>
      <c r="AO16" s="790"/>
      <c r="AP16" s="790"/>
      <c r="AQ16" s="790"/>
      <c r="AR16" s="790"/>
      <c r="AS16" s="790"/>
      <c r="AT16" s="790"/>
      <c r="AU16" s="790"/>
      <c r="AV16" s="790"/>
      <c r="AW16" s="791"/>
      <c r="AX16" s="254"/>
      <c r="AY16" s="252"/>
      <c r="AZ16" s="252"/>
      <c r="BA16" s="252"/>
      <c r="BB16" s="252"/>
      <c r="BC16" s="252"/>
      <c r="BD16" s="252"/>
      <c r="BE16" s="252"/>
      <c r="BF16" s="252"/>
      <c r="BG16" s="252"/>
      <c r="BH16" s="14"/>
      <c r="BI16" s="831"/>
      <c r="BJ16" s="831"/>
      <c r="BK16" s="831"/>
      <c r="BL16" s="831"/>
      <c r="BM16" s="831"/>
      <c r="BN16" s="831"/>
      <c r="BO16" s="831"/>
      <c r="BP16" s="831"/>
      <c r="BQ16" s="831"/>
      <c r="BR16" s="831"/>
      <c r="BS16" s="14"/>
      <c r="BT16" s="15"/>
      <c r="BU16" s="38"/>
      <c r="BV16" s="12"/>
      <c r="BW16" s="12"/>
      <c r="BX16" s="786"/>
      <c r="BY16" s="786"/>
      <c r="BZ16" s="786"/>
      <c r="CA16" s="786"/>
      <c r="CB16" s="786"/>
      <c r="CC16" s="786"/>
      <c r="CD16" s="786"/>
      <c r="CE16" s="786"/>
      <c r="CF16" s="12"/>
      <c r="CG16" s="12"/>
      <c r="CH16" s="13"/>
      <c r="CI16" s="815"/>
    </row>
    <row r="17" spans="4:87" ht="7.7" customHeight="1" x14ac:dyDescent="0.4">
      <c r="D17" s="255"/>
      <c r="E17" s="38"/>
      <c r="F17" s="38"/>
      <c r="G17" s="38"/>
      <c r="H17" s="38"/>
      <c r="I17" s="253"/>
      <c r="J17" s="253"/>
      <c r="K17" s="788"/>
      <c r="L17" s="788"/>
      <c r="M17" s="788"/>
      <c r="N17" s="788"/>
      <c r="O17" s="788"/>
      <c r="P17" s="788"/>
      <c r="Q17" s="788"/>
      <c r="R17" s="788"/>
      <c r="S17" s="788"/>
      <c r="T17" s="788"/>
      <c r="U17" s="788"/>
      <c r="V17" s="788"/>
      <c r="W17" s="788"/>
      <c r="X17" s="788"/>
      <c r="Y17" s="788"/>
      <c r="Z17" s="788"/>
      <c r="AA17" s="788"/>
      <c r="AB17" s="788"/>
      <c r="AC17" s="788"/>
      <c r="AD17" s="788"/>
      <c r="AE17" s="256"/>
      <c r="AF17" s="256"/>
      <c r="AG17" s="256"/>
      <c r="AH17" s="257"/>
      <c r="AI17" s="130"/>
      <c r="AJ17" s="16"/>
      <c r="AK17" s="16"/>
      <c r="AL17" s="789"/>
      <c r="AM17" s="790"/>
      <c r="AN17" s="790"/>
      <c r="AO17" s="790"/>
      <c r="AP17" s="790"/>
      <c r="AQ17" s="790"/>
      <c r="AR17" s="790"/>
      <c r="AS17" s="790"/>
      <c r="AT17" s="790"/>
      <c r="AU17" s="790"/>
      <c r="AV17" s="790"/>
      <c r="AW17" s="791"/>
      <c r="AX17" s="8"/>
      <c r="AY17" s="253"/>
      <c r="AZ17" s="253"/>
      <c r="BA17" s="253"/>
      <c r="BB17" s="253"/>
      <c r="BC17" s="253"/>
      <c r="BD17" s="253"/>
      <c r="BE17" s="9"/>
      <c r="BF17" s="9"/>
      <c r="BG17" s="9"/>
      <c r="BH17" s="792" t="s">
        <v>30</v>
      </c>
      <c r="BI17" s="793"/>
      <c r="BJ17" s="793"/>
      <c r="BK17" s="793"/>
      <c r="BL17" s="793"/>
      <c r="BM17" s="793"/>
      <c r="BN17" s="793"/>
      <c r="BO17" s="793"/>
      <c r="BP17" s="793"/>
      <c r="BQ17" s="793"/>
      <c r="BR17" s="793"/>
      <c r="BS17" s="793"/>
      <c r="BT17" s="794"/>
      <c r="BU17" s="130"/>
      <c r="BV17" s="1"/>
      <c r="BW17" s="1"/>
      <c r="BX17" s="786"/>
      <c r="BY17" s="786"/>
      <c r="BZ17" s="786"/>
      <c r="CA17" s="786"/>
      <c r="CB17" s="786"/>
      <c r="CC17" s="786"/>
      <c r="CD17" s="786"/>
      <c r="CE17" s="786"/>
      <c r="CF17" s="1"/>
      <c r="CG17" s="1"/>
      <c r="CH17" s="2"/>
      <c r="CI17" s="815"/>
    </row>
    <row r="18" spans="4:87" ht="7.7" customHeight="1" x14ac:dyDescent="0.4">
      <c r="D18" s="255"/>
      <c r="E18" s="38"/>
      <c r="F18" s="38"/>
      <c r="G18" s="38"/>
      <c r="H18" s="38"/>
      <c r="I18" s="258"/>
      <c r="J18" s="203"/>
      <c r="K18" s="788"/>
      <c r="L18" s="788"/>
      <c r="M18" s="788"/>
      <c r="N18" s="788"/>
      <c r="O18" s="788"/>
      <c r="P18" s="788"/>
      <c r="Q18" s="788"/>
      <c r="R18" s="788"/>
      <c r="S18" s="788"/>
      <c r="T18" s="788"/>
      <c r="U18" s="788"/>
      <c r="V18" s="788"/>
      <c r="W18" s="788"/>
      <c r="X18" s="788"/>
      <c r="Y18" s="788"/>
      <c r="Z18" s="788"/>
      <c r="AA18" s="788"/>
      <c r="AB18" s="788"/>
      <c r="AC18" s="788"/>
      <c r="AD18" s="788"/>
      <c r="AE18" s="259"/>
      <c r="AF18" s="259"/>
      <c r="AG18" s="259"/>
      <c r="AH18" s="260"/>
      <c r="AI18" s="261"/>
      <c r="AJ18" s="3"/>
      <c r="AK18" s="3"/>
      <c r="AL18" s="789"/>
      <c r="AM18" s="790"/>
      <c r="AN18" s="790"/>
      <c r="AO18" s="790"/>
      <c r="AP18" s="790"/>
      <c r="AQ18" s="790"/>
      <c r="AR18" s="790"/>
      <c r="AS18" s="790"/>
      <c r="AT18" s="790"/>
      <c r="AU18" s="790"/>
      <c r="AV18" s="790"/>
      <c r="AW18" s="791"/>
      <c r="AX18" s="8"/>
      <c r="AY18" s="258"/>
      <c r="AZ18" s="203"/>
      <c r="BA18" s="203"/>
      <c r="BB18" s="197"/>
      <c r="BC18" s="197"/>
      <c r="BD18" s="197"/>
      <c r="BE18" s="197"/>
      <c r="BF18" s="197"/>
      <c r="BG18" s="203"/>
      <c r="BH18" s="795"/>
      <c r="BI18" s="796"/>
      <c r="BJ18" s="796"/>
      <c r="BK18" s="796"/>
      <c r="BL18" s="796"/>
      <c r="BM18" s="796"/>
      <c r="BN18" s="796"/>
      <c r="BO18" s="796"/>
      <c r="BP18" s="796"/>
      <c r="BQ18" s="796"/>
      <c r="BR18" s="796"/>
      <c r="BS18" s="796"/>
      <c r="BT18" s="797"/>
      <c r="BU18" s="130"/>
      <c r="BV18" s="3"/>
      <c r="BW18" s="3"/>
      <c r="BX18" s="786"/>
      <c r="BY18" s="786"/>
      <c r="BZ18" s="786"/>
      <c r="CA18" s="786"/>
      <c r="CB18" s="786"/>
      <c r="CC18" s="786"/>
      <c r="CD18" s="786"/>
      <c r="CE18" s="786"/>
      <c r="CF18" s="3"/>
      <c r="CG18" s="3"/>
      <c r="CH18" s="4"/>
      <c r="CI18" s="815"/>
    </row>
    <row r="19" spans="4:87" ht="8.4499999999999993" customHeight="1" x14ac:dyDescent="0.4">
      <c r="D19" s="262"/>
      <c r="E19" s="128"/>
      <c r="F19" s="128"/>
      <c r="G19" s="128"/>
      <c r="H19" s="207"/>
      <c r="I19" s="263"/>
      <c r="J19" s="264"/>
      <c r="K19" s="265"/>
      <c r="L19" s="265"/>
      <c r="M19" s="265"/>
      <c r="N19" s="265"/>
      <c r="O19" s="265"/>
      <c r="P19" s="265"/>
      <c r="Q19" s="265"/>
      <c r="R19" s="265"/>
      <c r="S19" s="264"/>
      <c r="T19" s="207"/>
      <c r="U19" s="266"/>
      <c r="V19" s="267"/>
      <c r="W19" s="267"/>
      <c r="X19" s="267"/>
      <c r="Y19" s="267"/>
      <c r="Z19" s="267"/>
      <c r="AA19" s="267"/>
      <c r="AB19" s="267"/>
      <c r="AC19" s="267"/>
      <c r="AD19" s="268"/>
      <c r="AE19" s="268"/>
      <c r="AF19" s="268"/>
      <c r="AG19" s="268"/>
      <c r="AH19" s="269"/>
      <c r="AI19" s="270"/>
      <c r="AJ19" s="5"/>
      <c r="AK19" s="5"/>
      <c r="AL19" s="18"/>
      <c r="AM19" s="5"/>
      <c r="AN19" s="5"/>
      <c r="AO19" s="5"/>
      <c r="AP19" s="5"/>
      <c r="AQ19" s="5"/>
      <c r="AR19" s="5"/>
      <c r="AS19" s="5"/>
      <c r="AT19" s="5"/>
      <c r="AU19" s="271"/>
      <c r="AV19" s="128"/>
      <c r="AW19" s="128"/>
      <c r="AX19" s="245"/>
      <c r="AY19" s="263"/>
      <c r="AZ19" s="264"/>
      <c r="BA19" s="264"/>
      <c r="BB19" s="265"/>
      <c r="BC19" s="265"/>
      <c r="BD19" s="265"/>
      <c r="BE19" s="265"/>
      <c r="BF19" s="265"/>
      <c r="BG19" s="264"/>
      <c r="BH19" s="798"/>
      <c r="BI19" s="799"/>
      <c r="BJ19" s="799"/>
      <c r="BK19" s="799"/>
      <c r="BL19" s="799"/>
      <c r="BM19" s="799"/>
      <c r="BN19" s="799"/>
      <c r="BO19" s="799"/>
      <c r="BP19" s="799"/>
      <c r="BQ19" s="799"/>
      <c r="BR19" s="799"/>
      <c r="BS19" s="799"/>
      <c r="BT19" s="800"/>
      <c r="BU19" s="142"/>
      <c r="BV19" s="5"/>
      <c r="BW19" s="5"/>
      <c r="BX19" s="787"/>
      <c r="BY19" s="787"/>
      <c r="BZ19" s="787"/>
      <c r="CA19" s="787"/>
      <c r="CB19" s="787"/>
      <c r="CC19" s="787"/>
      <c r="CD19" s="787"/>
      <c r="CE19" s="787"/>
      <c r="CF19" s="5"/>
      <c r="CG19" s="5"/>
      <c r="CH19" s="6"/>
      <c r="CI19" s="815"/>
    </row>
    <row r="20" spans="4:87" ht="8.25" customHeight="1" x14ac:dyDescent="0.4">
      <c r="D20" s="272"/>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K20" s="273"/>
      <c r="AL20" s="275"/>
      <c r="AM20" s="273"/>
      <c r="AN20" s="273"/>
      <c r="AO20" s="273"/>
      <c r="AP20" s="273"/>
      <c r="AQ20" s="273"/>
      <c r="AR20" s="273"/>
      <c r="AS20" s="273"/>
      <c r="AT20" s="273"/>
      <c r="AU20" s="273"/>
      <c r="AV20" s="276"/>
      <c r="AW20" s="277"/>
      <c r="AX20" s="276"/>
      <c r="AY20" s="276"/>
      <c r="AZ20" s="276"/>
      <c r="BA20" s="276"/>
      <c r="BB20" s="278"/>
      <c r="BC20" s="278"/>
      <c r="BD20" s="278"/>
      <c r="BE20" s="278"/>
      <c r="BF20" s="278"/>
      <c r="BG20" s="278"/>
      <c r="BH20" s="279"/>
      <c r="BI20" s="280"/>
      <c r="BJ20" s="278"/>
      <c r="BK20" s="278"/>
      <c r="BL20" s="278"/>
      <c r="BM20" s="278"/>
      <c r="BN20" s="278"/>
      <c r="BO20" s="278"/>
      <c r="BP20" s="801" t="s">
        <v>20</v>
      </c>
      <c r="BQ20" s="801"/>
      <c r="BR20" s="801"/>
      <c r="BS20" s="801"/>
      <c r="BT20" s="802"/>
      <c r="BU20" s="281"/>
      <c r="BV20" s="282"/>
      <c r="BW20" s="282"/>
      <c r="BX20" s="282"/>
      <c r="BY20" s="282"/>
      <c r="BZ20" s="282"/>
      <c r="CA20" s="282"/>
      <c r="CB20" s="282"/>
      <c r="CC20" s="282"/>
      <c r="CD20" s="282"/>
      <c r="CE20" s="282"/>
      <c r="CF20" s="282"/>
      <c r="CG20" s="282"/>
      <c r="CH20" s="283"/>
      <c r="CI20" s="815"/>
    </row>
    <row r="21" spans="4:87" ht="8.1" customHeight="1" x14ac:dyDescent="0.4">
      <c r="D21" s="284"/>
      <c r="E21" s="766"/>
      <c r="F21" s="766"/>
      <c r="G21" s="766"/>
      <c r="H21" s="766"/>
      <c r="I21" s="766"/>
      <c r="J21" s="766"/>
      <c r="K21" s="766"/>
      <c r="L21" s="766"/>
      <c r="M21" s="766"/>
      <c r="N21" s="766"/>
      <c r="O21" s="766"/>
      <c r="P21" s="766"/>
      <c r="Q21" s="766"/>
      <c r="R21" s="766"/>
      <c r="S21" s="766"/>
      <c r="T21" s="766"/>
      <c r="U21" s="766"/>
      <c r="V21" s="766"/>
      <c r="W21" s="766"/>
      <c r="X21" s="766"/>
      <c r="Y21" s="766"/>
      <c r="Z21" s="766"/>
      <c r="AA21" s="766"/>
      <c r="AB21" s="766"/>
      <c r="AC21" s="766"/>
      <c r="AD21" s="766"/>
      <c r="AE21" s="766"/>
      <c r="AF21" s="766"/>
      <c r="AG21" s="766"/>
      <c r="AH21" s="766"/>
      <c r="AI21" s="766"/>
      <c r="AJ21" s="766"/>
      <c r="AK21" s="767"/>
      <c r="AL21" s="770" t="str">
        <f>IF(E21="","",VLOOKUP(E21,コード!$G$4:$J$43,2,FALSE))</f>
        <v/>
      </c>
      <c r="AM21" s="771"/>
      <c r="AN21" s="771"/>
      <c r="AO21" s="771"/>
      <c r="AP21" s="771"/>
      <c r="AQ21" s="771"/>
      <c r="AR21" s="771"/>
      <c r="AS21" s="771"/>
      <c r="AT21" s="771"/>
      <c r="AU21" s="771"/>
      <c r="AV21" s="771"/>
      <c r="AW21" s="772"/>
      <c r="AX21" s="737" t="str">
        <f>IF(E21="","",VLOOKUP(E21,コード!$G$4:$J$43,4,FALSE))</f>
        <v/>
      </c>
      <c r="AY21" s="741"/>
      <c r="AZ21" s="741"/>
      <c r="BA21" s="741"/>
      <c r="BB21" s="741"/>
      <c r="BC21" s="741"/>
      <c r="BD21" s="741"/>
      <c r="BE21" s="741"/>
      <c r="BF21" s="741"/>
      <c r="BG21" s="124"/>
      <c r="BH21" s="777"/>
      <c r="BI21" s="777"/>
      <c r="BJ21" s="777"/>
      <c r="BK21" s="777"/>
      <c r="BL21" s="777"/>
      <c r="BM21" s="777"/>
      <c r="BN21" s="777"/>
      <c r="BO21" s="777"/>
      <c r="BP21" s="777"/>
      <c r="BQ21" s="777"/>
      <c r="BR21" s="777"/>
      <c r="BS21" s="777"/>
      <c r="BT21" s="65"/>
      <c r="BU21" s="285"/>
      <c r="BV21" s="291"/>
      <c r="BW21" s="291"/>
      <c r="BX21" s="291"/>
      <c r="BY21" s="291"/>
      <c r="BZ21" s="291"/>
      <c r="CA21" s="291"/>
      <c r="CB21" s="291"/>
      <c r="CC21" s="291"/>
      <c r="CD21" s="291"/>
      <c r="CE21" s="291"/>
      <c r="CF21" s="291"/>
      <c r="CG21" s="291"/>
      <c r="CH21" s="288"/>
      <c r="CI21" s="815"/>
    </row>
    <row r="22" spans="4:87" ht="8.1" customHeight="1" x14ac:dyDescent="0.4">
      <c r="D22" s="284"/>
      <c r="E22" s="766"/>
      <c r="F22" s="766"/>
      <c r="G22" s="766"/>
      <c r="H22" s="766"/>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I22" s="766"/>
      <c r="AJ22" s="766"/>
      <c r="AK22" s="767"/>
      <c r="AL22" s="770"/>
      <c r="AM22" s="771"/>
      <c r="AN22" s="771"/>
      <c r="AO22" s="771"/>
      <c r="AP22" s="771"/>
      <c r="AQ22" s="771"/>
      <c r="AR22" s="771"/>
      <c r="AS22" s="771"/>
      <c r="AT22" s="771"/>
      <c r="AU22" s="771"/>
      <c r="AV22" s="771"/>
      <c r="AW22" s="772"/>
      <c r="AX22" s="737"/>
      <c r="AY22" s="741"/>
      <c r="AZ22" s="741"/>
      <c r="BA22" s="741"/>
      <c r="BB22" s="741"/>
      <c r="BC22" s="741"/>
      <c r="BD22" s="741"/>
      <c r="BE22" s="741"/>
      <c r="BF22" s="741"/>
      <c r="BG22" s="124"/>
      <c r="BH22" s="777"/>
      <c r="BI22" s="777"/>
      <c r="BJ22" s="777"/>
      <c r="BK22" s="777"/>
      <c r="BL22" s="777"/>
      <c r="BM22" s="777"/>
      <c r="BN22" s="777"/>
      <c r="BO22" s="777"/>
      <c r="BP22" s="777"/>
      <c r="BQ22" s="777"/>
      <c r="BR22" s="777"/>
      <c r="BS22" s="777"/>
      <c r="BT22" s="65"/>
      <c r="BU22" s="285"/>
      <c r="BV22" s="291"/>
      <c r="BW22" s="291"/>
      <c r="BX22" s="291"/>
      <c r="BY22" s="291"/>
      <c r="BZ22" s="291"/>
      <c r="CA22" s="291"/>
      <c r="CB22" s="291"/>
      <c r="CC22" s="291"/>
      <c r="CD22" s="291"/>
      <c r="CE22" s="291"/>
      <c r="CF22" s="291"/>
      <c r="CG22" s="291"/>
      <c r="CH22" s="288"/>
      <c r="CI22" s="815"/>
    </row>
    <row r="23" spans="4:87" ht="8.1" customHeight="1" x14ac:dyDescent="0.4">
      <c r="D23" s="284"/>
      <c r="E23" s="766"/>
      <c r="F23" s="766"/>
      <c r="G23" s="766"/>
      <c r="H23" s="766"/>
      <c r="I23" s="766"/>
      <c r="J23" s="766"/>
      <c r="K23" s="766"/>
      <c r="L23" s="766"/>
      <c r="M23" s="766"/>
      <c r="N23" s="766"/>
      <c r="O23" s="766"/>
      <c r="P23" s="766"/>
      <c r="Q23" s="766"/>
      <c r="R23" s="766"/>
      <c r="S23" s="766"/>
      <c r="T23" s="766"/>
      <c r="U23" s="766"/>
      <c r="V23" s="766"/>
      <c r="W23" s="766"/>
      <c r="X23" s="766"/>
      <c r="Y23" s="766"/>
      <c r="Z23" s="766"/>
      <c r="AA23" s="766"/>
      <c r="AB23" s="766"/>
      <c r="AC23" s="766"/>
      <c r="AD23" s="766"/>
      <c r="AE23" s="766"/>
      <c r="AF23" s="766"/>
      <c r="AG23" s="766"/>
      <c r="AH23" s="766"/>
      <c r="AI23" s="766"/>
      <c r="AJ23" s="766"/>
      <c r="AK23" s="767"/>
      <c r="AL23" s="770"/>
      <c r="AM23" s="771"/>
      <c r="AN23" s="771"/>
      <c r="AO23" s="771"/>
      <c r="AP23" s="771"/>
      <c r="AQ23" s="771"/>
      <c r="AR23" s="771"/>
      <c r="AS23" s="771"/>
      <c r="AT23" s="771"/>
      <c r="AU23" s="771"/>
      <c r="AV23" s="771"/>
      <c r="AW23" s="772"/>
      <c r="AX23" s="737"/>
      <c r="AY23" s="741"/>
      <c r="AZ23" s="741"/>
      <c r="BA23" s="741"/>
      <c r="BB23" s="741"/>
      <c r="BC23" s="741"/>
      <c r="BD23" s="741"/>
      <c r="BE23" s="741"/>
      <c r="BF23" s="741"/>
      <c r="BG23" s="124"/>
      <c r="BH23" s="778"/>
      <c r="BI23" s="778"/>
      <c r="BJ23" s="778"/>
      <c r="BK23" s="778"/>
      <c r="BL23" s="778"/>
      <c r="BM23" s="778"/>
      <c r="BN23" s="778"/>
      <c r="BO23" s="778"/>
      <c r="BP23" s="778"/>
      <c r="BQ23" s="778"/>
      <c r="BR23" s="778"/>
      <c r="BS23" s="778"/>
      <c r="BT23" s="66"/>
      <c r="BU23" s="285"/>
      <c r="BV23" s="291"/>
      <c r="BW23" s="291"/>
      <c r="BX23" s="291"/>
      <c r="BY23" s="291"/>
      <c r="BZ23" s="291"/>
      <c r="CA23" s="291"/>
      <c r="CB23" s="291"/>
      <c r="CC23" s="291"/>
      <c r="CD23" s="291"/>
      <c r="CE23" s="291"/>
      <c r="CF23" s="291"/>
      <c r="CG23" s="291"/>
      <c r="CH23" s="288"/>
      <c r="CI23" s="815"/>
    </row>
    <row r="24" spans="4:87" ht="8.1" customHeight="1" x14ac:dyDescent="0.4">
      <c r="D24" s="284"/>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7"/>
      <c r="AL24" s="770"/>
      <c r="AM24" s="771"/>
      <c r="AN24" s="771"/>
      <c r="AO24" s="771"/>
      <c r="AP24" s="771"/>
      <c r="AQ24" s="771"/>
      <c r="AR24" s="771"/>
      <c r="AS24" s="771"/>
      <c r="AT24" s="771"/>
      <c r="AU24" s="771"/>
      <c r="AV24" s="771"/>
      <c r="AW24" s="772"/>
      <c r="AX24" s="932" t="str">
        <f>IF(E21="","",VLOOKUP(E21,コード!$G$4:$J$43,3,FALSE))</f>
        <v/>
      </c>
      <c r="AY24" s="933"/>
      <c r="AZ24" s="933"/>
      <c r="BA24" s="933"/>
      <c r="BB24" s="933"/>
      <c r="BC24" s="933"/>
      <c r="BD24" s="933"/>
      <c r="BE24" s="933"/>
      <c r="BF24" s="933"/>
      <c r="BG24" s="290"/>
      <c r="BH24" s="779"/>
      <c r="BI24" s="780"/>
      <c r="BJ24" s="780"/>
      <c r="BK24" s="780"/>
      <c r="BL24" s="780"/>
      <c r="BM24" s="780"/>
      <c r="BN24" s="780"/>
      <c r="BO24" s="780"/>
      <c r="BP24" s="780"/>
      <c r="BQ24" s="780"/>
      <c r="BR24" s="780"/>
      <c r="BS24" s="780"/>
      <c r="BT24" s="70"/>
      <c r="BU24" s="285"/>
      <c r="BV24" s="291"/>
      <c r="BW24" s="291"/>
      <c r="BX24" s="291"/>
      <c r="BY24" s="291"/>
      <c r="BZ24" s="291"/>
      <c r="CA24" s="291"/>
      <c r="CB24" s="291"/>
      <c r="CC24" s="291"/>
      <c r="CD24" s="291"/>
      <c r="CE24" s="291"/>
      <c r="CF24" s="291"/>
      <c r="CG24" s="291"/>
      <c r="CH24" s="288"/>
      <c r="CI24" s="815"/>
    </row>
    <row r="25" spans="4:87" ht="8.1" customHeight="1" x14ac:dyDescent="0.4">
      <c r="D25" s="284"/>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7"/>
      <c r="AL25" s="770"/>
      <c r="AM25" s="771"/>
      <c r="AN25" s="771"/>
      <c r="AO25" s="771"/>
      <c r="AP25" s="771"/>
      <c r="AQ25" s="771"/>
      <c r="AR25" s="771"/>
      <c r="AS25" s="771"/>
      <c r="AT25" s="771"/>
      <c r="AU25" s="771"/>
      <c r="AV25" s="771"/>
      <c r="AW25" s="772"/>
      <c r="AX25" s="932"/>
      <c r="AY25" s="933"/>
      <c r="AZ25" s="933"/>
      <c r="BA25" s="933"/>
      <c r="BB25" s="933"/>
      <c r="BC25" s="933"/>
      <c r="BD25" s="933"/>
      <c r="BE25" s="933"/>
      <c r="BF25" s="933"/>
      <c r="BG25" s="290"/>
      <c r="BH25" s="781"/>
      <c r="BI25" s="782"/>
      <c r="BJ25" s="782"/>
      <c r="BK25" s="782"/>
      <c r="BL25" s="782"/>
      <c r="BM25" s="782"/>
      <c r="BN25" s="782"/>
      <c r="BO25" s="782"/>
      <c r="BP25" s="782"/>
      <c r="BQ25" s="782"/>
      <c r="BR25" s="782"/>
      <c r="BS25" s="782"/>
      <c r="BT25" s="71"/>
      <c r="BU25" s="285"/>
      <c r="BV25" s="291"/>
      <c r="BW25" s="291"/>
      <c r="BX25" s="291"/>
      <c r="BY25" s="291"/>
      <c r="BZ25" s="291"/>
      <c r="CA25" s="291"/>
      <c r="CB25" s="291"/>
      <c r="CC25" s="291"/>
      <c r="CD25" s="291"/>
      <c r="CE25" s="291"/>
      <c r="CF25" s="291"/>
      <c r="CG25" s="291"/>
      <c r="CH25" s="288"/>
      <c r="CI25" s="815"/>
    </row>
    <row r="26" spans="4:87" ht="8.1" customHeight="1" x14ac:dyDescent="0.4">
      <c r="D26" s="292"/>
      <c r="E26" s="768"/>
      <c r="F26" s="768"/>
      <c r="G26" s="768"/>
      <c r="H26" s="768"/>
      <c r="I26" s="768"/>
      <c r="J26" s="768"/>
      <c r="K26" s="768"/>
      <c r="L26" s="768"/>
      <c r="M26" s="768"/>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9"/>
      <c r="AL26" s="773"/>
      <c r="AM26" s="774"/>
      <c r="AN26" s="774"/>
      <c r="AO26" s="774"/>
      <c r="AP26" s="774"/>
      <c r="AQ26" s="774"/>
      <c r="AR26" s="774"/>
      <c r="AS26" s="774"/>
      <c r="AT26" s="774"/>
      <c r="AU26" s="774"/>
      <c r="AV26" s="774"/>
      <c r="AW26" s="775"/>
      <c r="AX26" s="934"/>
      <c r="AY26" s="935"/>
      <c r="AZ26" s="935"/>
      <c r="BA26" s="935"/>
      <c r="BB26" s="935"/>
      <c r="BC26" s="935"/>
      <c r="BD26" s="935"/>
      <c r="BE26" s="935"/>
      <c r="BF26" s="935"/>
      <c r="BG26" s="293"/>
      <c r="BH26" s="783"/>
      <c r="BI26" s="784"/>
      <c r="BJ26" s="784"/>
      <c r="BK26" s="784"/>
      <c r="BL26" s="784"/>
      <c r="BM26" s="784"/>
      <c r="BN26" s="784"/>
      <c r="BO26" s="784"/>
      <c r="BP26" s="784"/>
      <c r="BQ26" s="784"/>
      <c r="BR26" s="784"/>
      <c r="BS26" s="784"/>
      <c r="BT26" s="72"/>
      <c r="BU26" s="285"/>
      <c r="BV26" s="291"/>
      <c r="BW26" s="291"/>
      <c r="BX26" s="291"/>
      <c r="BY26" s="291"/>
      <c r="BZ26" s="291"/>
      <c r="CA26" s="291"/>
      <c r="CB26" s="291"/>
      <c r="CC26" s="291"/>
      <c r="CD26" s="291"/>
      <c r="CE26" s="291"/>
      <c r="CF26" s="291"/>
      <c r="CG26" s="291"/>
      <c r="CH26" s="288"/>
      <c r="CI26" s="815"/>
    </row>
    <row r="27" spans="4:87" ht="8.1" customHeight="1" x14ac:dyDescent="0.4">
      <c r="D27" s="294"/>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7"/>
      <c r="AL27" s="770" t="str">
        <f>IF(E27="","",VLOOKUP(E27,コード!$G$4:$J$43,2,FALSE))</f>
        <v/>
      </c>
      <c r="AM27" s="771"/>
      <c r="AN27" s="771"/>
      <c r="AO27" s="771"/>
      <c r="AP27" s="771"/>
      <c r="AQ27" s="771"/>
      <c r="AR27" s="771"/>
      <c r="AS27" s="771"/>
      <c r="AT27" s="771"/>
      <c r="AU27" s="771"/>
      <c r="AV27" s="771"/>
      <c r="AW27" s="772"/>
      <c r="AX27" s="737" t="str">
        <f>IF(E27="","",VLOOKUP(E27,コード!$G$4:$J$43,4,FALSE))</f>
        <v/>
      </c>
      <c r="AY27" s="741"/>
      <c r="AZ27" s="741"/>
      <c r="BA27" s="741"/>
      <c r="BB27" s="741"/>
      <c r="BC27" s="741"/>
      <c r="BD27" s="741"/>
      <c r="BE27" s="741"/>
      <c r="BF27" s="741"/>
      <c r="BG27" s="124"/>
      <c r="BH27" s="776"/>
      <c r="BI27" s="776"/>
      <c r="BJ27" s="776"/>
      <c r="BK27" s="776"/>
      <c r="BL27" s="776"/>
      <c r="BM27" s="776"/>
      <c r="BN27" s="776"/>
      <c r="BO27" s="776"/>
      <c r="BP27" s="776"/>
      <c r="BQ27" s="776"/>
      <c r="BR27" s="776"/>
      <c r="BS27" s="776"/>
      <c r="BT27" s="65"/>
      <c r="BU27" s="285"/>
      <c r="BV27" s="291"/>
      <c r="BW27" s="291"/>
      <c r="BX27" s="291"/>
      <c r="BY27" s="291"/>
      <c r="BZ27" s="291"/>
      <c r="CA27" s="291"/>
      <c r="CB27" s="291"/>
      <c r="CC27" s="291"/>
      <c r="CD27" s="291"/>
      <c r="CE27" s="291"/>
      <c r="CF27" s="291"/>
      <c r="CG27" s="291"/>
      <c r="CH27" s="288"/>
      <c r="CI27" s="815"/>
    </row>
    <row r="28" spans="4:87" ht="8.1" customHeight="1" x14ac:dyDescent="0.4">
      <c r="D28" s="284"/>
      <c r="E28" s="766"/>
      <c r="F28" s="766"/>
      <c r="G28" s="766"/>
      <c r="H28" s="766"/>
      <c r="I28" s="766"/>
      <c r="J28" s="766"/>
      <c r="K28" s="766"/>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66"/>
      <c r="AJ28" s="766"/>
      <c r="AK28" s="767"/>
      <c r="AL28" s="770"/>
      <c r="AM28" s="771"/>
      <c r="AN28" s="771"/>
      <c r="AO28" s="771"/>
      <c r="AP28" s="771"/>
      <c r="AQ28" s="771"/>
      <c r="AR28" s="771"/>
      <c r="AS28" s="771"/>
      <c r="AT28" s="771"/>
      <c r="AU28" s="771"/>
      <c r="AV28" s="771"/>
      <c r="AW28" s="772"/>
      <c r="AX28" s="737"/>
      <c r="AY28" s="741"/>
      <c r="AZ28" s="741"/>
      <c r="BA28" s="741"/>
      <c r="BB28" s="741"/>
      <c r="BC28" s="741"/>
      <c r="BD28" s="741"/>
      <c r="BE28" s="741"/>
      <c r="BF28" s="741"/>
      <c r="BG28" s="124"/>
      <c r="BH28" s="777"/>
      <c r="BI28" s="777"/>
      <c r="BJ28" s="777"/>
      <c r="BK28" s="777"/>
      <c r="BL28" s="777"/>
      <c r="BM28" s="777"/>
      <c r="BN28" s="777"/>
      <c r="BO28" s="777"/>
      <c r="BP28" s="777"/>
      <c r="BQ28" s="777"/>
      <c r="BR28" s="777"/>
      <c r="BS28" s="777"/>
      <c r="BT28" s="65"/>
      <c r="BU28" s="285"/>
      <c r="BV28" s="291"/>
      <c r="BW28" s="291"/>
      <c r="BX28" s="291"/>
      <c r="BY28" s="291"/>
      <c r="BZ28" s="291"/>
      <c r="CA28" s="291"/>
      <c r="CB28" s="291"/>
      <c r="CC28" s="291"/>
      <c r="CD28" s="291"/>
      <c r="CE28" s="291"/>
      <c r="CF28" s="291"/>
      <c r="CG28" s="291"/>
      <c r="CH28" s="288"/>
      <c r="CI28" s="815"/>
    </row>
    <row r="29" spans="4:87" ht="8.1" customHeight="1" x14ac:dyDescent="0.4">
      <c r="D29" s="284"/>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7"/>
      <c r="AL29" s="770"/>
      <c r="AM29" s="771"/>
      <c r="AN29" s="771"/>
      <c r="AO29" s="771"/>
      <c r="AP29" s="771"/>
      <c r="AQ29" s="771"/>
      <c r="AR29" s="771"/>
      <c r="AS29" s="771"/>
      <c r="AT29" s="771"/>
      <c r="AU29" s="771"/>
      <c r="AV29" s="771"/>
      <c r="AW29" s="772"/>
      <c r="AX29" s="737"/>
      <c r="AY29" s="741"/>
      <c r="AZ29" s="741"/>
      <c r="BA29" s="741"/>
      <c r="BB29" s="741"/>
      <c r="BC29" s="741"/>
      <c r="BD29" s="741"/>
      <c r="BE29" s="741"/>
      <c r="BF29" s="741"/>
      <c r="BG29" s="124"/>
      <c r="BH29" s="778"/>
      <c r="BI29" s="778"/>
      <c r="BJ29" s="778"/>
      <c r="BK29" s="778"/>
      <c r="BL29" s="778"/>
      <c r="BM29" s="778"/>
      <c r="BN29" s="778"/>
      <c r="BO29" s="778"/>
      <c r="BP29" s="778"/>
      <c r="BQ29" s="778"/>
      <c r="BR29" s="778"/>
      <c r="BS29" s="778"/>
      <c r="BT29" s="66"/>
      <c r="BU29" s="285"/>
      <c r="BV29" s="291"/>
      <c r="BW29" s="291"/>
      <c r="BX29" s="291"/>
      <c r="BY29" s="291"/>
      <c r="BZ29" s="291"/>
      <c r="CA29" s="291"/>
      <c r="CB29" s="291"/>
      <c r="CC29" s="291"/>
      <c r="CD29" s="291"/>
      <c r="CE29" s="291"/>
      <c r="CF29" s="291"/>
      <c r="CG29" s="291"/>
      <c r="CH29" s="288"/>
      <c r="CI29" s="815"/>
    </row>
    <row r="30" spans="4:87" ht="8.1" customHeight="1" x14ac:dyDescent="0.4">
      <c r="D30" s="284"/>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7"/>
      <c r="AL30" s="770"/>
      <c r="AM30" s="771"/>
      <c r="AN30" s="771"/>
      <c r="AO30" s="771"/>
      <c r="AP30" s="771"/>
      <c r="AQ30" s="771"/>
      <c r="AR30" s="771"/>
      <c r="AS30" s="771"/>
      <c r="AT30" s="771"/>
      <c r="AU30" s="771"/>
      <c r="AV30" s="771"/>
      <c r="AW30" s="772"/>
      <c r="AX30" s="932" t="str">
        <f>IF(E27="","",VLOOKUP(E27,コード!$G$4:$J$43,3,FALSE))</f>
        <v/>
      </c>
      <c r="AY30" s="933"/>
      <c r="AZ30" s="933"/>
      <c r="BA30" s="933"/>
      <c r="BB30" s="933"/>
      <c r="BC30" s="933"/>
      <c r="BD30" s="933"/>
      <c r="BE30" s="933"/>
      <c r="BF30" s="933"/>
      <c r="BG30" s="290"/>
      <c r="BH30" s="779"/>
      <c r="BI30" s="780"/>
      <c r="BJ30" s="780"/>
      <c r="BK30" s="780"/>
      <c r="BL30" s="780"/>
      <c r="BM30" s="780"/>
      <c r="BN30" s="780"/>
      <c r="BO30" s="780"/>
      <c r="BP30" s="780"/>
      <c r="BQ30" s="780"/>
      <c r="BR30" s="780"/>
      <c r="BS30" s="780"/>
      <c r="BT30" s="70"/>
      <c r="BU30" s="285"/>
      <c r="BV30" s="291"/>
      <c r="BW30" s="291"/>
      <c r="BX30" s="291"/>
      <c r="BY30" s="291"/>
      <c r="BZ30" s="291"/>
      <c r="CA30" s="291"/>
      <c r="CB30" s="291"/>
      <c r="CC30" s="291"/>
      <c r="CD30" s="291"/>
      <c r="CE30" s="291"/>
      <c r="CF30" s="291"/>
      <c r="CG30" s="291"/>
      <c r="CH30" s="288"/>
      <c r="CI30" s="815"/>
    </row>
    <row r="31" spans="4:87" ht="8.1" customHeight="1" x14ac:dyDescent="0.4">
      <c r="D31" s="284"/>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7"/>
      <c r="AL31" s="770"/>
      <c r="AM31" s="771"/>
      <c r="AN31" s="771"/>
      <c r="AO31" s="771"/>
      <c r="AP31" s="771"/>
      <c r="AQ31" s="771"/>
      <c r="AR31" s="771"/>
      <c r="AS31" s="771"/>
      <c r="AT31" s="771"/>
      <c r="AU31" s="771"/>
      <c r="AV31" s="771"/>
      <c r="AW31" s="772"/>
      <c r="AX31" s="932"/>
      <c r="AY31" s="933"/>
      <c r="AZ31" s="933"/>
      <c r="BA31" s="933"/>
      <c r="BB31" s="933"/>
      <c r="BC31" s="933"/>
      <c r="BD31" s="933"/>
      <c r="BE31" s="933"/>
      <c r="BF31" s="933"/>
      <c r="BG31" s="290"/>
      <c r="BH31" s="781"/>
      <c r="BI31" s="782"/>
      <c r="BJ31" s="782"/>
      <c r="BK31" s="782"/>
      <c r="BL31" s="782"/>
      <c r="BM31" s="782"/>
      <c r="BN31" s="782"/>
      <c r="BO31" s="782"/>
      <c r="BP31" s="782"/>
      <c r="BQ31" s="782"/>
      <c r="BR31" s="782"/>
      <c r="BS31" s="782"/>
      <c r="BT31" s="71"/>
      <c r="BU31" s="285"/>
      <c r="BV31" s="291"/>
      <c r="BW31" s="291"/>
      <c r="BX31" s="291"/>
      <c r="BY31" s="291"/>
      <c r="BZ31" s="291"/>
      <c r="CA31" s="291"/>
      <c r="CB31" s="291"/>
      <c r="CC31" s="291"/>
      <c r="CD31" s="291"/>
      <c r="CE31" s="291"/>
      <c r="CF31" s="291"/>
      <c r="CG31" s="291"/>
      <c r="CH31" s="288"/>
      <c r="CI31" s="815"/>
    </row>
    <row r="32" spans="4:87" ht="8.1" customHeight="1" x14ac:dyDescent="0.4">
      <c r="D32" s="292"/>
      <c r="E32" s="768"/>
      <c r="F32" s="768"/>
      <c r="G32" s="768"/>
      <c r="H32" s="768"/>
      <c r="I32" s="768"/>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68"/>
      <c r="AG32" s="768"/>
      <c r="AH32" s="768"/>
      <c r="AI32" s="768"/>
      <c r="AJ32" s="768"/>
      <c r="AK32" s="769"/>
      <c r="AL32" s="773"/>
      <c r="AM32" s="774"/>
      <c r="AN32" s="774"/>
      <c r="AO32" s="774"/>
      <c r="AP32" s="774"/>
      <c r="AQ32" s="774"/>
      <c r="AR32" s="774"/>
      <c r="AS32" s="774"/>
      <c r="AT32" s="774"/>
      <c r="AU32" s="774"/>
      <c r="AV32" s="774"/>
      <c r="AW32" s="775"/>
      <c r="AX32" s="934"/>
      <c r="AY32" s="935"/>
      <c r="AZ32" s="935"/>
      <c r="BA32" s="935"/>
      <c r="BB32" s="935"/>
      <c r="BC32" s="935"/>
      <c r="BD32" s="935"/>
      <c r="BE32" s="935"/>
      <c r="BF32" s="935"/>
      <c r="BG32" s="293"/>
      <c r="BH32" s="783"/>
      <c r="BI32" s="784"/>
      <c r="BJ32" s="784"/>
      <c r="BK32" s="784"/>
      <c r="BL32" s="784"/>
      <c r="BM32" s="784"/>
      <c r="BN32" s="784"/>
      <c r="BO32" s="784"/>
      <c r="BP32" s="784"/>
      <c r="BQ32" s="784"/>
      <c r="BR32" s="784"/>
      <c r="BS32" s="784"/>
      <c r="BT32" s="72"/>
      <c r="BU32" s="285"/>
      <c r="BV32" s="291"/>
      <c r="BW32" s="291"/>
      <c r="BX32" s="291"/>
      <c r="BY32" s="291"/>
      <c r="BZ32" s="291"/>
      <c r="CA32" s="291"/>
      <c r="CB32" s="291"/>
      <c r="CC32" s="291"/>
      <c r="CD32" s="291"/>
      <c r="CE32" s="291"/>
      <c r="CF32" s="291"/>
      <c r="CG32" s="291"/>
      <c r="CH32" s="288"/>
      <c r="CI32" s="815"/>
    </row>
    <row r="33" spans="4:87" ht="8.1" customHeight="1" x14ac:dyDescent="0.4">
      <c r="D33" s="294"/>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67"/>
      <c r="AL33" s="770" t="str">
        <f>IF(E33="","",VLOOKUP(E33,コード!$G$4:$J$43,2,FALSE))</f>
        <v/>
      </c>
      <c r="AM33" s="771"/>
      <c r="AN33" s="771"/>
      <c r="AO33" s="771"/>
      <c r="AP33" s="771"/>
      <c r="AQ33" s="771"/>
      <c r="AR33" s="771"/>
      <c r="AS33" s="771"/>
      <c r="AT33" s="771"/>
      <c r="AU33" s="771"/>
      <c r="AV33" s="771"/>
      <c r="AW33" s="772"/>
      <c r="AX33" s="737" t="str">
        <f>IF(E33="","",VLOOKUP(E33,コード!$G$4:$J$43,4,FALSE))</f>
        <v/>
      </c>
      <c r="AY33" s="741"/>
      <c r="AZ33" s="741"/>
      <c r="BA33" s="741"/>
      <c r="BB33" s="741"/>
      <c r="BC33" s="741"/>
      <c r="BD33" s="741"/>
      <c r="BE33" s="741"/>
      <c r="BF33" s="741"/>
      <c r="BG33" s="122"/>
      <c r="BH33" s="776"/>
      <c r="BI33" s="776"/>
      <c r="BJ33" s="776"/>
      <c r="BK33" s="776"/>
      <c r="BL33" s="776"/>
      <c r="BM33" s="776"/>
      <c r="BN33" s="776"/>
      <c r="BO33" s="776"/>
      <c r="BP33" s="776"/>
      <c r="BQ33" s="776"/>
      <c r="BR33" s="776"/>
      <c r="BS33" s="776"/>
      <c r="BT33" s="65"/>
      <c r="BU33" s="285"/>
      <c r="BV33" s="291"/>
      <c r="BW33" s="291"/>
      <c r="BX33" s="291"/>
      <c r="BY33" s="291"/>
      <c r="BZ33" s="291"/>
      <c r="CA33" s="291"/>
      <c r="CB33" s="291"/>
      <c r="CC33" s="291"/>
      <c r="CD33" s="291"/>
      <c r="CE33" s="291"/>
      <c r="CF33" s="291"/>
      <c r="CG33" s="291"/>
      <c r="CH33" s="288"/>
      <c r="CI33" s="815"/>
    </row>
    <row r="34" spans="4:87" ht="8.1" customHeight="1" x14ac:dyDescent="0.4">
      <c r="D34" s="284"/>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67"/>
      <c r="AL34" s="770"/>
      <c r="AM34" s="771"/>
      <c r="AN34" s="771"/>
      <c r="AO34" s="771"/>
      <c r="AP34" s="771"/>
      <c r="AQ34" s="771"/>
      <c r="AR34" s="771"/>
      <c r="AS34" s="771"/>
      <c r="AT34" s="771"/>
      <c r="AU34" s="771"/>
      <c r="AV34" s="771"/>
      <c r="AW34" s="772"/>
      <c r="AX34" s="737"/>
      <c r="AY34" s="741"/>
      <c r="AZ34" s="741"/>
      <c r="BA34" s="741"/>
      <c r="BB34" s="741"/>
      <c r="BC34" s="741"/>
      <c r="BD34" s="741"/>
      <c r="BE34" s="741"/>
      <c r="BF34" s="741"/>
      <c r="BG34" s="124"/>
      <c r="BH34" s="777"/>
      <c r="BI34" s="777"/>
      <c r="BJ34" s="777"/>
      <c r="BK34" s="777"/>
      <c r="BL34" s="777"/>
      <c r="BM34" s="777"/>
      <c r="BN34" s="777"/>
      <c r="BO34" s="777"/>
      <c r="BP34" s="777"/>
      <c r="BQ34" s="777"/>
      <c r="BR34" s="777"/>
      <c r="BS34" s="777"/>
      <c r="BT34" s="65"/>
      <c r="BU34" s="285"/>
      <c r="BV34" s="291"/>
      <c r="BW34" s="291"/>
      <c r="BX34" s="291"/>
      <c r="BY34" s="291"/>
      <c r="BZ34" s="291"/>
      <c r="CA34" s="291"/>
      <c r="CB34" s="291"/>
      <c r="CC34" s="291"/>
      <c r="CD34" s="291"/>
      <c r="CE34" s="291"/>
      <c r="CF34" s="291"/>
      <c r="CG34" s="291"/>
      <c r="CH34" s="288"/>
      <c r="CI34" s="815"/>
    </row>
    <row r="35" spans="4:87" ht="8.1" customHeight="1" x14ac:dyDescent="0.4">
      <c r="D35" s="284"/>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7"/>
      <c r="AL35" s="770"/>
      <c r="AM35" s="771"/>
      <c r="AN35" s="771"/>
      <c r="AO35" s="771"/>
      <c r="AP35" s="771"/>
      <c r="AQ35" s="771"/>
      <c r="AR35" s="771"/>
      <c r="AS35" s="771"/>
      <c r="AT35" s="771"/>
      <c r="AU35" s="771"/>
      <c r="AV35" s="771"/>
      <c r="AW35" s="772"/>
      <c r="AX35" s="737"/>
      <c r="AY35" s="741"/>
      <c r="AZ35" s="741"/>
      <c r="BA35" s="741"/>
      <c r="BB35" s="741"/>
      <c r="BC35" s="741"/>
      <c r="BD35" s="741"/>
      <c r="BE35" s="741"/>
      <c r="BF35" s="741"/>
      <c r="BG35" s="124"/>
      <c r="BH35" s="778"/>
      <c r="BI35" s="778"/>
      <c r="BJ35" s="778"/>
      <c r="BK35" s="778"/>
      <c r="BL35" s="778"/>
      <c r="BM35" s="778"/>
      <c r="BN35" s="778"/>
      <c r="BO35" s="778"/>
      <c r="BP35" s="778"/>
      <c r="BQ35" s="778"/>
      <c r="BR35" s="778"/>
      <c r="BS35" s="778"/>
      <c r="BT35" s="66"/>
      <c r="BU35" s="285"/>
      <c r="BV35" s="291"/>
      <c r="BW35" s="291"/>
      <c r="BX35" s="291"/>
      <c r="BY35" s="291"/>
      <c r="BZ35" s="291"/>
      <c r="CA35" s="291"/>
      <c r="CB35" s="291"/>
      <c r="CC35" s="291"/>
      <c r="CD35" s="291"/>
      <c r="CE35" s="291"/>
      <c r="CF35" s="291"/>
      <c r="CG35" s="291"/>
      <c r="CH35" s="288"/>
      <c r="CI35" s="815"/>
    </row>
    <row r="36" spans="4:87" ht="8.1" customHeight="1" x14ac:dyDescent="0.4">
      <c r="D36" s="284"/>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7"/>
      <c r="AL36" s="770"/>
      <c r="AM36" s="771"/>
      <c r="AN36" s="771"/>
      <c r="AO36" s="771"/>
      <c r="AP36" s="771"/>
      <c r="AQ36" s="771"/>
      <c r="AR36" s="771"/>
      <c r="AS36" s="771"/>
      <c r="AT36" s="771"/>
      <c r="AU36" s="771"/>
      <c r="AV36" s="771"/>
      <c r="AW36" s="772"/>
      <c r="AX36" s="932" t="str">
        <f>IF(E33="","",VLOOKUP(E33,コード!$G$4:$J$43,3,FALSE))</f>
        <v/>
      </c>
      <c r="AY36" s="933"/>
      <c r="AZ36" s="933"/>
      <c r="BA36" s="933"/>
      <c r="BB36" s="933"/>
      <c r="BC36" s="933"/>
      <c r="BD36" s="933"/>
      <c r="BE36" s="933"/>
      <c r="BF36" s="933"/>
      <c r="BG36" s="290"/>
      <c r="BH36" s="779"/>
      <c r="BI36" s="780"/>
      <c r="BJ36" s="780"/>
      <c r="BK36" s="780"/>
      <c r="BL36" s="780"/>
      <c r="BM36" s="780"/>
      <c r="BN36" s="780"/>
      <c r="BO36" s="780"/>
      <c r="BP36" s="780"/>
      <c r="BQ36" s="780"/>
      <c r="BR36" s="780"/>
      <c r="BS36" s="780"/>
      <c r="BT36" s="70"/>
      <c r="BU36" s="285"/>
      <c r="BV36" s="291"/>
      <c r="BW36" s="291"/>
      <c r="BX36" s="291"/>
      <c r="BY36" s="291"/>
      <c r="BZ36" s="291"/>
      <c r="CA36" s="291"/>
      <c r="CB36" s="291"/>
      <c r="CC36" s="291"/>
      <c r="CD36" s="291"/>
      <c r="CE36" s="291"/>
      <c r="CF36" s="291"/>
      <c r="CG36" s="291"/>
      <c r="CH36" s="288"/>
      <c r="CI36" s="815"/>
    </row>
    <row r="37" spans="4:87" ht="8.1" customHeight="1" x14ac:dyDescent="0.4">
      <c r="D37" s="284"/>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67"/>
      <c r="AL37" s="770"/>
      <c r="AM37" s="771"/>
      <c r="AN37" s="771"/>
      <c r="AO37" s="771"/>
      <c r="AP37" s="771"/>
      <c r="AQ37" s="771"/>
      <c r="AR37" s="771"/>
      <c r="AS37" s="771"/>
      <c r="AT37" s="771"/>
      <c r="AU37" s="771"/>
      <c r="AV37" s="771"/>
      <c r="AW37" s="772"/>
      <c r="AX37" s="932"/>
      <c r="AY37" s="933"/>
      <c r="AZ37" s="933"/>
      <c r="BA37" s="933"/>
      <c r="BB37" s="933"/>
      <c r="BC37" s="933"/>
      <c r="BD37" s="933"/>
      <c r="BE37" s="933"/>
      <c r="BF37" s="933"/>
      <c r="BG37" s="290"/>
      <c r="BH37" s="781"/>
      <c r="BI37" s="782"/>
      <c r="BJ37" s="782"/>
      <c r="BK37" s="782"/>
      <c r="BL37" s="782"/>
      <c r="BM37" s="782"/>
      <c r="BN37" s="782"/>
      <c r="BO37" s="782"/>
      <c r="BP37" s="782"/>
      <c r="BQ37" s="782"/>
      <c r="BR37" s="782"/>
      <c r="BS37" s="782"/>
      <c r="BT37" s="71"/>
      <c r="BU37" s="285"/>
      <c r="BV37" s="291"/>
      <c r="BW37" s="291"/>
      <c r="BX37" s="291"/>
      <c r="BY37" s="291"/>
      <c r="BZ37" s="291"/>
      <c r="CA37" s="291"/>
      <c r="CB37" s="291"/>
      <c r="CC37" s="291"/>
      <c r="CD37" s="291"/>
      <c r="CE37" s="291"/>
      <c r="CF37" s="291"/>
      <c r="CG37" s="291"/>
      <c r="CH37" s="288"/>
      <c r="CI37" s="815"/>
    </row>
    <row r="38" spans="4:87" ht="8.1" customHeight="1" x14ac:dyDescent="0.4">
      <c r="D38" s="292"/>
      <c r="E38" s="768"/>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69"/>
      <c r="AL38" s="773"/>
      <c r="AM38" s="774"/>
      <c r="AN38" s="774"/>
      <c r="AO38" s="774"/>
      <c r="AP38" s="774"/>
      <c r="AQ38" s="774"/>
      <c r="AR38" s="774"/>
      <c r="AS38" s="774"/>
      <c r="AT38" s="774"/>
      <c r="AU38" s="774"/>
      <c r="AV38" s="774"/>
      <c r="AW38" s="775"/>
      <c r="AX38" s="934"/>
      <c r="AY38" s="935"/>
      <c r="AZ38" s="935"/>
      <c r="BA38" s="935"/>
      <c r="BB38" s="935"/>
      <c r="BC38" s="935"/>
      <c r="BD38" s="935"/>
      <c r="BE38" s="935"/>
      <c r="BF38" s="935"/>
      <c r="BG38" s="293"/>
      <c r="BH38" s="783"/>
      <c r="BI38" s="784"/>
      <c r="BJ38" s="784"/>
      <c r="BK38" s="784"/>
      <c r="BL38" s="784"/>
      <c r="BM38" s="784"/>
      <c r="BN38" s="784"/>
      <c r="BO38" s="784"/>
      <c r="BP38" s="784"/>
      <c r="BQ38" s="784"/>
      <c r="BR38" s="784"/>
      <c r="BS38" s="784"/>
      <c r="BT38" s="72"/>
      <c r="BU38" s="285"/>
      <c r="BV38" s="291"/>
      <c r="BW38" s="291"/>
      <c r="BX38" s="291"/>
      <c r="BY38" s="291"/>
      <c r="BZ38" s="291"/>
      <c r="CA38" s="291"/>
      <c r="CB38" s="291"/>
      <c r="CC38" s="291"/>
      <c r="CD38" s="291"/>
      <c r="CE38" s="291"/>
      <c r="CF38" s="291"/>
      <c r="CG38" s="291"/>
      <c r="CH38" s="288"/>
      <c r="CI38" s="815"/>
    </row>
    <row r="39" spans="4:87" ht="8.1" customHeight="1" x14ac:dyDescent="0.4">
      <c r="D39" s="294"/>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7"/>
      <c r="AL39" s="770" t="str">
        <f>IF(E39="","",VLOOKUP(E39,コード!$G$4:$J$43,2,FALSE))</f>
        <v/>
      </c>
      <c r="AM39" s="771"/>
      <c r="AN39" s="771"/>
      <c r="AO39" s="771"/>
      <c r="AP39" s="771"/>
      <c r="AQ39" s="771"/>
      <c r="AR39" s="771"/>
      <c r="AS39" s="771"/>
      <c r="AT39" s="771"/>
      <c r="AU39" s="771"/>
      <c r="AV39" s="771"/>
      <c r="AW39" s="772"/>
      <c r="AX39" s="737" t="str">
        <f>IF(E39="","",VLOOKUP(E39,コード!$G$4:$J$43,4,FALSE))</f>
        <v/>
      </c>
      <c r="AY39" s="741"/>
      <c r="AZ39" s="741"/>
      <c r="BA39" s="741"/>
      <c r="BB39" s="741"/>
      <c r="BC39" s="741"/>
      <c r="BD39" s="741"/>
      <c r="BE39" s="741"/>
      <c r="BF39" s="741"/>
      <c r="BG39" s="122"/>
      <c r="BH39" s="776"/>
      <c r="BI39" s="776"/>
      <c r="BJ39" s="776"/>
      <c r="BK39" s="776"/>
      <c r="BL39" s="776"/>
      <c r="BM39" s="776"/>
      <c r="BN39" s="776"/>
      <c r="BO39" s="776"/>
      <c r="BP39" s="776"/>
      <c r="BQ39" s="776"/>
      <c r="BR39" s="776"/>
      <c r="BS39" s="776"/>
      <c r="BT39" s="65"/>
      <c r="BU39" s="285"/>
      <c r="BV39" s="291"/>
      <c r="BW39" s="291"/>
      <c r="BX39" s="291"/>
      <c r="BY39" s="291"/>
      <c r="BZ39" s="291"/>
      <c r="CA39" s="291"/>
      <c r="CB39" s="291"/>
      <c r="CC39" s="291"/>
      <c r="CD39" s="291"/>
      <c r="CE39" s="291"/>
      <c r="CF39" s="291"/>
      <c r="CG39" s="291"/>
      <c r="CH39" s="288"/>
      <c r="CI39" s="815"/>
    </row>
    <row r="40" spans="4:87" ht="8.1" customHeight="1" x14ac:dyDescent="0.4">
      <c r="D40" s="284"/>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67"/>
      <c r="AL40" s="770"/>
      <c r="AM40" s="771"/>
      <c r="AN40" s="771"/>
      <c r="AO40" s="771"/>
      <c r="AP40" s="771"/>
      <c r="AQ40" s="771"/>
      <c r="AR40" s="771"/>
      <c r="AS40" s="771"/>
      <c r="AT40" s="771"/>
      <c r="AU40" s="771"/>
      <c r="AV40" s="771"/>
      <c r="AW40" s="772"/>
      <c r="AX40" s="737"/>
      <c r="AY40" s="741"/>
      <c r="AZ40" s="741"/>
      <c r="BA40" s="741"/>
      <c r="BB40" s="741"/>
      <c r="BC40" s="741"/>
      <c r="BD40" s="741"/>
      <c r="BE40" s="741"/>
      <c r="BF40" s="741"/>
      <c r="BG40" s="124"/>
      <c r="BH40" s="777"/>
      <c r="BI40" s="777"/>
      <c r="BJ40" s="777"/>
      <c r="BK40" s="777"/>
      <c r="BL40" s="777"/>
      <c r="BM40" s="777"/>
      <c r="BN40" s="777"/>
      <c r="BO40" s="777"/>
      <c r="BP40" s="777"/>
      <c r="BQ40" s="777"/>
      <c r="BR40" s="777"/>
      <c r="BS40" s="777"/>
      <c r="BT40" s="65"/>
      <c r="BU40" s="285"/>
      <c r="BV40" s="291"/>
      <c r="BW40" s="291"/>
      <c r="BX40" s="291"/>
      <c r="BY40" s="291"/>
      <c r="BZ40" s="291"/>
      <c r="CA40" s="291"/>
      <c r="CB40" s="291"/>
      <c r="CC40" s="291"/>
      <c r="CD40" s="291"/>
      <c r="CE40" s="291"/>
      <c r="CF40" s="291"/>
      <c r="CG40" s="291"/>
      <c r="CH40" s="288"/>
      <c r="CI40" s="815"/>
    </row>
    <row r="41" spans="4:87" ht="8.1" customHeight="1" x14ac:dyDescent="0.4">
      <c r="D41" s="284"/>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67"/>
      <c r="AL41" s="770"/>
      <c r="AM41" s="771"/>
      <c r="AN41" s="771"/>
      <c r="AO41" s="771"/>
      <c r="AP41" s="771"/>
      <c r="AQ41" s="771"/>
      <c r="AR41" s="771"/>
      <c r="AS41" s="771"/>
      <c r="AT41" s="771"/>
      <c r="AU41" s="771"/>
      <c r="AV41" s="771"/>
      <c r="AW41" s="772"/>
      <c r="AX41" s="737"/>
      <c r="AY41" s="741"/>
      <c r="AZ41" s="741"/>
      <c r="BA41" s="741"/>
      <c r="BB41" s="741"/>
      <c r="BC41" s="741"/>
      <c r="BD41" s="741"/>
      <c r="BE41" s="741"/>
      <c r="BF41" s="741"/>
      <c r="BG41" s="124"/>
      <c r="BH41" s="778"/>
      <c r="BI41" s="778"/>
      <c r="BJ41" s="778"/>
      <c r="BK41" s="778"/>
      <c r="BL41" s="778"/>
      <c r="BM41" s="778"/>
      <c r="BN41" s="778"/>
      <c r="BO41" s="778"/>
      <c r="BP41" s="778"/>
      <c r="BQ41" s="778"/>
      <c r="BR41" s="778"/>
      <c r="BS41" s="778"/>
      <c r="BT41" s="66"/>
      <c r="BU41" s="285"/>
      <c r="BV41" s="291"/>
      <c r="BW41" s="291"/>
      <c r="BX41" s="291"/>
      <c r="BY41" s="291"/>
      <c r="BZ41" s="291"/>
      <c r="CA41" s="291"/>
      <c r="CB41" s="291"/>
      <c r="CC41" s="291"/>
      <c r="CD41" s="291"/>
      <c r="CE41" s="291"/>
      <c r="CF41" s="291"/>
      <c r="CG41" s="291"/>
      <c r="CH41" s="288"/>
      <c r="CI41" s="815"/>
    </row>
    <row r="42" spans="4:87" ht="8.1" customHeight="1" x14ac:dyDescent="0.4">
      <c r="D42" s="284"/>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67"/>
      <c r="AL42" s="770"/>
      <c r="AM42" s="771"/>
      <c r="AN42" s="771"/>
      <c r="AO42" s="771"/>
      <c r="AP42" s="771"/>
      <c r="AQ42" s="771"/>
      <c r="AR42" s="771"/>
      <c r="AS42" s="771"/>
      <c r="AT42" s="771"/>
      <c r="AU42" s="771"/>
      <c r="AV42" s="771"/>
      <c r="AW42" s="772"/>
      <c r="AX42" s="932" t="str">
        <f>IF(E39="","",VLOOKUP(E39,コード!$G$4:$J$43,3,FALSE))</f>
        <v/>
      </c>
      <c r="AY42" s="933"/>
      <c r="AZ42" s="933"/>
      <c r="BA42" s="933"/>
      <c r="BB42" s="933"/>
      <c r="BC42" s="933"/>
      <c r="BD42" s="933"/>
      <c r="BE42" s="933"/>
      <c r="BF42" s="933"/>
      <c r="BG42" s="290"/>
      <c r="BH42" s="779"/>
      <c r="BI42" s="780"/>
      <c r="BJ42" s="780"/>
      <c r="BK42" s="780"/>
      <c r="BL42" s="780"/>
      <c r="BM42" s="780"/>
      <c r="BN42" s="780"/>
      <c r="BO42" s="780"/>
      <c r="BP42" s="780"/>
      <c r="BQ42" s="780"/>
      <c r="BR42" s="780"/>
      <c r="BS42" s="780"/>
      <c r="BT42" s="70"/>
      <c r="BU42" s="285"/>
      <c r="BV42" s="291"/>
      <c r="BW42" s="291"/>
      <c r="BX42" s="291"/>
      <c r="BY42" s="291"/>
      <c r="BZ42" s="291"/>
      <c r="CA42" s="291"/>
      <c r="CB42" s="291"/>
      <c r="CC42" s="291"/>
      <c r="CD42" s="291"/>
      <c r="CE42" s="291"/>
      <c r="CF42" s="291"/>
      <c r="CG42" s="291"/>
      <c r="CH42" s="288"/>
      <c r="CI42" s="815"/>
    </row>
    <row r="43" spans="4:87" ht="8.1" customHeight="1" x14ac:dyDescent="0.4">
      <c r="D43" s="284"/>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7"/>
      <c r="AL43" s="770"/>
      <c r="AM43" s="771"/>
      <c r="AN43" s="771"/>
      <c r="AO43" s="771"/>
      <c r="AP43" s="771"/>
      <c r="AQ43" s="771"/>
      <c r="AR43" s="771"/>
      <c r="AS43" s="771"/>
      <c r="AT43" s="771"/>
      <c r="AU43" s="771"/>
      <c r="AV43" s="771"/>
      <c r="AW43" s="772"/>
      <c r="AX43" s="932"/>
      <c r="AY43" s="933"/>
      <c r="AZ43" s="933"/>
      <c r="BA43" s="933"/>
      <c r="BB43" s="933"/>
      <c r="BC43" s="933"/>
      <c r="BD43" s="933"/>
      <c r="BE43" s="933"/>
      <c r="BF43" s="933"/>
      <c r="BG43" s="290"/>
      <c r="BH43" s="781"/>
      <c r="BI43" s="782"/>
      <c r="BJ43" s="782"/>
      <c r="BK43" s="782"/>
      <c r="BL43" s="782"/>
      <c r="BM43" s="782"/>
      <c r="BN43" s="782"/>
      <c r="BO43" s="782"/>
      <c r="BP43" s="782"/>
      <c r="BQ43" s="782"/>
      <c r="BR43" s="782"/>
      <c r="BS43" s="782"/>
      <c r="BT43" s="71"/>
      <c r="BU43" s="285"/>
      <c r="BV43" s="291"/>
      <c r="BW43" s="291"/>
      <c r="BX43" s="291"/>
      <c r="BY43" s="291"/>
      <c r="BZ43" s="291"/>
      <c r="CA43" s="291"/>
      <c r="CB43" s="291"/>
      <c r="CC43" s="291"/>
      <c r="CD43" s="291"/>
      <c r="CE43" s="291"/>
      <c r="CF43" s="291"/>
      <c r="CG43" s="291"/>
      <c r="CH43" s="288"/>
      <c r="CI43" s="815"/>
    </row>
    <row r="44" spans="4:87" ht="8.1" customHeight="1" x14ac:dyDescent="0.4">
      <c r="D44" s="292"/>
      <c r="E44" s="768"/>
      <c r="F44" s="768"/>
      <c r="G44" s="768"/>
      <c r="H44" s="768"/>
      <c r="I44" s="768"/>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9"/>
      <c r="AL44" s="773"/>
      <c r="AM44" s="774"/>
      <c r="AN44" s="774"/>
      <c r="AO44" s="774"/>
      <c r="AP44" s="774"/>
      <c r="AQ44" s="774"/>
      <c r="AR44" s="774"/>
      <c r="AS44" s="774"/>
      <c r="AT44" s="774"/>
      <c r="AU44" s="774"/>
      <c r="AV44" s="774"/>
      <c r="AW44" s="775"/>
      <c r="AX44" s="934"/>
      <c r="AY44" s="935"/>
      <c r="AZ44" s="935"/>
      <c r="BA44" s="935"/>
      <c r="BB44" s="935"/>
      <c r="BC44" s="935"/>
      <c r="BD44" s="935"/>
      <c r="BE44" s="935"/>
      <c r="BF44" s="935"/>
      <c r="BG44" s="293"/>
      <c r="BH44" s="783"/>
      <c r="BI44" s="784"/>
      <c r="BJ44" s="784"/>
      <c r="BK44" s="784"/>
      <c r="BL44" s="784"/>
      <c r="BM44" s="784"/>
      <c r="BN44" s="784"/>
      <c r="BO44" s="784"/>
      <c r="BP44" s="784"/>
      <c r="BQ44" s="784"/>
      <c r="BR44" s="784"/>
      <c r="BS44" s="784"/>
      <c r="BT44" s="72"/>
      <c r="BU44" s="285"/>
      <c r="BV44" s="291"/>
      <c r="BW44" s="291"/>
      <c r="BX44" s="291"/>
      <c r="BY44" s="291"/>
      <c r="BZ44" s="291"/>
      <c r="CA44" s="291"/>
      <c r="CB44" s="291"/>
      <c r="CC44" s="291"/>
      <c r="CD44" s="291"/>
      <c r="CE44" s="291"/>
      <c r="CF44" s="291"/>
      <c r="CG44" s="291"/>
      <c r="CH44" s="288"/>
      <c r="CI44" s="815"/>
    </row>
    <row r="45" spans="4:87" ht="8.1" customHeight="1" x14ac:dyDescent="0.4">
      <c r="D45" s="294"/>
      <c r="E45" s="766"/>
      <c r="F45" s="766"/>
      <c r="G45" s="766"/>
      <c r="H45" s="766"/>
      <c r="I45" s="766"/>
      <c r="J45" s="766"/>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c r="AI45" s="766"/>
      <c r="AJ45" s="766"/>
      <c r="AK45" s="767"/>
      <c r="AL45" s="770" t="str">
        <f>IF(E45="","",VLOOKUP(E45,コード!$G$4:$J$43,2,FALSE))</f>
        <v/>
      </c>
      <c r="AM45" s="771"/>
      <c r="AN45" s="771"/>
      <c r="AO45" s="771"/>
      <c r="AP45" s="771"/>
      <c r="AQ45" s="771"/>
      <c r="AR45" s="771"/>
      <c r="AS45" s="771"/>
      <c r="AT45" s="771"/>
      <c r="AU45" s="771"/>
      <c r="AV45" s="771"/>
      <c r="AW45" s="772"/>
      <c r="AX45" s="737" t="str">
        <f>IF(E45="","",VLOOKUP(E45,コード!$G$4:$J$43,4,FALSE))</f>
        <v/>
      </c>
      <c r="AY45" s="741"/>
      <c r="AZ45" s="741"/>
      <c r="BA45" s="741"/>
      <c r="BB45" s="741"/>
      <c r="BC45" s="741"/>
      <c r="BD45" s="741"/>
      <c r="BE45" s="741"/>
      <c r="BF45" s="741"/>
      <c r="BG45" s="122"/>
      <c r="BH45" s="776"/>
      <c r="BI45" s="776"/>
      <c r="BJ45" s="776"/>
      <c r="BK45" s="776"/>
      <c r="BL45" s="776"/>
      <c r="BM45" s="776"/>
      <c r="BN45" s="776"/>
      <c r="BO45" s="776"/>
      <c r="BP45" s="776"/>
      <c r="BQ45" s="776"/>
      <c r="BR45" s="776"/>
      <c r="BS45" s="776"/>
      <c r="BT45" s="65"/>
      <c r="BU45" s="285"/>
      <c r="BV45" s="291"/>
      <c r="BW45" s="291"/>
      <c r="BX45" s="291"/>
      <c r="BY45" s="291"/>
      <c r="BZ45" s="291"/>
      <c r="CA45" s="291"/>
      <c r="CB45" s="291"/>
      <c r="CC45" s="291"/>
      <c r="CD45" s="291"/>
      <c r="CE45" s="291"/>
      <c r="CF45" s="291"/>
      <c r="CG45" s="291"/>
      <c r="CH45" s="288"/>
      <c r="CI45" s="815"/>
    </row>
    <row r="46" spans="4:87" ht="8.1" customHeight="1" x14ac:dyDescent="0.4">
      <c r="D46" s="284"/>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7"/>
      <c r="AL46" s="770"/>
      <c r="AM46" s="771"/>
      <c r="AN46" s="771"/>
      <c r="AO46" s="771"/>
      <c r="AP46" s="771"/>
      <c r="AQ46" s="771"/>
      <c r="AR46" s="771"/>
      <c r="AS46" s="771"/>
      <c r="AT46" s="771"/>
      <c r="AU46" s="771"/>
      <c r="AV46" s="771"/>
      <c r="AW46" s="772"/>
      <c r="AX46" s="737"/>
      <c r="AY46" s="741"/>
      <c r="AZ46" s="741"/>
      <c r="BA46" s="741"/>
      <c r="BB46" s="741"/>
      <c r="BC46" s="741"/>
      <c r="BD46" s="741"/>
      <c r="BE46" s="741"/>
      <c r="BF46" s="741"/>
      <c r="BG46" s="124"/>
      <c r="BH46" s="777"/>
      <c r="BI46" s="777"/>
      <c r="BJ46" s="777"/>
      <c r="BK46" s="777"/>
      <c r="BL46" s="777"/>
      <c r="BM46" s="777"/>
      <c r="BN46" s="777"/>
      <c r="BO46" s="777"/>
      <c r="BP46" s="777"/>
      <c r="BQ46" s="777"/>
      <c r="BR46" s="777"/>
      <c r="BS46" s="777"/>
      <c r="BT46" s="65"/>
      <c r="BU46" s="285"/>
      <c r="BV46" s="291"/>
      <c r="BW46" s="291"/>
      <c r="BX46" s="291"/>
      <c r="BY46" s="291"/>
      <c r="BZ46" s="291"/>
      <c r="CA46" s="291"/>
      <c r="CB46" s="291"/>
      <c r="CC46" s="291"/>
      <c r="CD46" s="291"/>
      <c r="CE46" s="291"/>
      <c r="CF46" s="291"/>
      <c r="CG46" s="291"/>
      <c r="CH46" s="288"/>
      <c r="CI46" s="295"/>
    </row>
    <row r="47" spans="4:87" ht="8.1" customHeight="1" x14ac:dyDescent="0.4">
      <c r="D47" s="284"/>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7"/>
      <c r="AL47" s="770"/>
      <c r="AM47" s="771"/>
      <c r="AN47" s="771"/>
      <c r="AO47" s="771"/>
      <c r="AP47" s="771"/>
      <c r="AQ47" s="771"/>
      <c r="AR47" s="771"/>
      <c r="AS47" s="771"/>
      <c r="AT47" s="771"/>
      <c r="AU47" s="771"/>
      <c r="AV47" s="771"/>
      <c r="AW47" s="772"/>
      <c r="AX47" s="737"/>
      <c r="AY47" s="741"/>
      <c r="AZ47" s="741"/>
      <c r="BA47" s="741"/>
      <c r="BB47" s="741"/>
      <c r="BC47" s="741"/>
      <c r="BD47" s="741"/>
      <c r="BE47" s="741"/>
      <c r="BF47" s="741"/>
      <c r="BG47" s="124"/>
      <c r="BH47" s="778"/>
      <c r="BI47" s="778"/>
      <c r="BJ47" s="778"/>
      <c r="BK47" s="778"/>
      <c r="BL47" s="778"/>
      <c r="BM47" s="778"/>
      <c r="BN47" s="778"/>
      <c r="BO47" s="778"/>
      <c r="BP47" s="778"/>
      <c r="BQ47" s="778"/>
      <c r="BR47" s="778"/>
      <c r="BS47" s="778"/>
      <c r="BT47" s="66"/>
      <c r="BU47" s="285"/>
      <c r="BV47" s="291"/>
      <c r="BW47" s="291"/>
      <c r="BX47" s="291"/>
      <c r="BY47" s="291"/>
      <c r="BZ47" s="291"/>
      <c r="CA47" s="291"/>
      <c r="CB47" s="291"/>
      <c r="CC47" s="291"/>
      <c r="CD47" s="291"/>
      <c r="CE47" s="291"/>
      <c r="CF47" s="291"/>
      <c r="CG47" s="291"/>
      <c r="CH47" s="288"/>
      <c r="CI47" s="295"/>
    </row>
    <row r="48" spans="4:87" ht="8.1" customHeight="1" x14ac:dyDescent="0.4">
      <c r="D48" s="284"/>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7"/>
      <c r="AL48" s="770"/>
      <c r="AM48" s="771"/>
      <c r="AN48" s="771"/>
      <c r="AO48" s="771"/>
      <c r="AP48" s="771"/>
      <c r="AQ48" s="771"/>
      <c r="AR48" s="771"/>
      <c r="AS48" s="771"/>
      <c r="AT48" s="771"/>
      <c r="AU48" s="771"/>
      <c r="AV48" s="771"/>
      <c r="AW48" s="772"/>
      <c r="AX48" s="932" t="str">
        <f>IF(E45="","",VLOOKUP(E45,コード!$G$4:$J$43,3,FALSE))</f>
        <v/>
      </c>
      <c r="AY48" s="933"/>
      <c r="AZ48" s="933"/>
      <c r="BA48" s="933"/>
      <c r="BB48" s="933"/>
      <c r="BC48" s="933"/>
      <c r="BD48" s="933"/>
      <c r="BE48" s="933"/>
      <c r="BF48" s="933"/>
      <c r="BG48" s="290"/>
      <c r="BH48" s="779"/>
      <c r="BI48" s="780"/>
      <c r="BJ48" s="780"/>
      <c r="BK48" s="780"/>
      <c r="BL48" s="780"/>
      <c r="BM48" s="780"/>
      <c r="BN48" s="780"/>
      <c r="BO48" s="780"/>
      <c r="BP48" s="780"/>
      <c r="BQ48" s="780"/>
      <c r="BR48" s="780"/>
      <c r="BS48" s="780"/>
      <c r="BT48" s="70"/>
      <c r="BU48" s="285"/>
      <c r="BV48" s="291"/>
      <c r="BW48" s="291"/>
      <c r="BX48" s="291"/>
      <c r="BY48" s="291"/>
      <c r="BZ48" s="291"/>
      <c r="CA48" s="291"/>
      <c r="CB48" s="291"/>
      <c r="CC48" s="291"/>
      <c r="CD48" s="291"/>
      <c r="CE48" s="291"/>
      <c r="CF48" s="291"/>
      <c r="CG48" s="291"/>
      <c r="CH48" s="288"/>
    </row>
    <row r="49" spans="4:87" ht="8.1" customHeight="1" x14ac:dyDescent="0.4">
      <c r="D49" s="284"/>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67"/>
      <c r="AL49" s="770"/>
      <c r="AM49" s="771"/>
      <c r="AN49" s="771"/>
      <c r="AO49" s="771"/>
      <c r="AP49" s="771"/>
      <c r="AQ49" s="771"/>
      <c r="AR49" s="771"/>
      <c r="AS49" s="771"/>
      <c r="AT49" s="771"/>
      <c r="AU49" s="771"/>
      <c r="AV49" s="771"/>
      <c r="AW49" s="772"/>
      <c r="AX49" s="932"/>
      <c r="AY49" s="933"/>
      <c r="AZ49" s="933"/>
      <c r="BA49" s="933"/>
      <c r="BB49" s="933"/>
      <c r="BC49" s="933"/>
      <c r="BD49" s="933"/>
      <c r="BE49" s="933"/>
      <c r="BF49" s="933"/>
      <c r="BG49" s="290"/>
      <c r="BH49" s="781"/>
      <c r="BI49" s="782"/>
      <c r="BJ49" s="782"/>
      <c r="BK49" s="782"/>
      <c r="BL49" s="782"/>
      <c r="BM49" s="782"/>
      <c r="BN49" s="782"/>
      <c r="BO49" s="782"/>
      <c r="BP49" s="782"/>
      <c r="BQ49" s="782"/>
      <c r="BR49" s="782"/>
      <c r="BS49" s="782"/>
      <c r="BT49" s="71"/>
      <c r="BU49" s="285"/>
      <c r="BV49" s="291"/>
      <c r="BW49" s="291"/>
      <c r="BX49" s="291"/>
      <c r="BY49" s="291"/>
      <c r="BZ49" s="291"/>
      <c r="CA49" s="291"/>
      <c r="CB49" s="291"/>
      <c r="CC49" s="291"/>
      <c r="CD49" s="291"/>
      <c r="CE49" s="291"/>
      <c r="CF49" s="291"/>
      <c r="CG49" s="291"/>
      <c r="CH49" s="288"/>
    </row>
    <row r="50" spans="4:87" ht="8.1" customHeight="1" x14ac:dyDescent="0.4">
      <c r="D50" s="292"/>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J50" s="768"/>
      <c r="AK50" s="769"/>
      <c r="AL50" s="773"/>
      <c r="AM50" s="774"/>
      <c r="AN50" s="774"/>
      <c r="AO50" s="774"/>
      <c r="AP50" s="774"/>
      <c r="AQ50" s="774"/>
      <c r="AR50" s="774"/>
      <c r="AS50" s="774"/>
      <c r="AT50" s="774"/>
      <c r="AU50" s="774"/>
      <c r="AV50" s="774"/>
      <c r="AW50" s="775"/>
      <c r="AX50" s="934"/>
      <c r="AY50" s="935"/>
      <c r="AZ50" s="935"/>
      <c r="BA50" s="935"/>
      <c r="BB50" s="935"/>
      <c r="BC50" s="935"/>
      <c r="BD50" s="935"/>
      <c r="BE50" s="935"/>
      <c r="BF50" s="935"/>
      <c r="BG50" s="293"/>
      <c r="BH50" s="783"/>
      <c r="BI50" s="784"/>
      <c r="BJ50" s="784"/>
      <c r="BK50" s="784"/>
      <c r="BL50" s="784"/>
      <c r="BM50" s="784"/>
      <c r="BN50" s="784"/>
      <c r="BO50" s="784"/>
      <c r="BP50" s="784"/>
      <c r="BQ50" s="784"/>
      <c r="BR50" s="784"/>
      <c r="BS50" s="784"/>
      <c r="BT50" s="72"/>
      <c r="BU50" s="285"/>
      <c r="BV50" s="291"/>
      <c r="BW50" s="291"/>
      <c r="BX50" s="291"/>
      <c r="BY50" s="291"/>
      <c r="BZ50" s="291"/>
      <c r="CA50" s="291"/>
      <c r="CB50" s="291"/>
      <c r="CC50" s="291"/>
      <c r="CD50" s="291"/>
      <c r="CE50" s="291"/>
      <c r="CF50" s="291"/>
      <c r="CG50" s="291"/>
      <c r="CH50" s="288"/>
    </row>
    <row r="51" spans="4:87" ht="8.1" customHeight="1" x14ac:dyDescent="0.4">
      <c r="D51" s="294"/>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67"/>
      <c r="AL51" s="770" t="str">
        <f>IF(E51="","",VLOOKUP(E51,コード!$G$4:$J$43,2,FALSE))</f>
        <v/>
      </c>
      <c r="AM51" s="771"/>
      <c r="AN51" s="771"/>
      <c r="AO51" s="771"/>
      <c r="AP51" s="771"/>
      <c r="AQ51" s="771"/>
      <c r="AR51" s="771"/>
      <c r="AS51" s="771"/>
      <c r="AT51" s="771"/>
      <c r="AU51" s="771"/>
      <c r="AV51" s="771"/>
      <c r="AW51" s="772"/>
      <c r="AX51" s="737" t="str">
        <f>IF(E51="","",VLOOKUP(E51,コード!$G$4:$J$43,4,FALSE))</f>
        <v/>
      </c>
      <c r="AY51" s="741"/>
      <c r="AZ51" s="741"/>
      <c r="BA51" s="741"/>
      <c r="BB51" s="741"/>
      <c r="BC51" s="741"/>
      <c r="BD51" s="741"/>
      <c r="BE51" s="741"/>
      <c r="BF51" s="741"/>
      <c r="BG51" s="122"/>
      <c r="BH51" s="776"/>
      <c r="BI51" s="776"/>
      <c r="BJ51" s="776"/>
      <c r="BK51" s="776"/>
      <c r="BL51" s="776"/>
      <c r="BM51" s="776"/>
      <c r="BN51" s="776"/>
      <c r="BO51" s="776"/>
      <c r="BP51" s="776"/>
      <c r="BQ51" s="776"/>
      <c r="BR51" s="776"/>
      <c r="BS51" s="776"/>
      <c r="BT51" s="65"/>
      <c r="BU51" s="285"/>
      <c r="BV51" s="291"/>
      <c r="BW51" s="291"/>
      <c r="BX51" s="291"/>
      <c r="BY51" s="291"/>
      <c r="BZ51" s="291"/>
      <c r="CA51" s="291"/>
      <c r="CB51" s="291"/>
      <c r="CC51" s="291"/>
      <c r="CD51" s="291"/>
      <c r="CE51" s="291"/>
      <c r="CF51" s="291"/>
      <c r="CG51" s="291"/>
      <c r="CH51" s="288"/>
    </row>
    <row r="52" spans="4:87" ht="8.1" customHeight="1" x14ac:dyDescent="0.4">
      <c r="D52" s="284"/>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67"/>
      <c r="AL52" s="770"/>
      <c r="AM52" s="771"/>
      <c r="AN52" s="771"/>
      <c r="AO52" s="771"/>
      <c r="AP52" s="771"/>
      <c r="AQ52" s="771"/>
      <c r="AR52" s="771"/>
      <c r="AS52" s="771"/>
      <c r="AT52" s="771"/>
      <c r="AU52" s="771"/>
      <c r="AV52" s="771"/>
      <c r="AW52" s="772"/>
      <c r="AX52" s="737"/>
      <c r="AY52" s="741"/>
      <c r="AZ52" s="741"/>
      <c r="BA52" s="741"/>
      <c r="BB52" s="741"/>
      <c r="BC52" s="741"/>
      <c r="BD52" s="741"/>
      <c r="BE52" s="741"/>
      <c r="BF52" s="741"/>
      <c r="BG52" s="124"/>
      <c r="BH52" s="777"/>
      <c r="BI52" s="777"/>
      <c r="BJ52" s="777"/>
      <c r="BK52" s="777"/>
      <c r="BL52" s="777"/>
      <c r="BM52" s="777"/>
      <c r="BN52" s="777"/>
      <c r="BO52" s="777"/>
      <c r="BP52" s="777"/>
      <c r="BQ52" s="777"/>
      <c r="BR52" s="777"/>
      <c r="BS52" s="777"/>
      <c r="BT52" s="65"/>
      <c r="BU52" s="285"/>
      <c r="BV52" s="291"/>
      <c r="BW52" s="291"/>
      <c r="BX52" s="291"/>
      <c r="BY52" s="291"/>
      <c r="BZ52" s="291"/>
      <c r="CA52" s="291"/>
      <c r="CB52" s="291"/>
      <c r="CC52" s="291"/>
      <c r="CD52" s="291"/>
      <c r="CE52" s="291"/>
      <c r="CF52" s="291"/>
      <c r="CG52" s="291"/>
      <c r="CH52" s="288"/>
    </row>
    <row r="53" spans="4:87" ht="8.1" customHeight="1" x14ac:dyDescent="0.4">
      <c r="D53" s="284"/>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67"/>
      <c r="AL53" s="770"/>
      <c r="AM53" s="771"/>
      <c r="AN53" s="771"/>
      <c r="AO53" s="771"/>
      <c r="AP53" s="771"/>
      <c r="AQ53" s="771"/>
      <c r="AR53" s="771"/>
      <c r="AS53" s="771"/>
      <c r="AT53" s="771"/>
      <c r="AU53" s="771"/>
      <c r="AV53" s="771"/>
      <c r="AW53" s="772"/>
      <c r="AX53" s="737"/>
      <c r="AY53" s="741"/>
      <c r="AZ53" s="741"/>
      <c r="BA53" s="741"/>
      <c r="BB53" s="741"/>
      <c r="BC53" s="741"/>
      <c r="BD53" s="741"/>
      <c r="BE53" s="741"/>
      <c r="BF53" s="741"/>
      <c r="BG53" s="124"/>
      <c r="BH53" s="778"/>
      <c r="BI53" s="778"/>
      <c r="BJ53" s="778"/>
      <c r="BK53" s="778"/>
      <c r="BL53" s="778"/>
      <c r="BM53" s="778"/>
      <c r="BN53" s="778"/>
      <c r="BO53" s="778"/>
      <c r="BP53" s="778"/>
      <c r="BQ53" s="778"/>
      <c r="BR53" s="778"/>
      <c r="BS53" s="778"/>
      <c r="BT53" s="66"/>
      <c r="BU53" s="285"/>
      <c r="BV53" s="291"/>
      <c r="BW53" s="291"/>
      <c r="BX53" s="291"/>
      <c r="BY53" s="291"/>
      <c r="BZ53" s="291"/>
      <c r="CA53" s="291"/>
      <c r="CB53" s="291"/>
      <c r="CC53" s="291"/>
      <c r="CD53" s="291"/>
      <c r="CE53" s="291"/>
      <c r="CF53" s="291"/>
      <c r="CG53" s="291"/>
      <c r="CH53" s="288"/>
      <c r="CI53" s="296"/>
    </row>
    <row r="54" spans="4:87" ht="8.1" customHeight="1" x14ac:dyDescent="0.4">
      <c r="D54" s="284"/>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7"/>
      <c r="AL54" s="770"/>
      <c r="AM54" s="771"/>
      <c r="AN54" s="771"/>
      <c r="AO54" s="771"/>
      <c r="AP54" s="771"/>
      <c r="AQ54" s="771"/>
      <c r="AR54" s="771"/>
      <c r="AS54" s="771"/>
      <c r="AT54" s="771"/>
      <c r="AU54" s="771"/>
      <c r="AV54" s="771"/>
      <c r="AW54" s="772"/>
      <c r="AX54" s="932" t="str">
        <f>IF(E51="","",VLOOKUP(E51,コード!$G$4:$J$43,3,FALSE))</f>
        <v/>
      </c>
      <c r="AY54" s="933"/>
      <c r="AZ54" s="933"/>
      <c r="BA54" s="933"/>
      <c r="BB54" s="933"/>
      <c r="BC54" s="933"/>
      <c r="BD54" s="933"/>
      <c r="BE54" s="933"/>
      <c r="BF54" s="933"/>
      <c r="BG54" s="290"/>
      <c r="BH54" s="779"/>
      <c r="BI54" s="780"/>
      <c r="BJ54" s="780"/>
      <c r="BK54" s="780"/>
      <c r="BL54" s="780"/>
      <c r="BM54" s="780"/>
      <c r="BN54" s="780"/>
      <c r="BO54" s="780"/>
      <c r="BP54" s="780"/>
      <c r="BQ54" s="780"/>
      <c r="BR54" s="780"/>
      <c r="BS54" s="780"/>
      <c r="BT54" s="70"/>
      <c r="BU54" s="285"/>
      <c r="BV54" s="291"/>
      <c r="BW54" s="291"/>
      <c r="BX54" s="291"/>
      <c r="BY54" s="291"/>
      <c r="BZ54" s="291"/>
      <c r="CA54" s="291"/>
      <c r="CB54" s="291"/>
      <c r="CC54" s="291"/>
      <c r="CD54" s="291"/>
      <c r="CE54" s="291"/>
      <c r="CF54" s="291"/>
      <c r="CG54" s="291"/>
      <c r="CH54" s="288"/>
      <c r="CI54" s="296"/>
    </row>
    <row r="55" spans="4:87" ht="8.1" customHeight="1" x14ac:dyDescent="0.4">
      <c r="D55" s="284"/>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67"/>
      <c r="AL55" s="770"/>
      <c r="AM55" s="771"/>
      <c r="AN55" s="771"/>
      <c r="AO55" s="771"/>
      <c r="AP55" s="771"/>
      <c r="AQ55" s="771"/>
      <c r="AR55" s="771"/>
      <c r="AS55" s="771"/>
      <c r="AT55" s="771"/>
      <c r="AU55" s="771"/>
      <c r="AV55" s="771"/>
      <c r="AW55" s="772"/>
      <c r="AX55" s="932"/>
      <c r="AY55" s="933"/>
      <c r="AZ55" s="933"/>
      <c r="BA55" s="933"/>
      <c r="BB55" s="933"/>
      <c r="BC55" s="933"/>
      <c r="BD55" s="933"/>
      <c r="BE55" s="933"/>
      <c r="BF55" s="933"/>
      <c r="BG55" s="290"/>
      <c r="BH55" s="781"/>
      <c r="BI55" s="782"/>
      <c r="BJ55" s="782"/>
      <c r="BK55" s="782"/>
      <c r="BL55" s="782"/>
      <c r="BM55" s="782"/>
      <c r="BN55" s="782"/>
      <c r="BO55" s="782"/>
      <c r="BP55" s="782"/>
      <c r="BQ55" s="782"/>
      <c r="BR55" s="782"/>
      <c r="BS55" s="782"/>
      <c r="BT55" s="71"/>
      <c r="BU55" s="285"/>
      <c r="BV55" s="291"/>
      <c r="BW55" s="291"/>
      <c r="BX55" s="291"/>
      <c r="BY55" s="291"/>
      <c r="BZ55" s="291"/>
      <c r="CA55" s="291"/>
      <c r="CB55" s="291"/>
      <c r="CC55" s="291"/>
      <c r="CD55" s="291"/>
      <c r="CE55" s="291"/>
      <c r="CF55" s="291"/>
      <c r="CG55" s="291"/>
      <c r="CH55" s="288"/>
    </row>
    <row r="56" spans="4:87" ht="8.1" customHeight="1" x14ac:dyDescent="0.4">
      <c r="D56" s="292"/>
      <c r="E56" s="768"/>
      <c r="F56" s="768"/>
      <c r="G56" s="768"/>
      <c r="H56" s="768"/>
      <c r="I56" s="76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8"/>
      <c r="AK56" s="769"/>
      <c r="AL56" s="773"/>
      <c r="AM56" s="774"/>
      <c r="AN56" s="774"/>
      <c r="AO56" s="774"/>
      <c r="AP56" s="774"/>
      <c r="AQ56" s="774"/>
      <c r="AR56" s="774"/>
      <c r="AS56" s="774"/>
      <c r="AT56" s="774"/>
      <c r="AU56" s="774"/>
      <c r="AV56" s="774"/>
      <c r="AW56" s="775"/>
      <c r="AX56" s="934"/>
      <c r="AY56" s="935"/>
      <c r="AZ56" s="935"/>
      <c r="BA56" s="935"/>
      <c r="BB56" s="935"/>
      <c r="BC56" s="935"/>
      <c r="BD56" s="935"/>
      <c r="BE56" s="935"/>
      <c r="BF56" s="935"/>
      <c r="BG56" s="293"/>
      <c r="BH56" s="783"/>
      <c r="BI56" s="784"/>
      <c r="BJ56" s="784"/>
      <c r="BK56" s="784"/>
      <c r="BL56" s="784"/>
      <c r="BM56" s="784"/>
      <c r="BN56" s="784"/>
      <c r="BO56" s="784"/>
      <c r="BP56" s="784"/>
      <c r="BQ56" s="784"/>
      <c r="BR56" s="784"/>
      <c r="BS56" s="784"/>
      <c r="BT56" s="72"/>
      <c r="BU56" s="285"/>
      <c r="BV56" s="291"/>
      <c r="BW56" s="291"/>
      <c r="BX56" s="291"/>
      <c r="BY56" s="291"/>
      <c r="BZ56" s="291"/>
      <c r="CA56" s="291"/>
      <c r="CB56" s="291"/>
      <c r="CC56" s="291"/>
      <c r="CD56" s="291"/>
      <c r="CE56" s="291"/>
      <c r="CF56" s="291"/>
      <c r="CG56" s="291"/>
      <c r="CH56" s="288"/>
    </row>
    <row r="57" spans="4:87" ht="8.1" customHeight="1" x14ac:dyDescent="0.4">
      <c r="D57" s="294"/>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67"/>
      <c r="AL57" s="770" t="str">
        <f>IF(E57="","",VLOOKUP(E57,コード!$G$4:$J$43,2,FALSE))</f>
        <v/>
      </c>
      <c r="AM57" s="771"/>
      <c r="AN57" s="771"/>
      <c r="AO57" s="771"/>
      <c r="AP57" s="771"/>
      <c r="AQ57" s="771"/>
      <c r="AR57" s="771"/>
      <c r="AS57" s="771"/>
      <c r="AT57" s="771"/>
      <c r="AU57" s="771"/>
      <c r="AV57" s="771"/>
      <c r="AW57" s="772"/>
      <c r="AX57" s="737" t="str">
        <f>IF(E57="","",VLOOKUP(E57,コード!$G$4:$J$43,4,FALSE))</f>
        <v/>
      </c>
      <c r="AY57" s="741"/>
      <c r="AZ57" s="741"/>
      <c r="BA57" s="741"/>
      <c r="BB57" s="741"/>
      <c r="BC57" s="741"/>
      <c r="BD57" s="741"/>
      <c r="BE57" s="741"/>
      <c r="BF57" s="741"/>
      <c r="BG57" s="122"/>
      <c r="BH57" s="776"/>
      <c r="BI57" s="776"/>
      <c r="BJ57" s="776"/>
      <c r="BK57" s="776"/>
      <c r="BL57" s="776"/>
      <c r="BM57" s="776"/>
      <c r="BN57" s="776"/>
      <c r="BO57" s="776"/>
      <c r="BP57" s="776"/>
      <c r="BQ57" s="776"/>
      <c r="BR57" s="776"/>
      <c r="BS57" s="776"/>
      <c r="BT57" s="65"/>
      <c r="BU57" s="285"/>
      <c r="BV57" s="291"/>
      <c r="BW57" s="291"/>
      <c r="BX57" s="291"/>
      <c r="BY57" s="291"/>
      <c r="BZ57" s="291"/>
      <c r="CA57" s="291"/>
      <c r="CB57" s="291"/>
      <c r="CC57" s="291"/>
      <c r="CD57" s="291"/>
      <c r="CE57" s="291"/>
      <c r="CF57" s="291"/>
      <c r="CG57" s="291"/>
      <c r="CH57" s="288"/>
    </row>
    <row r="58" spans="4:87" ht="8.1" customHeight="1" x14ac:dyDescent="0.4">
      <c r="D58" s="284"/>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7"/>
      <c r="AL58" s="770"/>
      <c r="AM58" s="771"/>
      <c r="AN58" s="771"/>
      <c r="AO58" s="771"/>
      <c r="AP58" s="771"/>
      <c r="AQ58" s="771"/>
      <c r="AR58" s="771"/>
      <c r="AS58" s="771"/>
      <c r="AT58" s="771"/>
      <c r="AU58" s="771"/>
      <c r="AV58" s="771"/>
      <c r="AW58" s="772"/>
      <c r="AX58" s="737"/>
      <c r="AY58" s="741"/>
      <c r="AZ58" s="741"/>
      <c r="BA58" s="741"/>
      <c r="BB58" s="741"/>
      <c r="BC58" s="741"/>
      <c r="BD58" s="741"/>
      <c r="BE58" s="741"/>
      <c r="BF58" s="741"/>
      <c r="BG58" s="124"/>
      <c r="BH58" s="777"/>
      <c r="BI58" s="777"/>
      <c r="BJ58" s="777"/>
      <c r="BK58" s="777"/>
      <c r="BL58" s="777"/>
      <c r="BM58" s="777"/>
      <c r="BN58" s="777"/>
      <c r="BO58" s="777"/>
      <c r="BP58" s="777"/>
      <c r="BQ58" s="777"/>
      <c r="BR58" s="777"/>
      <c r="BS58" s="777"/>
      <c r="BT58" s="65"/>
      <c r="BU58" s="285"/>
      <c r="BV58" s="291"/>
      <c r="BW58" s="291"/>
      <c r="BX58" s="291"/>
      <c r="BY58" s="291"/>
      <c r="BZ58" s="291"/>
      <c r="CA58" s="291"/>
      <c r="CB58" s="291"/>
      <c r="CC58" s="291"/>
      <c r="CD58" s="291"/>
      <c r="CE58" s="291"/>
      <c r="CF58" s="291"/>
      <c r="CG58" s="291"/>
      <c r="CH58" s="288"/>
    </row>
    <row r="59" spans="4:87" ht="8.1" customHeight="1" x14ac:dyDescent="0.4">
      <c r="D59" s="284"/>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67"/>
      <c r="AL59" s="770"/>
      <c r="AM59" s="771"/>
      <c r="AN59" s="771"/>
      <c r="AO59" s="771"/>
      <c r="AP59" s="771"/>
      <c r="AQ59" s="771"/>
      <c r="AR59" s="771"/>
      <c r="AS59" s="771"/>
      <c r="AT59" s="771"/>
      <c r="AU59" s="771"/>
      <c r="AV59" s="771"/>
      <c r="AW59" s="772"/>
      <c r="AX59" s="737"/>
      <c r="AY59" s="741"/>
      <c r="AZ59" s="741"/>
      <c r="BA59" s="741"/>
      <c r="BB59" s="741"/>
      <c r="BC59" s="741"/>
      <c r="BD59" s="741"/>
      <c r="BE59" s="741"/>
      <c r="BF59" s="741"/>
      <c r="BG59" s="124"/>
      <c r="BH59" s="778"/>
      <c r="BI59" s="778"/>
      <c r="BJ59" s="778"/>
      <c r="BK59" s="778"/>
      <c r="BL59" s="778"/>
      <c r="BM59" s="778"/>
      <c r="BN59" s="778"/>
      <c r="BO59" s="778"/>
      <c r="BP59" s="778"/>
      <c r="BQ59" s="778"/>
      <c r="BR59" s="778"/>
      <c r="BS59" s="778"/>
      <c r="BT59" s="66"/>
      <c r="BU59" s="285"/>
      <c r="BV59" s="291"/>
      <c r="BW59" s="291"/>
      <c r="BX59" s="291"/>
      <c r="BY59" s="291"/>
      <c r="BZ59" s="291"/>
      <c r="CA59" s="291"/>
      <c r="CB59" s="291"/>
      <c r="CC59" s="291"/>
      <c r="CD59" s="291"/>
      <c r="CE59" s="291"/>
      <c r="CF59" s="291"/>
      <c r="CG59" s="291"/>
      <c r="CH59" s="288"/>
    </row>
    <row r="60" spans="4:87" ht="8.1" customHeight="1" x14ac:dyDescent="0.4">
      <c r="D60" s="284"/>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67"/>
      <c r="AL60" s="770"/>
      <c r="AM60" s="771"/>
      <c r="AN60" s="771"/>
      <c r="AO60" s="771"/>
      <c r="AP60" s="771"/>
      <c r="AQ60" s="771"/>
      <c r="AR60" s="771"/>
      <c r="AS60" s="771"/>
      <c r="AT60" s="771"/>
      <c r="AU60" s="771"/>
      <c r="AV60" s="771"/>
      <c r="AW60" s="772"/>
      <c r="AX60" s="932" t="str">
        <f>IF(E57="","",VLOOKUP(E57,コード!$G$4:$J$43,3,FALSE))</f>
        <v/>
      </c>
      <c r="AY60" s="933"/>
      <c r="AZ60" s="933"/>
      <c r="BA60" s="933"/>
      <c r="BB60" s="933"/>
      <c r="BC60" s="933"/>
      <c r="BD60" s="933"/>
      <c r="BE60" s="933"/>
      <c r="BF60" s="933"/>
      <c r="BG60" s="290"/>
      <c r="BH60" s="779"/>
      <c r="BI60" s="780"/>
      <c r="BJ60" s="780"/>
      <c r="BK60" s="780"/>
      <c r="BL60" s="780"/>
      <c r="BM60" s="780"/>
      <c r="BN60" s="780"/>
      <c r="BO60" s="780"/>
      <c r="BP60" s="780"/>
      <c r="BQ60" s="780"/>
      <c r="BR60" s="780"/>
      <c r="BS60" s="780"/>
      <c r="BT60" s="70"/>
      <c r="BU60" s="285"/>
      <c r="BV60" s="291"/>
      <c r="BW60" s="291"/>
      <c r="BX60" s="291"/>
      <c r="BY60" s="291"/>
      <c r="BZ60" s="291"/>
      <c r="CA60" s="291"/>
      <c r="CB60" s="291"/>
      <c r="CC60" s="291"/>
      <c r="CD60" s="291"/>
      <c r="CE60" s="291"/>
      <c r="CF60" s="291"/>
      <c r="CG60" s="291"/>
      <c r="CH60" s="288"/>
    </row>
    <row r="61" spans="4:87" ht="8.1" customHeight="1" x14ac:dyDescent="0.4">
      <c r="D61" s="284"/>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67"/>
      <c r="AL61" s="770"/>
      <c r="AM61" s="771"/>
      <c r="AN61" s="771"/>
      <c r="AO61" s="771"/>
      <c r="AP61" s="771"/>
      <c r="AQ61" s="771"/>
      <c r="AR61" s="771"/>
      <c r="AS61" s="771"/>
      <c r="AT61" s="771"/>
      <c r="AU61" s="771"/>
      <c r="AV61" s="771"/>
      <c r="AW61" s="772"/>
      <c r="AX61" s="932"/>
      <c r="AY61" s="933"/>
      <c r="AZ61" s="933"/>
      <c r="BA61" s="933"/>
      <c r="BB61" s="933"/>
      <c r="BC61" s="933"/>
      <c r="BD61" s="933"/>
      <c r="BE61" s="933"/>
      <c r="BF61" s="933"/>
      <c r="BG61" s="290"/>
      <c r="BH61" s="781"/>
      <c r="BI61" s="782"/>
      <c r="BJ61" s="782"/>
      <c r="BK61" s="782"/>
      <c r="BL61" s="782"/>
      <c r="BM61" s="782"/>
      <c r="BN61" s="782"/>
      <c r="BO61" s="782"/>
      <c r="BP61" s="782"/>
      <c r="BQ61" s="782"/>
      <c r="BR61" s="782"/>
      <c r="BS61" s="782"/>
      <c r="BT61" s="71"/>
      <c r="BU61" s="285"/>
      <c r="BV61" s="291"/>
      <c r="BW61" s="291"/>
      <c r="BX61" s="291"/>
      <c r="BY61" s="291"/>
      <c r="BZ61" s="291"/>
      <c r="CA61" s="291"/>
      <c r="CB61" s="291"/>
      <c r="CC61" s="291"/>
      <c r="CD61" s="291"/>
      <c r="CE61" s="291"/>
      <c r="CF61" s="291"/>
      <c r="CG61" s="291"/>
      <c r="CH61" s="288"/>
    </row>
    <row r="62" spans="4:87" ht="8.1" customHeight="1" x14ac:dyDescent="0.4">
      <c r="D62" s="292"/>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69"/>
      <c r="AL62" s="773"/>
      <c r="AM62" s="774"/>
      <c r="AN62" s="774"/>
      <c r="AO62" s="774"/>
      <c r="AP62" s="774"/>
      <c r="AQ62" s="774"/>
      <c r="AR62" s="774"/>
      <c r="AS62" s="774"/>
      <c r="AT62" s="774"/>
      <c r="AU62" s="774"/>
      <c r="AV62" s="774"/>
      <c r="AW62" s="775"/>
      <c r="AX62" s="934"/>
      <c r="AY62" s="935"/>
      <c r="AZ62" s="935"/>
      <c r="BA62" s="935"/>
      <c r="BB62" s="935"/>
      <c r="BC62" s="935"/>
      <c r="BD62" s="935"/>
      <c r="BE62" s="935"/>
      <c r="BF62" s="935"/>
      <c r="BG62" s="293"/>
      <c r="BH62" s="783"/>
      <c r="BI62" s="784"/>
      <c r="BJ62" s="784"/>
      <c r="BK62" s="784"/>
      <c r="BL62" s="784"/>
      <c r="BM62" s="784"/>
      <c r="BN62" s="784"/>
      <c r="BO62" s="784"/>
      <c r="BP62" s="784"/>
      <c r="BQ62" s="784"/>
      <c r="BR62" s="784"/>
      <c r="BS62" s="784"/>
      <c r="BT62" s="72"/>
      <c r="BU62" s="285"/>
      <c r="BV62" s="291"/>
      <c r="BW62" s="291"/>
      <c r="BX62" s="291"/>
      <c r="BY62" s="291"/>
      <c r="BZ62" s="291"/>
      <c r="CA62" s="291"/>
      <c r="CB62" s="291"/>
      <c r="CC62" s="291"/>
      <c r="CD62" s="291"/>
      <c r="CE62" s="291"/>
      <c r="CF62" s="291"/>
      <c r="CG62" s="291"/>
      <c r="CH62" s="288"/>
    </row>
    <row r="63" spans="4:87" ht="8.1" customHeight="1" x14ac:dyDescent="0.4">
      <c r="D63" s="294"/>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7"/>
      <c r="AL63" s="770" t="str">
        <f>IF(E63="","",VLOOKUP(E63,コード!$G$4:$J$43,2,FALSE))</f>
        <v/>
      </c>
      <c r="AM63" s="771"/>
      <c r="AN63" s="771"/>
      <c r="AO63" s="771"/>
      <c r="AP63" s="771"/>
      <c r="AQ63" s="771"/>
      <c r="AR63" s="771"/>
      <c r="AS63" s="771"/>
      <c r="AT63" s="771"/>
      <c r="AU63" s="771"/>
      <c r="AV63" s="771"/>
      <c r="AW63" s="772"/>
      <c r="AX63" s="737" t="str">
        <f>IF(E63="","",VLOOKUP(E63,コード!$G$4:$J$43,4,FALSE))</f>
        <v/>
      </c>
      <c r="AY63" s="741"/>
      <c r="AZ63" s="741"/>
      <c r="BA63" s="741"/>
      <c r="BB63" s="741"/>
      <c r="BC63" s="741"/>
      <c r="BD63" s="741"/>
      <c r="BE63" s="741"/>
      <c r="BF63" s="741"/>
      <c r="BG63" s="122"/>
      <c r="BH63" s="776"/>
      <c r="BI63" s="776"/>
      <c r="BJ63" s="776"/>
      <c r="BK63" s="776"/>
      <c r="BL63" s="776"/>
      <c r="BM63" s="776"/>
      <c r="BN63" s="776"/>
      <c r="BO63" s="776"/>
      <c r="BP63" s="776"/>
      <c r="BQ63" s="776"/>
      <c r="BR63" s="776"/>
      <c r="BS63" s="776"/>
      <c r="BT63" s="65"/>
      <c r="BU63" s="285"/>
      <c r="BV63" s="291"/>
      <c r="BW63" s="291"/>
      <c r="BX63" s="291"/>
      <c r="BY63" s="291"/>
      <c r="BZ63" s="291"/>
      <c r="CA63" s="291"/>
      <c r="CB63" s="291"/>
      <c r="CC63" s="291"/>
      <c r="CD63" s="291"/>
      <c r="CE63" s="291"/>
      <c r="CF63" s="291"/>
      <c r="CG63" s="291"/>
      <c r="CH63" s="288"/>
    </row>
    <row r="64" spans="4:87" ht="8.1" customHeight="1" x14ac:dyDescent="0.4">
      <c r="D64" s="284"/>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7"/>
      <c r="AL64" s="770"/>
      <c r="AM64" s="771"/>
      <c r="AN64" s="771"/>
      <c r="AO64" s="771"/>
      <c r="AP64" s="771"/>
      <c r="AQ64" s="771"/>
      <c r="AR64" s="771"/>
      <c r="AS64" s="771"/>
      <c r="AT64" s="771"/>
      <c r="AU64" s="771"/>
      <c r="AV64" s="771"/>
      <c r="AW64" s="772"/>
      <c r="AX64" s="737"/>
      <c r="AY64" s="741"/>
      <c r="AZ64" s="741"/>
      <c r="BA64" s="741"/>
      <c r="BB64" s="741"/>
      <c r="BC64" s="741"/>
      <c r="BD64" s="741"/>
      <c r="BE64" s="741"/>
      <c r="BF64" s="741"/>
      <c r="BG64" s="124"/>
      <c r="BH64" s="777"/>
      <c r="BI64" s="777"/>
      <c r="BJ64" s="777"/>
      <c r="BK64" s="777"/>
      <c r="BL64" s="777"/>
      <c r="BM64" s="777"/>
      <c r="BN64" s="777"/>
      <c r="BO64" s="777"/>
      <c r="BP64" s="777"/>
      <c r="BQ64" s="777"/>
      <c r="BR64" s="777"/>
      <c r="BS64" s="777"/>
      <c r="BT64" s="65"/>
      <c r="BU64" s="285"/>
      <c r="BV64" s="291"/>
      <c r="BW64" s="291"/>
      <c r="BX64" s="291"/>
      <c r="BY64" s="291"/>
      <c r="BZ64" s="291"/>
      <c r="CA64" s="291"/>
      <c r="CB64" s="291"/>
      <c r="CC64" s="291"/>
      <c r="CD64" s="291"/>
      <c r="CE64" s="291"/>
      <c r="CF64" s="291"/>
      <c r="CG64" s="291"/>
      <c r="CH64" s="288"/>
    </row>
    <row r="65" spans="4:87" ht="8.1" customHeight="1" x14ac:dyDescent="0.4">
      <c r="D65" s="284"/>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7"/>
      <c r="AL65" s="770"/>
      <c r="AM65" s="771"/>
      <c r="AN65" s="771"/>
      <c r="AO65" s="771"/>
      <c r="AP65" s="771"/>
      <c r="AQ65" s="771"/>
      <c r="AR65" s="771"/>
      <c r="AS65" s="771"/>
      <c r="AT65" s="771"/>
      <c r="AU65" s="771"/>
      <c r="AV65" s="771"/>
      <c r="AW65" s="772"/>
      <c r="AX65" s="737"/>
      <c r="AY65" s="741"/>
      <c r="AZ65" s="741"/>
      <c r="BA65" s="741"/>
      <c r="BB65" s="741"/>
      <c r="BC65" s="741"/>
      <c r="BD65" s="741"/>
      <c r="BE65" s="741"/>
      <c r="BF65" s="741"/>
      <c r="BG65" s="124"/>
      <c r="BH65" s="778"/>
      <c r="BI65" s="778"/>
      <c r="BJ65" s="778"/>
      <c r="BK65" s="778"/>
      <c r="BL65" s="778"/>
      <c r="BM65" s="778"/>
      <c r="BN65" s="778"/>
      <c r="BO65" s="778"/>
      <c r="BP65" s="778"/>
      <c r="BQ65" s="778"/>
      <c r="BR65" s="778"/>
      <c r="BS65" s="778"/>
      <c r="BT65" s="66"/>
      <c r="BU65" s="285"/>
      <c r="BV65" s="291"/>
      <c r="BW65" s="291"/>
      <c r="BX65" s="291"/>
      <c r="BY65" s="291"/>
      <c r="BZ65" s="291"/>
      <c r="CA65" s="291"/>
      <c r="CB65" s="291"/>
      <c r="CC65" s="291"/>
      <c r="CD65" s="291"/>
      <c r="CE65" s="291"/>
      <c r="CF65" s="291"/>
      <c r="CG65" s="291"/>
      <c r="CH65" s="288"/>
      <c r="CI65" s="296"/>
    </row>
    <row r="66" spans="4:87" ht="8.1" customHeight="1" x14ac:dyDescent="0.4">
      <c r="D66" s="284"/>
      <c r="E66" s="766"/>
      <c r="F66" s="766"/>
      <c r="G66" s="766"/>
      <c r="H66" s="766"/>
      <c r="I66" s="766"/>
      <c r="J66" s="766"/>
      <c r="K66" s="766"/>
      <c r="L66" s="766"/>
      <c r="M66" s="766"/>
      <c r="N66" s="766"/>
      <c r="O66" s="766"/>
      <c r="P66" s="766"/>
      <c r="Q66" s="766"/>
      <c r="R66" s="766"/>
      <c r="S66" s="766"/>
      <c r="T66" s="766"/>
      <c r="U66" s="766"/>
      <c r="V66" s="766"/>
      <c r="W66" s="766"/>
      <c r="X66" s="766"/>
      <c r="Y66" s="766"/>
      <c r="Z66" s="766"/>
      <c r="AA66" s="766"/>
      <c r="AB66" s="766"/>
      <c r="AC66" s="766"/>
      <c r="AD66" s="766"/>
      <c r="AE66" s="766"/>
      <c r="AF66" s="766"/>
      <c r="AG66" s="766"/>
      <c r="AH66" s="766"/>
      <c r="AI66" s="766"/>
      <c r="AJ66" s="766"/>
      <c r="AK66" s="767"/>
      <c r="AL66" s="770"/>
      <c r="AM66" s="771"/>
      <c r="AN66" s="771"/>
      <c r="AO66" s="771"/>
      <c r="AP66" s="771"/>
      <c r="AQ66" s="771"/>
      <c r="AR66" s="771"/>
      <c r="AS66" s="771"/>
      <c r="AT66" s="771"/>
      <c r="AU66" s="771"/>
      <c r="AV66" s="771"/>
      <c r="AW66" s="772"/>
      <c r="AX66" s="932" t="str">
        <f>IF(E63="","",VLOOKUP(E63,コード!$G$4:$J$43,3,FALSE))</f>
        <v/>
      </c>
      <c r="AY66" s="933"/>
      <c r="AZ66" s="933"/>
      <c r="BA66" s="933"/>
      <c r="BB66" s="933"/>
      <c r="BC66" s="933"/>
      <c r="BD66" s="933"/>
      <c r="BE66" s="933"/>
      <c r="BF66" s="933"/>
      <c r="BG66" s="290"/>
      <c r="BH66" s="779"/>
      <c r="BI66" s="780"/>
      <c r="BJ66" s="780"/>
      <c r="BK66" s="780"/>
      <c r="BL66" s="780"/>
      <c r="BM66" s="780"/>
      <c r="BN66" s="780"/>
      <c r="BO66" s="780"/>
      <c r="BP66" s="780"/>
      <c r="BQ66" s="780"/>
      <c r="BR66" s="780"/>
      <c r="BS66" s="780"/>
      <c r="BT66" s="70"/>
      <c r="BU66" s="285"/>
      <c r="BV66" s="291"/>
      <c r="BW66" s="291"/>
      <c r="BX66" s="291"/>
      <c r="BY66" s="291"/>
      <c r="BZ66" s="291"/>
      <c r="CA66" s="291"/>
      <c r="CB66" s="291"/>
      <c r="CC66" s="291"/>
      <c r="CD66" s="291"/>
      <c r="CE66" s="291"/>
      <c r="CF66" s="291"/>
      <c r="CG66" s="291"/>
      <c r="CH66" s="288"/>
      <c r="CI66" s="296"/>
    </row>
    <row r="67" spans="4:87" ht="8.1" customHeight="1" x14ac:dyDescent="0.4">
      <c r="D67" s="284"/>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6"/>
      <c r="AC67" s="766"/>
      <c r="AD67" s="766"/>
      <c r="AE67" s="766"/>
      <c r="AF67" s="766"/>
      <c r="AG67" s="766"/>
      <c r="AH67" s="766"/>
      <c r="AI67" s="766"/>
      <c r="AJ67" s="766"/>
      <c r="AK67" s="767"/>
      <c r="AL67" s="770"/>
      <c r="AM67" s="771"/>
      <c r="AN67" s="771"/>
      <c r="AO67" s="771"/>
      <c r="AP67" s="771"/>
      <c r="AQ67" s="771"/>
      <c r="AR67" s="771"/>
      <c r="AS67" s="771"/>
      <c r="AT67" s="771"/>
      <c r="AU67" s="771"/>
      <c r="AV67" s="771"/>
      <c r="AW67" s="772"/>
      <c r="AX67" s="932"/>
      <c r="AY67" s="933"/>
      <c r="AZ67" s="933"/>
      <c r="BA67" s="933"/>
      <c r="BB67" s="933"/>
      <c r="BC67" s="933"/>
      <c r="BD67" s="933"/>
      <c r="BE67" s="933"/>
      <c r="BF67" s="933"/>
      <c r="BG67" s="290"/>
      <c r="BH67" s="781"/>
      <c r="BI67" s="782"/>
      <c r="BJ67" s="782"/>
      <c r="BK67" s="782"/>
      <c r="BL67" s="782"/>
      <c r="BM67" s="782"/>
      <c r="BN67" s="782"/>
      <c r="BO67" s="782"/>
      <c r="BP67" s="782"/>
      <c r="BQ67" s="782"/>
      <c r="BR67" s="782"/>
      <c r="BS67" s="782"/>
      <c r="BT67" s="71"/>
      <c r="BU67" s="285"/>
      <c r="BV67" s="291"/>
      <c r="BW67" s="291"/>
      <c r="BX67" s="291"/>
      <c r="BY67" s="291"/>
      <c r="BZ67" s="291"/>
      <c r="CA67" s="291"/>
      <c r="CB67" s="291"/>
      <c r="CC67" s="291"/>
      <c r="CD67" s="291"/>
      <c r="CE67" s="291"/>
      <c r="CF67" s="291"/>
      <c r="CG67" s="291"/>
      <c r="CH67" s="288"/>
    </row>
    <row r="68" spans="4:87" ht="8.1" customHeight="1" x14ac:dyDescent="0.4">
      <c r="D68" s="292"/>
      <c r="E68" s="768"/>
      <c r="F68" s="768"/>
      <c r="G68" s="768"/>
      <c r="H68" s="768"/>
      <c r="I68" s="768"/>
      <c r="J68" s="768"/>
      <c r="K68" s="768"/>
      <c r="L68" s="768"/>
      <c r="M68" s="768"/>
      <c r="N68" s="768"/>
      <c r="O68" s="768"/>
      <c r="P68" s="768"/>
      <c r="Q68" s="768"/>
      <c r="R68" s="768"/>
      <c r="S68" s="768"/>
      <c r="T68" s="768"/>
      <c r="U68" s="768"/>
      <c r="V68" s="768"/>
      <c r="W68" s="768"/>
      <c r="X68" s="768"/>
      <c r="Y68" s="768"/>
      <c r="Z68" s="768"/>
      <c r="AA68" s="768"/>
      <c r="AB68" s="768"/>
      <c r="AC68" s="768"/>
      <c r="AD68" s="768"/>
      <c r="AE68" s="768"/>
      <c r="AF68" s="768"/>
      <c r="AG68" s="768"/>
      <c r="AH68" s="768"/>
      <c r="AI68" s="768"/>
      <c r="AJ68" s="768"/>
      <c r="AK68" s="769"/>
      <c r="AL68" s="773"/>
      <c r="AM68" s="774"/>
      <c r="AN68" s="774"/>
      <c r="AO68" s="774"/>
      <c r="AP68" s="774"/>
      <c r="AQ68" s="774"/>
      <c r="AR68" s="774"/>
      <c r="AS68" s="774"/>
      <c r="AT68" s="774"/>
      <c r="AU68" s="774"/>
      <c r="AV68" s="774"/>
      <c r="AW68" s="775"/>
      <c r="AX68" s="934"/>
      <c r="AY68" s="935"/>
      <c r="AZ68" s="935"/>
      <c r="BA68" s="935"/>
      <c r="BB68" s="935"/>
      <c r="BC68" s="935"/>
      <c r="BD68" s="935"/>
      <c r="BE68" s="935"/>
      <c r="BF68" s="935"/>
      <c r="BG68" s="293"/>
      <c r="BH68" s="783"/>
      <c r="BI68" s="784"/>
      <c r="BJ68" s="784"/>
      <c r="BK68" s="784"/>
      <c r="BL68" s="784"/>
      <c r="BM68" s="784"/>
      <c r="BN68" s="784"/>
      <c r="BO68" s="784"/>
      <c r="BP68" s="784"/>
      <c r="BQ68" s="784"/>
      <c r="BR68" s="784"/>
      <c r="BS68" s="784"/>
      <c r="BT68" s="72"/>
      <c r="BU68" s="285"/>
      <c r="BV68" s="291"/>
      <c r="BW68" s="291"/>
      <c r="BX68" s="291"/>
      <c r="BY68" s="291"/>
      <c r="BZ68" s="291"/>
      <c r="CA68" s="291"/>
      <c r="CB68" s="291"/>
      <c r="CC68" s="291"/>
      <c r="CD68" s="291"/>
      <c r="CE68" s="291"/>
      <c r="CF68" s="291"/>
      <c r="CG68" s="291"/>
      <c r="CH68" s="288"/>
    </row>
    <row r="69" spans="4:87" ht="8.1" customHeight="1" x14ac:dyDescent="0.4">
      <c r="D69" s="294"/>
      <c r="E69" s="766"/>
      <c r="F69" s="766"/>
      <c r="G69" s="766"/>
      <c r="H69" s="766"/>
      <c r="I69" s="766"/>
      <c r="J69" s="766"/>
      <c r="K69" s="766"/>
      <c r="L69" s="766"/>
      <c r="M69" s="766"/>
      <c r="N69" s="766"/>
      <c r="O69" s="766"/>
      <c r="P69" s="766"/>
      <c r="Q69" s="766"/>
      <c r="R69" s="766"/>
      <c r="S69" s="766"/>
      <c r="T69" s="766"/>
      <c r="U69" s="766"/>
      <c r="V69" s="766"/>
      <c r="W69" s="766"/>
      <c r="X69" s="766"/>
      <c r="Y69" s="766"/>
      <c r="Z69" s="766"/>
      <c r="AA69" s="766"/>
      <c r="AB69" s="766"/>
      <c r="AC69" s="766"/>
      <c r="AD69" s="766"/>
      <c r="AE69" s="766"/>
      <c r="AF69" s="766"/>
      <c r="AG69" s="766"/>
      <c r="AH69" s="766"/>
      <c r="AI69" s="766"/>
      <c r="AJ69" s="766"/>
      <c r="AK69" s="767"/>
      <c r="AL69" s="770" t="str">
        <f>IF(E69="","",VLOOKUP(E69,コード!$G$4:$J$43,2,FALSE))</f>
        <v/>
      </c>
      <c r="AM69" s="771"/>
      <c r="AN69" s="771"/>
      <c r="AO69" s="771"/>
      <c r="AP69" s="771"/>
      <c r="AQ69" s="771"/>
      <c r="AR69" s="771"/>
      <c r="AS69" s="771"/>
      <c r="AT69" s="771"/>
      <c r="AU69" s="771"/>
      <c r="AV69" s="771"/>
      <c r="AW69" s="772"/>
      <c r="AX69" s="737" t="str">
        <f>IF(E69="","",VLOOKUP(E69,コード!$G$4:$J$43,4,FALSE))</f>
        <v/>
      </c>
      <c r="AY69" s="741"/>
      <c r="AZ69" s="741"/>
      <c r="BA69" s="741"/>
      <c r="BB69" s="741"/>
      <c r="BC69" s="741"/>
      <c r="BD69" s="741"/>
      <c r="BE69" s="741"/>
      <c r="BF69" s="741"/>
      <c r="BG69" s="122"/>
      <c r="BH69" s="776"/>
      <c r="BI69" s="776"/>
      <c r="BJ69" s="776"/>
      <c r="BK69" s="776"/>
      <c r="BL69" s="776"/>
      <c r="BM69" s="776"/>
      <c r="BN69" s="776"/>
      <c r="BO69" s="776"/>
      <c r="BP69" s="776"/>
      <c r="BQ69" s="776"/>
      <c r="BR69" s="776"/>
      <c r="BS69" s="776"/>
      <c r="BT69" s="65"/>
      <c r="BU69" s="285"/>
      <c r="BV69" s="291"/>
      <c r="BW69" s="291"/>
      <c r="BX69" s="291"/>
      <c r="BY69" s="291"/>
      <c r="BZ69" s="291"/>
      <c r="CA69" s="291"/>
      <c r="CB69" s="291"/>
      <c r="CC69" s="291"/>
      <c r="CD69" s="291"/>
      <c r="CE69" s="291"/>
      <c r="CF69" s="291"/>
      <c r="CG69" s="291"/>
      <c r="CH69" s="288"/>
    </row>
    <row r="70" spans="4:87" ht="8.1" customHeight="1" x14ac:dyDescent="0.4">
      <c r="D70" s="284"/>
      <c r="E70" s="766"/>
      <c r="F70" s="766"/>
      <c r="G70" s="766"/>
      <c r="H70" s="766"/>
      <c r="I70" s="766"/>
      <c r="J70" s="766"/>
      <c r="K70" s="766"/>
      <c r="L70" s="766"/>
      <c r="M70" s="766"/>
      <c r="N70" s="766"/>
      <c r="O70" s="766"/>
      <c r="P70" s="766"/>
      <c r="Q70" s="766"/>
      <c r="R70" s="766"/>
      <c r="S70" s="766"/>
      <c r="T70" s="766"/>
      <c r="U70" s="766"/>
      <c r="V70" s="766"/>
      <c r="W70" s="766"/>
      <c r="X70" s="766"/>
      <c r="Y70" s="766"/>
      <c r="Z70" s="766"/>
      <c r="AA70" s="766"/>
      <c r="AB70" s="766"/>
      <c r="AC70" s="766"/>
      <c r="AD70" s="766"/>
      <c r="AE70" s="766"/>
      <c r="AF70" s="766"/>
      <c r="AG70" s="766"/>
      <c r="AH70" s="766"/>
      <c r="AI70" s="766"/>
      <c r="AJ70" s="766"/>
      <c r="AK70" s="767"/>
      <c r="AL70" s="770"/>
      <c r="AM70" s="771"/>
      <c r="AN70" s="771"/>
      <c r="AO70" s="771"/>
      <c r="AP70" s="771"/>
      <c r="AQ70" s="771"/>
      <c r="AR70" s="771"/>
      <c r="AS70" s="771"/>
      <c r="AT70" s="771"/>
      <c r="AU70" s="771"/>
      <c r="AV70" s="771"/>
      <c r="AW70" s="772"/>
      <c r="AX70" s="737"/>
      <c r="AY70" s="741"/>
      <c r="AZ70" s="741"/>
      <c r="BA70" s="741"/>
      <c r="BB70" s="741"/>
      <c r="BC70" s="741"/>
      <c r="BD70" s="741"/>
      <c r="BE70" s="741"/>
      <c r="BF70" s="741"/>
      <c r="BG70" s="124"/>
      <c r="BH70" s="777"/>
      <c r="BI70" s="777"/>
      <c r="BJ70" s="777"/>
      <c r="BK70" s="777"/>
      <c r="BL70" s="777"/>
      <c r="BM70" s="777"/>
      <c r="BN70" s="777"/>
      <c r="BO70" s="777"/>
      <c r="BP70" s="777"/>
      <c r="BQ70" s="777"/>
      <c r="BR70" s="777"/>
      <c r="BS70" s="777"/>
      <c r="BT70" s="65"/>
      <c r="BU70" s="285"/>
      <c r="BV70" s="291"/>
      <c r="BW70" s="291"/>
      <c r="BX70" s="291"/>
      <c r="BY70" s="291"/>
      <c r="BZ70" s="291"/>
      <c r="CA70" s="291"/>
      <c r="CB70" s="291"/>
      <c r="CC70" s="291"/>
      <c r="CD70" s="291"/>
      <c r="CE70" s="291"/>
      <c r="CF70" s="291"/>
      <c r="CG70" s="291"/>
      <c r="CH70" s="288"/>
    </row>
    <row r="71" spans="4:87" ht="8.1" customHeight="1" x14ac:dyDescent="0.4">
      <c r="D71" s="284"/>
      <c r="E71" s="766"/>
      <c r="F71" s="766"/>
      <c r="G71" s="766"/>
      <c r="H71" s="766"/>
      <c r="I71" s="766"/>
      <c r="J71" s="766"/>
      <c r="K71" s="766"/>
      <c r="L71" s="766"/>
      <c r="M71" s="766"/>
      <c r="N71" s="766"/>
      <c r="O71" s="766"/>
      <c r="P71" s="766"/>
      <c r="Q71" s="766"/>
      <c r="R71" s="766"/>
      <c r="S71" s="766"/>
      <c r="T71" s="766"/>
      <c r="U71" s="766"/>
      <c r="V71" s="766"/>
      <c r="W71" s="766"/>
      <c r="X71" s="766"/>
      <c r="Y71" s="766"/>
      <c r="Z71" s="766"/>
      <c r="AA71" s="766"/>
      <c r="AB71" s="766"/>
      <c r="AC71" s="766"/>
      <c r="AD71" s="766"/>
      <c r="AE71" s="766"/>
      <c r="AF71" s="766"/>
      <c r="AG71" s="766"/>
      <c r="AH71" s="766"/>
      <c r="AI71" s="766"/>
      <c r="AJ71" s="766"/>
      <c r="AK71" s="767"/>
      <c r="AL71" s="770"/>
      <c r="AM71" s="771"/>
      <c r="AN71" s="771"/>
      <c r="AO71" s="771"/>
      <c r="AP71" s="771"/>
      <c r="AQ71" s="771"/>
      <c r="AR71" s="771"/>
      <c r="AS71" s="771"/>
      <c r="AT71" s="771"/>
      <c r="AU71" s="771"/>
      <c r="AV71" s="771"/>
      <c r="AW71" s="772"/>
      <c r="AX71" s="737"/>
      <c r="AY71" s="741"/>
      <c r="AZ71" s="741"/>
      <c r="BA71" s="741"/>
      <c r="BB71" s="741"/>
      <c r="BC71" s="741"/>
      <c r="BD71" s="741"/>
      <c r="BE71" s="741"/>
      <c r="BF71" s="741"/>
      <c r="BG71" s="124"/>
      <c r="BH71" s="778"/>
      <c r="BI71" s="778"/>
      <c r="BJ71" s="778"/>
      <c r="BK71" s="778"/>
      <c r="BL71" s="778"/>
      <c r="BM71" s="778"/>
      <c r="BN71" s="778"/>
      <c r="BO71" s="778"/>
      <c r="BP71" s="778"/>
      <c r="BQ71" s="778"/>
      <c r="BR71" s="778"/>
      <c r="BS71" s="778"/>
      <c r="BT71" s="66"/>
      <c r="BU71" s="285"/>
      <c r="BV71" s="291"/>
      <c r="BW71" s="291"/>
      <c r="BX71" s="291"/>
      <c r="BY71" s="291"/>
      <c r="BZ71" s="291"/>
      <c r="CA71" s="291"/>
      <c r="CB71" s="291"/>
      <c r="CC71" s="291"/>
      <c r="CD71" s="291"/>
      <c r="CE71" s="291"/>
      <c r="CF71" s="291"/>
      <c r="CG71" s="291"/>
      <c r="CH71" s="288"/>
      <c r="CI71" s="296"/>
    </row>
    <row r="72" spans="4:87" ht="8.1" customHeight="1" x14ac:dyDescent="0.4">
      <c r="D72" s="284"/>
      <c r="E72" s="766"/>
      <c r="F72" s="766"/>
      <c r="G72" s="766"/>
      <c r="H72" s="766"/>
      <c r="I72" s="766"/>
      <c r="J72" s="766"/>
      <c r="K72" s="766"/>
      <c r="L72" s="766"/>
      <c r="M72" s="766"/>
      <c r="N72" s="766"/>
      <c r="O72" s="766"/>
      <c r="P72" s="766"/>
      <c r="Q72" s="766"/>
      <c r="R72" s="766"/>
      <c r="S72" s="766"/>
      <c r="T72" s="766"/>
      <c r="U72" s="766"/>
      <c r="V72" s="766"/>
      <c r="W72" s="766"/>
      <c r="X72" s="766"/>
      <c r="Y72" s="766"/>
      <c r="Z72" s="766"/>
      <c r="AA72" s="766"/>
      <c r="AB72" s="766"/>
      <c r="AC72" s="766"/>
      <c r="AD72" s="766"/>
      <c r="AE72" s="766"/>
      <c r="AF72" s="766"/>
      <c r="AG72" s="766"/>
      <c r="AH72" s="766"/>
      <c r="AI72" s="766"/>
      <c r="AJ72" s="766"/>
      <c r="AK72" s="767"/>
      <c r="AL72" s="770"/>
      <c r="AM72" s="771"/>
      <c r="AN72" s="771"/>
      <c r="AO72" s="771"/>
      <c r="AP72" s="771"/>
      <c r="AQ72" s="771"/>
      <c r="AR72" s="771"/>
      <c r="AS72" s="771"/>
      <c r="AT72" s="771"/>
      <c r="AU72" s="771"/>
      <c r="AV72" s="771"/>
      <c r="AW72" s="772"/>
      <c r="AX72" s="932" t="str">
        <f>IF(E69="","",VLOOKUP(E69,コード!$G$4:$J$43,3,FALSE))</f>
        <v/>
      </c>
      <c r="AY72" s="933"/>
      <c r="AZ72" s="933"/>
      <c r="BA72" s="933"/>
      <c r="BB72" s="933"/>
      <c r="BC72" s="933"/>
      <c r="BD72" s="933"/>
      <c r="BE72" s="933"/>
      <c r="BF72" s="933"/>
      <c r="BG72" s="290"/>
      <c r="BH72" s="779"/>
      <c r="BI72" s="780"/>
      <c r="BJ72" s="780"/>
      <c r="BK72" s="780"/>
      <c r="BL72" s="780"/>
      <c r="BM72" s="780"/>
      <c r="BN72" s="780"/>
      <c r="BO72" s="780"/>
      <c r="BP72" s="780"/>
      <c r="BQ72" s="780"/>
      <c r="BR72" s="780"/>
      <c r="BS72" s="780"/>
      <c r="BT72" s="70"/>
      <c r="BU72" s="285"/>
      <c r="BV72" s="291"/>
      <c r="BW72" s="291"/>
      <c r="BX72" s="291"/>
      <c r="BY72" s="291"/>
      <c r="BZ72" s="291"/>
      <c r="CA72" s="291"/>
      <c r="CB72" s="291"/>
      <c r="CC72" s="291"/>
      <c r="CD72" s="291"/>
      <c r="CE72" s="291"/>
      <c r="CF72" s="291"/>
      <c r="CG72" s="291"/>
      <c r="CH72" s="288"/>
      <c r="CI72" s="296"/>
    </row>
    <row r="73" spans="4:87" ht="8.1" customHeight="1" x14ac:dyDescent="0.4">
      <c r="D73" s="284"/>
      <c r="E73" s="766"/>
      <c r="F73" s="766"/>
      <c r="G73" s="766"/>
      <c r="H73" s="766"/>
      <c r="I73" s="766"/>
      <c r="J73" s="766"/>
      <c r="K73" s="766"/>
      <c r="L73" s="766"/>
      <c r="M73" s="766"/>
      <c r="N73" s="766"/>
      <c r="O73" s="766"/>
      <c r="P73" s="766"/>
      <c r="Q73" s="766"/>
      <c r="R73" s="766"/>
      <c r="S73" s="766"/>
      <c r="T73" s="766"/>
      <c r="U73" s="766"/>
      <c r="V73" s="766"/>
      <c r="W73" s="766"/>
      <c r="X73" s="766"/>
      <c r="Y73" s="766"/>
      <c r="Z73" s="766"/>
      <c r="AA73" s="766"/>
      <c r="AB73" s="766"/>
      <c r="AC73" s="766"/>
      <c r="AD73" s="766"/>
      <c r="AE73" s="766"/>
      <c r="AF73" s="766"/>
      <c r="AG73" s="766"/>
      <c r="AH73" s="766"/>
      <c r="AI73" s="766"/>
      <c r="AJ73" s="766"/>
      <c r="AK73" s="767"/>
      <c r="AL73" s="770"/>
      <c r="AM73" s="771"/>
      <c r="AN73" s="771"/>
      <c r="AO73" s="771"/>
      <c r="AP73" s="771"/>
      <c r="AQ73" s="771"/>
      <c r="AR73" s="771"/>
      <c r="AS73" s="771"/>
      <c r="AT73" s="771"/>
      <c r="AU73" s="771"/>
      <c r="AV73" s="771"/>
      <c r="AW73" s="772"/>
      <c r="AX73" s="932"/>
      <c r="AY73" s="933"/>
      <c r="AZ73" s="933"/>
      <c r="BA73" s="933"/>
      <c r="BB73" s="933"/>
      <c r="BC73" s="933"/>
      <c r="BD73" s="933"/>
      <c r="BE73" s="933"/>
      <c r="BF73" s="933"/>
      <c r="BG73" s="290"/>
      <c r="BH73" s="781"/>
      <c r="BI73" s="782"/>
      <c r="BJ73" s="782"/>
      <c r="BK73" s="782"/>
      <c r="BL73" s="782"/>
      <c r="BM73" s="782"/>
      <c r="BN73" s="782"/>
      <c r="BO73" s="782"/>
      <c r="BP73" s="782"/>
      <c r="BQ73" s="782"/>
      <c r="BR73" s="782"/>
      <c r="BS73" s="782"/>
      <c r="BT73" s="71"/>
      <c r="BU73" s="285"/>
      <c r="BV73" s="291"/>
      <c r="BW73" s="291"/>
      <c r="BX73" s="291"/>
      <c r="BY73" s="291"/>
      <c r="BZ73" s="291"/>
      <c r="CA73" s="291"/>
      <c r="CB73" s="291"/>
      <c r="CC73" s="291"/>
      <c r="CD73" s="291"/>
      <c r="CE73" s="291"/>
      <c r="CF73" s="291"/>
      <c r="CG73" s="291"/>
      <c r="CH73" s="288"/>
    </row>
    <row r="74" spans="4:87" ht="8.1" customHeight="1" x14ac:dyDescent="0.4">
      <c r="D74" s="292"/>
      <c r="E74" s="768"/>
      <c r="F74" s="768"/>
      <c r="G74" s="768"/>
      <c r="H74" s="768"/>
      <c r="I74" s="768"/>
      <c r="J74" s="768"/>
      <c r="K74" s="768"/>
      <c r="L74" s="768"/>
      <c r="M74" s="768"/>
      <c r="N74" s="768"/>
      <c r="O74" s="768"/>
      <c r="P74" s="768"/>
      <c r="Q74" s="768"/>
      <c r="R74" s="768"/>
      <c r="S74" s="768"/>
      <c r="T74" s="768"/>
      <c r="U74" s="768"/>
      <c r="V74" s="768"/>
      <c r="W74" s="768"/>
      <c r="X74" s="768"/>
      <c r="Y74" s="768"/>
      <c r="Z74" s="768"/>
      <c r="AA74" s="768"/>
      <c r="AB74" s="768"/>
      <c r="AC74" s="768"/>
      <c r="AD74" s="768"/>
      <c r="AE74" s="768"/>
      <c r="AF74" s="768"/>
      <c r="AG74" s="768"/>
      <c r="AH74" s="768"/>
      <c r="AI74" s="768"/>
      <c r="AJ74" s="768"/>
      <c r="AK74" s="769"/>
      <c r="AL74" s="773"/>
      <c r="AM74" s="774"/>
      <c r="AN74" s="774"/>
      <c r="AO74" s="774"/>
      <c r="AP74" s="774"/>
      <c r="AQ74" s="774"/>
      <c r="AR74" s="774"/>
      <c r="AS74" s="774"/>
      <c r="AT74" s="774"/>
      <c r="AU74" s="774"/>
      <c r="AV74" s="774"/>
      <c r="AW74" s="775"/>
      <c r="AX74" s="934"/>
      <c r="AY74" s="935"/>
      <c r="AZ74" s="935"/>
      <c r="BA74" s="935"/>
      <c r="BB74" s="935"/>
      <c r="BC74" s="935"/>
      <c r="BD74" s="935"/>
      <c r="BE74" s="935"/>
      <c r="BF74" s="935"/>
      <c r="BG74" s="293"/>
      <c r="BH74" s="783"/>
      <c r="BI74" s="784"/>
      <c r="BJ74" s="784"/>
      <c r="BK74" s="784"/>
      <c r="BL74" s="784"/>
      <c r="BM74" s="784"/>
      <c r="BN74" s="784"/>
      <c r="BO74" s="784"/>
      <c r="BP74" s="784"/>
      <c r="BQ74" s="784"/>
      <c r="BR74" s="784"/>
      <c r="BS74" s="784"/>
      <c r="BT74" s="72"/>
      <c r="BU74" s="285"/>
      <c r="BV74" s="291"/>
      <c r="BW74" s="291"/>
      <c r="BX74" s="291"/>
      <c r="BY74" s="291"/>
      <c r="BZ74" s="291"/>
      <c r="CA74" s="291"/>
      <c r="CB74" s="291"/>
      <c r="CC74" s="291"/>
      <c r="CD74" s="291"/>
      <c r="CE74" s="291"/>
      <c r="CF74" s="291"/>
      <c r="CG74" s="291"/>
      <c r="CH74" s="288"/>
    </row>
    <row r="75" spans="4:87" ht="8.1" customHeight="1" x14ac:dyDescent="0.4">
      <c r="D75" s="294"/>
      <c r="E75" s="766"/>
      <c r="F75" s="766"/>
      <c r="G75" s="766"/>
      <c r="H75" s="766"/>
      <c r="I75" s="766"/>
      <c r="J75" s="766"/>
      <c r="K75" s="766"/>
      <c r="L75" s="766"/>
      <c r="M75" s="766"/>
      <c r="N75" s="766"/>
      <c r="O75" s="766"/>
      <c r="P75" s="766"/>
      <c r="Q75" s="766"/>
      <c r="R75" s="766"/>
      <c r="S75" s="766"/>
      <c r="T75" s="766"/>
      <c r="U75" s="766"/>
      <c r="V75" s="766"/>
      <c r="W75" s="766"/>
      <c r="X75" s="766"/>
      <c r="Y75" s="766"/>
      <c r="Z75" s="766"/>
      <c r="AA75" s="766"/>
      <c r="AB75" s="766"/>
      <c r="AC75" s="766"/>
      <c r="AD75" s="766"/>
      <c r="AE75" s="766"/>
      <c r="AF75" s="766"/>
      <c r="AG75" s="766"/>
      <c r="AH75" s="766"/>
      <c r="AI75" s="766"/>
      <c r="AJ75" s="766"/>
      <c r="AK75" s="767"/>
      <c r="AL75" s="770" t="str">
        <f>IF(E75="","",VLOOKUP(E75,コード!$G$4:$J$43,2,FALSE))</f>
        <v/>
      </c>
      <c r="AM75" s="771"/>
      <c r="AN75" s="771"/>
      <c r="AO75" s="771"/>
      <c r="AP75" s="771"/>
      <c r="AQ75" s="771"/>
      <c r="AR75" s="771"/>
      <c r="AS75" s="771"/>
      <c r="AT75" s="771"/>
      <c r="AU75" s="771"/>
      <c r="AV75" s="771"/>
      <c r="AW75" s="772"/>
      <c r="AX75" s="737" t="str">
        <f>IF(E75="","",VLOOKUP(E75,コード!$G$4:$J$43,4,FALSE))</f>
        <v/>
      </c>
      <c r="AY75" s="741"/>
      <c r="AZ75" s="741"/>
      <c r="BA75" s="741"/>
      <c r="BB75" s="741"/>
      <c r="BC75" s="741"/>
      <c r="BD75" s="741"/>
      <c r="BE75" s="741"/>
      <c r="BF75" s="741"/>
      <c r="BG75" s="122"/>
      <c r="BH75" s="776"/>
      <c r="BI75" s="776"/>
      <c r="BJ75" s="776"/>
      <c r="BK75" s="776"/>
      <c r="BL75" s="776"/>
      <c r="BM75" s="776"/>
      <c r="BN75" s="776"/>
      <c r="BO75" s="776"/>
      <c r="BP75" s="776"/>
      <c r="BQ75" s="776"/>
      <c r="BR75" s="776"/>
      <c r="BS75" s="776"/>
      <c r="BT75" s="65"/>
      <c r="BU75" s="285"/>
      <c r="BV75" s="291"/>
      <c r="BW75" s="291"/>
      <c r="BX75" s="291"/>
      <c r="BY75" s="291"/>
      <c r="BZ75" s="291"/>
      <c r="CA75" s="291"/>
      <c r="CB75" s="291"/>
      <c r="CC75" s="291"/>
      <c r="CD75" s="291"/>
      <c r="CE75" s="291"/>
      <c r="CF75" s="291"/>
      <c r="CG75" s="291"/>
      <c r="CH75" s="288"/>
    </row>
    <row r="76" spans="4:87" ht="8.1" customHeight="1" x14ac:dyDescent="0.4">
      <c r="D76" s="284"/>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6"/>
      <c r="AC76" s="766"/>
      <c r="AD76" s="766"/>
      <c r="AE76" s="766"/>
      <c r="AF76" s="766"/>
      <c r="AG76" s="766"/>
      <c r="AH76" s="766"/>
      <c r="AI76" s="766"/>
      <c r="AJ76" s="766"/>
      <c r="AK76" s="767"/>
      <c r="AL76" s="770"/>
      <c r="AM76" s="771"/>
      <c r="AN76" s="771"/>
      <c r="AO76" s="771"/>
      <c r="AP76" s="771"/>
      <c r="AQ76" s="771"/>
      <c r="AR76" s="771"/>
      <c r="AS76" s="771"/>
      <c r="AT76" s="771"/>
      <c r="AU76" s="771"/>
      <c r="AV76" s="771"/>
      <c r="AW76" s="772"/>
      <c r="AX76" s="737"/>
      <c r="AY76" s="741"/>
      <c r="AZ76" s="741"/>
      <c r="BA76" s="741"/>
      <c r="BB76" s="741"/>
      <c r="BC76" s="741"/>
      <c r="BD76" s="741"/>
      <c r="BE76" s="741"/>
      <c r="BF76" s="741"/>
      <c r="BG76" s="124"/>
      <c r="BH76" s="777"/>
      <c r="BI76" s="777"/>
      <c r="BJ76" s="777"/>
      <c r="BK76" s="777"/>
      <c r="BL76" s="777"/>
      <c r="BM76" s="777"/>
      <c r="BN76" s="777"/>
      <c r="BO76" s="777"/>
      <c r="BP76" s="777"/>
      <c r="BQ76" s="777"/>
      <c r="BR76" s="777"/>
      <c r="BS76" s="777"/>
      <c r="BT76" s="65"/>
      <c r="BU76" s="285"/>
      <c r="BV76" s="291"/>
      <c r="BW76" s="291"/>
      <c r="BX76" s="291"/>
      <c r="BY76" s="291"/>
      <c r="BZ76" s="291"/>
      <c r="CA76" s="291"/>
      <c r="CB76" s="291"/>
      <c r="CC76" s="291"/>
      <c r="CD76" s="291"/>
      <c r="CE76" s="291"/>
      <c r="CF76" s="291"/>
      <c r="CG76" s="291"/>
      <c r="CH76" s="288"/>
    </row>
    <row r="77" spans="4:87" ht="8.1" customHeight="1" x14ac:dyDescent="0.4">
      <c r="D77" s="284"/>
      <c r="E77" s="766"/>
      <c r="F77" s="766"/>
      <c r="G77" s="766"/>
      <c r="H77" s="766"/>
      <c r="I77" s="766"/>
      <c r="J77" s="766"/>
      <c r="K77" s="766"/>
      <c r="L77" s="766"/>
      <c r="M77" s="766"/>
      <c r="N77" s="766"/>
      <c r="O77" s="766"/>
      <c r="P77" s="766"/>
      <c r="Q77" s="766"/>
      <c r="R77" s="766"/>
      <c r="S77" s="766"/>
      <c r="T77" s="766"/>
      <c r="U77" s="766"/>
      <c r="V77" s="766"/>
      <c r="W77" s="766"/>
      <c r="X77" s="766"/>
      <c r="Y77" s="766"/>
      <c r="Z77" s="766"/>
      <c r="AA77" s="766"/>
      <c r="AB77" s="766"/>
      <c r="AC77" s="766"/>
      <c r="AD77" s="766"/>
      <c r="AE77" s="766"/>
      <c r="AF77" s="766"/>
      <c r="AG77" s="766"/>
      <c r="AH77" s="766"/>
      <c r="AI77" s="766"/>
      <c r="AJ77" s="766"/>
      <c r="AK77" s="767"/>
      <c r="AL77" s="770"/>
      <c r="AM77" s="771"/>
      <c r="AN77" s="771"/>
      <c r="AO77" s="771"/>
      <c r="AP77" s="771"/>
      <c r="AQ77" s="771"/>
      <c r="AR77" s="771"/>
      <c r="AS77" s="771"/>
      <c r="AT77" s="771"/>
      <c r="AU77" s="771"/>
      <c r="AV77" s="771"/>
      <c r="AW77" s="772"/>
      <c r="AX77" s="737"/>
      <c r="AY77" s="741"/>
      <c r="AZ77" s="741"/>
      <c r="BA77" s="741"/>
      <c r="BB77" s="741"/>
      <c r="BC77" s="741"/>
      <c r="BD77" s="741"/>
      <c r="BE77" s="741"/>
      <c r="BF77" s="741"/>
      <c r="BG77" s="124"/>
      <c r="BH77" s="778"/>
      <c r="BI77" s="778"/>
      <c r="BJ77" s="778"/>
      <c r="BK77" s="778"/>
      <c r="BL77" s="778"/>
      <c r="BM77" s="778"/>
      <c r="BN77" s="778"/>
      <c r="BO77" s="778"/>
      <c r="BP77" s="778"/>
      <c r="BQ77" s="778"/>
      <c r="BR77" s="778"/>
      <c r="BS77" s="778"/>
      <c r="BT77" s="66"/>
      <c r="BU77" s="285"/>
      <c r="BV77" s="291"/>
      <c r="BW77" s="291"/>
      <c r="BX77" s="291"/>
      <c r="BY77" s="291"/>
      <c r="BZ77" s="291"/>
      <c r="CA77" s="291"/>
      <c r="CB77" s="291"/>
      <c r="CC77" s="291"/>
      <c r="CD77" s="291"/>
      <c r="CE77" s="291"/>
      <c r="CF77" s="291"/>
      <c r="CG77" s="291"/>
      <c r="CH77" s="288"/>
      <c r="CI77" s="296"/>
    </row>
    <row r="78" spans="4:87" ht="8.1" customHeight="1" x14ac:dyDescent="0.4">
      <c r="D78" s="284"/>
      <c r="E78" s="766"/>
      <c r="F78" s="766"/>
      <c r="G78" s="766"/>
      <c r="H78" s="766"/>
      <c r="I78" s="766"/>
      <c r="J78" s="766"/>
      <c r="K78" s="766"/>
      <c r="L78" s="766"/>
      <c r="M78" s="766"/>
      <c r="N78" s="766"/>
      <c r="O78" s="766"/>
      <c r="P78" s="766"/>
      <c r="Q78" s="766"/>
      <c r="R78" s="766"/>
      <c r="S78" s="766"/>
      <c r="T78" s="766"/>
      <c r="U78" s="766"/>
      <c r="V78" s="766"/>
      <c r="W78" s="766"/>
      <c r="X78" s="766"/>
      <c r="Y78" s="766"/>
      <c r="Z78" s="766"/>
      <c r="AA78" s="766"/>
      <c r="AB78" s="766"/>
      <c r="AC78" s="766"/>
      <c r="AD78" s="766"/>
      <c r="AE78" s="766"/>
      <c r="AF78" s="766"/>
      <c r="AG78" s="766"/>
      <c r="AH78" s="766"/>
      <c r="AI78" s="766"/>
      <c r="AJ78" s="766"/>
      <c r="AK78" s="767"/>
      <c r="AL78" s="770"/>
      <c r="AM78" s="771"/>
      <c r="AN78" s="771"/>
      <c r="AO78" s="771"/>
      <c r="AP78" s="771"/>
      <c r="AQ78" s="771"/>
      <c r="AR78" s="771"/>
      <c r="AS78" s="771"/>
      <c r="AT78" s="771"/>
      <c r="AU78" s="771"/>
      <c r="AV78" s="771"/>
      <c r="AW78" s="772"/>
      <c r="AX78" s="932" t="str">
        <f>IF(E75="","",VLOOKUP(E75,コード!$G$4:$J$43,3,FALSE))</f>
        <v/>
      </c>
      <c r="AY78" s="933"/>
      <c r="AZ78" s="933"/>
      <c r="BA78" s="933"/>
      <c r="BB78" s="933"/>
      <c r="BC78" s="933"/>
      <c r="BD78" s="933"/>
      <c r="BE78" s="933"/>
      <c r="BF78" s="933"/>
      <c r="BG78" s="290"/>
      <c r="BH78" s="779"/>
      <c r="BI78" s="780"/>
      <c r="BJ78" s="780"/>
      <c r="BK78" s="780"/>
      <c r="BL78" s="780"/>
      <c r="BM78" s="780"/>
      <c r="BN78" s="780"/>
      <c r="BO78" s="780"/>
      <c r="BP78" s="780"/>
      <c r="BQ78" s="780"/>
      <c r="BR78" s="780"/>
      <c r="BS78" s="780"/>
      <c r="BT78" s="70"/>
      <c r="BU78" s="285"/>
      <c r="BV78" s="291"/>
      <c r="BW78" s="291"/>
      <c r="BX78" s="291"/>
      <c r="BY78" s="291"/>
      <c r="BZ78" s="291"/>
      <c r="CA78" s="291"/>
      <c r="CB78" s="291"/>
      <c r="CC78" s="291"/>
      <c r="CD78" s="291"/>
      <c r="CE78" s="291"/>
      <c r="CF78" s="291"/>
      <c r="CG78" s="291"/>
      <c r="CH78" s="288"/>
      <c r="CI78" s="296"/>
    </row>
    <row r="79" spans="4:87" ht="8.1" customHeight="1" x14ac:dyDescent="0.4">
      <c r="D79" s="284"/>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7"/>
      <c r="AL79" s="770"/>
      <c r="AM79" s="771"/>
      <c r="AN79" s="771"/>
      <c r="AO79" s="771"/>
      <c r="AP79" s="771"/>
      <c r="AQ79" s="771"/>
      <c r="AR79" s="771"/>
      <c r="AS79" s="771"/>
      <c r="AT79" s="771"/>
      <c r="AU79" s="771"/>
      <c r="AV79" s="771"/>
      <c r="AW79" s="772"/>
      <c r="AX79" s="932"/>
      <c r="AY79" s="933"/>
      <c r="AZ79" s="933"/>
      <c r="BA79" s="933"/>
      <c r="BB79" s="933"/>
      <c r="BC79" s="933"/>
      <c r="BD79" s="933"/>
      <c r="BE79" s="933"/>
      <c r="BF79" s="933"/>
      <c r="BG79" s="290"/>
      <c r="BH79" s="781"/>
      <c r="BI79" s="782"/>
      <c r="BJ79" s="782"/>
      <c r="BK79" s="782"/>
      <c r="BL79" s="782"/>
      <c r="BM79" s="782"/>
      <c r="BN79" s="782"/>
      <c r="BO79" s="782"/>
      <c r="BP79" s="782"/>
      <c r="BQ79" s="782"/>
      <c r="BR79" s="782"/>
      <c r="BS79" s="782"/>
      <c r="BT79" s="71"/>
      <c r="BU79" s="285"/>
      <c r="BV79" s="291"/>
      <c r="BW79" s="291"/>
      <c r="BX79" s="291"/>
      <c r="BY79" s="291"/>
      <c r="BZ79" s="291"/>
      <c r="CA79" s="291"/>
      <c r="CB79" s="291"/>
      <c r="CC79" s="291"/>
      <c r="CD79" s="291"/>
      <c r="CE79" s="291"/>
      <c r="CF79" s="291"/>
      <c r="CG79" s="291"/>
      <c r="CH79" s="288"/>
    </row>
    <row r="80" spans="4:87" ht="8.1" customHeight="1" x14ac:dyDescent="0.4">
      <c r="D80" s="292"/>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8"/>
      <c r="AI80" s="768"/>
      <c r="AJ80" s="768"/>
      <c r="AK80" s="769"/>
      <c r="AL80" s="773"/>
      <c r="AM80" s="774"/>
      <c r="AN80" s="774"/>
      <c r="AO80" s="774"/>
      <c r="AP80" s="774"/>
      <c r="AQ80" s="774"/>
      <c r="AR80" s="774"/>
      <c r="AS80" s="774"/>
      <c r="AT80" s="774"/>
      <c r="AU80" s="774"/>
      <c r="AV80" s="774"/>
      <c r="AW80" s="775"/>
      <c r="AX80" s="934"/>
      <c r="AY80" s="935"/>
      <c r="AZ80" s="935"/>
      <c r="BA80" s="935"/>
      <c r="BB80" s="935"/>
      <c r="BC80" s="935"/>
      <c r="BD80" s="935"/>
      <c r="BE80" s="935"/>
      <c r="BF80" s="935"/>
      <c r="BG80" s="293"/>
      <c r="BH80" s="783"/>
      <c r="BI80" s="784"/>
      <c r="BJ80" s="784"/>
      <c r="BK80" s="784"/>
      <c r="BL80" s="784"/>
      <c r="BM80" s="784"/>
      <c r="BN80" s="784"/>
      <c r="BO80" s="784"/>
      <c r="BP80" s="784"/>
      <c r="BQ80" s="784"/>
      <c r="BR80" s="784"/>
      <c r="BS80" s="784"/>
      <c r="BT80" s="72"/>
      <c r="BU80" s="285"/>
      <c r="BV80" s="291"/>
      <c r="BW80" s="291"/>
      <c r="BX80" s="291"/>
      <c r="BY80" s="291"/>
      <c r="BZ80" s="291"/>
      <c r="CA80" s="291"/>
      <c r="CB80" s="291"/>
      <c r="CC80" s="291"/>
      <c r="CD80" s="291"/>
      <c r="CE80" s="291"/>
      <c r="CF80" s="291"/>
      <c r="CG80" s="291"/>
      <c r="CH80" s="288"/>
    </row>
    <row r="81" spans="4:86" ht="8.1" customHeight="1" x14ac:dyDescent="0.4">
      <c r="D81" s="294"/>
      <c r="E81" s="766"/>
      <c r="F81" s="766"/>
      <c r="G81" s="766"/>
      <c r="H81" s="766"/>
      <c r="I81" s="766"/>
      <c r="J81" s="766"/>
      <c r="K81" s="766"/>
      <c r="L81" s="766"/>
      <c r="M81" s="766"/>
      <c r="N81" s="766"/>
      <c r="O81" s="766"/>
      <c r="P81" s="766"/>
      <c r="Q81" s="766"/>
      <c r="R81" s="766"/>
      <c r="S81" s="766"/>
      <c r="T81" s="766"/>
      <c r="U81" s="766"/>
      <c r="V81" s="766"/>
      <c r="W81" s="766"/>
      <c r="X81" s="766"/>
      <c r="Y81" s="766"/>
      <c r="Z81" s="766"/>
      <c r="AA81" s="766"/>
      <c r="AB81" s="766"/>
      <c r="AC81" s="766"/>
      <c r="AD81" s="766"/>
      <c r="AE81" s="766"/>
      <c r="AF81" s="766"/>
      <c r="AG81" s="766"/>
      <c r="AH81" s="766"/>
      <c r="AI81" s="766"/>
      <c r="AJ81" s="766"/>
      <c r="AK81" s="767"/>
      <c r="AL81" s="770" t="str">
        <f>IF(E81="","",VLOOKUP(E81,コード!$G$4:$J$43,2,FALSE))</f>
        <v/>
      </c>
      <c r="AM81" s="771"/>
      <c r="AN81" s="771"/>
      <c r="AO81" s="771"/>
      <c r="AP81" s="771"/>
      <c r="AQ81" s="771"/>
      <c r="AR81" s="771"/>
      <c r="AS81" s="771"/>
      <c r="AT81" s="771"/>
      <c r="AU81" s="771"/>
      <c r="AV81" s="771"/>
      <c r="AW81" s="772"/>
      <c r="AX81" s="737" t="str">
        <f>IF(E81="","",VLOOKUP(E81,コード!$G$4:$J$43,4,FALSE))</f>
        <v/>
      </c>
      <c r="AY81" s="741"/>
      <c r="AZ81" s="741"/>
      <c r="BA81" s="741"/>
      <c r="BB81" s="741"/>
      <c r="BC81" s="741"/>
      <c r="BD81" s="741"/>
      <c r="BE81" s="741"/>
      <c r="BF81" s="741"/>
      <c r="BG81" s="122"/>
      <c r="BH81" s="776"/>
      <c r="BI81" s="776"/>
      <c r="BJ81" s="776"/>
      <c r="BK81" s="776"/>
      <c r="BL81" s="776"/>
      <c r="BM81" s="776"/>
      <c r="BN81" s="776"/>
      <c r="BO81" s="776"/>
      <c r="BP81" s="776"/>
      <c r="BQ81" s="776"/>
      <c r="BR81" s="776"/>
      <c r="BS81" s="776"/>
      <c r="BT81" s="65"/>
      <c r="BU81" s="285"/>
      <c r="BV81" s="291"/>
      <c r="BW81" s="291"/>
      <c r="BX81" s="291"/>
      <c r="BY81" s="291"/>
      <c r="BZ81" s="291"/>
      <c r="CA81" s="291"/>
      <c r="CB81" s="291"/>
      <c r="CC81" s="291"/>
      <c r="CD81" s="291"/>
      <c r="CE81" s="291"/>
      <c r="CF81" s="291"/>
      <c r="CG81" s="291"/>
      <c r="CH81" s="288"/>
    </row>
    <row r="82" spans="4:86" ht="8.1" customHeight="1" x14ac:dyDescent="0.4">
      <c r="D82" s="284"/>
      <c r="E82" s="766"/>
      <c r="F82" s="766"/>
      <c r="G82" s="766"/>
      <c r="H82" s="766"/>
      <c r="I82" s="766"/>
      <c r="J82" s="766"/>
      <c r="K82" s="766"/>
      <c r="L82" s="766"/>
      <c r="M82" s="766"/>
      <c r="N82" s="766"/>
      <c r="O82" s="766"/>
      <c r="P82" s="766"/>
      <c r="Q82" s="766"/>
      <c r="R82" s="766"/>
      <c r="S82" s="766"/>
      <c r="T82" s="766"/>
      <c r="U82" s="766"/>
      <c r="V82" s="766"/>
      <c r="W82" s="766"/>
      <c r="X82" s="766"/>
      <c r="Y82" s="766"/>
      <c r="Z82" s="766"/>
      <c r="AA82" s="766"/>
      <c r="AB82" s="766"/>
      <c r="AC82" s="766"/>
      <c r="AD82" s="766"/>
      <c r="AE82" s="766"/>
      <c r="AF82" s="766"/>
      <c r="AG82" s="766"/>
      <c r="AH82" s="766"/>
      <c r="AI82" s="766"/>
      <c r="AJ82" s="766"/>
      <c r="AK82" s="767"/>
      <c r="AL82" s="770"/>
      <c r="AM82" s="771"/>
      <c r="AN82" s="771"/>
      <c r="AO82" s="771"/>
      <c r="AP82" s="771"/>
      <c r="AQ82" s="771"/>
      <c r="AR82" s="771"/>
      <c r="AS82" s="771"/>
      <c r="AT82" s="771"/>
      <c r="AU82" s="771"/>
      <c r="AV82" s="771"/>
      <c r="AW82" s="772"/>
      <c r="AX82" s="737"/>
      <c r="AY82" s="741"/>
      <c r="AZ82" s="741"/>
      <c r="BA82" s="741"/>
      <c r="BB82" s="741"/>
      <c r="BC82" s="741"/>
      <c r="BD82" s="741"/>
      <c r="BE82" s="741"/>
      <c r="BF82" s="741"/>
      <c r="BG82" s="124"/>
      <c r="BH82" s="777"/>
      <c r="BI82" s="777"/>
      <c r="BJ82" s="777"/>
      <c r="BK82" s="777"/>
      <c r="BL82" s="777"/>
      <c r="BM82" s="777"/>
      <c r="BN82" s="777"/>
      <c r="BO82" s="777"/>
      <c r="BP82" s="777"/>
      <c r="BQ82" s="777"/>
      <c r="BR82" s="777"/>
      <c r="BS82" s="777"/>
      <c r="BT82" s="65"/>
      <c r="BU82" s="285"/>
      <c r="BV82" s="291"/>
      <c r="BW82" s="291"/>
      <c r="BX82" s="291"/>
      <c r="BY82" s="291"/>
      <c r="BZ82" s="291"/>
      <c r="CA82" s="291"/>
      <c r="CB82" s="291"/>
      <c r="CC82" s="291"/>
      <c r="CD82" s="291"/>
      <c r="CE82" s="291"/>
      <c r="CF82" s="291"/>
      <c r="CG82" s="291"/>
      <c r="CH82" s="288"/>
    </row>
    <row r="83" spans="4:86" ht="8.1" customHeight="1" x14ac:dyDescent="0.4">
      <c r="D83" s="284"/>
      <c r="E83" s="766"/>
      <c r="F83" s="766"/>
      <c r="G83" s="766"/>
      <c r="H83" s="766"/>
      <c r="I83" s="766"/>
      <c r="J83" s="766"/>
      <c r="K83" s="766"/>
      <c r="L83" s="766"/>
      <c r="M83" s="766"/>
      <c r="N83" s="766"/>
      <c r="O83" s="766"/>
      <c r="P83" s="766"/>
      <c r="Q83" s="766"/>
      <c r="R83" s="766"/>
      <c r="S83" s="766"/>
      <c r="T83" s="766"/>
      <c r="U83" s="766"/>
      <c r="V83" s="766"/>
      <c r="W83" s="766"/>
      <c r="X83" s="766"/>
      <c r="Y83" s="766"/>
      <c r="Z83" s="766"/>
      <c r="AA83" s="766"/>
      <c r="AB83" s="766"/>
      <c r="AC83" s="766"/>
      <c r="AD83" s="766"/>
      <c r="AE83" s="766"/>
      <c r="AF83" s="766"/>
      <c r="AG83" s="766"/>
      <c r="AH83" s="766"/>
      <c r="AI83" s="766"/>
      <c r="AJ83" s="766"/>
      <c r="AK83" s="767"/>
      <c r="AL83" s="770"/>
      <c r="AM83" s="771"/>
      <c r="AN83" s="771"/>
      <c r="AO83" s="771"/>
      <c r="AP83" s="771"/>
      <c r="AQ83" s="771"/>
      <c r="AR83" s="771"/>
      <c r="AS83" s="771"/>
      <c r="AT83" s="771"/>
      <c r="AU83" s="771"/>
      <c r="AV83" s="771"/>
      <c r="AW83" s="772"/>
      <c r="AX83" s="737"/>
      <c r="AY83" s="741"/>
      <c r="AZ83" s="741"/>
      <c r="BA83" s="741"/>
      <c r="BB83" s="741"/>
      <c r="BC83" s="741"/>
      <c r="BD83" s="741"/>
      <c r="BE83" s="741"/>
      <c r="BF83" s="741"/>
      <c r="BG83" s="124"/>
      <c r="BH83" s="778"/>
      <c r="BI83" s="778"/>
      <c r="BJ83" s="778"/>
      <c r="BK83" s="778"/>
      <c r="BL83" s="778"/>
      <c r="BM83" s="778"/>
      <c r="BN83" s="778"/>
      <c r="BO83" s="778"/>
      <c r="BP83" s="778"/>
      <c r="BQ83" s="778"/>
      <c r="BR83" s="778"/>
      <c r="BS83" s="778"/>
      <c r="BT83" s="66"/>
      <c r="BU83" s="285"/>
      <c r="BV83" s="291"/>
      <c r="BW83" s="291"/>
      <c r="BX83" s="291"/>
      <c r="BY83" s="291"/>
      <c r="BZ83" s="291"/>
      <c r="CA83" s="291"/>
      <c r="CB83" s="291"/>
      <c r="CC83" s="291"/>
      <c r="CD83" s="291"/>
      <c r="CE83" s="291"/>
      <c r="CF83" s="291"/>
      <c r="CG83" s="291"/>
      <c r="CH83" s="288"/>
    </row>
    <row r="84" spans="4:86" ht="8.1" customHeight="1" x14ac:dyDescent="0.4">
      <c r="D84" s="284"/>
      <c r="E84" s="766"/>
      <c r="F84" s="766"/>
      <c r="G84" s="766"/>
      <c r="H84" s="766"/>
      <c r="I84" s="766"/>
      <c r="J84" s="766"/>
      <c r="K84" s="766"/>
      <c r="L84" s="766"/>
      <c r="M84" s="766"/>
      <c r="N84" s="766"/>
      <c r="O84" s="766"/>
      <c r="P84" s="766"/>
      <c r="Q84" s="766"/>
      <c r="R84" s="766"/>
      <c r="S84" s="766"/>
      <c r="T84" s="766"/>
      <c r="U84" s="766"/>
      <c r="V84" s="766"/>
      <c r="W84" s="766"/>
      <c r="X84" s="766"/>
      <c r="Y84" s="766"/>
      <c r="Z84" s="766"/>
      <c r="AA84" s="766"/>
      <c r="AB84" s="766"/>
      <c r="AC84" s="766"/>
      <c r="AD84" s="766"/>
      <c r="AE84" s="766"/>
      <c r="AF84" s="766"/>
      <c r="AG84" s="766"/>
      <c r="AH84" s="766"/>
      <c r="AI84" s="766"/>
      <c r="AJ84" s="766"/>
      <c r="AK84" s="767"/>
      <c r="AL84" s="770"/>
      <c r="AM84" s="771"/>
      <c r="AN84" s="771"/>
      <c r="AO84" s="771"/>
      <c r="AP84" s="771"/>
      <c r="AQ84" s="771"/>
      <c r="AR84" s="771"/>
      <c r="AS84" s="771"/>
      <c r="AT84" s="771"/>
      <c r="AU84" s="771"/>
      <c r="AV84" s="771"/>
      <c r="AW84" s="772"/>
      <c r="AX84" s="932" t="str">
        <f>IF(E81="","",VLOOKUP(E81,コード!$G$4:$J$43,3,FALSE))</f>
        <v/>
      </c>
      <c r="AY84" s="933"/>
      <c r="AZ84" s="933"/>
      <c r="BA84" s="933"/>
      <c r="BB84" s="933"/>
      <c r="BC84" s="933"/>
      <c r="BD84" s="933"/>
      <c r="BE84" s="933"/>
      <c r="BF84" s="933"/>
      <c r="BG84" s="290"/>
      <c r="BH84" s="779"/>
      <c r="BI84" s="780"/>
      <c r="BJ84" s="780"/>
      <c r="BK84" s="780"/>
      <c r="BL84" s="780"/>
      <c r="BM84" s="780"/>
      <c r="BN84" s="780"/>
      <c r="BO84" s="780"/>
      <c r="BP84" s="780"/>
      <c r="BQ84" s="780"/>
      <c r="BR84" s="780"/>
      <c r="BS84" s="780"/>
      <c r="BT84" s="70"/>
      <c r="BU84" s="285"/>
      <c r="BV84" s="291"/>
      <c r="BW84" s="291"/>
      <c r="BX84" s="291"/>
      <c r="BY84" s="291"/>
      <c r="BZ84" s="291"/>
      <c r="CA84" s="291"/>
      <c r="CB84" s="291"/>
      <c r="CC84" s="291"/>
      <c r="CD84" s="291"/>
      <c r="CE84" s="291"/>
      <c r="CF84" s="291"/>
      <c r="CG84" s="291"/>
      <c r="CH84" s="288"/>
    </row>
    <row r="85" spans="4:86" ht="8.1" customHeight="1" x14ac:dyDescent="0.4">
      <c r="D85" s="284"/>
      <c r="E85" s="766"/>
      <c r="F85" s="766"/>
      <c r="G85" s="766"/>
      <c r="H85" s="766"/>
      <c r="I85" s="766"/>
      <c r="J85" s="766"/>
      <c r="K85" s="766"/>
      <c r="L85" s="766"/>
      <c r="M85" s="766"/>
      <c r="N85" s="766"/>
      <c r="O85" s="766"/>
      <c r="P85" s="766"/>
      <c r="Q85" s="766"/>
      <c r="R85" s="766"/>
      <c r="S85" s="766"/>
      <c r="T85" s="766"/>
      <c r="U85" s="766"/>
      <c r="V85" s="766"/>
      <c r="W85" s="766"/>
      <c r="X85" s="766"/>
      <c r="Y85" s="766"/>
      <c r="Z85" s="766"/>
      <c r="AA85" s="766"/>
      <c r="AB85" s="766"/>
      <c r="AC85" s="766"/>
      <c r="AD85" s="766"/>
      <c r="AE85" s="766"/>
      <c r="AF85" s="766"/>
      <c r="AG85" s="766"/>
      <c r="AH85" s="766"/>
      <c r="AI85" s="766"/>
      <c r="AJ85" s="766"/>
      <c r="AK85" s="767"/>
      <c r="AL85" s="770"/>
      <c r="AM85" s="771"/>
      <c r="AN85" s="771"/>
      <c r="AO85" s="771"/>
      <c r="AP85" s="771"/>
      <c r="AQ85" s="771"/>
      <c r="AR85" s="771"/>
      <c r="AS85" s="771"/>
      <c r="AT85" s="771"/>
      <c r="AU85" s="771"/>
      <c r="AV85" s="771"/>
      <c r="AW85" s="772"/>
      <c r="AX85" s="932"/>
      <c r="AY85" s="933"/>
      <c r="AZ85" s="933"/>
      <c r="BA85" s="933"/>
      <c r="BB85" s="933"/>
      <c r="BC85" s="933"/>
      <c r="BD85" s="933"/>
      <c r="BE85" s="933"/>
      <c r="BF85" s="933"/>
      <c r="BG85" s="290"/>
      <c r="BH85" s="781"/>
      <c r="BI85" s="782"/>
      <c r="BJ85" s="782"/>
      <c r="BK85" s="782"/>
      <c r="BL85" s="782"/>
      <c r="BM85" s="782"/>
      <c r="BN85" s="782"/>
      <c r="BO85" s="782"/>
      <c r="BP85" s="782"/>
      <c r="BQ85" s="782"/>
      <c r="BR85" s="782"/>
      <c r="BS85" s="782"/>
      <c r="BT85" s="71"/>
      <c r="BU85" s="285"/>
      <c r="BV85" s="291"/>
      <c r="BW85" s="291"/>
      <c r="BX85" s="291"/>
      <c r="BY85" s="291"/>
      <c r="BZ85" s="291"/>
      <c r="CA85" s="291"/>
      <c r="CB85" s="291"/>
      <c r="CC85" s="291"/>
      <c r="CD85" s="291"/>
      <c r="CE85" s="291"/>
      <c r="CF85" s="291"/>
      <c r="CG85" s="291"/>
      <c r="CH85" s="288"/>
    </row>
    <row r="86" spans="4:86" ht="8.1" customHeight="1" x14ac:dyDescent="0.4">
      <c r="D86" s="292"/>
      <c r="E86" s="768"/>
      <c r="F86" s="768"/>
      <c r="G86" s="768"/>
      <c r="H86" s="768"/>
      <c r="I86" s="768"/>
      <c r="J86" s="768"/>
      <c r="K86" s="768"/>
      <c r="L86" s="768"/>
      <c r="M86" s="768"/>
      <c r="N86" s="768"/>
      <c r="O86" s="768"/>
      <c r="P86" s="768"/>
      <c r="Q86" s="768"/>
      <c r="R86" s="768"/>
      <c r="S86" s="768"/>
      <c r="T86" s="768"/>
      <c r="U86" s="768"/>
      <c r="V86" s="768"/>
      <c r="W86" s="768"/>
      <c r="X86" s="768"/>
      <c r="Y86" s="768"/>
      <c r="Z86" s="768"/>
      <c r="AA86" s="768"/>
      <c r="AB86" s="768"/>
      <c r="AC86" s="768"/>
      <c r="AD86" s="768"/>
      <c r="AE86" s="768"/>
      <c r="AF86" s="768"/>
      <c r="AG86" s="768"/>
      <c r="AH86" s="768"/>
      <c r="AI86" s="768"/>
      <c r="AJ86" s="768"/>
      <c r="AK86" s="769"/>
      <c r="AL86" s="773"/>
      <c r="AM86" s="774"/>
      <c r="AN86" s="774"/>
      <c r="AO86" s="774"/>
      <c r="AP86" s="774"/>
      <c r="AQ86" s="774"/>
      <c r="AR86" s="774"/>
      <c r="AS86" s="774"/>
      <c r="AT86" s="774"/>
      <c r="AU86" s="774"/>
      <c r="AV86" s="774"/>
      <c r="AW86" s="775"/>
      <c r="AX86" s="934"/>
      <c r="AY86" s="935"/>
      <c r="AZ86" s="935"/>
      <c r="BA86" s="935"/>
      <c r="BB86" s="935"/>
      <c r="BC86" s="935"/>
      <c r="BD86" s="935"/>
      <c r="BE86" s="935"/>
      <c r="BF86" s="935"/>
      <c r="BG86" s="293"/>
      <c r="BH86" s="783"/>
      <c r="BI86" s="784"/>
      <c r="BJ86" s="784"/>
      <c r="BK86" s="784"/>
      <c r="BL86" s="784"/>
      <c r="BM86" s="784"/>
      <c r="BN86" s="784"/>
      <c r="BO86" s="784"/>
      <c r="BP86" s="784"/>
      <c r="BQ86" s="784"/>
      <c r="BR86" s="784"/>
      <c r="BS86" s="784"/>
      <c r="BT86" s="72"/>
      <c r="BU86" s="285"/>
      <c r="BV86" s="291"/>
      <c r="BW86" s="291"/>
      <c r="BX86" s="291"/>
      <c r="BY86" s="291"/>
      <c r="BZ86" s="291"/>
      <c r="CA86" s="291"/>
      <c r="CB86" s="291"/>
      <c r="CC86" s="291"/>
      <c r="CD86" s="291"/>
      <c r="CE86" s="291"/>
      <c r="CF86" s="291"/>
      <c r="CG86" s="291"/>
      <c r="CH86" s="288"/>
    </row>
    <row r="87" spans="4:86" ht="8.1" customHeight="1" x14ac:dyDescent="0.4">
      <c r="D87" s="752" t="s">
        <v>23</v>
      </c>
      <c r="E87" s="753"/>
      <c r="F87" s="753"/>
      <c r="G87" s="753"/>
      <c r="H87" s="753"/>
      <c r="I87" s="753"/>
      <c r="J87" s="753"/>
      <c r="K87" s="753"/>
      <c r="L87" s="753"/>
      <c r="M87" s="753"/>
      <c r="N87" s="753"/>
      <c r="O87" s="753"/>
      <c r="P87" s="753"/>
      <c r="Q87" s="753"/>
      <c r="R87" s="753"/>
      <c r="S87" s="753"/>
      <c r="T87" s="753"/>
      <c r="U87" s="753"/>
      <c r="V87" s="753"/>
      <c r="W87" s="753"/>
      <c r="X87" s="753"/>
      <c r="Y87" s="753"/>
      <c r="Z87" s="753"/>
      <c r="AA87" s="753"/>
      <c r="AB87" s="753"/>
      <c r="AC87" s="753"/>
      <c r="AD87" s="753"/>
      <c r="AE87" s="753"/>
      <c r="AF87" s="753"/>
      <c r="AG87" s="753"/>
      <c r="AH87" s="753"/>
      <c r="AI87" s="753"/>
      <c r="AJ87" s="753"/>
      <c r="AK87" s="753"/>
      <c r="AL87" s="753"/>
      <c r="AM87" s="753"/>
      <c r="AN87" s="753"/>
      <c r="AO87" s="753"/>
      <c r="AP87" s="753"/>
      <c r="AQ87" s="753"/>
      <c r="AR87" s="753"/>
      <c r="AS87" s="753"/>
      <c r="AT87" s="753"/>
      <c r="AU87" s="753"/>
      <c r="AV87" s="753"/>
      <c r="AW87" s="754"/>
      <c r="AX87" s="761"/>
      <c r="AY87" s="762"/>
      <c r="AZ87" s="762"/>
      <c r="BA87" s="762"/>
      <c r="BB87" s="762"/>
      <c r="BC87" s="762"/>
      <c r="BD87" s="762"/>
      <c r="BE87" s="762"/>
      <c r="BF87" s="762"/>
      <c r="BG87" s="762"/>
      <c r="BH87" s="858">
        <f>IF(BX10=2,BU88+'-41別5'!BU88,0)</f>
        <v>0</v>
      </c>
      <c r="BI87" s="858"/>
      <c r="BJ87" s="858"/>
      <c r="BK87" s="858"/>
      <c r="BL87" s="858"/>
      <c r="BM87" s="858"/>
      <c r="BN87" s="858"/>
      <c r="BO87" s="858"/>
      <c r="BP87" s="858"/>
      <c r="BQ87" s="858"/>
      <c r="BR87" s="858"/>
      <c r="BS87" s="858"/>
      <c r="BT87" s="65"/>
      <c r="BU87" s="285"/>
      <c r="BV87" s="291"/>
      <c r="BW87" s="291"/>
      <c r="BX87" s="291"/>
      <c r="BY87" s="291"/>
      <c r="BZ87" s="291"/>
      <c r="CA87" s="291"/>
      <c r="CB87" s="291"/>
      <c r="CC87" s="291"/>
      <c r="CD87" s="291"/>
      <c r="CE87" s="291"/>
      <c r="CF87" s="291"/>
      <c r="CG87" s="291"/>
      <c r="CH87" s="288"/>
    </row>
    <row r="88" spans="4:86" ht="8.1" customHeight="1" x14ac:dyDescent="0.4">
      <c r="D88" s="755"/>
      <c r="E88" s="756"/>
      <c r="F88" s="756"/>
      <c r="G88" s="756"/>
      <c r="H88" s="756"/>
      <c r="I88" s="756"/>
      <c r="J88" s="756"/>
      <c r="K88" s="756"/>
      <c r="L88" s="756"/>
      <c r="M88" s="756"/>
      <c r="N88" s="756"/>
      <c r="O88" s="756"/>
      <c r="P88" s="756"/>
      <c r="Q88" s="756"/>
      <c r="R88" s="756"/>
      <c r="S88" s="756"/>
      <c r="T88" s="756"/>
      <c r="U88" s="756"/>
      <c r="V88" s="756"/>
      <c r="W88" s="756"/>
      <c r="X88" s="756"/>
      <c r="Y88" s="756"/>
      <c r="Z88" s="756"/>
      <c r="AA88" s="756"/>
      <c r="AB88" s="756"/>
      <c r="AC88" s="756"/>
      <c r="AD88" s="756"/>
      <c r="AE88" s="756"/>
      <c r="AF88" s="756"/>
      <c r="AG88" s="756"/>
      <c r="AH88" s="756"/>
      <c r="AI88" s="756"/>
      <c r="AJ88" s="756"/>
      <c r="AK88" s="756"/>
      <c r="AL88" s="756"/>
      <c r="AM88" s="756"/>
      <c r="AN88" s="756"/>
      <c r="AO88" s="756"/>
      <c r="AP88" s="756"/>
      <c r="AQ88" s="756"/>
      <c r="AR88" s="756"/>
      <c r="AS88" s="756"/>
      <c r="AT88" s="756"/>
      <c r="AU88" s="756"/>
      <c r="AV88" s="756"/>
      <c r="AW88" s="757"/>
      <c r="AX88" s="737"/>
      <c r="AY88" s="741"/>
      <c r="AZ88" s="741"/>
      <c r="BA88" s="741"/>
      <c r="BB88" s="741"/>
      <c r="BC88" s="741"/>
      <c r="BD88" s="741"/>
      <c r="BE88" s="741"/>
      <c r="BF88" s="741"/>
      <c r="BG88" s="741"/>
      <c r="BH88" s="859"/>
      <c r="BI88" s="859"/>
      <c r="BJ88" s="859"/>
      <c r="BK88" s="859"/>
      <c r="BL88" s="859"/>
      <c r="BM88" s="859"/>
      <c r="BN88" s="859"/>
      <c r="BO88" s="859"/>
      <c r="BP88" s="859"/>
      <c r="BQ88" s="859"/>
      <c r="BR88" s="859"/>
      <c r="BS88" s="859"/>
      <c r="BT88" s="65"/>
      <c r="BU88" s="942">
        <f>BH21+BH27+BH33+BH39+BH45+BH51+BH57+BH63+BH69+BH75+BH81</f>
        <v>0</v>
      </c>
      <c r="BV88" s="943"/>
      <c r="BW88" s="943"/>
      <c r="BX88" s="943"/>
      <c r="BY88" s="943"/>
      <c r="BZ88" s="943"/>
      <c r="CA88" s="943"/>
      <c r="CB88" s="943"/>
      <c r="CC88" s="291"/>
      <c r="CD88" s="291"/>
      <c r="CE88" s="291"/>
      <c r="CF88" s="291"/>
      <c r="CG88" s="291"/>
      <c r="CH88" s="288"/>
    </row>
    <row r="89" spans="4:86" ht="8.1" customHeight="1" x14ac:dyDescent="0.4">
      <c r="D89" s="755"/>
      <c r="E89" s="756"/>
      <c r="F89" s="756"/>
      <c r="G89" s="756"/>
      <c r="H89" s="756"/>
      <c r="I89" s="756"/>
      <c r="J89" s="756"/>
      <c r="K89" s="756"/>
      <c r="L89" s="756"/>
      <c r="M89" s="756"/>
      <c r="N89" s="756"/>
      <c r="O89" s="756"/>
      <c r="P89" s="756"/>
      <c r="Q89" s="756"/>
      <c r="R89" s="756"/>
      <c r="S89" s="756"/>
      <c r="T89" s="756"/>
      <c r="U89" s="756"/>
      <c r="V89" s="756"/>
      <c r="W89" s="756"/>
      <c r="X89" s="756"/>
      <c r="Y89" s="756"/>
      <c r="Z89" s="756"/>
      <c r="AA89" s="756"/>
      <c r="AB89" s="756"/>
      <c r="AC89" s="756"/>
      <c r="AD89" s="756"/>
      <c r="AE89" s="756"/>
      <c r="AF89" s="756"/>
      <c r="AG89" s="756"/>
      <c r="AH89" s="756"/>
      <c r="AI89" s="756"/>
      <c r="AJ89" s="756"/>
      <c r="AK89" s="756"/>
      <c r="AL89" s="756"/>
      <c r="AM89" s="756"/>
      <c r="AN89" s="756"/>
      <c r="AO89" s="756"/>
      <c r="AP89" s="756"/>
      <c r="AQ89" s="756"/>
      <c r="AR89" s="756"/>
      <c r="AS89" s="756"/>
      <c r="AT89" s="756"/>
      <c r="AU89" s="756"/>
      <c r="AV89" s="756"/>
      <c r="AW89" s="757"/>
      <c r="AX89" s="737"/>
      <c r="AY89" s="741"/>
      <c r="AZ89" s="741"/>
      <c r="BA89" s="741"/>
      <c r="BB89" s="741"/>
      <c r="BC89" s="741"/>
      <c r="BD89" s="741"/>
      <c r="BE89" s="741"/>
      <c r="BF89" s="741"/>
      <c r="BG89" s="741"/>
      <c r="BH89" s="860"/>
      <c r="BI89" s="860"/>
      <c r="BJ89" s="860"/>
      <c r="BK89" s="860"/>
      <c r="BL89" s="860"/>
      <c r="BM89" s="860"/>
      <c r="BN89" s="860"/>
      <c r="BO89" s="860"/>
      <c r="BP89" s="860"/>
      <c r="BQ89" s="860"/>
      <c r="BR89" s="860"/>
      <c r="BS89" s="860"/>
      <c r="BT89" s="66"/>
      <c r="BU89" s="942"/>
      <c r="BV89" s="943"/>
      <c r="BW89" s="943"/>
      <c r="BX89" s="943"/>
      <c r="BY89" s="943"/>
      <c r="BZ89" s="943"/>
      <c r="CA89" s="943"/>
      <c r="CB89" s="943"/>
      <c r="CC89" s="291"/>
      <c r="CD89" s="291"/>
      <c r="CE89" s="291"/>
      <c r="CF89" s="291"/>
      <c r="CG89" s="291"/>
      <c r="CH89" s="288"/>
    </row>
    <row r="90" spans="4:86" ht="8.1" customHeight="1" x14ac:dyDescent="0.4">
      <c r="D90" s="755"/>
      <c r="E90" s="756"/>
      <c r="F90" s="756"/>
      <c r="G90" s="756"/>
      <c r="H90" s="756"/>
      <c r="I90" s="756"/>
      <c r="J90" s="756"/>
      <c r="K90" s="756"/>
      <c r="L90" s="756"/>
      <c r="M90" s="756"/>
      <c r="N90" s="756"/>
      <c r="O90" s="756"/>
      <c r="P90" s="756"/>
      <c r="Q90" s="756"/>
      <c r="R90" s="756"/>
      <c r="S90" s="756"/>
      <c r="T90" s="756"/>
      <c r="U90" s="756"/>
      <c r="V90" s="756"/>
      <c r="W90" s="756"/>
      <c r="X90" s="756"/>
      <c r="Y90" s="756"/>
      <c r="Z90" s="756"/>
      <c r="AA90" s="756"/>
      <c r="AB90" s="756"/>
      <c r="AC90" s="756"/>
      <c r="AD90" s="756"/>
      <c r="AE90" s="756"/>
      <c r="AF90" s="756"/>
      <c r="AG90" s="756"/>
      <c r="AH90" s="756"/>
      <c r="AI90" s="756"/>
      <c r="AJ90" s="756"/>
      <c r="AK90" s="756"/>
      <c r="AL90" s="756"/>
      <c r="AM90" s="756"/>
      <c r="AN90" s="756"/>
      <c r="AO90" s="756"/>
      <c r="AP90" s="756"/>
      <c r="AQ90" s="756"/>
      <c r="AR90" s="756"/>
      <c r="AS90" s="756"/>
      <c r="AT90" s="756"/>
      <c r="AU90" s="756"/>
      <c r="AV90" s="756"/>
      <c r="AW90" s="757"/>
      <c r="AX90" s="737"/>
      <c r="AY90" s="741"/>
      <c r="AZ90" s="741"/>
      <c r="BA90" s="741"/>
      <c r="BB90" s="741"/>
      <c r="BC90" s="741"/>
      <c r="BD90" s="741"/>
      <c r="BE90" s="741"/>
      <c r="BF90" s="741"/>
      <c r="BG90" s="738"/>
      <c r="BH90" s="861">
        <f>IF(BX10=2,BU91+'-41別5'!BU91,0)</f>
        <v>0</v>
      </c>
      <c r="BI90" s="862"/>
      <c r="BJ90" s="862"/>
      <c r="BK90" s="862"/>
      <c r="BL90" s="862"/>
      <c r="BM90" s="862"/>
      <c r="BN90" s="862"/>
      <c r="BO90" s="862"/>
      <c r="BP90" s="862"/>
      <c r="BQ90" s="862"/>
      <c r="BR90" s="862"/>
      <c r="BS90" s="862"/>
      <c r="BT90" s="70"/>
      <c r="BU90" s="307"/>
      <c r="BV90" s="308"/>
      <c r="BW90" s="308"/>
      <c r="BX90" s="308"/>
      <c r="BY90" s="308"/>
      <c r="BZ90" s="308"/>
      <c r="CA90" s="308"/>
      <c r="CB90" s="308"/>
      <c r="CC90" s="291"/>
      <c r="CD90" s="291"/>
      <c r="CE90" s="291"/>
      <c r="CF90" s="291"/>
      <c r="CG90" s="291"/>
      <c r="CH90" s="288"/>
    </row>
    <row r="91" spans="4:86" ht="8.1" customHeight="1" x14ac:dyDescent="0.4">
      <c r="D91" s="755"/>
      <c r="E91" s="756"/>
      <c r="F91" s="756"/>
      <c r="G91" s="756"/>
      <c r="H91" s="756"/>
      <c r="I91" s="756"/>
      <c r="J91" s="756"/>
      <c r="K91" s="756"/>
      <c r="L91" s="756"/>
      <c r="M91" s="756"/>
      <c r="N91" s="756"/>
      <c r="O91" s="756"/>
      <c r="P91" s="756"/>
      <c r="Q91" s="756"/>
      <c r="R91" s="756"/>
      <c r="S91" s="756"/>
      <c r="T91" s="756"/>
      <c r="U91" s="756"/>
      <c r="V91" s="756"/>
      <c r="W91" s="756"/>
      <c r="X91" s="756"/>
      <c r="Y91" s="756"/>
      <c r="Z91" s="756"/>
      <c r="AA91" s="756"/>
      <c r="AB91" s="756"/>
      <c r="AC91" s="756"/>
      <c r="AD91" s="756"/>
      <c r="AE91" s="756"/>
      <c r="AF91" s="756"/>
      <c r="AG91" s="756"/>
      <c r="AH91" s="756"/>
      <c r="AI91" s="756"/>
      <c r="AJ91" s="756"/>
      <c r="AK91" s="756"/>
      <c r="AL91" s="756"/>
      <c r="AM91" s="756"/>
      <c r="AN91" s="756"/>
      <c r="AO91" s="756"/>
      <c r="AP91" s="756"/>
      <c r="AQ91" s="756"/>
      <c r="AR91" s="756"/>
      <c r="AS91" s="756"/>
      <c r="AT91" s="756"/>
      <c r="AU91" s="756"/>
      <c r="AV91" s="756"/>
      <c r="AW91" s="757"/>
      <c r="AX91" s="737"/>
      <c r="AY91" s="741"/>
      <c r="AZ91" s="741"/>
      <c r="BA91" s="741"/>
      <c r="BB91" s="741"/>
      <c r="BC91" s="741"/>
      <c r="BD91" s="741"/>
      <c r="BE91" s="741"/>
      <c r="BF91" s="741"/>
      <c r="BG91" s="738"/>
      <c r="BH91" s="863"/>
      <c r="BI91" s="864"/>
      <c r="BJ91" s="864"/>
      <c r="BK91" s="864"/>
      <c r="BL91" s="864"/>
      <c r="BM91" s="864"/>
      <c r="BN91" s="864"/>
      <c r="BO91" s="864"/>
      <c r="BP91" s="864"/>
      <c r="BQ91" s="864"/>
      <c r="BR91" s="864"/>
      <c r="BS91" s="864"/>
      <c r="BT91" s="71"/>
      <c r="BU91" s="942">
        <f>BH24+BH30+BH36+BH42+BH48+BH54+BH60+BH66+BH72+BH78+BH84</f>
        <v>0</v>
      </c>
      <c r="BV91" s="943"/>
      <c r="BW91" s="943"/>
      <c r="BX91" s="943"/>
      <c r="BY91" s="943"/>
      <c r="BZ91" s="943"/>
      <c r="CA91" s="943"/>
      <c r="CB91" s="943"/>
      <c r="CC91" s="291"/>
      <c r="CD91" s="291"/>
      <c r="CE91" s="291"/>
      <c r="CF91" s="291"/>
      <c r="CG91" s="291"/>
      <c r="CH91" s="288"/>
    </row>
    <row r="92" spans="4:86" ht="8.1" customHeight="1" x14ac:dyDescent="0.4">
      <c r="D92" s="758"/>
      <c r="E92" s="759"/>
      <c r="F92" s="759"/>
      <c r="G92" s="759"/>
      <c r="H92" s="759"/>
      <c r="I92" s="759"/>
      <c r="J92" s="759"/>
      <c r="K92" s="759"/>
      <c r="L92" s="759"/>
      <c r="M92" s="759"/>
      <c r="N92" s="759"/>
      <c r="O92" s="759"/>
      <c r="P92" s="759"/>
      <c r="Q92" s="759"/>
      <c r="R92" s="759"/>
      <c r="S92" s="759"/>
      <c r="T92" s="759"/>
      <c r="U92" s="759"/>
      <c r="V92" s="759"/>
      <c r="W92" s="759"/>
      <c r="X92" s="759"/>
      <c r="Y92" s="759"/>
      <c r="Z92" s="759"/>
      <c r="AA92" s="759"/>
      <c r="AB92" s="759"/>
      <c r="AC92" s="759"/>
      <c r="AD92" s="759"/>
      <c r="AE92" s="759"/>
      <c r="AF92" s="759"/>
      <c r="AG92" s="759"/>
      <c r="AH92" s="759"/>
      <c r="AI92" s="759"/>
      <c r="AJ92" s="759"/>
      <c r="AK92" s="759"/>
      <c r="AL92" s="759"/>
      <c r="AM92" s="759"/>
      <c r="AN92" s="759"/>
      <c r="AO92" s="759"/>
      <c r="AP92" s="759"/>
      <c r="AQ92" s="759"/>
      <c r="AR92" s="759"/>
      <c r="AS92" s="759"/>
      <c r="AT92" s="759"/>
      <c r="AU92" s="759"/>
      <c r="AV92" s="759"/>
      <c r="AW92" s="760"/>
      <c r="AX92" s="763"/>
      <c r="AY92" s="764"/>
      <c r="AZ92" s="764"/>
      <c r="BA92" s="764"/>
      <c r="BB92" s="764"/>
      <c r="BC92" s="764"/>
      <c r="BD92" s="764"/>
      <c r="BE92" s="764"/>
      <c r="BF92" s="764"/>
      <c r="BG92" s="765"/>
      <c r="BH92" s="865"/>
      <c r="BI92" s="866"/>
      <c r="BJ92" s="866"/>
      <c r="BK92" s="866"/>
      <c r="BL92" s="866"/>
      <c r="BM92" s="866"/>
      <c r="BN92" s="866"/>
      <c r="BO92" s="866"/>
      <c r="BP92" s="866"/>
      <c r="BQ92" s="866"/>
      <c r="BR92" s="866"/>
      <c r="BS92" s="866"/>
      <c r="BT92" s="72"/>
      <c r="BU92" s="944"/>
      <c r="BV92" s="945"/>
      <c r="BW92" s="945"/>
      <c r="BX92" s="945"/>
      <c r="BY92" s="945"/>
      <c r="BZ92" s="945"/>
      <c r="CA92" s="945"/>
      <c r="CB92" s="945"/>
      <c r="CC92" s="298"/>
      <c r="CD92" s="298"/>
      <c r="CE92" s="298"/>
      <c r="CF92" s="298"/>
      <c r="CG92" s="298"/>
      <c r="CH92" s="299"/>
    </row>
    <row r="93" spans="4:86" ht="8.1" customHeight="1" x14ac:dyDescent="0.4"/>
    <row r="94" spans="4:86" ht="8.1" customHeight="1" x14ac:dyDescent="0.4"/>
    <row r="95" spans="4:86" ht="8.1" customHeight="1" x14ac:dyDescent="0.4"/>
    <row r="96" spans="4:86" ht="8.1" customHeight="1" x14ac:dyDescent="0.4"/>
    <row r="97" spans="22:24" ht="8.1" customHeight="1" x14ac:dyDescent="0.4"/>
    <row r="98" spans="22:24" ht="8.1" customHeight="1" x14ac:dyDescent="0.4"/>
    <row r="99" spans="22:24" ht="8.1" customHeight="1" x14ac:dyDescent="0.4"/>
    <row r="100" spans="22:24" ht="8.1" customHeight="1" x14ac:dyDescent="0.4"/>
    <row r="104" spans="22:24" x14ac:dyDescent="0.4">
      <c r="V104" s="148" t="s">
        <v>371</v>
      </c>
    </row>
    <row r="105" spans="22:24" ht="7.5" customHeight="1" x14ac:dyDescent="0.4"/>
    <row r="106" spans="22:24" x14ac:dyDescent="0.4">
      <c r="W106" s="148" t="s">
        <v>378</v>
      </c>
    </row>
    <row r="107" spans="22:24" x14ac:dyDescent="0.4">
      <c r="X107" s="148" t="s">
        <v>374</v>
      </c>
    </row>
    <row r="108" spans="22:24" x14ac:dyDescent="0.4">
      <c r="X108" s="148" t="s">
        <v>375</v>
      </c>
    </row>
    <row r="109" spans="22:24" ht="8.25" customHeight="1" x14ac:dyDescent="0.4"/>
    <row r="110" spans="22:24" x14ac:dyDescent="0.4">
      <c r="W110" s="148" t="s">
        <v>379</v>
      </c>
    </row>
    <row r="111" spans="22:24" ht="8.25" customHeight="1" x14ac:dyDescent="0.4"/>
    <row r="112" spans="22:24" x14ac:dyDescent="0.4">
      <c r="W112" s="148" t="s">
        <v>380</v>
      </c>
    </row>
    <row r="113" spans="23:24" ht="6.75" customHeight="1" x14ac:dyDescent="0.4"/>
    <row r="114" spans="23:24" x14ac:dyDescent="0.4">
      <c r="W114" s="148" t="s">
        <v>381</v>
      </c>
    </row>
    <row r="115" spans="23:24" x14ac:dyDescent="0.4">
      <c r="X115" s="148" t="s">
        <v>362</v>
      </c>
    </row>
    <row r="197" ht="8.1" customHeight="1" x14ac:dyDescent="0.4"/>
    <row r="198" ht="8.1" customHeight="1" x14ac:dyDescent="0.4"/>
    <row r="199" ht="8.1" customHeight="1" x14ac:dyDescent="0.4"/>
    <row r="200" ht="8.1" customHeight="1" x14ac:dyDescent="0.4"/>
    <row r="201" ht="8.1" customHeight="1" x14ac:dyDescent="0.4"/>
    <row r="202" ht="8.1" customHeight="1" x14ac:dyDescent="0.4"/>
    <row r="203" ht="8.1" customHeight="1" x14ac:dyDescent="0.4"/>
    <row r="204" ht="8.1" customHeight="1" x14ac:dyDescent="0.4"/>
  </sheetData>
  <sheetProtection sheet="1" objects="1" scenarios="1"/>
  <mergeCells count="111">
    <mergeCell ref="BU88:CB89"/>
    <mergeCell ref="BU91:CB92"/>
    <mergeCell ref="D87:AW92"/>
    <mergeCell ref="AX87:BG89"/>
    <mergeCell ref="AX90:BG92"/>
    <mergeCell ref="E81:AK86"/>
    <mergeCell ref="AL81:AW86"/>
    <mergeCell ref="AX81:BF83"/>
    <mergeCell ref="AX84:BF86"/>
    <mergeCell ref="BH81:BS83"/>
    <mergeCell ref="BH84:BS86"/>
    <mergeCell ref="BH87:BS89"/>
    <mergeCell ref="BH90:BS92"/>
    <mergeCell ref="E75:AK80"/>
    <mergeCell ref="AL75:AW80"/>
    <mergeCell ref="AX75:BF77"/>
    <mergeCell ref="AX78:BF80"/>
    <mergeCell ref="E69:AK74"/>
    <mergeCell ref="AL69:AW74"/>
    <mergeCell ref="AX69:BF71"/>
    <mergeCell ref="AX72:BF74"/>
    <mergeCell ref="BH69:BS71"/>
    <mergeCell ref="BH72:BS74"/>
    <mergeCell ref="BH75:BS77"/>
    <mergeCell ref="BH78:BS80"/>
    <mergeCell ref="E63:AK68"/>
    <mergeCell ref="AL63:AW68"/>
    <mergeCell ref="AX63:BF65"/>
    <mergeCell ref="AX66:BF68"/>
    <mergeCell ref="E57:AK62"/>
    <mergeCell ref="AL57:AW62"/>
    <mergeCell ref="AX57:BF59"/>
    <mergeCell ref="AX60:BF62"/>
    <mergeCell ref="BH57:BS59"/>
    <mergeCell ref="BH60:BS62"/>
    <mergeCell ref="BH63:BS65"/>
    <mergeCell ref="BH66:BS68"/>
    <mergeCell ref="E51:AK56"/>
    <mergeCell ref="AL51:AW56"/>
    <mergeCell ref="AX51:BF53"/>
    <mergeCell ref="AX54:BF56"/>
    <mergeCell ref="E45:AK50"/>
    <mergeCell ref="AL45:AW50"/>
    <mergeCell ref="AX45:BF47"/>
    <mergeCell ref="AX48:BF50"/>
    <mergeCell ref="BH54:BS56"/>
    <mergeCell ref="BH45:BS47"/>
    <mergeCell ref="BH48:BS50"/>
    <mergeCell ref="BH51:BS53"/>
    <mergeCell ref="BP20:BT20"/>
    <mergeCell ref="E21:AK26"/>
    <mergeCell ref="AL21:AW26"/>
    <mergeCell ref="AX21:BF23"/>
    <mergeCell ref="AX24:BF26"/>
    <mergeCell ref="BH21:BS23"/>
    <mergeCell ref="BH24:BS26"/>
    <mergeCell ref="E39:AK44"/>
    <mergeCell ref="AL39:AW44"/>
    <mergeCell ref="AX39:BF41"/>
    <mergeCell ref="AX42:BF44"/>
    <mergeCell ref="E33:AK38"/>
    <mergeCell ref="AL33:AW38"/>
    <mergeCell ref="AX33:BF35"/>
    <mergeCell ref="AX36:BF38"/>
    <mergeCell ref="BH27:BS29"/>
    <mergeCell ref="BH30:BS32"/>
    <mergeCell ref="BH33:BS35"/>
    <mergeCell ref="BH36:BS38"/>
    <mergeCell ref="BH39:BS41"/>
    <mergeCell ref="BH42:BS44"/>
    <mergeCell ref="S11:V12"/>
    <mergeCell ref="W11:Y12"/>
    <mergeCell ref="Z11:AC12"/>
    <mergeCell ref="AD11:AF12"/>
    <mergeCell ref="AG11:AJ12"/>
    <mergeCell ref="BX12:CA13"/>
    <mergeCell ref="CI6:CI45"/>
    <mergeCell ref="BG7:BI9"/>
    <mergeCell ref="BJ7:BL9"/>
    <mergeCell ref="BM7:BO9"/>
    <mergeCell ref="BP7:BR7"/>
    <mergeCell ref="BX10:CA11"/>
    <mergeCell ref="CC10:CG11"/>
    <mergeCell ref="CH10:CH11"/>
    <mergeCell ref="CC12:CG13"/>
    <mergeCell ref="BI14:BR16"/>
    <mergeCell ref="E27:AK32"/>
    <mergeCell ref="AL27:AW32"/>
    <mergeCell ref="AX27:BF29"/>
    <mergeCell ref="AX30:BF32"/>
    <mergeCell ref="BX14:CE19"/>
    <mergeCell ref="K15:AD18"/>
    <mergeCell ref="AL15:AW18"/>
    <mergeCell ref="BH17:BT19"/>
    <mergeCell ref="BV3:CB3"/>
    <mergeCell ref="CC3:CH3"/>
    <mergeCell ref="S4:BC5"/>
    <mergeCell ref="BG4:BN5"/>
    <mergeCell ref="BO4:BS5"/>
    <mergeCell ref="BT4:BU5"/>
    <mergeCell ref="BV4:CB5"/>
    <mergeCell ref="CC4:CH5"/>
    <mergeCell ref="F2:K3"/>
    <mergeCell ref="Q2:AQ3"/>
    <mergeCell ref="BE3:BF9"/>
    <mergeCell ref="BH3:BM3"/>
    <mergeCell ref="BO3:BS3"/>
    <mergeCell ref="BT3:BU3"/>
    <mergeCell ref="E6:O7"/>
    <mergeCell ref="P6:AZ9"/>
    <mergeCell ref="BH6:BN6"/>
  </mergeCells>
  <phoneticPr fontId="4"/>
  <dataValidations count="1">
    <dataValidation type="decimal" errorStyle="warning" imeMode="disabled" operator="greaterThan" allowBlank="1" showErrorMessage="1" errorTitle="注意" error="0より大きい数を入力してください" sqref="BH21:BS86">
      <formula1>0</formula1>
    </dataValidation>
  </dataValidations>
  <printOptions horizontalCentered="1" verticalCentered="1"/>
  <pageMargins left="0.31496062992125984" right="0" top="0.15748031496062992" bottom="0.15748031496062992" header="0.31496062992125984" footer="0.31496062992125984"/>
  <pageSetup paperSize="9" scale="73"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エラー" error="ドロップダウンリストから選択してください">
          <x14:formula1>
            <xm:f>コード!$G$4:$G$43</xm:f>
          </x14:formula1>
          <xm:sqref>E21:AK86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2:CO155"/>
  <sheetViews>
    <sheetView showZeros="0" view="pageBreakPreview" zoomScaleNormal="100" zoomScaleSheetLayoutView="100" workbookViewId="0">
      <selection activeCell="P6" sqref="P6:AZ9"/>
    </sheetView>
  </sheetViews>
  <sheetFormatPr defaultRowHeight="13.5" x14ac:dyDescent="0.4"/>
  <cols>
    <col min="1" max="2" width="1.75" style="148" customWidth="1"/>
    <col min="3" max="86" width="2" style="148" customWidth="1"/>
    <col min="87" max="87" width="3.5" style="148" bestFit="1" customWidth="1"/>
    <col min="88" max="89" width="2" style="148" customWidth="1"/>
    <col min="90" max="90" width="2.75" style="148" customWidth="1"/>
    <col min="91" max="106" width="2" style="148" customWidth="1"/>
    <col min="107" max="16384" width="9" style="148"/>
  </cols>
  <sheetData>
    <row r="2" spans="4:93" ht="11.25" customHeight="1" x14ac:dyDescent="0.4">
      <c r="F2" s="842" t="s">
        <v>67</v>
      </c>
      <c r="G2" s="842"/>
      <c r="H2" s="842"/>
      <c r="I2" s="842"/>
      <c r="J2" s="842"/>
      <c r="K2" s="842"/>
      <c r="Q2" s="807" t="s">
        <v>68</v>
      </c>
      <c r="R2" s="807"/>
      <c r="S2" s="807"/>
      <c r="T2" s="807"/>
      <c r="U2" s="807"/>
      <c r="V2" s="807"/>
      <c r="W2" s="807"/>
      <c r="X2" s="807"/>
      <c r="Y2" s="807"/>
      <c r="Z2" s="807"/>
      <c r="AA2" s="807"/>
      <c r="AB2" s="807"/>
      <c r="AC2" s="807"/>
      <c r="AD2" s="807"/>
      <c r="AE2" s="807"/>
      <c r="AF2" s="807"/>
      <c r="AG2" s="807"/>
      <c r="AH2" s="807"/>
      <c r="AI2" s="807"/>
      <c r="AJ2" s="807"/>
      <c r="AK2" s="807"/>
      <c r="AL2" s="807"/>
      <c r="AM2" s="807"/>
      <c r="AN2" s="807"/>
      <c r="AO2" s="807"/>
      <c r="AP2" s="807"/>
      <c r="AQ2" s="807"/>
    </row>
    <row r="3" spans="4:93" ht="11.25" customHeight="1" x14ac:dyDescent="0.4">
      <c r="F3" s="842"/>
      <c r="G3" s="842"/>
      <c r="H3" s="842"/>
      <c r="I3" s="842"/>
      <c r="J3" s="842"/>
      <c r="K3" s="842"/>
      <c r="Q3" s="807"/>
      <c r="R3" s="807"/>
      <c r="S3" s="807"/>
      <c r="T3" s="807"/>
      <c r="U3" s="807"/>
      <c r="V3" s="807"/>
      <c r="W3" s="807"/>
      <c r="X3" s="807"/>
      <c r="Y3" s="807"/>
      <c r="Z3" s="807"/>
      <c r="AA3" s="807"/>
      <c r="AB3" s="807"/>
      <c r="AC3" s="807"/>
      <c r="AD3" s="807"/>
      <c r="AE3" s="807"/>
      <c r="AF3" s="807"/>
      <c r="AG3" s="807"/>
      <c r="AH3" s="807"/>
      <c r="AI3" s="807"/>
      <c r="AJ3" s="807"/>
      <c r="AK3" s="807"/>
      <c r="AL3" s="807"/>
      <c r="AM3" s="807"/>
      <c r="AN3" s="807"/>
      <c r="AO3" s="807"/>
      <c r="AP3" s="807"/>
      <c r="AQ3" s="807"/>
      <c r="AR3" s="235"/>
      <c r="BD3" s="160"/>
      <c r="BE3" s="843" t="s">
        <v>12</v>
      </c>
      <c r="BF3" s="844"/>
      <c r="BG3" s="236"/>
      <c r="BH3" s="849" t="s">
        <v>3</v>
      </c>
      <c r="BI3" s="849"/>
      <c r="BJ3" s="849"/>
      <c r="BK3" s="849"/>
      <c r="BL3" s="849"/>
      <c r="BM3" s="849"/>
      <c r="BN3" s="237"/>
      <c r="BO3" s="803" t="s">
        <v>4</v>
      </c>
      <c r="BP3" s="804"/>
      <c r="BQ3" s="804"/>
      <c r="BR3" s="804"/>
      <c r="BS3" s="805"/>
      <c r="BT3" s="850" t="s">
        <v>5</v>
      </c>
      <c r="BU3" s="851"/>
      <c r="BV3" s="803" t="s">
        <v>82</v>
      </c>
      <c r="BW3" s="804"/>
      <c r="BX3" s="804"/>
      <c r="BY3" s="804"/>
      <c r="BZ3" s="804"/>
      <c r="CA3" s="804"/>
      <c r="CB3" s="805"/>
      <c r="CC3" s="803" t="s">
        <v>7</v>
      </c>
      <c r="CD3" s="804"/>
      <c r="CE3" s="804"/>
      <c r="CF3" s="804"/>
      <c r="CG3" s="804"/>
      <c r="CH3" s="806"/>
    </row>
    <row r="4" spans="4:93" ht="11.25" customHeight="1" x14ac:dyDescent="0.4">
      <c r="P4" s="235"/>
      <c r="Q4" s="235"/>
      <c r="R4" s="235"/>
      <c r="S4" s="807" t="s">
        <v>69</v>
      </c>
      <c r="T4" s="807"/>
      <c r="U4" s="807"/>
      <c r="V4" s="807"/>
      <c r="W4" s="807"/>
      <c r="X4" s="807"/>
      <c r="Y4" s="807"/>
      <c r="Z4" s="807"/>
      <c r="AA4" s="807"/>
      <c r="AB4" s="807"/>
      <c r="AC4" s="807"/>
      <c r="AD4" s="807"/>
      <c r="AE4" s="807"/>
      <c r="AF4" s="807"/>
      <c r="AG4" s="807"/>
      <c r="AH4" s="807"/>
      <c r="AI4" s="807"/>
      <c r="AJ4" s="807"/>
      <c r="AK4" s="807"/>
      <c r="AL4" s="807"/>
      <c r="AM4" s="807"/>
      <c r="AN4" s="807"/>
      <c r="AO4" s="807"/>
      <c r="AP4" s="807"/>
      <c r="AQ4" s="807"/>
      <c r="AR4" s="807"/>
      <c r="AS4" s="807"/>
      <c r="AT4" s="807"/>
      <c r="AU4" s="807"/>
      <c r="AV4" s="807"/>
      <c r="AW4" s="807"/>
      <c r="AX4" s="807"/>
      <c r="AY4" s="807"/>
      <c r="AZ4" s="807"/>
      <c r="BA4" s="807"/>
      <c r="BB4" s="807"/>
      <c r="BC4" s="807"/>
      <c r="BD4" s="160"/>
      <c r="BE4" s="845"/>
      <c r="BF4" s="846"/>
      <c r="BG4" s="809">
        <f>'-41別5'!BG4</f>
        <v>0</v>
      </c>
      <c r="BH4" s="810"/>
      <c r="BI4" s="810"/>
      <c r="BJ4" s="810"/>
      <c r="BK4" s="810"/>
      <c r="BL4" s="810"/>
      <c r="BM4" s="810"/>
      <c r="BN4" s="811"/>
      <c r="BO4" s="809">
        <f>'-41別5'!BO4</f>
        <v>19001</v>
      </c>
      <c r="BP4" s="810"/>
      <c r="BQ4" s="810"/>
      <c r="BR4" s="810"/>
      <c r="BS4" s="811"/>
      <c r="BT4" s="809"/>
      <c r="BU4" s="811"/>
      <c r="BV4" s="809"/>
      <c r="BW4" s="810"/>
      <c r="BX4" s="810"/>
      <c r="BY4" s="810"/>
      <c r="BZ4" s="810"/>
      <c r="CA4" s="810"/>
      <c r="CB4" s="811"/>
      <c r="CC4" s="812"/>
      <c r="CD4" s="813"/>
      <c r="CE4" s="813"/>
      <c r="CF4" s="813"/>
      <c r="CG4" s="813"/>
      <c r="CH4" s="814"/>
    </row>
    <row r="5" spans="4:93" ht="11.25" customHeight="1" x14ac:dyDescent="0.4">
      <c r="S5" s="808"/>
      <c r="T5" s="808"/>
      <c r="U5" s="808"/>
      <c r="V5" s="808"/>
      <c r="W5" s="808"/>
      <c r="X5" s="808"/>
      <c r="Y5" s="808"/>
      <c r="Z5" s="808"/>
      <c r="AA5" s="808"/>
      <c r="AB5" s="808"/>
      <c r="AC5" s="808"/>
      <c r="AD5" s="808"/>
      <c r="AE5" s="808"/>
      <c r="AF5" s="808"/>
      <c r="AG5" s="808"/>
      <c r="AH5" s="808"/>
      <c r="AI5" s="808"/>
      <c r="AJ5" s="808"/>
      <c r="AK5" s="808"/>
      <c r="AL5" s="808"/>
      <c r="AM5" s="808"/>
      <c r="AN5" s="808"/>
      <c r="AO5" s="808"/>
      <c r="AP5" s="808"/>
      <c r="AQ5" s="808"/>
      <c r="AR5" s="808"/>
      <c r="AS5" s="808"/>
      <c r="AT5" s="808"/>
      <c r="AU5" s="808"/>
      <c r="AV5" s="808"/>
      <c r="AW5" s="808"/>
      <c r="AX5" s="808"/>
      <c r="AY5" s="808"/>
      <c r="AZ5" s="808"/>
      <c r="BA5" s="808"/>
      <c r="BB5" s="808"/>
      <c r="BC5" s="808"/>
      <c r="BD5" s="208"/>
      <c r="BE5" s="845"/>
      <c r="BF5" s="846"/>
      <c r="BG5" s="739"/>
      <c r="BH5" s="742"/>
      <c r="BI5" s="742"/>
      <c r="BJ5" s="742"/>
      <c r="BK5" s="742"/>
      <c r="BL5" s="742"/>
      <c r="BM5" s="742"/>
      <c r="BN5" s="740"/>
      <c r="BO5" s="739"/>
      <c r="BP5" s="742"/>
      <c r="BQ5" s="742"/>
      <c r="BR5" s="742"/>
      <c r="BS5" s="740"/>
      <c r="BT5" s="739"/>
      <c r="BU5" s="740"/>
      <c r="BV5" s="739"/>
      <c r="BW5" s="742"/>
      <c r="BX5" s="742"/>
      <c r="BY5" s="742"/>
      <c r="BZ5" s="742"/>
      <c r="CA5" s="742"/>
      <c r="CB5" s="740"/>
      <c r="CC5" s="746"/>
      <c r="CD5" s="747"/>
      <c r="CE5" s="747"/>
      <c r="CF5" s="747"/>
      <c r="CG5" s="747"/>
      <c r="CH5" s="748"/>
    </row>
    <row r="6" spans="4:93" ht="11.25" customHeight="1" x14ac:dyDescent="0.4">
      <c r="D6" s="169"/>
      <c r="E6" s="852" t="s">
        <v>56</v>
      </c>
      <c r="F6" s="852"/>
      <c r="G6" s="852"/>
      <c r="H6" s="852"/>
      <c r="I6" s="852"/>
      <c r="J6" s="852"/>
      <c r="K6" s="852"/>
      <c r="L6" s="852"/>
      <c r="M6" s="852"/>
      <c r="N6" s="852"/>
      <c r="O6" s="852"/>
      <c r="P6" s="854">
        <f>'-41別5'!P6</f>
        <v>0</v>
      </c>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4"/>
      <c r="AY6" s="854"/>
      <c r="AZ6" s="854"/>
      <c r="BA6" s="129"/>
      <c r="BB6" s="129"/>
      <c r="BC6" s="129"/>
      <c r="BD6" s="171"/>
      <c r="BE6" s="845"/>
      <c r="BF6" s="846"/>
      <c r="BG6" s="238"/>
      <c r="BH6" s="857" t="s">
        <v>31</v>
      </c>
      <c r="BI6" s="857"/>
      <c r="BJ6" s="857"/>
      <c r="BK6" s="857"/>
      <c r="BL6" s="857"/>
      <c r="BM6" s="857"/>
      <c r="BN6" s="857"/>
      <c r="BO6" s="239"/>
      <c r="BP6" s="174"/>
      <c r="BQ6" s="175"/>
      <c r="BR6" s="175"/>
      <c r="BS6" s="175"/>
      <c r="BT6" s="194"/>
      <c r="BU6" s="194"/>
      <c r="BV6" s="194"/>
      <c r="BW6" s="194"/>
      <c r="BX6" s="194"/>
      <c r="BY6" s="194"/>
      <c r="BZ6" s="194"/>
      <c r="CA6" s="175"/>
      <c r="CB6" s="175"/>
      <c r="CC6" s="175"/>
      <c r="CD6" s="175"/>
      <c r="CE6" s="175"/>
      <c r="CF6" s="175"/>
      <c r="CG6" s="175"/>
      <c r="CH6" s="176"/>
      <c r="CI6" s="815" t="s">
        <v>70</v>
      </c>
      <c r="CJ6" s="177"/>
      <c r="CK6" s="177"/>
      <c r="CL6" s="177"/>
      <c r="CM6" s="177"/>
      <c r="CN6" s="177"/>
      <c r="CO6" s="177"/>
    </row>
    <row r="7" spans="4:93" ht="11.25" customHeight="1" x14ac:dyDescent="0.4">
      <c r="D7" s="178"/>
      <c r="E7" s="853"/>
      <c r="F7" s="853"/>
      <c r="G7" s="853"/>
      <c r="H7" s="853"/>
      <c r="I7" s="853"/>
      <c r="J7" s="853"/>
      <c r="K7" s="853"/>
      <c r="L7" s="853"/>
      <c r="M7" s="853"/>
      <c r="N7" s="853"/>
      <c r="O7" s="853"/>
      <c r="P7" s="855"/>
      <c r="Q7" s="855"/>
      <c r="R7" s="855"/>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5"/>
      <c r="AZ7" s="855"/>
      <c r="BA7" s="130"/>
      <c r="BB7" s="130"/>
      <c r="BC7" s="130"/>
      <c r="BD7" s="179"/>
      <c r="BE7" s="845"/>
      <c r="BF7" s="846"/>
      <c r="BG7" s="701"/>
      <c r="BH7" s="702"/>
      <c r="BI7" s="706"/>
      <c r="BJ7" s="705"/>
      <c r="BK7" s="702"/>
      <c r="BL7" s="706"/>
      <c r="BM7" s="705"/>
      <c r="BN7" s="702"/>
      <c r="BO7" s="711"/>
      <c r="BP7" s="818"/>
      <c r="BQ7" s="819"/>
      <c r="BR7" s="819"/>
      <c r="BS7" s="177"/>
      <c r="BT7" s="197"/>
      <c r="BU7" s="197"/>
      <c r="BV7" s="197"/>
      <c r="BW7" s="197"/>
      <c r="BX7" s="197"/>
      <c r="BY7" s="197"/>
      <c r="BZ7" s="197"/>
      <c r="CA7" s="177"/>
      <c r="CB7" s="177"/>
      <c r="CC7" s="177"/>
      <c r="CD7" s="177"/>
      <c r="CE7" s="177"/>
      <c r="CF7" s="177"/>
      <c r="CG7" s="177"/>
      <c r="CH7" s="160"/>
      <c r="CI7" s="815"/>
      <c r="CJ7" s="177"/>
      <c r="CK7" s="177"/>
      <c r="CL7" s="177"/>
      <c r="CM7" s="177"/>
      <c r="CN7" s="177"/>
      <c r="CO7" s="177"/>
    </row>
    <row r="8" spans="4:93" ht="11.25" customHeight="1" x14ac:dyDescent="0.4">
      <c r="D8" s="178"/>
      <c r="E8" s="177"/>
      <c r="F8" s="177"/>
      <c r="G8" s="177"/>
      <c r="H8" s="240"/>
      <c r="I8" s="240"/>
      <c r="J8" s="10"/>
      <c r="K8" s="10"/>
      <c r="L8" s="9"/>
      <c r="P8" s="855"/>
      <c r="Q8" s="855"/>
      <c r="R8" s="855"/>
      <c r="S8" s="855"/>
      <c r="T8" s="855"/>
      <c r="U8" s="855"/>
      <c r="V8" s="855"/>
      <c r="W8" s="855"/>
      <c r="X8" s="855"/>
      <c r="Y8" s="855"/>
      <c r="Z8" s="855"/>
      <c r="AA8" s="855"/>
      <c r="AB8" s="855"/>
      <c r="AC8" s="855"/>
      <c r="AD8" s="855"/>
      <c r="AE8" s="855"/>
      <c r="AF8" s="855"/>
      <c r="AG8" s="855"/>
      <c r="AH8" s="855"/>
      <c r="AI8" s="855"/>
      <c r="AJ8" s="855"/>
      <c r="AK8" s="855"/>
      <c r="AL8" s="855"/>
      <c r="AM8" s="855"/>
      <c r="AN8" s="855"/>
      <c r="AO8" s="855"/>
      <c r="AP8" s="855"/>
      <c r="AQ8" s="855"/>
      <c r="AR8" s="855"/>
      <c r="AS8" s="855"/>
      <c r="AT8" s="855"/>
      <c r="AU8" s="855"/>
      <c r="AV8" s="855"/>
      <c r="AW8" s="855"/>
      <c r="AX8" s="855"/>
      <c r="AY8" s="855"/>
      <c r="AZ8" s="855"/>
      <c r="BA8" s="130"/>
      <c r="BB8" s="130"/>
      <c r="BC8" s="130"/>
      <c r="BD8" s="179"/>
      <c r="BE8" s="845"/>
      <c r="BF8" s="846"/>
      <c r="BG8" s="703"/>
      <c r="BH8" s="704"/>
      <c r="BI8" s="708"/>
      <c r="BJ8" s="707"/>
      <c r="BK8" s="704"/>
      <c r="BL8" s="708"/>
      <c r="BM8" s="707"/>
      <c r="BN8" s="704"/>
      <c r="BO8" s="712"/>
      <c r="BP8" s="186"/>
      <c r="BQ8" s="177"/>
      <c r="BR8" s="177"/>
      <c r="BS8" s="38"/>
      <c r="BT8" s="38"/>
      <c r="BU8" s="38"/>
      <c r="BV8" s="38"/>
      <c r="BW8" s="38"/>
      <c r="BX8" s="38"/>
      <c r="BY8" s="38"/>
      <c r="BZ8" s="38"/>
      <c r="CA8" s="38"/>
      <c r="CB8" s="177"/>
      <c r="CC8" s="177"/>
      <c r="CD8" s="177"/>
      <c r="CE8" s="177"/>
      <c r="CF8" s="177"/>
      <c r="CG8" s="177"/>
      <c r="CH8" s="160"/>
      <c r="CI8" s="815"/>
      <c r="CJ8" s="177"/>
      <c r="CK8" s="177"/>
      <c r="CL8" s="177"/>
      <c r="CM8" s="177"/>
      <c r="CN8" s="177"/>
      <c r="CO8" s="177"/>
    </row>
    <row r="9" spans="4:93" ht="11.25" customHeight="1" x14ac:dyDescent="0.4">
      <c r="D9" s="178"/>
      <c r="E9" s="177"/>
      <c r="F9" s="177"/>
      <c r="G9" s="177"/>
      <c r="H9" s="240"/>
      <c r="I9" s="240"/>
      <c r="J9" s="10"/>
      <c r="K9" s="10"/>
      <c r="L9" s="9"/>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6"/>
      <c r="AY9" s="856"/>
      <c r="AZ9" s="856"/>
      <c r="BA9" s="131"/>
      <c r="BB9" s="131"/>
      <c r="BC9" s="131"/>
      <c r="BD9" s="181"/>
      <c r="BE9" s="847"/>
      <c r="BF9" s="848"/>
      <c r="BG9" s="816"/>
      <c r="BH9" s="709"/>
      <c r="BI9" s="710"/>
      <c r="BJ9" s="817"/>
      <c r="BK9" s="709"/>
      <c r="BL9" s="710"/>
      <c r="BM9" s="817"/>
      <c r="BN9" s="709"/>
      <c r="BO9" s="713"/>
      <c r="BP9" s="180"/>
      <c r="BQ9" s="187"/>
      <c r="BR9" s="187"/>
      <c r="BS9" s="127"/>
      <c r="BT9" s="127"/>
      <c r="BU9" s="127"/>
      <c r="BV9" s="127"/>
      <c r="BW9" s="127"/>
      <c r="BX9" s="127"/>
      <c r="BY9" s="127"/>
      <c r="BZ9" s="127"/>
      <c r="CA9" s="127"/>
      <c r="CB9" s="187"/>
      <c r="CC9" s="187"/>
      <c r="CD9" s="187"/>
      <c r="CE9" s="187"/>
      <c r="CF9" s="187"/>
      <c r="CG9" s="187"/>
      <c r="CH9" s="188"/>
      <c r="CI9" s="815"/>
      <c r="CJ9" s="177"/>
      <c r="CK9" s="177"/>
      <c r="CL9" s="177"/>
      <c r="CM9" s="177"/>
      <c r="CN9" s="177"/>
      <c r="CO9" s="177"/>
    </row>
    <row r="10" spans="4:93" ht="6" customHeight="1" x14ac:dyDescent="0.4">
      <c r="D10" s="241"/>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242"/>
      <c r="BV10" s="242"/>
      <c r="BW10" s="242"/>
      <c r="BX10" s="820">
        <f>IF(BU88=0,0,3)</f>
        <v>0</v>
      </c>
      <c r="BY10" s="821"/>
      <c r="BZ10" s="821"/>
      <c r="CA10" s="822"/>
      <c r="CB10" s="125"/>
      <c r="CC10" s="826" t="s">
        <v>57</v>
      </c>
      <c r="CD10" s="826"/>
      <c r="CE10" s="826"/>
      <c r="CF10" s="826"/>
      <c r="CG10" s="826"/>
      <c r="CH10" s="828"/>
      <c r="CI10" s="815"/>
    </row>
    <row r="11" spans="4:93" ht="18" customHeight="1" x14ac:dyDescent="0.4">
      <c r="D11" s="178"/>
      <c r="E11" s="177"/>
      <c r="F11" s="177"/>
      <c r="G11" s="177"/>
      <c r="H11" s="177"/>
      <c r="I11" s="177"/>
      <c r="J11" s="177"/>
      <c r="K11" s="177"/>
      <c r="L11" s="177"/>
      <c r="M11" s="177"/>
      <c r="N11" s="177"/>
      <c r="O11" s="177"/>
      <c r="P11" s="177"/>
      <c r="Q11" s="177"/>
      <c r="R11" s="177"/>
      <c r="S11" s="832" t="s">
        <v>259</v>
      </c>
      <c r="T11" s="832"/>
      <c r="U11" s="832"/>
      <c r="V11" s="832"/>
      <c r="W11" s="833">
        <f>'-41別5'!W11</f>
        <v>0</v>
      </c>
      <c r="X11" s="834"/>
      <c r="Y11" s="835"/>
      <c r="Z11" s="832" t="s">
        <v>0</v>
      </c>
      <c r="AA11" s="832"/>
      <c r="AB11" s="832"/>
      <c r="AC11" s="832"/>
      <c r="AD11" s="833">
        <f>'-41別5'!AD11</f>
        <v>0</v>
      </c>
      <c r="AE11" s="834"/>
      <c r="AF11" s="835"/>
      <c r="AG11" s="832" t="s">
        <v>1</v>
      </c>
      <c r="AH11" s="832"/>
      <c r="AI11" s="832"/>
      <c r="AJ11" s="832"/>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243"/>
      <c r="BV11" s="243"/>
      <c r="BW11" s="243"/>
      <c r="BX11" s="823"/>
      <c r="BY11" s="824"/>
      <c r="BZ11" s="824"/>
      <c r="CA11" s="825"/>
      <c r="CB11" s="8"/>
      <c r="CC11" s="827"/>
      <c r="CD11" s="827"/>
      <c r="CE11" s="827"/>
      <c r="CF11" s="827"/>
      <c r="CG11" s="827"/>
      <c r="CH11" s="829"/>
      <c r="CI11" s="815"/>
    </row>
    <row r="12" spans="4:93" ht="18" customHeight="1" x14ac:dyDescent="0.4">
      <c r="D12" s="178"/>
      <c r="E12" s="177"/>
      <c r="F12" s="177"/>
      <c r="G12" s="177"/>
      <c r="H12" s="177"/>
      <c r="I12" s="177"/>
      <c r="J12" s="177"/>
      <c r="K12" s="177"/>
      <c r="L12" s="177"/>
      <c r="M12" s="177"/>
      <c r="N12" s="177"/>
      <c r="O12" s="177"/>
      <c r="P12" s="177"/>
      <c r="Q12" s="177"/>
      <c r="R12" s="177"/>
      <c r="S12" s="832"/>
      <c r="T12" s="832"/>
      <c r="U12" s="832"/>
      <c r="V12" s="832"/>
      <c r="W12" s="836"/>
      <c r="X12" s="837"/>
      <c r="Y12" s="838"/>
      <c r="Z12" s="832"/>
      <c r="AA12" s="832"/>
      <c r="AB12" s="832"/>
      <c r="AC12" s="832"/>
      <c r="AD12" s="836"/>
      <c r="AE12" s="837"/>
      <c r="AF12" s="838"/>
      <c r="AG12" s="832"/>
      <c r="AH12" s="832"/>
      <c r="AI12" s="832"/>
      <c r="AJ12" s="832"/>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820">
        <f>IF(BX10=3,3,0)</f>
        <v>0</v>
      </c>
      <c r="BY12" s="821"/>
      <c r="BZ12" s="821"/>
      <c r="CA12" s="822"/>
      <c r="CB12" s="172"/>
      <c r="CC12" s="826" t="s">
        <v>21</v>
      </c>
      <c r="CD12" s="826"/>
      <c r="CE12" s="826"/>
      <c r="CF12" s="826"/>
      <c r="CG12" s="826"/>
      <c r="CH12" s="176"/>
      <c r="CI12" s="815"/>
    </row>
    <row r="13" spans="4:93" ht="6" customHeight="1" x14ac:dyDescent="0.4">
      <c r="D13" s="206"/>
      <c r="E13" s="207"/>
      <c r="F13" s="207"/>
      <c r="G13" s="207"/>
      <c r="H13" s="207"/>
      <c r="I13" s="207"/>
      <c r="J13" s="207"/>
      <c r="K13" s="207"/>
      <c r="L13" s="207"/>
      <c r="M13" s="207"/>
      <c r="N13" s="207"/>
      <c r="O13" s="207"/>
      <c r="P13" s="207"/>
      <c r="Q13" s="207"/>
      <c r="R13" s="207"/>
      <c r="S13" s="244"/>
      <c r="T13" s="244"/>
      <c r="U13" s="244"/>
      <c r="V13" s="244"/>
      <c r="W13" s="244"/>
      <c r="X13" s="244"/>
      <c r="Y13" s="244"/>
      <c r="Z13" s="244"/>
      <c r="AA13" s="244"/>
      <c r="AB13" s="244"/>
      <c r="AC13" s="244"/>
      <c r="AD13" s="244"/>
      <c r="AE13" s="244"/>
      <c r="AF13" s="244"/>
      <c r="AG13" s="244"/>
      <c r="AH13" s="244"/>
      <c r="AI13" s="244"/>
      <c r="AJ13" s="244"/>
      <c r="AK13" s="244"/>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839"/>
      <c r="BY13" s="840"/>
      <c r="BZ13" s="840"/>
      <c r="CA13" s="841"/>
      <c r="CB13" s="245"/>
      <c r="CC13" s="830"/>
      <c r="CD13" s="830"/>
      <c r="CE13" s="830"/>
      <c r="CF13" s="830"/>
      <c r="CG13" s="830"/>
      <c r="CH13" s="208"/>
      <c r="CI13" s="815"/>
    </row>
    <row r="14" spans="4:93" ht="7.7" customHeight="1" x14ac:dyDescent="0.4">
      <c r="D14" s="246"/>
      <c r="E14" s="247"/>
      <c r="F14" s="247"/>
      <c r="G14" s="247"/>
      <c r="H14" s="247"/>
      <c r="I14" s="247"/>
      <c r="J14" s="247"/>
      <c r="K14" s="247"/>
      <c r="L14" s="247"/>
      <c r="M14" s="247"/>
      <c r="N14" s="247"/>
      <c r="O14" s="247"/>
      <c r="P14" s="247"/>
      <c r="Q14" s="247"/>
      <c r="R14" s="247"/>
      <c r="S14" s="247"/>
      <c r="T14" s="247"/>
      <c r="U14" s="248"/>
      <c r="V14" s="248"/>
      <c r="W14" s="248"/>
      <c r="X14" s="248"/>
      <c r="Y14" s="248"/>
      <c r="Z14" s="248"/>
      <c r="AA14" s="248"/>
      <c r="AB14" s="248"/>
      <c r="AC14" s="248"/>
      <c r="AD14" s="248"/>
      <c r="AE14" s="248"/>
      <c r="AF14" s="248"/>
      <c r="AG14" s="248"/>
      <c r="AH14" s="248"/>
      <c r="AI14" s="249"/>
      <c r="AJ14" s="140"/>
      <c r="AK14" s="140"/>
      <c r="AL14" s="17"/>
      <c r="AM14" s="140"/>
      <c r="AN14" s="140"/>
      <c r="AO14" s="140"/>
      <c r="AP14" s="140"/>
      <c r="AQ14" s="140"/>
      <c r="AR14" s="140"/>
      <c r="AS14" s="140"/>
      <c r="AT14" s="140"/>
      <c r="AU14" s="247"/>
      <c r="AV14" s="247"/>
      <c r="AW14" s="247"/>
      <c r="AX14" s="250"/>
      <c r="AY14" s="247"/>
      <c r="AZ14" s="247"/>
      <c r="BA14" s="247"/>
      <c r="BB14" s="247"/>
      <c r="BC14" s="247"/>
      <c r="BD14" s="247"/>
      <c r="BE14" s="247"/>
      <c r="BF14" s="247"/>
      <c r="BG14" s="247"/>
      <c r="BH14" s="12"/>
      <c r="BI14" s="785" t="s">
        <v>26</v>
      </c>
      <c r="BJ14" s="785"/>
      <c r="BK14" s="785"/>
      <c r="BL14" s="785"/>
      <c r="BM14" s="785"/>
      <c r="BN14" s="785"/>
      <c r="BO14" s="785"/>
      <c r="BP14" s="785"/>
      <c r="BQ14" s="785"/>
      <c r="BR14" s="785"/>
      <c r="BS14" s="12"/>
      <c r="BT14" s="13"/>
      <c r="BU14" s="249"/>
      <c r="BV14" s="140"/>
      <c r="BW14" s="140"/>
      <c r="BX14" s="785" t="s">
        <v>25</v>
      </c>
      <c r="BY14" s="785"/>
      <c r="BZ14" s="785"/>
      <c r="CA14" s="785"/>
      <c r="CB14" s="785"/>
      <c r="CC14" s="785"/>
      <c r="CD14" s="785"/>
      <c r="CE14" s="785"/>
      <c r="CF14" s="140"/>
      <c r="CG14" s="140"/>
      <c r="CH14" s="11"/>
      <c r="CI14" s="815"/>
    </row>
    <row r="15" spans="4:93" ht="7.7" customHeight="1" x14ac:dyDescent="0.4">
      <c r="D15" s="251"/>
      <c r="E15" s="252"/>
      <c r="F15" s="252"/>
      <c r="G15" s="252"/>
      <c r="H15" s="252"/>
      <c r="I15" s="252"/>
      <c r="J15" s="252"/>
      <c r="K15" s="788" t="s">
        <v>71</v>
      </c>
      <c r="L15" s="788"/>
      <c r="M15" s="788"/>
      <c r="N15" s="788"/>
      <c r="O15" s="788"/>
      <c r="P15" s="788"/>
      <c r="Q15" s="788"/>
      <c r="R15" s="788"/>
      <c r="S15" s="788"/>
      <c r="T15" s="788"/>
      <c r="U15" s="788"/>
      <c r="V15" s="788"/>
      <c r="W15" s="788"/>
      <c r="X15" s="788"/>
      <c r="Y15" s="788"/>
      <c r="Z15" s="788"/>
      <c r="AA15" s="788"/>
      <c r="AB15" s="788"/>
      <c r="AC15" s="788"/>
      <c r="AD15" s="788"/>
      <c r="AE15" s="253"/>
      <c r="AF15" s="253"/>
      <c r="AG15" s="253"/>
      <c r="AH15" s="253"/>
      <c r="AI15" s="38"/>
      <c r="AJ15" s="12"/>
      <c r="AK15" s="12"/>
      <c r="AL15" s="789" t="s">
        <v>72</v>
      </c>
      <c r="AM15" s="790"/>
      <c r="AN15" s="790"/>
      <c r="AO15" s="790"/>
      <c r="AP15" s="790"/>
      <c r="AQ15" s="790"/>
      <c r="AR15" s="790"/>
      <c r="AS15" s="790"/>
      <c r="AT15" s="790"/>
      <c r="AU15" s="790"/>
      <c r="AV15" s="790"/>
      <c r="AW15" s="791"/>
      <c r="AX15" s="254"/>
      <c r="AY15" s="252"/>
      <c r="AZ15" s="252"/>
      <c r="BA15" s="252"/>
      <c r="BB15" s="252"/>
      <c r="BC15" s="252"/>
      <c r="BD15" s="252"/>
      <c r="BE15" s="252"/>
      <c r="BF15" s="252"/>
      <c r="BG15" s="252"/>
      <c r="BH15" s="12"/>
      <c r="BI15" s="786"/>
      <c r="BJ15" s="786"/>
      <c r="BK15" s="786"/>
      <c r="BL15" s="786"/>
      <c r="BM15" s="786"/>
      <c r="BN15" s="786"/>
      <c r="BO15" s="786"/>
      <c r="BP15" s="786"/>
      <c r="BQ15" s="786"/>
      <c r="BR15" s="786"/>
      <c r="BS15" s="12"/>
      <c r="BT15" s="13"/>
      <c r="BU15" s="38"/>
      <c r="BV15" s="12"/>
      <c r="BW15" s="12"/>
      <c r="BX15" s="786"/>
      <c r="BY15" s="786"/>
      <c r="BZ15" s="786"/>
      <c r="CA15" s="786"/>
      <c r="CB15" s="786"/>
      <c r="CC15" s="786"/>
      <c r="CD15" s="786"/>
      <c r="CE15" s="786"/>
      <c r="CF15" s="12"/>
      <c r="CG15" s="12"/>
      <c r="CH15" s="13"/>
      <c r="CI15" s="815"/>
    </row>
    <row r="16" spans="4:93" ht="7.7" customHeight="1" x14ac:dyDescent="0.4">
      <c r="D16" s="251"/>
      <c r="E16" s="252"/>
      <c r="F16" s="252"/>
      <c r="G16" s="252"/>
      <c r="H16" s="252"/>
      <c r="I16" s="252"/>
      <c r="J16" s="252"/>
      <c r="K16" s="788"/>
      <c r="L16" s="788"/>
      <c r="M16" s="788"/>
      <c r="N16" s="788"/>
      <c r="O16" s="788"/>
      <c r="P16" s="788"/>
      <c r="Q16" s="788"/>
      <c r="R16" s="788"/>
      <c r="S16" s="788"/>
      <c r="T16" s="788"/>
      <c r="U16" s="788"/>
      <c r="V16" s="788"/>
      <c r="W16" s="788"/>
      <c r="X16" s="788"/>
      <c r="Y16" s="788"/>
      <c r="Z16" s="788"/>
      <c r="AA16" s="788"/>
      <c r="AB16" s="788"/>
      <c r="AC16" s="788"/>
      <c r="AD16" s="788"/>
      <c r="AE16" s="253"/>
      <c r="AF16" s="253"/>
      <c r="AG16" s="253"/>
      <c r="AH16" s="253"/>
      <c r="AI16" s="38"/>
      <c r="AJ16" s="12"/>
      <c r="AK16" s="12"/>
      <c r="AL16" s="789"/>
      <c r="AM16" s="790"/>
      <c r="AN16" s="790"/>
      <c r="AO16" s="790"/>
      <c r="AP16" s="790"/>
      <c r="AQ16" s="790"/>
      <c r="AR16" s="790"/>
      <c r="AS16" s="790"/>
      <c r="AT16" s="790"/>
      <c r="AU16" s="790"/>
      <c r="AV16" s="790"/>
      <c r="AW16" s="791"/>
      <c r="AX16" s="254"/>
      <c r="AY16" s="252"/>
      <c r="AZ16" s="252"/>
      <c r="BA16" s="252"/>
      <c r="BB16" s="252"/>
      <c r="BC16" s="252"/>
      <c r="BD16" s="252"/>
      <c r="BE16" s="252"/>
      <c r="BF16" s="252"/>
      <c r="BG16" s="252"/>
      <c r="BH16" s="14"/>
      <c r="BI16" s="831"/>
      <c r="BJ16" s="831"/>
      <c r="BK16" s="831"/>
      <c r="BL16" s="831"/>
      <c r="BM16" s="831"/>
      <c r="BN16" s="831"/>
      <c r="BO16" s="831"/>
      <c r="BP16" s="831"/>
      <c r="BQ16" s="831"/>
      <c r="BR16" s="831"/>
      <c r="BS16" s="14"/>
      <c r="BT16" s="15"/>
      <c r="BU16" s="38"/>
      <c r="BV16" s="12"/>
      <c r="BW16" s="12"/>
      <c r="BX16" s="786"/>
      <c r="BY16" s="786"/>
      <c r="BZ16" s="786"/>
      <c r="CA16" s="786"/>
      <c r="CB16" s="786"/>
      <c r="CC16" s="786"/>
      <c r="CD16" s="786"/>
      <c r="CE16" s="786"/>
      <c r="CF16" s="12"/>
      <c r="CG16" s="12"/>
      <c r="CH16" s="13"/>
      <c r="CI16" s="815"/>
    </row>
    <row r="17" spans="4:87" ht="7.7" customHeight="1" x14ac:dyDescent="0.4">
      <c r="D17" s="255"/>
      <c r="E17" s="38"/>
      <c r="F17" s="38"/>
      <c r="G17" s="38"/>
      <c r="H17" s="38"/>
      <c r="I17" s="253"/>
      <c r="J17" s="253"/>
      <c r="K17" s="788"/>
      <c r="L17" s="788"/>
      <c r="M17" s="788"/>
      <c r="N17" s="788"/>
      <c r="O17" s="788"/>
      <c r="P17" s="788"/>
      <c r="Q17" s="788"/>
      <c r="R17" s="788"/>
      <c r="S17" s="788"/>
      <c r="T17" s="788"/>
      <c r="U17" s="788"/>
      <c r="V17" s="788"/>
      <c r="W17" s="788"/>
      <c r="X17" s="788"/>
      <c r="Y17" s="788"/>
      <c r="Z17" s="788"/>
      <c r="AA17" s="788"/>
      <c r="AB17" s="788"/>
      <c r="AC17" s="788"/>
      <c r="AD17" s="788"/>
      <c r="AE17" s="256"/>
      <c r="AF17" s="256"/>
      <c r="AG17" s="256"/>
      <c r="AH17" s="257"/>
      <c r="AI17" s="130"/>
      <c r="AJ17" s="16"/>
      <c r="AK17" s="16"/>
      <c r="AL17" s="789"/>
      <c r="AM17" s="790"/>
      <c r="AN17" s="790"/>
      <c r="AO17" s="790"/>
      <c r="AP17" s="790"/>
      <c r="AQ17" s="790"/>
      <c r="AR17" s="790"/>
      <c r="AS17" s="790"/>
      <c r="AT17" s="790"/>
      <c r="AU17" s="790"/>
      <c r="AV17" s="790"/>
      <c r="AW17" s="791"/>
      <c r="AX17" s="8"/>
      <c r="AY17" s="253"/>
      <c r="AZ17" s="253"/>
      <c r="BA17" s="253"/>
      <c r="BB17" s="253"/>
      <c r="BC17" s="253"/>
      <c r="BD17" s="253"/>
      <c r="BE17" s="9"/>
      <c r="BF17" s="9"/>
      <c r="BG17" s="9"/>
      <c r="BH17" s="792" t="s">
        <v>30</v>
      </c>
      <c r="BI17" s="793"/>
      <c r="BJ17" s="793"/>
      <c r="BK17" s="793"/>
      <c r="BL17" s="793"/>
      <c r="BM17" s="793"/>
      <c r="BN17" s="793"/>
      <c r="BO17" s="793"/>
      <c r="BP17" s="793"/>
      <c r="BQ17" s="793"/>
      <c r="BR17" s="793"/>
      <c r="BS17" s="793"/>
      <c r="BT17" s="794"/>
      <c r="BU17" s="130"/>
      <c r="BV17" s="1"/>
      <c r="BW17" s="1"/>
      <c r="BX17" s="786"/>
      <c r="BY17" s="786"/>
      <c r="BZ17" s="786"/>
      <c r="CA17" s="786"/>
      <c r="CB17" s="786"/>
      <c r="CC17" s="786"/>
      <c r="CD17" s="786"/>
      <c r="CE17" s="786"/>
      <c r="CF17" s="1"/>
      <c r="CG17" s="1"/>
      <c r="CH17" s="2"/>
      <c r="CI17" s="815"/>
    </row>
    <row r="18" spans="4:87" ht="7.7" customHeight="1" x14ac:dyDescent="0.4">
      <c r="D18" s="255"/>
      <c r="E18" s="38"/>
      <c r="F18" s="38"/>
      <c r="G18" s="38"/>
      <c r="H18" s="38"/>
      <c r="I18" s="258"/>
      <c r="J18" s="203"/>
      <c r="K18" s="788"/>
      <c r="L18" s="788"/>
      <c r="M18" s="788"/>
      <c r="N18" s="788"/>
      <c r="O18" s="788"/>
      <c r="P18" s="788"/>
      <c r="Q18" s="788"/>
      <c r="R18" s="788"/>
      <c r="S18" s="788"/>
      <c r="T18" s="788"/>
      <c r="U18" s="788"/>
      <c r="V18" s="788"/>
      <c r="W18" s="788"/>
      <c r="X18" s="788"/>
      <c r="Y18" s="788"/>
      <c r="Z18" s="788"/>
      <c r="AA18" s="788"/>
      <c r="AB18" s="788"/>
      <c r="AC18" s="788"/>
      <c r="AD18" s="788"/>
      <c r="AE18" s="259"/>
      <c r="AF18" s="259"/>
      <c r="AG18" s="259"/>
      <c r="AH18" s="260"/>
      <c r="AI18" s="261"/>
      <c r="AJ18" s="3"/>
      <c r="AK18" s="3"/>
      <c r="AL18" s="789"/>
      <c r="AM18" s="790"/>
      <c r="AN18" s="790"/>
      <c r="AO18" s="790"/>
      <c r="AP18" s="790"/>
      <c r="AQ18" s="790"/>
      <c r="AR18" s="790"/>
      <c r="AS18" s="790"/>
      <c r="AT18" s="790"/>
      <c r="AU18" s="790"/>
      <c r="AV18" s="790"/>
      <c r="AW18" s="791"/>
      <c r="AX18" s="8"/>
      <c r="AY18" s="258"/>
      <c r="AZ18" s="203"/>
      <c r="BA18" s="203"/>
      <c r="BB18" s="197"/>
      <c r="BC18" s="197"/>
      <c r="BD18" s="197"/>
      <c r="BE18" s="197"/>
      <c r="BF18" s="197"/>
      <c r="BG18" s="203"/>
      <c r="BH18" s="795"/>
      <c r="BI18" s="796"/>
      <c r="BJ18" s="796"/>
      <c r="BK18" s="796"/>
      <c r="BL18" s="796"/>
      <c r="BM18" s="796"/>
      <c r="BN18" s="796"/>
      <c r="BO18" s="796"/>
      <c r="BP18" s="796"/>
      <c r="BQ18" s="796"/>
      <c r="BR18" s="796"/>
      <c r="BS18" s="796"/>
      <c r="BT18" s="797"/>
      <c r="BU18" s="130"/>
      <c r="BV18" s="3"/>
      <c r="BW18" s="3"/>
      <c r="BX18" s="786"/>
      <c r="BY18" s="786"/>
      <c r="BZ18" s="786"/>
      <c r="CA18" s="786"/>
      <c r="CB18" s="786"/>
      <c r="CC18" s="786"/>
      <c r="CD18" s="786"/>
      <c r="CE18" s="786"/>
      <c r="CF18" s="3"/>
      <c r="CG18" s="3"/>
      <c r="CH18" s="4"/>
      <c r="CI18" s="815"/>
    </row>
    <row r="19" spans="4:87" ht="8.4499999999999993" customHeight="1" x14ac:dyDescent="0.4">
      <c r="D19" s="262"/>
      <c r="E19" s="128"/>
      <c r="F19" s="128"/>
      <c r="G19" s="128"/>
      <c r="H19" s="207"/>
      <c r="I19" s="263"/>
      <c r="J19" s="264"/>
      <c r="K19" s="265"/>
      <c r="L19" s="265"/>
      <c r="M19" s="265"/>
      <c r="N19" s="265"/>
      <c r="O19" s="265"/>
      <c r="P19" s="265"/>
      <c r="Q19" s="265"/>
      <c r="R19" s="265"/>
      <c r="S19" s="264"/>
      <c r="T19" s="207"/>
      <c r="U19" s="266"/>
      <c r="V19" s="267"/>
      <c r="W19" s="267"/>
      <c r="X19" s="267"/>
      <c r="Y19" s="267"/>
      <c r="Z19" s="267"/>
      <c r="AA19" s="267"/>
      <c r="AB19" s="267"/>
      <c r="AC19" s="267"/>
      <c r="AD19" s="268"/>
      <c r="AE19" s="268"/>
      <c r="AF19" s="268"/>
      <c r="AG19" s="268"/>
      <c r="AH19" s="269"/>
      <c r="AI19" s="270"/>
      <c r="AJ19" s="5"/>
      <c r="AK19" s="5"/>
      <c r="AL19" s="18"/>
      <c r="AM19" s="5"/>
      <c r="AN19" s="5"/>
      <c r="AO19" s="5"/>
      <c r="AP19" s="5"/>
      <c r="AQ19" s="5"/>
      <c r="AR19" s="5"/>
      <c r="AS19" s="5"/>
      <c r="AT19" s="5"/>
      <c r="AU19" s="271"/>
      <c r="AV19" s="128"/>
      <c r="AW19" s="128"/>
      <c r="AX19" s="245"/>
      <c r="AY19" s="263"/>
      <c r="AZ19" s="264"/>
      <c r="BA19" s="264"/>
      <c r="BB19" s="265"/>
      <c r="BC19" s="265"/>
      <c r="BD19" s="265"/>
      <c r="BE19" s="265"/>
      <c r="BF19" s="265"/>
      <c r="BG19" s="264"/>
      <c r="BH19" s="798"/>
      <c r="BI19" s="799"/>
      <c r="BJ19" s="799"/>
      <c r="BK19" s="799"/>
      <c r="BL19" s="799"/>
      <c r="BM19" s="799"/>
      <c r="BN19" s="799"/>
      <c r="BO19" s="799"/>
      <c r="BP19" s="799"/>
      <c r="BQ19" s="799"/>
      <c r="BR19" s="799"/>
      <c r="BS19" s="799"/>
      <c r="BT19" s="800"/>
      <c r="BU19" s="142"/>
      <c r="BV19" s="5"/>
      <c r="BW19" s="5"/>
      <c r="BX19" s="787"/>
      <c r="BY19" s="787"/>
      <c r="BZ19" s="787"/>
      <c r="CA19" s="787"/>
      <c r="CB19" s="787"/>
      <c r="CC19" s="787"/>
      <c r="CD19" s="787"/>
      <c r="CE19" s="787"/>
      <c r="CF19" s="5"/>
      <c r="CG19" s="5"/>
      <c r="CH19" s="6"/>
      <c r="CI19" s="815"/>
    </row>
    <row r="20" spans="4:87" ht="8.25" customHeight="1" x14ac:dyDescent="0.4">
      <c r="D20" s="272"/>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K20" s="273"/>
      <c r="AL20" s="275"/>
      <c r="AM20" s="273"/>
      <c r="AN20" s="273"/>
      <c r="AO20" s="273"/>
      <c r="AP20" s="273"/>
      <c r="AQ20" s="273"/>
      <c r="AR20" s="273"/>
      <c r="AS20" s="273"/>
      <c r="AT20" s="273"/>
      <c r="AU20" s="273"/>
      <c r="AV20" s="276"/>
      <c r="AW20" s="277"/>
      <c r="AX20" s="276"/>
      <c r="AY20" s="276"/>
      <c r="AZ20" s="276"/>
      <c r="BA20" s="276"/>
      <c r="BB20" s="278"/>
      <c r="BC20" s="278"/>
      <c r="BD20" s="278"/>
      <c r="BE20" s="278"/>
      <c r="BF20" s="278"/>
      <c r="BG20" s="278"/>
      <c r="BH20" s="279"/>
      <c r="BI20" s="280"/>
      <c r="BJ20" s="278"/>
      <c r="BK20" s="278"/>
      <c r="BL20" s="278"/>
      <c r="BM20" s="278"/>
      <c r="BN20" s="278"/>
      <c r="BO20" s="278"/>
      <c r="BP20" s="801" t="s">
        <v>20</v>
      </c>
      <c r="BQ20" s="801"/>
      <c r="BR20" s="801"/>
      <c r="BS20" s="801"/>
      <c r="BT20" s="802"/>
      <c r="BU20" s="281"/>
      <c r="BV20" s="282"/>
      <c r="BW20" s="282"/>
      <c r="BX20" s="282"/>
      <c r="BY20" s="282"/>
      <c r="BZ20" s="282"/>
      <c r="CA20" s="282"/>
      <c r="CB20" s="282"/>
      <c r="CC20" s="282"/>
      <c r="CD20" s="282"/>
      <c r="CE20" s="282"/>
      <c r="CF20" s="282"/>
      <c r="CG20" s="282"/>
      <c r="CH20" s="283"/>
      <c r="CI20" s="815"/>
    </row>
    <row r="21" spans="4:87" ht="8.1" customHeight="1" x14ac:dyDescent="0.4">
      <c r="D21" s="284"/>
      <c r="E21" s="766"/>
      <c r="F21" s="766"/>
      <c r="G21" s="766"/>
      <c r="H21" s="766"/>
      <c r="I21" s="766"/>
      <c r="J21" s="766"/>
      <c r="K21" s="766"/>
      <c r="L21" s="766"/>
      <c r="M21" s="766"/>
      <c r="N21" s="766"/>
      <c r="O21" s="766"/>
      <c r="P21" s="766"/>
      <c r="Q21" s="766"/>
      <c r="R21" s="766"/>
      <c r="S21" s="766"/>
      <c r="T21" s="766"/>
      <c r="U21" s="766"/>
      <c r="V21" s="766"/>
      <c r="W21" s="766"/>
      <c r="X21" s="766"/>
      <c r="Y21" s="766"/>
      <c r="Z21" s="766"/>
      <c r="AA21" s="766"/>
      <c r="AB21" s="766"/>
      <c r="AC21" s="766"/>
      <c r="AD21" s="766"/>
      <c r="AE21" s="766"/>
      <c r="AF21" s="766"/>
      <c r="AG21" s="766"/>
      <c r="AH21" s="766"/>
      <c r="AI21" s="766"/>
      <c r="AJ21" s="766"/>
      <c r="AK21" s="767"/>
      <c r="AL21" s="770" t="str">
        <f>IF(E21="","",VLOOKUP(E21,コード!$G$4:$J$43,2,FALSE))</f>
        <v/>
      </c>
      <c r="AM21" s="771"/>
      <c r="AN21" s="771"/>
      <c r="AO21" s="771"/>
      <c r="AP21" s="771"/>
      <c r="AQ21" s="771"/>
      <c r="AR21" s="771"/>
      <c r="AS21" s="771"/>
      <c r="AT21" s="771"/>
      <c r="AU21" s="771"/>
      <c r="AV21" s="771"/>
      <c r="AW21" s="772"/>
      <c r="AX21" s="737" t="str">
        <f>IF(E21="","",VLOOKUP(E21,コード!$G$4:$J$43,4,FALSE))</f>
        <v/>
      </c>
      <c r="AY21" s="741"/>
      <c r="AZ21" s="741"/>
      <c r="BA21" s="741"/>
      <c r="BB21" s="741"/>
      <c r="BC21" s="741"/>
      <c r="BD21" s="741"/>
      <c r="BE21" s="741"/>
      <c r="BF21" s="741"/>
      <c r="BG21" s="124"/>
      <c r="BH21" s="777"/>
      <c r="BI21" s="777"/>
      <c r="BJ21" s="777"/>
      <c r="BK21" s="777"/>
      <c r="BL21" s="777"/>
      <c r="BM21" s="777"/>
      <c r="BN21" s="777"/>
      <c r="BO21" s="777"/>
      <c r="BP21" s="777"/>
      <c r="BQ21" s="777"/>
      <c r="BR21" s="777"/>
      <c r="BS21" s="777"/>
      <c r="BT21" s="65"/>
      <c r="BU21" s="285"/>
      <c r="BV21" s="291"/>
      <c r="BW21" s="291"/>
      <c r="BX21" s="291"/>
      <c r="BY21" s="291"/>
      <c r="BZ21" s="291"/>
      <c r="CA21" s="291"/>
      <c r="CB21" s="291"/>
      <c r="CC21" s="291"/>
      <c r="CD21" s="291"/>
      <c r="CE21" s="291"/>
      <c r="CF21" s="291"/>
      <c r="CG21" s="291"/>
      <c r="CH21" s="288"/>
      <c r="CI21" s="815"/>
    </row>
    <row r="22" spans="4:87" ht="8.1" customHeight="1" x14ac:dyDescent="0.4">
      <c r="D22" s="284"/>
      <c r="E22" s="766"/>
      <c r="F22" s="766"/>
      <c r="G22" s="766"/>
      <c r="H22" s="766"/>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I22" s="766"/>
      <c r="AJ22" s="766"/>
      <c r="AK22" s="767"/>
      <c r="AL22" s="770"/>
      <c r="AM22" s="771"/>
      <c r="AN22" s="771"/>
      <c r="AO22" s="771"/>
      <c r="AP22" s="771"/>
      <c r="AQ22" s="771"/>
      <c r="AR22" s="771"/>
      <c r="AS22" s="771"/>
      <c r="AT22" s="771"/>
      <c r="AU22" s="771"/>
      <c r="AV22" s="771"/>
      <c r="AW22" s="772"/>
      <c r="AX22" s="737"/>
      <c r="AY22" s="741"/>
      <c r="AZ22" s="741"/>
      <c r="BA22" s="741"/>
      <c r="BB22" s="741"/>
      <c r="BC22" s="741"/>
      <c r="BD22" s="741"/>
      <c r="BE22" s="741"/>
      <c r="BF22" s="741"/>
      <c r="BG22" s="124"/>
      <c r="BH22" s="777"/>
      <c r="BI22" s="777"/>
      <c r="BJ22" s="777"/>
      <c r="BK22" s="777"/>
      <c r="BL22" s="777"/>
      <c r="BM22" s="777"/>
      <c r="BN22" s="777"/>
      <c r="BO22" s="777"/>
      <c r="BP22" s="777"/>
      <c r="BQ22" s="777"/>
      <c r="BR22" s="777"/>
      <c r="BS22" s="777"/>
      <c r="BT22" s="65"/>
      <c r="BU22" s="285"/>
      <c r="BV22" s="291"/>
      <c r="BW22" s="291"/>
      <c r="BX22" s="291"/>
      <c r="BY22" s="291"/>
      <c r="BZ22" s="291"/>
      <c r="CA22" s="291"/>
      <c r="CB22" s="291"/>
      <c r="CC22" s="291"/>
      <c r="CD22" s="291"/>
      <c r="CE22" s="291"/>
      <c r="CF22" s="291"/>
      <c r="CG22" s="291"/>
      <c r="CH22" s="288"/>
      <c r="CI22" s="815"/>
    </row>
    <row r="23" spans="4:87" ht="8.1" customHeight="1" x14ac:dyDescent="0.4">
      <c r="D23" s="284"/>
      <c r="E23" s="766"/>
      <c r="F23" s="766"/>
      <c r="G23" s="766"/>
      <c r="H23" s="766"/>
      <c r="I23" s="766"/>
      <c r="J23" s="766"/>
      <c r="K23" s="766"/>
      <c r="L23" s="766"/>
      <c r="M23" s="766"/>
      <c r="N23" s="766"/>
      <c r="O23" s="766"/>
      <c r="P23" s="766"/>
      <c r="Q23" s="766"/>
      <c r="R23" s="766"/>
      <c r="S23" s="766"/>
      <c r="T23" s="766"/>
      <c r="U23" s="766"/>
      <c r="V23" s="766"/>
      <c r="W23" s="766"/>
      <c r="X23" s="766"/>
      <c r="Y23" s="766"/>
      <c r="Z23" s="766"/>
      <c r="AA23" s="766"/>
      <c r="AB23" s="766"/>
      <c r="AC23" s="766"/>
      <c r="AD23" s="766"/>
      <c r="AE23" s="766"/>
      <c r="AF23" s="766"/>
      <c r="AG23" s="766"/>
      <c r="AH23" s="766"/>
      <c r="AI23" s="766"/>
      <c r="AJ23" s="766"/>
      <c r="AK23" s="767"/>
      <c r="AL23" s="770"/>
      <c r="AM23" s="771"/>
      <c r="AN23" s="771"/>
      <c r="AO23" s="771"/>
      <c r="AP23" s="771"/>
      <c r="AQ23" s="771"/>
      <c r="AR23" s="771"/>
      <c r="AS23" s="771"/>
      <c r="AT23" s="771"/>
      <c r="AU23" s="771"/>
      <c r="AV23" s="771"/>
      <c r="AW23" s="772"/>
      <c r="AX23" s="737"/>
      <c r="AY23" s="741"/>
      <c r="AZ23" s="741"/>
      <c r="BA23" s="741"/>
      <c r="BB23" s="741"/>
      <c r="BC23" s="741"/>
      <c r="BD23" s="741"/>
      <c r="BE23" s="741"/>
      <c r="BF23" s="741"/>
      <c r="BG23" s="124"/>
      <c r="BH23" s="778"/>
      <c r="BI23" s="778"/>
      <c r="BJ23" s="778"/>
      <c r="BK23" s="778"/>
      <c r="BL23" s="778"/>
      <c r="BM23" s="778"/>
      <c r="BN23" s="778"/>
      <c r="BO23" s="778"/>
      <c r="BP23" s="778"/>
      <c r="BQ23" s="778"/>
      <c r="BR23" s="778"/>
      <c r="BS23" s="778"/>
      <c r="BT23" s="66"/>
      <c r="BU23" s="285"/>
      <c r="BV23" s="291"/>
      <c r="BW23" s="291"/>
      <c r="BX23" s="291"/>
      <c r="BY23" s="291"/>
      <c r="BZ23" s="291"/>
      <c r="CA23" s="291"/>
      <c r="CB23" s="291"/>
      <c r="CC23" s="291"/>
      <c r="CD23" s="291"/>
      <c r="CE23" s="291"/>
      <c r="CF23" s="291"/>
      <c r="CG23" s="291"/>
      <c r="CH23" s="288"/>
      <c r="CI23" s="815"/>
    </row>
    <row r="24" spans="4:87" ht="8.1" customHeight="1" x14ac:dyDescent="0.4">
      <c r="D24" s="284"/>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7"/>
      <c r="AL24" s="770"/>
      <c r="AM24" s="771"/>
      <c r="AN24" s="771"/>
      <c r="AO24" s="771"/>
      <c r="AP24" s="771"/>
      <c r="AQ24" s="771"/>
      <c r="AR24" s="771"/>
      <c r="AS24" s="771"/>
      <c r="AT24" s="771"/>
      <c r="AU24" s="771"/>
      <c r="AV24" s="771"/>
      <c r="AW24" s="772"/>
      <c r="AX24" s="932" t="str">
        <f>IF(E21="","",VLOOKUP(E21,コード!$G$4:$J$43,3,FALSE))</f>
        <v/>
      </c>
      <c r="AY24" s="933"/>
      <c r="AZ24" s="933"/>
      <c r="BA24" s="933"/>
      <c r="BB24" s="933"/>
      <c r="BC24" s="933"/>
      <c r="BD24" s="933"/>
      <c r="BE24" s="933"/>
      <c r="BF24" s="933"/>
      <c r="BG24" s="290"/>
      <c r="BH24" s="779"/>
      <c r="BI24" s="780"/>
      <c r="BJ24" s="780"/>
      <c r="BK24" s="780"/>
      <c r="BL24" s="780"/>
      <c r="BM24" s="780"/>
      <c r="BN24" s="780"/>
      <c r="BO24" s="780"/>
      <c r="BP24" s="780"/>
      <c r="BQ24" s="780"/>
      <c r="BR24" s="780"/>
      <c r="BS24" s="780"/>
      <c r="BT24" s="70"/>
      <c r="BU24" s="285"/>
      <c r="BV24" s="291"/>
      <c r="BW24" s="291"/>
      <c r="BX24" s="291"/>
      <c r="BY24" s="291"/>
      <c r="BZ24" s="291"/>
      <c r="CA24" s="291"/>
      <c r="CB24" s="291"/>
      <c r="CC24" s="291"/>
      <c r="CD24" s="291"/>
      <c r="CE24" s="291"/>
      <c r="CF24" s="291"/>
      <c r="CG24" s="291"/>
      <c r="CH24" s="288"/>
      <c r="CI24" s="815"/>
    </row>
    <row r="25" spans="4:87" ht="8.1" customHeight="1" x14ac:dyDescent="0.4">
      <c r="D25" s="284"/>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7"/>
      <c r="AL25" s="770"/>
      <c r="AM25" s="771"/>
      <c r="AN25" s="771"/>
      <c r="AO25" s="771"/>
      <c r="AP25" s="771"/>
      <c r="AQ25" s="771"/>
      <c r="AR25" s="771"/>
      <c r="AS25" s="771"/>
      <c r="AT25" s="771"/>
      <c r="AU25" s="771"/>
      <c r="AV25" s="771"/>
      <c r="AW25" s="772"/>
      <c r="AX25" s="932"/>
      <c r="AY25" s="933"/>
      <c r="AZ25" s="933"/>
      <c r="BA25" s="933"/>
      <c r="BB25" s="933"/>
      <c r="BC25" s="933"/>
      <c r="BD25" s="933"/>
      <c r="BE25" s="933"/>
      <c r="BF25" s="933"/>
      <c r="BG25" s="290"/>
      <c r="BH25" s="781"/>
      <c r="BI25" s="782"/>
      <c r="BJ25" s="782"/>
      <c r="BK25" s="782"/>
      <c r="BL25" s="782"/>
      <c r="BM25" s="782"/>
      <c r="BN25" s="782"/>
      <c r="BO25" s="782"/>
      <c r="BP25" s="782"/>
      <c r="BQ25" s="782"/>
      <c r="BR25" s="782"/>
      <c r="BS25" s="782"/>
      <c r="BT25" s="71"/>
      <c r="BU25" s="285"/>
      <c r="BV25" s="291"/>
      <c r="BW25" s="291"/>
      <c r="BX25" s="291"/>
      <c r="BY25" s="291"/>
      <c r="BZ25" s="291"/>
      <c r="CA25" s="291"/>
      <c r="CB25" s="291"/>
      <c r="CC25" s="291"/>
      <c r="CD25" s="291"/>
      <c r="CE25" s="291"/>
      <c r="CF25" s="291"/>
      <c r="CG25" s="291"/>
      <c r="CH25" s="288"/>
      <c r="CI25" s="815"/>
    </row>
    <row r="26" spans="4:87" ht="8.1" customHeight="1" x14ac:dyDescent="0.4">
      <c r="D26" s="292"/>
      <c r="E26" s="768"/>
      <c r="F26" s="768"/>
      <c r="G26" s="768"/>
      <c r="H26" s="768"/>
      <c r="I26" s="768"/>
      <c r="J26" s="768"/>
      <c r="K26" s="768"/>
      <c r="L26" s="768"/>
      <c r="M26" s="768"/>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9"/>
      <c r="AL26" s="773"/>
      <c r="AM26" s="774"/>
      <c r="AN26" s="774"/>
      <c r="AO26" s="774"/>
      <c r="AP26" s="774"/>
      <c r="AQ26" s="774"/>
      <c r="AR26" s="774"/>
      <c r="AS26" s="774"/>
      <c r="AT26" s="774"/>
      <c r="AU26" s="774"/>
      <c r="AV26" s="774"/>
      <c r="AW26" s="775"/>
      <c r="AX26" s="934"/>
      <c r="AY26" s="935"/>
      <c r="AZ26" s="935"/>
      <c r="BA26" s="935"/>
      <c r="BB26" s="935"/>
      <c r="BC26" s="935"/>
      <c r="BD26" s="935"/>
      <c r="BE26" s="935"/>
      <c r="BF26" s="935"/>
      <c r="BG26" s="293"/>
      <c r="BH26" s="783"/>
      <c r="BI26" s="784"/>
      <c r="BJ26" s="784"/>
      <c r="BK26" s="784"/>
      <c r="BL26" s="784"/>
      <c r="BM26" s="784"/>
      <c r="BN26" s="784"/>
      <c r="BO26" s="784"/>
      <c r="BP26" s="784"/>
      <c r="BQ26" s="784"/>
      <c r="BR26" s="784"/>
      <c r="BS26" s="784"/>
      <c r="BT26" s="72"/>
      <c r="BU26" s="285"/>
      <c r="BV26" s="291"/>
      <c r="BW26" s="291"/>
      <c r="BX26" s="291"/>
      <c r="BY26" s="291"/>
      <c r="BZ26" s="291"/>
      <c r="CA26" s="291"/>
      <c r="CB26" s="291"/>
      <c r="CC26" s="291"/>
      <c r="CD26" s="291"/>
      <c r="CE26" s="291"/>
      <c r="CF26" s="291"/>
      <c r="CG26" s="291"/>
      <c r="CH26" s="288"/>
      <c r="CI26" s="815"/>
    </row>
    <row r="27" spans="4:87" ht="8.1" customHeight="1" x14ac:dyDescent="0.4">
      <c r="D27" s="294"/>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7"/>
      <c r="AL27" s="770" t="str">
        <f>IF(E27="","",VLOOKUP(E27,コード!$G$4:$J$43,2,FALSE))</f>
        <v/>
      </c>
      <c r="AM27" s="771"/>
      <c r="AN27" s="771"/>
      <c r="AO27" s="771"/>
      <c r="AP27" s="771"/>
      <c r="AQ27" s="771"/>
      <c r="AR27" s="771"/>
      <c r="AS27" s="771"/>
      <c r="AT27" s="771"/>
      <c r="AU27" s="771"/>
      <c r="AV27" s="771"/>
      <c r="AW27" s="772"/>
      <c r="AX27" s="737" t="str">
        <f>IF(E27="","",VLOOKUP(E27,コード!$G$4:$J$43,4,FALSE))</f>
        <v/>
      </c>
      <c r="AY27" s="741"/>
      <c r="AZ27" s="741"/>
      <c r="BA27" s="741"/>
      <c r="BB27" s="741"/>
      <c r="BC27" s="741"/>
      <c r="BD27" s="741"/>
      <c r="BE27" s="741"/>
      <c r="BF27" s="741"/>
      <c r="BG27" s="124"/>
      <c r="BH27" s="776"/>
      <c r="BI27" s="776"/>
      <c r="BJ27" s="776"/>
      <c r="BK27" s="776"/>
      <c r="BL27" s="776"/>
      <c r="BM27" s="776"/>
      <c r="BN27" s="776"/>
      <c r="BO27" s="776"/>
      <c r="BP27" s="776"/>
      <c r="BQ27" s="776"/>
      <c r="BR27" s="776"/>
      <c r="BS27" s="776"/>
      <c r="BT27" s="65"/>
      <c r="BU27" s="285"/>
      <c r="BV27" s="291"/>
      <c r="BW27" s="291"/>
      <c r="BX27" s="291"/>
      <c r="BY27" s="291"/>
      <c r="BZ27" s="291"/>
      <c r="CA27" s="291"/>
      <c r="CB27" s="291"/>
      <c r="CC27" s="291"/>
      <c r="CD27" s="291"/>
      <c r="CE27" s="291"/>
      <c r="CF27" s="291"/>
      <c r="CG27" s="291"/>
      <c r="CH27" s="288"/>
      <c r="CI27" s="815"/>
    </row>
    <row r="28" spans="4:87" ht="8.1" customHeight="1" x14ac:dyDescent="0.4">
      <c r="D28" s="284"/>
      <c r="E28" s="766"/>
      <c r="F28" s="766"/>
      <c r="G28" s="766"/>
      <c r="H28" s="766"/>
      <c r="I28" s="766"/>
      <c r="J28" s="766"/>
      <c r="K28" s="766"/>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66"/>
      <c r="AJ28" s="766"/>
      <c r="AK28" s="767"/>
      <c r="AL28" s="770"/>
      <c r="AM28" s="771"/>
      <c r="AN28" s="771"/>
      <c r="AO28" s="771"/>
      <c r="AP28" s="771"/>
      <c r="AQ28" s="771"/>
      <c r="AR28" s="771"/>
      <c r="AS28" s="771"/>
      <c r="AT28" s="771"/>
      <c r="AU28" s="771"/>
      <c r="AV28" s="771"/>
      <c r="AW28" s="772"/>
      <c r="AX28" s="737"/>
      <c r="AY28" s="741"/>
      <c r="AZ28" s="741"/>
      <c r="BA28" s="741"/>
      <c r="BB28" s="741"/>
      <c r="BC28" s="741"/>
      <c r="BD28" s="741"/>
      <c r="BE28" s="741"/>
      <c r="BF28" s="741"/>
      <c r="BG28" s="124"/>
      <c r="BH28" s="777"/>
      <c r="BI28" s="777"/>
      <c r="BJ28" s="777"/>
      <c r="BK28" s="777"/>
      <c r="BL28" s="777"/>
      <c r="BM28" s="777"/>
      <c r="BN28" s="777"/>
      <c r="BO28" s="777"/>
      <c r="BP28" s="777"/>
      <c r="BQ28" s="777"/>
      <c r="BR28" s="777"/>
      <c r="BS28" s="777"/>
      <c r="BT28" s="65"/>
      <c r="BU28" s="285"/>
      <c r="BV28" s="291"/>
      <c r="BW28" s="291"/>
      <c r="BX28" s="291"/>
      <c r="BY28" s="291"/>
      <c r="BZ28" s="291"/>
      <c r="CA28" s="291"/>
      <c r="CB28" s="291"/>
      <c r="CC28" s="291"/>
      <c r="CD28" s="291"/>
      <c r="CE28" s="291"/>
      <c r="CF28" s="291"/>
      <c r="CG28" s="291"/>
      <c r="CH28" s="288"/>
      <c r="CI28" s="815"/>
    </row>
    <row r="29" spans="4:87" ht="8.1" customHeight="1" x14ac:dyDescent="0.4">
      <c r="D29" s="284"/>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7"/>
      <c r="AL29" s="770"/>
      <c r="AM29" s="771"/>
      <c r="AN29" s="771"/>
      <c r="AO29" s="771"/>
      <c r="AP29" s="771"/>
      <c r="AQ29" s="771"/>
      <c r="AR29" s="771"/>
      <c r="AS29" s="771"/>
      <c r="AT29" s="771"/>
      <c r="AU29" s="771"/>
      <c r="AV29" s="771"/>
      <c r="AW29" s="772"/>
      <c r="AX29" s="737"/>
      <c r="AY29" s="741"/>
      <c r="AZ29" s="741"/>
      <c r="BA29" s="741"/>
      <c r="BB29" s="741"/>
      <c r="BC29" s="741"/>
      <c r="BD29" s="741"/>
      <c r="BE29" s="741"/>
      <c r="BF29" s="741"/>
      <c r="BG29" s="124"/>
      <c r="BH29" s="778"/>
      <c r="BI29" s="778"/>
      <c r="BJ29" s="778"/>
      <c r="BK29" s="778"/>
      <c r="BL29" s="778"/>
      <c r="BM29" s="778"/>
      <c r="BN29" s="778"/>
      <c r="BO29" s="778"/>
      <c r="BP29" s="778"/>
      <c r="BQ29" s="778"/>
      <c r="BR29" s="778"/>
      <c r="BS29" s="778"/>
      <c r="BT29" s="66"/>
      <c r="BU29" s="285"/>
      <c r="BV29" s="291"/>
      <c r="BW29" s="291"/>
      <c r="BX29" s="291"/>
      <c r="BY29" s="291"/>
      <c r="BZ29" s="291"/>
      <c r="CA29" s="291"/>
      <c r="CB29" s="291"/>
      <c r="CC29" s="291"/>
      <c r="CD29" s="291"/>
      <c r="CE29" s="291"/>
      <c r="CF29" s="291"/>
      <c r="CG29" s="291"/>
      <c r="CH29" s="288"/>
      <c r="CI29" s="815"/>
    </row>
    <row r="30" spans="4:87" ht="8.1" customHeight="1" x14ac:dyDescent="0.4">
      <c r="D30" s="284"/>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7"/>
      <c r="AL30" s="770"/>
      <c r="AM30" s="771"/>
      <c r="AN30" s="771"/>
      <c r="AO30" s="771"/>
      <c r="AP30" s="771"/>
      <c r="AQ30" s="771"/>
      <c r="AR30" s="771"/>
      <c r="AS30" s="771"/>
      <c r="AT30" s="771"/>
      <c r="AU30" s="771"/>
      <c r="AV30" s="771"/>
      <c r="AW30" s="772"/>
      <c r="AX30" s="932" t="str">
        <f>IF(E27="","",VLOOKUP(E27,コード!$G$4:$J$43,3,FALSE))</f>
        <v/>
      </c>
      <c r="AY30" s="933"/>
      <c r="AZ30" s="933"/>
      <c r="BA30" s="933"/>
      <c r="BB30" s="933"/>
      <c r="BC30" s="933"/>
      <c r="BD30" s="933"/>
      <c r="BE30" s="933"/>
      <c r="BF30" s="933"/>
      <c r="BG30" s="290"/>
      <c r="BH30" s="779"/>
      <c r="BI30" s="780"/>
      <c r="BJ30" s="780"/>
      <c r="BK30" s="780"/>
      <c r="BL30" s="780"/>
      <c r="BM30" s="780"/>
      <c r="BN30" s="780"/>
      <c r="BO30" s="780"/>
      <c r="BP30" s="780"/>
      <c r="BQ30" s="780"/>
      <c r="BR30" s="780"/>
      <c r="BS30" s="780"/>
      <c r="BT30" s="70"/>
      <c r="BU30" s="285"/>
      <c r="BV30" s="291"/>
      <c r="BW30" s="291"/>
      <c r="BX30" s="291"/>
      <c r="BY30" s="291"/>
      <c r="BZ30" s="291"/>
      <c r="CA30" s="291"/>
      <c r="CB30" s="291"/>
      <c r="CC30" s="291"/>
      <c r="CD30" s="291"/>
      <c r="CE30" s="291"/>
      <c r="CF30" s="291"/>
      <c r="CG30" s="291"/>
      <c r="CH30" s="288"/>
      <c r="CI30" s="815"/>
    </row>
    <row r="31" spans="4:87" ht="8.1" customHeight="1" x14ac:dyDescent="0.4">
      <c r="D31" s="284"/>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7"/>
      <c r="AL31" s="770"/>
      <c r="AM31" s="771"/>
      <c r="AN31" s="771"/>
      <c r="AO31" s="771"/>
      <c r="AP31" s="771"/>
      <c r="AQ31" s="771"/>
      <c r="AR31" s="771"/>
      <c r="AS31" s="771"/>
      <c r="AT31" s="771"/>
      <c r="AU31" s="771"/>
      <c r="AV31" s="771"/>
      <c r="AW31" s="772"/>
      <c r="AX31" s="932"/>
      <c r="AY31" s="933"/>
      <c r="AZ31" s="933"/>
      <c r="BA31" s="933"/>
      <c r="BB31" s="933"/>
      <c r="BC31" s="933"/>
      <c r="BD31" s="933"/>
      <c r="BE31" s="933"/>
      <c r="BF31" s="933"/>
      <c r="BG31" s="290"/>
      <c r="BH31" s="781"/>
      <c r="BI31" s="782"/>
      <c r="BJ31" s="782"/>
      <c r="BK31" s="782"/>
      <c r="BL31" s="782"/>
      <c r="BM31" s="782"/>
      <c r="BN31" s="782"/>
      <c r="BO31" s="782"/>
      <c r="BP31" s="782"/>
      <c r="BQ31" s="782"/>
      <c r="BR31" s="782"/>
      <c r="BS31" s="782"/>
      <c r="BT31" s="71"/>
      <c r="BU31" s="285"/>
      <c r="BV31" s="291"/>
      <c r="BW31" s="291"/>
      <c r="BX31" s="291"/>
      <c r="BY31" s="291"/>
      <c r="BZ31" s="291"/>
      <c r="CA31" s="291"/>
      <c r="CB31" s="291"/>
      <c r="CC31" s="291"/>
      <c r="CD31" s="291"/>
      <c r="CE31" s="291"/>
      <c r="CF31" s="291"/>
      <c r="CG31" s="291"/>
      <c r="CH31" s="288"/>
      <c r="CI31" s="815"/>
    </row>
    <row r="32" spans="4:87" ht="8.1" customHeight="1" x14ac:dyDescent="0.4">
      <c r="D32" s="292"/>
      <c r="E32" s="768"/>
      <c r="F32" s="768"/>
      <c r="G32" s="768"/>
      <c r="H32" s="768"/>
      <c r="I32" s="768"/>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68"/>
      <c r="AG32" s="768"/>
      <c r="AH32" s="768"/>
      <c r="AI32" s="768"/>
      <c r="AJ32" s="768"/>
      <c r="AK32" s="769"/>
      <c r="AL32" s="773"/>
      <c r="AM32" s="774"/>
      <c r="AN32" s="774"/>
      <c r="AO32" s="774"/>
      <c r="AP32" s="774"/>
      <c r="AQ32" s="774"/>
      <c r="AR32" s="774"/>
      <c r="AS32" s="774"/>
      <c r="AT32" s="774"/>
      <c r="AU32" s="774"/>
      <c r="AV32" s="774"/>
      <c r="AW32" s="775"/>
      <c r="AX32" s="934"/>
      <c r="AY32" s="935"/>
      <c r="AZ32" s="935"/>
      <c r="BA32" s="935"/>
      <c r="BB32" s="935"/>
      <c r="BC32" s="935"/>
      <c r="BD32" s="935"/>
      <c r="BE32" s="935"/>
      <c r="BF32" s="935"/>
      <c r="BG32" s="293"/>
      <c r="BH32" s="783"/>
      <c r="BI32" s="784"/>
      <c r="BJ32" s="784"/>
      <c r="BK32" s="784"/>
      <c r="BL32" s="784"/>
      <c r="BM32" s="784"/>
      <c r="BN32" s="784"/>
      <c r="BO32" s="784"/>
      <c r="BP32" s="784"/>
      <c r="BQ32" s="784"/>
      <c r="BR32" s="784"/>
      <c r="BS32" s="784"/>
      <c r="BT32" s="72"/>
      <c r="BU32" s="285"/>
      <c r="BV32" s="291"/>
      <c r="BW32" s="291"/>
      <c r="BX32" s="291"/>
      <c r="BY32" s="291"/>
      <c r="BZ32" s="291"/>
      <c r="CA32" s="291"/>
      <c r="CB32" s="291"/>
      <c r="CC32" s="291"/>
      <c r="CD32" s="291"/>
      <c r="CE32" s="291"/>
      <c r="CF32" s="291"/>
      <c r="CG32" s="291"/>
      <c r="CH32" s="288"/>
      <c r="CI32" s="815"/>
    </row>
    <row r="33" spans="4:87" ht="8.1" customHeight="1" x14ac:dyDescent="0.4">
      <c r="D33" s="294"/>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67"/>
      <c r="AL33" s="770" t="str">
        <f>IF(E33="","",VLOOKUP(E33,コード!$G$4:$J$43,2,FALSE))</f>
        <v/>
      </c>
      <c r="AM33" s="771"/>
      <c r="AN33" s="771"/>
      <c r="AO33" s="771"/>
      <c r="AP33" s="771"/>
      <c r="AQ33" s="771"/>
      <c r="AR33" s="771"/>
      <c r="AS33" s="771"/>
      <c r="AT33" s="771"/>
      <c r="AU33" s="771"/>
      <c r="AV33" s="771"/>
      <c r="AW33" s="772"/>
      <c r="AX33" s="737" t="str">
        <f>IF(E33="","",VLOOKUP(E33,コード!$G$4:$J$43,4,FALSE))</f>
        <v/>
      </c>
      <c r="AY33" s="741"/>
      <c r="AZ33" s="741"/>
      <c r="BA33" s="741"/>
      <c r="BB33" s="741"/>
      <c r="BC33" s="741"/>
      <c r="BD33" s="741"/>
      <c r="BE33" s="741"/>
      <c r="BF33" s="741"/>
      <c r="BG33" s="122"/>
      <c r="BH33" s="776"/>
      <c r="BI33" s="776"/>
      <c r="BJ33" s="776"/>
      <c r="BK33" s="776"/>
      <c r="BL33" s="776"/>
      <c r="BM33" s="776"/>
      <c r="BN33" s="776"/>
      <c r="BO33" s="776"/>
      <c r="BP33" s="776"/>
      <c r="BQ33" s="776"/>
      <c r="BR33" s="776"/>
      <c r="BS33" s="776"/>
      <c r="BT33" s="65"/>
      <c r="BU33" s="285"/>
      <c r="BV33" s="291"/>
      <c r="BW33" s="291"/>
      <c r="BX33" s="291"/>
      <c r="BY33" s="291"/>
      <c r="BZ33" s="291"/>
      <c r="CA33" s="291"/>
      <c r="CB33" s="291"/>
      <c r="CC33" s="291"/>
      <c r="CD33" s="291"/>
      <c r="CE33" s="291"/>
      <c r="CF33" s="291"/>
      <c r="CG33" s="291"/>
      <c r="CH33" s="288"/>
      <c r="CI33" s="815"/>
    </row>
    <row r="34" spans="4:87" ht="8.1" customHeight="1" x14ac:dyDescent="0.4">
      <c r="D34" s="284"/>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67"/>
      <c r="AL34" s="770"/>
      <c r="AM34" s="771"/>
      <c r="AN34" s="771"/>
      <c r="AO34" s="771"/>
      <c r="AP34" s="771"/>
      <c r="AQ34" s="771"/>
      <c r="AR34" s="771"/>
      <c r="AS34" s="771"/>
      <c r="AT34" s="771"/>
      <c r="AU34" s="771"/>
      <c r="AV34" s="771"/>
      <c r="AW34" s="772"/>
      <c r="AX34" s="737"/>
      <c r="AY34" s="741"/>
      <c r="AZ34" s="741"/>
      <c r="BA34" s="741"/>
      <c r="BB34" s="741"/>
      <c r="BC34" s="741"/>
      <c r="BD34" s="741"/>
      <c r="BE34" s="741"/>
      <c r="BF34" s="741"/>
      <c r="BG34" s="124"/>
      <c r="BH34" s="777"/>
      <c r="BI34" s="777"/>
      <c r="BJ34" s="777"/>
      <c r="BK34" s="777"/>
      <c r="BL34" s="777"/>
      <c r="BM34" s="777"/>
      <c r="BN34" s="777"/>
      <c r="BO34" s="777"/>
      <c r="BP34" s="777"/>
      <c r="BQ34" s="777"/>
      <c r="BR34" s="777"/>
      <c r="BS34" s="777"/>
      <c r="BT34" s="65"/>
      <c r="BU34" s="285"/>
      <c r="BV34" s="291"/>
      <c r="BW34" s="291"/>
      <c r="BX34" s="291"/>
      <c r="BY34" s="291"/>
      <c r="BZ34" s="291"/>
      <c r="CA34" s="291"/>
      <c r="CB34" s="291"/>
      <c r="CC34" s="291"/>
      <c r="CD34" s="291"/>
      <c r="CE34" s="291"/>
      <c r="CF34" s="291"/>
      <c r="CG34" s="291"/>
      <c r="CH34" s="288"/>
      <c r="CI34" s="815"/>
    </row>
    <row r="35" spans="4:87" ht="8.1" customHeight="1" x14ac:dyDescent="0.4">
      <c r="D35" s="284"/>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7"/>
      <c r="AL35" s="770"/>
      <c r="AM35" s="771"/>
      <c r="AN35" s="771"/>
      <c r="AO35" s="771"/>
      <c r="AP35" s="771"/>
      <c r="AQ35" s="771"/>
      <c r="AR35" s="771"/>
      <c r="AS35" s="771"/>
      <c r="AT35" s="771"/>
      <c r="AU35" s="771"/>
      <c r="AV35" s="771"/>
      <c r="AW35" s="772"/>
      <c r="AX35" s="737"/>
      <c r="AY35" s="741"/>
      <c r="AZ35" s="741"/>
      <c r="BA35" s="741"/>
      <c r="BB35" s="741"/>
      <c r="BC35" s="741"/>
      <c r="BD35" s="741"/>
      <c r="BE35" s="741"/>
      <c r="BF35" s="741"/>
      <c r="BG35" s="124"/>
      <c r="BH35" s="778"/>
      <c r="BI35" s="778"/>
      <c r="BJ35" s="778"/>
      <c r="BK35" s="778"/>
      <c r="BL35" s="778"/>
      <c r="BM35" s="778"/>
      <c r="BN35" s="778"/>
      <c r="BO35" s="778"/>
      <c r="BP35" s="778"/>
      <c r="BQ35" s="778"/>
      <c r="BR35" s="778"/>
      <c r="BS35" s="778"/>
      <c r="BT35" s="66"/>
      <c r="BU35" s="285"/>
      <c r="BV35" s="291"/>
      <c r="BW35" s="291"/>
      <c r="BX35" s="291"/>
      <c r="BY35" s="291"/>
      <c r="BZ35" s="291"/>
      <c r="CA35" s="291"/>
      <c r="CB35" s="291"/>
      <c r="CC35" s="291"/>
      <c r="CD35" s="291"/>
      <c r="CE35" s="291"/>
      <c r="CF35" s="291"/>
      <c r="CG35" s="291"/>
      <c r="CH35" s="288"/>
      <c r="CI35" s="815"/>
    </row>
    <row r="36" spans="4:87" ht="8.1" customHeight="1" x14ac:dyDescent="0.4">
      <c r="D36" s="284"/>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7"/>
      <c r="AL36" s="770"/>
      <c r="AM36" s="771"/>
      <c r="AN36" s="771"/>
      <c r="AO36" s="771"/>
      <c r="AP36" s="771"/>
      <c r="AQ36" s="771"/>
      <c r="AR36" s="771"/>
      <c r="AS36" s="771"/>
      <c r="AT36" s="771"/>
      <c r="AU36" s="771"/>
      <c r="AV36" s="771"/>
      <c r="AW36" s="772"/>
      <c r="AX36" s="932" t="str">
        <f>IF(E33="","",VLOOKUP(E33,コード!$G$4:$J$43,3,FALSE))</f>
        <v/>
      </c>
      <c r="AY36" s="933"/>
      <c r="AZ36" s="933"/>
      <c r="BA36" s="933"/>
      <c r="BB36" s="933"/>
      <c r="BC36" s="933"/>
      <c r="BD36" s="933"/>
      <c r="BE36" s="933"/>
      <c r="BF36" s="933"/>
      <c r="BG36" s="290"/>
      <c r="BH36" s="779"/>
      <c r="BI36" s="780"/>
      <c r="BJ36" s="780"/>
      <c r="BK36" s="780"/>
      <c r="BL36" s="780"/>
      <c r="BM36" s="780"/>
      <c r="BN36" s="780"/>
      <c r="BO36" s="780"/>
      <c r="BP36" s="780"/>
      <c r="BQ36" s="780"/>
      <c r="BR36" s="780"/>
      <c r="BS36" s="780"/>
      <c r="BT36" s="70"/>
      <c r="BU36" s="285"/>
      <c r="BV36" s="291"/>
      <c r="BW36" s="291"/>
      <c r="BX36" s="291"/>
      <c r="BY36" s="291"/>
      <c r="BZ36" s="291"/>
      <c r="CA36" s="291"/>
      <c r="CB36" s="291"/>
      <c r="CC36" s="291"/>
      <c r="CD36" s="291"/>
      <c r="CE36" s="291"/>
      <c r="CF36" s="291"/>
      <c r="CG36" s="291"/>
      <c r="CH36" s="288"/>
      <c r="CI36" s="815"/>
    </row>
    <row r="37" spans="4:87" ht="8.1" customHeight="1" x14ac:dyDescent="0.4">
      <c r="D37" s="284"/>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67"/>
      <c r="AL37" s="770"/>
      <c r="AM37" s="771"/>
      <c r="AN37" s="771"/>
      <c r="AO37" s="771"/>
      <c r="AP37" s="771"/>
      <c r="AQ37" s="771"/>
      <c r="AR37" s="771"/>
      <c r="AS37" s="771"/>
      <c r="AT37" s="771"/>
      <c r="AU37" s="771"/>
      <c r="AV37" s="771"/>
      <c r="AW37" s="772"/>
      <c r="AX37" s="932"/>
      <c r="AY37" s="933"/>
      <c r="AZ37" s="933"/>
      <c r="BA37" s="933"/>
      <c r="BB37" s="933"/>
      <c r="BC37" s="933"/>
      <c r="BD37" s="933"/>
      <c r="BE37" s="933"/>
      <c r="BF37" s="933"/>
      <c r="BG37" s="290"/>
      <c r="BH37" s="781"/>
      <c r="BI37" s="782"/>
      <c r="BJ37" s="782"/>
      <c r="BK37" s="782"/>
      <c r="BL37" s="782"/>
      <c r="BM37" s="782"/>
      <c r="BN37" s="782"/>
      <c r="BO37" s="782"/>
      <c r="BP37" s="782"/>
      <c r="BQ37" s="782"/>
      <c r="BR37" s="782"/>
      <c r="BS37" s="782"/>
      <c r="BT37" s="71"/>
      <c r="BU37" s="285"/>
      <c r="BV37" s="291"/>
      <c r="BW37" s="291"/>
      <c r="BX37" s="291"/>
      <c r="BY37" s="291"/>
      <c r="BZ37" s="291"/>
      <c r="CA37" s="291"/>
      <c r="CB37" s="291"/>
      <c r="CC37" s="291"/>
      <c r="CD37" s="291"/>
      <c r="CE37" s="291"/>
      <c r="CF37" s="291"/>
      <c r="CG37" s="291"/>
      <c r="CH37" s="288"/>
      <c r="CI37" s="815"/>
    </row>
    <row r="38" spans="4:87" ht="8.1" customHeight="1" x14ac:dyDescent="0.4">
      <c r="D38" s="292"/>
      <c r="E38" s="768"/>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69"/>
      <c r="AL38" s="773"/>
      <c r="AM38" s="774"/>
      <c r="AN38" s="774"/>
      <c r="AO38" s="774"/>
      <c r="AP38" s="774"/>
      <c r="AQ38" s="774"/>
      <c r="AR38" s="774"/>
      <c r="AS38" s="774"/>
      <c r="AT38" s="774"/>
      <c r="AU38" s="774"/>
      <c r="AV38" s="774"/>
      <c r="AW38" s="775"/>
      <c r="AX38" s="934"/>
      <c r="AY38" s="935"/>
      <c r="AZ38" s="935"/>
      <c r="BA38" s="935"/>
      <c r="BB38" s="935"/>
      <c r="BC38" s="935"/>
      <c r="BD38" s="935"/>
      <c r="BE38" s="935"/>
      <c r="BF38" s="935"/>
      <c r="BG38" s="293"/>
      <c r="BH38" s="783"/>
      <c r="BI38" s="784"/>
      <c r="BJ38" s="784"/>
      <c r="BK38" s="784"/>
      <c r="BL38" s="784"/>
      <c r="BM38" s="784"/>
      <c r="BN38" s="784"/>
      <c r="BO38" s="784"/>
      <c r="BP38" s="784"/>
      <c r="BQ38" s="784"/>
      <c r="BR38" s="784"/>
      <c r="BS38" s="784"/>
      <c r="BT38" s="72"/>
      <c r="BU38" s="285"/>
      <c r="BV38" s="291"/>
      <c r="BW38" s="291"/>
      <c r="BX38" s="291"/>
      <c r="BY38" s="291"/>
      <c r="BZ38" s="291"/>
      <c r="CA38" s="291"/>
      <c r="CB38" s="291"/>
      <c r="CC38" s="291"/>
      <c r="CD38" s="291"/>
      <c r="CE38" s="291"/>
      <c r="CF38" s="291"/>
      <c r="CG38" s="291"/>
      <c r="CH38" s="288"/>
      <c r="CI38" s="815"/>
    </row>
    <row r="39" spans="4:87" ht="8.1" customHeight="1" x14ac:dyDescent="0.4">
      <c r="D39" s="294"/>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7"/>
      <c r="AL39" s="770" t="str">
        <f>IF(E39="","",VLOOKUP(E39,コード!$G$4:$J$43,2,FALSE))</f>
        <v/>
      </c>
      <c r="AM39" s="771"/>
      <c r="AN39" s="771"/>
      <c r="AO39" s="771"/>
      <c r="AP39" s="771"/>
      <c r="AQ39" s="771"/>
      <c r="AR39" s="771"/>
      <c r="AS39" s="771"/>
      <c r="AT39" s="771"/>
      <c r="AU39" s="771"/>
      <c r="AV39" s="771"/>
      <c r="AW39" s="772"/>
      <c r="AX39" s="737" t="str">
        <f>IF(E39="","",VLOOKUP(E39,コード!$G$4:$J$43,4,FALSE))</f>
        <v/>
      </c>
      <c r="AY39" s="741"/>
      <c r="AZ39" s="741"/>
      <c r="BA39" s="741"/>
      <c r="BB39" s="741"/>
      <c r="BC39" s="741"/>
      <c r="BD39" s="741"/>
      <c r="BE39" s="741"/>
      <c r="BF39" s="741"/>
      <c r="BG39" s="122"/>
      <c r="BH39" s="776"/>
      <c r="BI39" s="776"/>
      <c r="BJ39" s="776"/>
      <c r="BK39" s="776"/>
      <c r="BL39" s="776"/>
      <c r="BM39" s="776"/>
      <c r="BN39" s="776"/>
      <c r="BO39" s="776"/>
      <c r="BP39" s="776"/>
      <c r="BQ39" s="776"/>
      <c r="BR39" s="776"/>
      <c r="BS39" s="776"/>
      <c r="BT39" s="65"/>
      <c r="BU39" s="285"/>
      <c r="BV39" s="291"/>
      <c r="BW39" s="291"/>
      <c r="BX39" s="291"/>
      <c r="BY39" s="291"/>
      <c r="BZ39" s="291"/>
      <c r="CA39" s="291"/>
      <c r="CB39" s="291"/>
      <c r="CC39" s="291"/>
      <c r="CD39" s="291"/>
      <c r="CE39" s="291"/>
      <c r="CF39" s="291"/>
      <c r="CG39" s="291"/>
      <c r="CH39" s="288"/>
      <c r="CI39" s="815"/>
    </row>
    <row r="40" spans="4:87" ht="8.1" customHeight="1" x14ac:dyDescent="0.4">
      <c r="D40" s="284"/>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67"/>
      <c r="AL40" s="770"/>
      <c r="AM40" s="771"/>
      <c r="AN40" s="771"/>
      <c r="AO40" s="771"/>
      <c r="AP40" s="771"/>
      <c r="AQ40" s="771"/>
      <c r="AR40" s="771"/>
      <c r="AS40" s="771"/>
      <c r="AT40" s="771"/>
      <c r="AU40" s="771"/>
      <c r="AV40" s="771"/>
      <c r="AW40" s="772"/>
      <c r="AX40" s="737"/>
      <c r="AY40" s="741"/>
      <c r="AZ40" s="741"/>
      <c r="BA40" s="741"/>
      <c r="BB40" s="741"/>
      <c r="BC40" s="741"/>
      <c r="BD40" s="741"/>
      <c r="BE40" s="741"/>
      <c r="BF40" s="741"/>
      <c r="BG40" s="124"/>
      <c r="BH40" s="777"/>
      <c r="BI40" s="777"/>
      <c r="BJ40" s="777"/>
      <c r="BK40" s="777"/>
      <c r="BL40" s="777"/>
      <c r="BM40" s="777"/>
      <c r="BN40" s="777"/>
      <c r="BO40" s="777"/>
      <c r="BP40" s="777"/>
      <c r="BQ40" s="777"/>
      <c r="BR40" s="777"/>
      <c r="BS40" s="777"/>
      <c r="BT40" s="65"/>
      <c r="BU40" s="285"/>
      <c r="BV40" s="291"/>
      <c r="BW40" s="291"/>
      <c r="BX40" s="291"/>
      <c r="BY40" s="291"/>
      <c r="BZ40" s="291"/>
      <c r="CA40" s="291"/>
      <c r="CB40" s="291"/>
      <c r="CC40" s="291"/>
      <c r="CD40" s="291"/>
      <c r="CE40" s="291"/>
      <c r="CF40" s="291"/>
      <c r="CG40" s="291"/>
      <c r="CH40" s="288"/>
      <c r="CI40" s="815"/>
    </row>
    <row r="41" spans="4:87" ht="8.1" customHeight="1" x14ac:dyDescent="0.4">
      <c r="D41" s="284"/>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67"/>
      <c r="AL41" s="770"/>
      <c r="AM41" s="771"/>
      <c r="AN41" s="771"/>
      <c r="AO41" s="771"/>
      <c r="AP41" s="771"/>
      <c r="AQ41" s="771"/>
      <c r="AR41" s="771"/>
      <c r="AS41" s="771"/>
      <c r="AT41" s="771"/>
      <c r="AU41" s="771"/>
      <c r="AV41" s="771"/>
      <c r="AW41" s="772"/>
      <c r="AX41" s="737"/>
      <c r="AY41" s="741"/>
      <c r="AZ41" s="741"/>
      <c r="BA41" s="741"/>
      <c r="BB41" s="741"/>
      <c r="BC41" s="741"/>
      <c r="BD41" s="741"/>
      <c r="BE41" s="741"/>
      <c r="BF41" s="741"/>
      <c r="BG41" s="124"/>
      <c r="BH41" s="778"/>
      <c r="BI41" s="778"/>
      <c r="BJ41" s="778"/>
      <c r="BK41" s="778"/>
      <c r="BL41" s="778"/>
      <c r="BM41" s="778"/>
      <c r="BN41" s="778"/>
      <c r="BO41" s="778"/>
      <c r="BP41" s="778"/>
      <c r="BQ41" s="778"/>
      <c r="BR41" s="778"/>
      <c r="BS41" s="778"/>
      <c r="BT41" s="66"/>
      <c r="BU41" s="285"/>
      <c r="BV41" s="291"/>
      <c r="BW41" s="291"/>
      <c r="BX41" s="291"/>
      <c r="BY41" s="291"/>
      <c r="BZ41" s="291"/>
      <c r="CA41" s="291"/>
      <c r="CB41" s="291"/>
      <c r="CC41" s="291"/>
      <c r="CD41" s="291"/>
      <c r="CE41" s="291"/>
      <c r="CF41" s="291"/>
      <c r="CG41" s="291"/>
      <c r="CH41" s="288"/>
      <c r="CI41" s="815"/>
    </row>
    <row r="42" spans="4:87" ht="8.1" customHeight="1" x14ac:dyDescent="0.4">
      <c r="D42" s="284"/>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67"/>
      <c r="AL42" s="770"/>
      <c r="AM42" s="771"/>
      <c r="AN42" s="771"/>
      <c r="AO42" s="771"/>
      <c r="AP42" s="771"/>
      <c r="AQ42" s="771"/>
      <c r="AR42" s="771"/>
      <c r="AS42" s="771"/>
      <c r="AT42" s="771"/>
      <c r="AU42" s="771"/>
      <c r="AV42" s="771"/>
      <c r="AW42" s="772"/>
      <c r="AX42" s="932" t="str">
        <f>IF(E39="","",VLOOKUP(E39,コード!$G$4:$J$43,3,FALSE))</f>
        <v/>
      </c>
      <c r="AY42" s="933"/>
      <c r="AZ42" s="933"/>
      <c r="BA42" s="933"/>
      <c r="BB42" s="933"/>
      <c r="BC42" s="933"/>
      <c r="BD42" s="933"/>
      <c r="BE42" s="933"/>
      <c r="BF42" s="933"/>
      <c r="BG42" s="290"/>
      <c r="BH42" s="779"/>
      <c r="BI42" s="780"/>
      <c r="BJ42" s="780"/>
      <c r="BK42" s="780"/>
      <c r="BL42" s="780"/>
      <c r="BM42" s="780"/>
      <c r="BN42" s="780"/>
      <c r="BO42" s="780"/>
      <c r="BP42" s="780"/>
      <c r="BQ42" s="780"/>
      <c r="BR42" s="780"/>
      <c r="BS42" s="780"/>
      <c r="BT42" s="70"/>
      <c r="BU42" s="285"/>
      <c r="BV42" s="291"/>
      <c r="BW42" s="291"/>
      <c r="BX42" s="291"/>
      <c r="BY42" s="291"/>
      <c r="BZ42" s="291"/>
      <c r="CA42" s="291"/>
      <c r="CB42" s="291"/>
      <c r="CC42" s="291"/>
      <c r="CD42" s="291"/>
      <c r="CE42" s="291"/>
      <c r="CF42" s="291"/>
      <c r="CG42" s="291"/>
      <c r="CH42" s="288"/>
      <c r="CI42" s="815"/>
    </row>
    <row r="43" spans="4:87" ht="8.1" customHeight="1" x14ac:dyDescent="0.4">
      <c r="D43" s="284"/>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7"/>
      <c r="AL43" s="770"/>
      <c r="AM43" s="771"/>
      <c r="AN43" s="771"/>
      <c r="AO43" s="771"/>
      <c r="AP43" s="771"/>
      <c r="AQ43" s="771"/>
      <c r="AR43" s="771"/>
      <c r="AS43" s="771"/>
      <c r="AT43" s="771"/>
      <c r="AU43" s="771"/>
      <c r="AV43" s="771"/>
      <c r="AW43" s="772"/>
      <c r="AX43" s="932"/>
      <c r="AY43" s="933"/>
      <c r="AZ43" s="933"/>
      <c r="BA43" s="933"/>
      <c r="BB43" s="933"/>
      <c r="BC43" s="933"/>
      <c r="BD43" s="933"/>
      <c r="BE43" s="933"/>
      <c r="BF43" s="933"/>
      <c r="BG43" s="290"/>
      <c r="BH43" s="781"/>
      <c r="BI43" s="782"/>
      <c r="BJ43" s="782"/>
      <c r="BK43" s="782"/>
      <c r="BL43" s="782"/>
      <c r="BM43" s="782"/>
      <c r="BN43" s="782"/>
      <c r="BO43" s="782"/>
      <c r="BP43" s="782"/>
      <c r="BQ43" s="782"/>
      <c r="BR43" s="782"/>
      <c r="BS43" s="782"/>
      <c r="BT43" s="71"/>
      <c r="BU43" s="285"/>
      <c r="BV43" s="291"/>
      <c r="BW43" s="291"/>
      <c r="BX43" s="291"/>
      <c r="BY43" s="291"/>
      <c r="BZ43" s="291"/>
      <c r="CA43" s="291"/>
      <c r="CB43" s="291"/>
      <c r="CC43" s="291"/>
      <c r="CD43" s="291"/>
      <c r="CE43" s="291"/>
      <c r="CF43" s="291"/>
      <c r="CG43" s="291"/>
      <c r="CH43" s="288"/>
      <c r="CI43" s="815"/>
    </row>
    <row r="44" spans="4:87" ht="8.1" customHeight="1" x14ac:dyDescent="0.4">
      <c r="D44" s="292"/>
      <c r="E44" s="768"/>
      <c r="F44" s="768"/>
      <c r="G44" s="768"/>
      <c r="H44" s="768"/>
      <c r="I44" s="768"/>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9"/>
      <c r="AL44" s="773"/>
      <c r="AM44" s="774"/>
      <c r="AN44" s="774"/>
      <c r="AO44" s="774"/>
      <c r="AP44" s="774"/>
      <c r="AQ44" s="774"/>
      <c r="AR44" s="774"/>
      <c r="AS44" s="774"/>
      <c r="AT44" s="774"/>
      <c r="AU44" s="774"/>
      <c r="AV44" s="774"/>
      <c r="AW44" s="775"/>
      <c r="AX44" s="934"/>
      <c r="AY44" s="935"/>
      <c r="AZ44" s="935"/>
      <c r="BA44" s="935"/>
      <c r="BB44" s="935"/>
      <c r="BC44" s="935"/>
      <c r="BD44" s="935"/>
      <c r="BE44" s="935"/>
      <c r="BF44" s="935"/>
      <c r="BG44" s="293"/>
      <c r="BH44" s="783"/>
      <c r="BI44" s="784"/>
      <c r="BJ44" s="784"/>
      <c r="BK44" s="784"/>
      <c r="BL44" s="784"/>
      <c r="BM44" s="784"/>
      <c r="BN44" s="784"/>
      <c r="BO44" s="784"/>
      <c r="BP44" s="784"/>
      <c r="BQ44" s="784"/>
      <c r="BR44" s="784"/>
      <c r="BS44" s="784"/>
      <c r="BT44" s="72"/>
      <c r="BU44" s="285"/>
      <c r="BV44" s="291"/>
      <c r="BW44" s="291"/>
      <c r="BX44" s="291"/>
      <c r="BY44" s="291"/>
      <c r="BZ44" s="291"/>
      <c r="CA44" s="291"/>
      <c r="CB44" s="291"/>
      <c r="CC44" s="291"/>
      <c r="CD44" s="291"/>
      <c r="CE44" s="291"/>
      <c r="CF44" s="291"/>
      <c r="CG44" s="291"/>
      <c r="CH44" s="288"/>
      <c r="CI44" s="815"/>
    </row>
    <row r="45" spans="4:87" ht="8.1" customHeight="1" x14ac:dyDescent="0.4">
      <c r="D45" s="294"/>
      <c r="E45" s="766"/>
      <c r="F45" s="766"/>
      <c r="G45" s="766"/>
      <c r="H45" s="766"/>
      <c r="I45" s="766"/>
      <c r="J45" s="766"/>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c r="AI45" s="766"/>
      <c r="AJ45" s="766"/>
      <c r="AK45" s="767"/>
      <c r="AL45" s="770" t="str">
        <f>IF(E45="","",VLOOKUP(E45,コード!$G$4:$J$43,2,FALSE))</f>
        <v/>
      </c>
      <c r="AM45" s="771"/>
      <c r="AN45" s="771"/>
      <c r="AO45" s="771"/>
      <c r="AP45" s="771"/>
      <c r="AQ45" s="771"/>
      <c r="AR45" s="771"/>
      <c r="AS45" s="771"/>
      <c r="AT45" s="771"/>
      <c r="AU45" s="771"/>
      <c r="AV45" s="771"/>
      <c r="AW45" s="772"/>
      <c r="AX45" s="737" t="str">
        <f>IF(E45="","",VLOOKUP(E45,コード!$G$4:$J$43,4,FALSE))</f>
        <v/>
      </c>
      <c r="AY45" s="741"/>
      <c r="AZ45" s="741"/>
      <c r="BA45" s="741"/>
      <c r="BB45" s="741"/>
      <c r="BC45" s="741"/>
      <c r="BD45" s="741"/>
      <c r="BE45" s="741"/>
      <c r="BF45" s="741"/>
      <c r="BG45" s="122"/>
      <c r="BH45" s="776"/>
      <c r="BI45" s="776"/>
      <c r="BJ45" s="776"/>
      <c r="BK45" s="776"/>
      <c r="BL45" s="776"/>
      <c r="BM45" s="776"/>
      <c r="BN45" s="776"/>
      <c r="BO45" s="776"/>
      <c r="BP45" s="776"/>
      <c r="BQ45" s="776"/>
      <c r="BR45" s="776"/>
      <c r="BS45" s="776"/>
      <c r="BT45" s="65"/>
      <c r="BU45" s="285"/>
      <c r="BV45" s="291"/>
      <c r="BW45" s="291"/>
      <c r="BX45" s="291"/>
      <c r="BY45" s="291"/>
      <c r="BZ45" s="291"/>
      <c r="CA45" s="291"/>
      <c r="CB45" s="291"/>
      <c r="CC45" s="291"/>
      <c r="CD45" s="291"/>
      <c r="CE45" s="291"/>
      <c r="CF45" s="291"/>
      <c r="CG45" s="291"/>
      <c r="CH45" s="288"/>
      <c r="CI45" s="815"/>
    </row>
    <row r="46" spans="4:87" ht="8.1" customHeight="1" x14ac:dyDescent="0.4">
      <c r="D46" s="284"/>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7"/>
      <c r="AL46" s="770"/>
      <c r="AM46" s="771"/>
      <c r="AN46" s="771"/>
      <c r="AO46" s="771"/>
      <c r="AP46" s="771"/>
      <c r="AQ46" s="771"/>
      <c r="AR46" s="771"/>
      <c r="AS46" s="771"/>
      <c r="AT46" s="771"/>
      <c r="AU46" s="771"/>
      <c r="AV46" s="771"/>
      <c r="AW46" s="772"/>
      <c r="AX46" s="737"/>
      <c r="AY46" s="741"/>
      <c r="AZ46" s="741"/>
      <c r="BA46" s="741"/>
      <c r="BB46" s="741"/>
      <c r="BC46" s="741"/>
      <c r="BD46" s="741"/>
      <c r="BE46" s="741"/>
      <c r="BF46" s="741"/>
      <c r="BG46" s="124"/>
      <c r="BH46" s="777"/>
      <c r="BI46" s="777"/>
      <c r="BJ46" s="777"/>
      <c r="BK46" s="777"/>
      <c r="BL46" s="777"/>
      <c r="BM46" s="777"/>
      <c r="BN46" s="777"/>
      <c r="BO46" s="777"/>
      <c r="BP46" s="777"/>
      <c r="BQ46" s="777"/>
      <c r="BR46" s="777"/>
      <c r="BS46" s="777"/>
      <c r="BT46" s="65"/>
      <c r="BU46" s="285"/>
      <c r="BV46" s="291"/>
      <c r="BW46" s="291"/>
      <c r="BX46" s="291"/>
      <c r="BY46" s="291"/>
      <c r="BZ46" s="291"/>
      <c r="CA46" s="291"/>
      <c r="CB46" s="291"/>
      <c r="CC46" s="291"/>
      <c r="CD46" s="291"/>
      <c r="CE46" s="291"/>
      <c r="CF46" s="291"/>
      <c r="CG46" s="291"/>
      <c r="CH46" s="288"/>
      <c r="CI46" s="295"/>
    </row>
    <row r="47" spans="4:87" ht="8.1" customHeight="1" x14ac:dyDescent="0.4">
      <c r="D47" s="284"/>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7"/>
      <c r="AL47" s="770"/>
      <c r="AM47" s="771"/>
      <c r="AN47" s="771"/>
      <c r="AO47" s="771"/>
      <c r="AP47" s="771"/>
      <c r="AQ47" s="771"/>
      <c r="AR47" s="771"/>
      <c r="AS47" s="771"/>
      <c r="AT47" s="771"/>
      <c r="AU47" s="771"/>
      <c r="AV47" s="771"/>
      <c r="AW47" s="772"/>
      <c r="AX47" s="737"/>
      <c r="AY47" s="741"/>
      <c r="AZ47" s="741"/>
      <c r="BA47" s="741"/>
      <c r="BB47" s="741"/>
      <c r="BC47" s="741"/>
      <c r="BD47" s="741"/>
      <c r="BE47" s="741"/>
      <c r="BF47" s="741"/>
      <c r="BG47" s="124"/>
      <c r="BH47" s="778"/>
      <c r="BI47" s="778"/>
      <c r="BJ47" s="778"/>
      <c r="BK47" s="778"/>
      <c r="BL47" s="778"/>
      <c r="BM47" s="778"/>
      <c r="BN47" s="778"/>
      <c r="BO47" s="778"/>
      <c r="BP47" s="778"/>
      <c r="BQ47" s="778"/>
      <c r="BR47" s="778"/>
      <c r="BS47" s="778"/>
      <c r="BT47" s="66"/>
      <c r="BU47" s="285"/>
      <c r="BV47" s="291"/>
      <c r="BW47" s="291"/>
      <c r="BX47" s="291"/>
      <c r="BY47" s="291"/>
      <c r="BZ47" s="291"/>
      <c r="CA47" s="291"/>
      <c r="CB47" s="291"/>
      <c r="CC47" s="291"/>
      <c r="CD47" s="291"/>
      <c r="CE47" s="291"/>
      <c r="CF47" s="291"/>
      <c r="CG47" s="291"/>
      <c r="CH47" s="288"/>
      <c r="CI47" s="295"/>
    </row>
    <row r="48" spans="4:87" ht="8.1" customHeight="1" x14ac:dyDescent="0.4">
      <c r="D48" s="284"/>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7"/>
      <c r="AL48" s="770"/>
      <c r="AM48" s="771"/>
      <c r="AN48" s="771"/>
      <c r="AO48" s="771"/>
      <c r="AP48" s="771"/>
      <c r="AQ48" s="771"/>
      <c r="AR48" s="771"/>
      <c r="AS48" s="771"/>
      <c r="AT48" s="771"/>
      <c r="AU48" s="771"/>
      <c r="AV48" s="771"/>
      <c r="AW48" s="772"/>
      <c r="AX48" s="932" t="str">
        <f>IF(E45="","",VLOOKUP(E45,コード!$G$4:$J$43,3,FALSE))</f>
        <v/>
      </c>
      <c r="AY48" s="933"/>
      <c r="AZ48" s="933"/>
      <c r="BA48" s="933"/>
      <c r="BB48" s="933"/>
      <c r="BC48" s="933"/>
      <c r="BD48" s="933"/>
      <c r="BE48" s="933"/>
      <c r="BF48" s="933"/>
      <c r="BG48" s="290"/>
      <c r="BH48" s="779"/>
      <c r="BI48" s="780"/>
      <c r="BJ48" s="780"/>
      <c r="BK48" s="780"/>
      <c r="BL48" s="780"/>
      <c r="BM48" s="780"/>
      <c r="BN48" s="780"/>
      <c r="BO48" s="780"/>
      <c r="BP48" s="780"/>
      <c r="BQ48" s="780"/>
      <c r="BR48" s="780"/>
      <c r="BS48" s="780"/>
      <c r="BT48" s="70"/>
      <c r="BU48" s="285"/>
      <c r="BV48" s="291"/>
      <c r="BW48" s="291"/>
      <c r="BX48" s="291"/>
      <c r="BY48" s="291"/>
      <c r="BZ48" s="291"/>
      <c r="CA48" s="291"/>
      <c r="CB48" s="291"/>
      <c r="CC48" s="291"/>
      <c r="CD48" s="291"/>
      <c r="CE48" s="291"/>
      <c r="CF48" s="291"/>
      <c r="CG48" s="291"/>
      <c r="CH48" s="288"/>
    </row>
    <row r="49" spans="4:87" ht="8.1" customHeight="1" x14ac:dyDescent="0.4">
      <c r="D49" s="284"/>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67"/>
      <c r="AL49" s="770"/>
      <c r="AM49" s="771"/>
      <c r="AN49" s="771"/>
      <c r="AO49" s="771"/>
      <c r="AP49" s="771"/>
      <c r="AQ49" s="771"/>
      <c r="AR49" s="771"/>
      <c r="AS49" s="771"/>
      <c r="AT49" s="771"/>
      <c r="AU49" s="771"/>
      <c r="AV49" s="771"/>
      <c r="AW49" s="772"/>
      <c r="AX49" s="932"/>
      <c r="AY49" s="933"/>
      <c r="AZ49" s="933"/>
      <c r="BA49" s="933"/>
      <c r="BB49" s="933"/>
      <c r="BC49" s="933"/>
      <c r="BD49" s="933"/>
      <c r="BE49" s="933"/>
      <c r="BF49" s="933"/>
      <c r="BG49" s="290"/>
      <c r="BH49" s="781"/>
      <c r="BI49" s="782"/>
      <c r="BJ49" s="782"/>
      <c r="BK49" s="782"/>
      <c r="BL49" s="782"/>
      <c r="BM49" s="782"/>
      <c r="BN49" s="782"/>
      <c r="BO49" s="782"/>
      <c r="BP49" s="782"/>
      <c r="BQ49" s="782"/>
      <c r="BR49" s="782"/>
      <c r="BS49" s="782"/>
      <c r="BT49" s="71"/>
      <c r="BU49" s="285"/>
      <c r="BV49" s="291"/>
      <c r="BW49" s="291"/>
      <c r="BX49" s="291"/>
      <c r="BY49" s="291"/>
      <c r="BZ49" s="291"/>
      <c r="CA49" s="291"/>
      <c r="CB49" s="291"/>
      <c r="CC49" s="291"/>
      <c r="CD49" s="291"/>
      <c r="CE49" s="291"/>
      <c r="CF49" s="291"/>
      <c r="CG49" s="291"/>
      <c r="CH49" s="288"/>
    </row>
    <row r="50" spans="4:87" ht="8.1" customHeight="1" x14ac:dyDescent="0.4">
      <c r="D50" s="292"/>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J50" s="768"/>
      <c r="AK50" s="769"/>
      <c r="AL50" s="773"/>
      <c r="AM50" s="774"/>
      <c r="AN50" s="774"/>
      <c r="AO50" s="774"/>
      <c r="AP50" s="774"/>
      <c r="AQ50" s="774"/>
      <c r="AR50" s="774"/>
      <c r="AS50" s="774"/>
      <c r="AT50" s="774"/>
      <c r="AU50" s="774"/>
      <c r="AV50" s="774"/>
      <c r="AW50" s="775"/>
      <c r="AX50" s="934"/>
      <c r="AY50" s="935"/>
      <c r="AZ50" s="935"/>
      <c r="BA50" s="935"/>
      <c r="BB50" s="935"/>
      <c r="BC50" s="935"/>
      <c r="BD50" s="935"/>
      <c r="BE50" s="935"/>
      <c r="BF50" s="935"/>
      <c r="BG50" s="293"/>
      <c r="BH50" s="783"/>
      <c r="BI50" s="784"/>
      <c r="BJ50" s="784"/>
      <c r="BK50" s="784"/>
      <c r="BL50" s="784"/>
      <c r="BM50" s="784"/>
      <c r="BN50" s="784"/>
      <c r="BO50" s="784"/>
      <c r="BP50" s="784"/>
      <c r="BQ50" s="784"/>
      <c r="BR50" s="784"/>
      <c r="BS50" s="784"/>
      <c r="BT50" s="72"/>
      <c r="BU50" s="285"/>
      <c r="BV50" s="291"/>
      <c r="BW50" s="291"/>
      <c r="BX50" s="291"/>
      <c r="BY50" s="291"/>
      <c r="BZ50" s="291"/>
      <c r="CA50" s="291"/>
      <c r="CB50" s="291"/>
      <c r="CC50" s="291"/>
      <c r="CD50" s="291"/>
      <c r="CE50" s="291"/>
      <c r="CF50" s="291"/>
      <c r="CG50" s="291"/>
      <c r="CH50" s="288"/>
    </row>
    <row r="51" spans="4:87" ht="8.1" customHeight="1" x14ac:dyDescent="0.4">
      <c r="D51" s="294"/>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67"/>
      <c r="AL51" s="770" t="str">
        <f>IF(E51="","",VLOOKUP(E51,コード!$G$4:$J$43,2,FALSE))</f>
        <v/>
      </c>
      <c r="AM51" s="771"/>
      <c r="AN51" s="771"/>
      <c r="AO51" s="771"/>
      <c r="AP51" s="771"/>
      <c r="AQ51" s="771"/>
      <c r="AR51" s="771"/>
      <c r="AS51" s="771"/>
      <c r="AT51" s="771"/>
      <c r="AU51" s="771"/>
      <c r="AV51" s="771"/>
      <c r="AW51" s="772"/>
      <c r="AX51" s="737" t="str">
        <f>IF(E51="","",VLOOKUP(E51,コード!$G$4:$J$43,4,FALSE))</f>
        <v/>
      </c>
      <c r="AY51" s="741"/>
      <c r="AZ51" s="741"/>
      <c r="BA51" s="741"/>
      <c r="BB51" s="741"/>
      <c r="BC51" s="741"/>
      <c r="BD51" s="741"/>
      <c r="BE51" s="741"/>
      <c r="BF51" s="741"/>
      <c r="BG51" s="122"/>
      <c r="BH51" s="776"/>
      <c r="BI51" s="776"/>
      <c r="BJ51" s="776"/>
      <c r="BK51" s="776"/>
      <c r="BL51" s="776"/>
      <c r="BM51" s="776"/>
      <c r="BN51" s="776"/>
      <c r="BO51" s="776"/>
      <c r="BP51" s="776"/>
      <c r="BQ51" s="776"/>
      <c r="BR51" s="776"/>
      <c r="BS51" s="776"/>
      <c r="BT51" s="65"/>
      <c r="BU51" s="285"/>
      <c r="BV51" s="291"/>
      <c r="BW51" s="291"/>
      <c r="BX51" s="291"/>
      <c r="BY51" s="291"/>
      <c r="BZ51" s="291"/>
      <c r="CA51" s="291"/>
      <c r="CB51" s="291"/>
      <c r="CC51" s="291"/>
      <c r="CD51" s="291"/>
      <c r="CE51" s="291"/>
      <c r="CF51" s="291"/>
      <c r="CG51" s="291"/>
      <c r="CH51" s="288"/>
    </row>
    <row r="52" spans="4:87" ht="8.1" customHeight="1" x14ac:dyDescent="0.4">
      <c r="D52" s="284"/>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67"/>
      <c r="AL52" s="770"/>
      <c r="AM52" s="771"/>
      <c r="AN52" s="771"/>
      <c r="AO52" s="771"/>
      <c r="AP52" s="771"/>
      <c r="AQ52" s="771"/>
      <c r="AR52" s="771"/>
      <c r="AS52" s="771"/>
      <c r="AT52" s="771"/>
      <c r="AU52" s="771"/>
      <c r="AV52" s="771"/>
      <c r="AW52" s="772"/>
      <c r="AX52" s="737"/>
      <c r="AY52" s="741"/>
      <c r="AZ52" s="741"/>
      <c r="BA52" s="741"/>
      <c r="BB52" s="741"/>
      <c r="BC52" s="741"/>
      <c r="BD52" s="741"/>
      <c r="BE52" s="741"/>
      <c r="BF52" s="741"/>
      <c r="BG52" s="124"/>
      <c r="BH52" s="777"/>
      <c r="BI52" s="777"/>
      <c r="BJ52" s="777"/>
      <c r="BK52" s="777"/>
      <c r="BL52" s="777"/>
      <c r="BM52" s="777"/>
      <c r="BN52" s="777"/>
      <c r="BO52" s="777"/>
      <c r="BP52" s="777"/>
      <c r="BQ52" s="777"/>
      <c r="BR52" s="777"/>
      <c r="BS52" s="777"/>
      <c r="BT52" s="65"/>
      <c r="BU52" s="285"/>
      <c r="BV52" s="291"/>
      <c r="BW52" s="291"/>
      <c r="BX52" s="291"/>
      <c r="BY52" s="291"/>
      <c r="BZ52" s="291"/>
      <c r="CA52" s="291"/>
      <c r="CB52" s="291"/>
      <c r="CC52" s="291"/>
      <c r="CD52" s="291"/>
      <c r="CE52" s="291"/>
      <c r="CF52" s="291"/>
      <c r="CG52" s="291"/>
      <c r="CH52" s="288"/>
    </row>
    <row r="53" spans="4:87" ht="8.1" customHeight="1" x14ac:dyDescent="0.4">
      <c r="D53" s="284"/>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67"/>
      <c r="AL53" s="770"/>
      <c r="AM53" s="771"/>
      <c r="AN53" s="771"/>
      <c r="AO53" s="771"/>
      <c r="AP53" s="771"/>
      <c r="AQ53" s="771"/>
      <c r="AR53" s="771"/>
      <c r="AS53" s="771"/>
      <c r="AT53" s="771"/>
      <c r="AU53" s="771"/>
      <c r="AV53" s="771"/>
      <c r="AW53" s="772"/>
      <c r="AX53" s="737"/>
      <c r="AY53" s="741"/>
      <c r="AZ53" s="741"/>
      <c r="BA53" s="741"/>
      <c r="BB53" s="741"/>
      <c r="BC53" s="741"/>
      <c r="BD53" s="741"/>
      <c r="BE53" s="741"/>
      <c r="BF53" s="741"/>
      <c r="BG53" s="124"/>
      <c r="BH53" s="778"/>
      <c r="BI53" s="778"/>
      <c r="BJ53" s="778"/>
      <c r="BK53" s="778"/>
      <c r="BL53" s="778"/>
      <c r="BM53" s="778"/>
      <c r="BN53" s="778"/>
      <c r="BO53" s="778"/>
      <c r="BP53" s="778"/>
      <c r="BQ53" s="778"/>
      <c r="BR53" s="778"/>
      <c r="BS53" s="778"/>
      <c r="BT53" s="66"/>
      <c r="BU53" s="285"/>
      <c r="BV53" s="291"/>
      <c r="BW53" s="291"/>
      <c r="BX53" s="291"/>
      <c r="BY53" s="291"/>
      <c r="BZ53" s="291"/>
      <c r="CA53" s="291"/>
      <c r="CB53" s="291"/>
      <c r="CC53" s="291"/>
      <c r="CD53" s="291"/>
      <c r="CE53" s="291"/>
      <c r="CF53" s="291"/>
      <c r="CG53" s="291"/>
      <c r="CH53" s="288"/>
      <c r="CI53" s="296"/>
    </row>
    <row r="54" spans="4:87" ht="8.1" customHeight="1" x14ac:dyDescent="0.4">
      <c r="D54" s="284"/>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7"/>
      <c r="AL54" s="770"/>
      <c r="AM54" s="771"/>
      <c r="AN54" s="771"/>
      <c r="AO54" s="771"/>
      <c r="AP54" s="771"/>
      <c r="AQ54" s="771"/>
      <c r="AR54" s="771"/>
      <c r="AS54" s="771"/>
      <c r="AT54" s="771"/>
      <c r="AU54" s="771"/>
      <c r="AV54" s="771"/>
      <c r="AW54" s="772"/>
      <c r="AX54" s="932" t="str">
        <f>IF(E51="","",VLOOKUP(E51,コード!$G$4:$J$43,3,FALSE))</f>
        <v/>
      </c>
      <c r="AY54" s="933"/>
      <c r="AZ54" s="933"/>
      <c r="BA54" s="933"/>
      <c r="BB54" s="933"/>
      <c r="BC54" s="933"/>
      <c r="BD54" s="933"/>
      <c r="BE54" s="933"/>
      <c r="BF54" s="933"/>
      <c r="BG54" s="290"/>
      <c r="BH54" s="779"/>
      <c r="BI54" s="780"/>
      <c r="BJ54" s="780"/>
      <c r="BK54" s="780"/>
      <c r="BL54" s="780"/>
      <c r="BM54" s="780"/>
      <c r="BN54" s="780"/>
      <c r="BO54" s="780"/>
      <c r="BP54" s="780"/>
      <c r="BQ54" s="780"/>
      <c r="BR54" s="780"/>
      <c r="BS54" s="780"/>
      <c r="BT54" s="70"/>
      <c r="BU54" s="285"/>
      <c r="BV54" s="291"/>
      <c r="BW54" s="291"/>
      <c r="BX54" s="291"/>
      <c r="BY54" s="291"/>
      <c r="BZ54" s="291"/>
      <c r="CA54" s="291"/>
      <c r="CB54" s="291"/>
      <c r="CC54" s="291"/>
      <c r="CD54" s="291"/>
      <c r="CE54" s="291"/>
      <c r="CF54" s="291"/>
      <c r="CG54" s="291"/>
      <c r="CH54" s="288"/>
      <c r="CI54" s="296"/>
    </row>
    <row r="55" spans="4:87" ht="8.1" customHeight="1" x14ac:dyDescent="0.4">
      <c r="D55" s="284"/>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67"/>
      <c r="AL55" s="770"/>
      <c r="AM55" s="771"/>
      <c r="AN55" s="771"/>
      <c r="AO55" s="771"/>
      <c r="AP55" s="771"/>
      <c r="AQ55" s="771"/>
      <c r="AR55" s="771"/>
      <c r="AS55" s="771"/>
      <c r="AT55" s="771"/>
      <c r="AU55" s="771"/>
      <c r="AV55" s="771"/>
      <c r="AW55" s="772"/>
      <c r="AX55" s="932"/>
      <c r="AY55" s="933"/>
      <c r="AZ55" s="933"/>
      <c r="BA55" s="933"/>
      <c r="BB55" s="933"/>
      <c r="BC55" s="933"/>
      <c r="BD55" s="933"/>
      <c r="BE55" s="933"/>
      <c r="BF55" s="933"/>
      <c r="BG55" s="290"/>
      <c r="BH55" s="781"/>
      <c r="BI55" s="782"/>
      <c r="BJ55" s="782"/>
      <c r="BK55" s="782"/>
      <c r="BL55" s="782"/>
      <c r="BM55" s="782"/>
      <c r="BN55" s="782"/>
      <c r="BO55" s="782"/>
      <c r="BP55" s="782"/>
      <c r="BQ55" s="782"/>
      <c r="BR55" s="782"/>
      <c r="BS55" s="782"/>
      <c r="BT55" s="71"/>
      <c r="BU55" s="285"/>
      <c r="BV55" s="291"/>
      <c r="BW55" s="291"/>
      <c r="BX55" s="291"/>
      <c r="BY55" s="291"/>
      <c r="BZ55" s="291"/>
      <c r="CA55" s="291"/>
      <c r="CB55" s="291"/>
      <c r="CC55" s="291"/>
      <c r="CD55" s="291"/>
      <c r="CE55" s="291"/>
      <c r="CF55" s="291"/>
      <c r="CG55" s="291"/>
      <c r="CH55" s="288"/>
    </row>
    <row r="56" spans="4:87" ht="8.1" customHeight="1" x14ac:dyDescent="0.4">
      <c r="D56" s="292"/>
      <c r="E56" s="768"/>
      <c r="F56" s="768"/>
      <c r="G56" s="768"/>
      <c r="H56" s="768"/>
      <c r="I56" s="76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8"/>
      <c r="AK56" s="769"/>
      <c r="AL56" s="773"/>
      <c r="AM56" s="774"/>
      <c r="AN56" s="774"/>
      <c r="AO56" s="774"/>
      <c r="AP56" s="774"/>
      <c r="AQ56" s="774"/>
      <c r="AR56" s="774"/>
      <c r="AS56" s="774"/>
      <c r="AT56" s="774"/>
      <c r="AU56" s="774"/>
      <c r="AV56" s="774"/>
      <c r="AW56" s="775"/>
      <c r="AX56" s="934"/>
      <c r="AY56" s="935"/>
      <c r="AZ56" s="935"/>
      <c r="BA56" s="935"/>
      <c r="BB56" s="935"/>
      <c r="BC56" s="935"/>
      <c r="BD56" s="935"/>
      <c r="BE56" s="935"/>
      <c r="BF56" s="935"/>
      <c r="BG56" s="293"/>
      <c r="BH56" s="783"/>
      <c r="BI56" s="784"/>
      <c r="BJ56" s="784"/>
      <c r="BK56" s="784"/>
      <c r="BL56" s="784"/>
      <c r="BM56" s="784"/>
      <c r="BN56" s="784"/>
      <c r="BO56" s="784"/>
      <c r="BP56" s="784"/>
      <c r="BQ56" s="784"/>
      <c r="BR56" s="784"/>
      <c r="BS56" s="784"/>
      <c r="BT56" s="72"/>
      <c r="BU56" s="285"/>
      <c r="BV56" s="291"/>
      <c r="BW56" s="291"/>
      <c r="BX56" s="291"/>
      <c r="BY56" s="291"/>
      <c r="BZ56" s="291"/>
      <c r="CA56" s="291"/>
      <c r="CB56" s="291"/>
      <c r="CC56" s="291"/>
      <c r="CD56" s="291"/>
      <c r="CE56" s="291"/>
      <c r="CF56" s="291"/>
      <c r="CG56" s="291"/>
      <c r="CH56" s="288"/>
    </row>
    <row r="57" spans="4:87" ht="8.1" customHeight="1" x14ac:dyDescent="0.4">
      <c r="D57" s="294"/>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67"/>
      <c r="AL57" s="770" t="str">
        <f>IF(E57="","",VLOOKUP(E57,コード!$G$4:$J$43,2,FALSE))</f>
        <v/>
      </c>
      <c r="AM57" s="771"/>
      <c r="AN57" s="771"/>
      <c r="AO57" s="771"/>
      <c r="AP57" s="771"/>
      <c r="AQ57" s="771"/>
      <c r="AR57" s="771"/>
      <c r="AS57" s="771"/>
      <c r="AT57" s="771"/>
      <c r="AU57" s="771"/>
      <c r="AV57" s="771"/>
      <c r="AW57" s="772"/>
      <c r="AX57" s="737" t="str">
        <f>IF(E57="","",VLOOKUP(E57,コード!$G$4:$J$43,4,FALSE))</f>
        <v/>
      </c>
      <c r="AY57" s="741"/>
      <c r="AZ57" s="741"/>
      <c r="BA57" s="741"/>
      <c r="BB57" s="741"/>
      <c r="BC57" s="741"/>
      <c r="BD57" s="741"/>
      <c r="BE57" s="741"/>
      <c r="BF57" s="741"/>
      <c r="BG57" s="122"/>
      <c r="BH57" s="776"/>
      <c r="BI57" s="776"/>
      <c r="BJ57" s="776"/>
      <c r="BK57" s="776"/>
      <c r="BL57" s="776"/>
      <c r="BM57" s="776"/>
      <c r="BN57" s="776"/>
      <c r="BO57" s="776"/>
      <c r="BP57" s="776"/>
      <c r="BQ57" s="776"/>
      <c r="BR57" s="776"/>
      <c r="BS57" s="776"/>
      <c r="BT57" s="65"/>
      <c r="BU57" s="285"/>
      <c r="BV57" s="291"/>
      <c r="BW57" s="291"/>
      <c r="BX57" s="291"/>
      <c r="BY57" s="291"/>
      <c r="BZ57" s="291"/>
      <c r="CA57" s="291"/>
      <c r="CB57" s="291"/>
      <c r="CC57" s="291"/>
      <c r="CD57" s="291"/>
      <c r="CE57" s="291"/>
      <c r="CF57" s="291"/>
      <c r="CG57" s="291"/>
      <c r="CH57" s="288"/>
    </row>
    <row r="58" spans="4:87" ht="8.1" customHeight="1" x14ac:dyDescent="0.4">
      <c r="D58" s="284"/>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7"/>
      <c r="AL58" s="770"/>
      <c r="AM58" s="771"/>
      <c r="AN58" s="771"/>
      <c r="AO58" s="771"/>
      <c r="AP58" s="771"/>
      <c r="AQ58" s="771"/>
      <c r="AR58" s="771"/>
      <c r="AS58" s="771"/>
      <c r="AT58" s="771"/>
      <c r="AU58" s="771"/>
      <c r="AV58" s="771"/>
      <c r="AW58" s="772"/>
      <c r="AX58" s="737"/>
      <c r="AY58" s="741"/>
      <c r="AZ58" s="741"/>
      <c r="BA58" s="741"/>
      <c r="BB58" s="741"/>
      <c r="BC58" s="741"/>
      <c r="BD58" s="741"/>
      <c r="BE58" s="741"/>
      <c r="BF58" s="741"/>
      <c r="BG58" s="124"/>
      <c r="BH58" s="777"/>
      <c r="BI58" s="777"/>
      <c r="BJ58" s="777"/>
      <c r="BK58" s="777"/>
      <c r="BL58" s="777"/>
      <c r="BM58" s="777"/>
      <c r="BN58" s="777"/>
      <c r="BO58" s="777"/>
      <c r="BP58" s="777"/>
      <c r="BQ58" s="777"/>
      <c r="BR58" s="777"/>
      <c r="BS58" s="777"/>
      <c r="BT58" s="65"/>
      <c r="BU58" s="285"/>
      <c r="BV58" s="291"/>
      <c r="BW58" s="291"/>
      <c r="BX58" s="291"/>
      <c r="BY58" s="291"/>
      <c r="BZ58" s="291"/>
      <c r="CA58" s="291"/>
      <c r="CB58" s="291"/>
      <c r="CC58" s="291"/>
      <c r="CD58" s="291"/>
      <c r="CE58" s="291"/>
      <c r="CF58" s="291"/>
      <c r="CG58" s="291"/>
      <c r="CH58" s="288"/>
    </row>
    <row r="59" spans="4:87" ht="8.1" customHeight="1" x14ac:dyDescent="0.4">
      <c r="D59" s="284"/>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67"/>
      <c r="AL59" s="770"/>
      <c r="AM59" s="771"/>
      <c r="AN59" s="771"/>
      <c r="AO59" s="771"/>
      <c r="AP59" s="771"/>
      <c r="AQ59" s="771"/>
      <c r="AR59" s="771"/>
      <c r="AS59" s="771"/>
      <c r="AT59" s="771"/>
      <c r="AU59" s="771"/>
      <c r="AV59" s="771"/>
      <c r="AW59" s="772"/>
      <c r="AX59" s="737"/>
      <c r="AY59" s="741"/>
      <c r="AZ59" s="741"/>
      <c r="BA59" s="741"/>
      <c r="BB59" s="741"/>
      <c r="BC59" s="741"/>
      <c r="BD59" s="741"/>
      <c r="BE59" s="741"/>
      <c r="BF59" s="741"/>
      <c r="BG59" s="124"/>
      <c r="BH59" s="778"/>
      <c r="BI59" s="778"/>
      <c r="BJ59" s="778"/>
      <c r="BK59" s="778"/>
      <c r="BL59" s="778"/>
      <c r="BM59" s="778"/>
      <c r="BN59" s="778"/>
      <c r="BO59" s="778"/>
      <c r="BP59" s="778"/>
      <c r="BQ59" s="778"/>
      <c r="BR59" s="778"/>
      <c r="BS59" s="778"/>
      <c r="BT59" s="66"/>
      <c r="BU59" s="285"/>
      <c r="BV59" s="291"/>
      <c r="BW59" s="291"/>
      <c r="BX59" s="291"/>
      <c r="BY59" s="291"/>
      <c r="BZ59" s="291"/>
      <c r="CA59" s="291"/>
      <c r="CB59" s="291"/>
      <c r="CC59" s="291"/>
      <c r="CD59" s="291"/>
      <c r="CE59" s="291"/>
      <c r="CF59" s="291"/>
      <c r="CG59" s="291"/>
      <c r="CH59" s="288"/>
    </row>
    <row r="60" spans="4:87" ht="8.1" customHeight="1" x14ac:dyDescent="0.4">
      <c r="D60" s="284"/>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67"/>
      <c r="AL60" s="770"/>
      <c r="AM60" s="771"/>
      <c r="AN60" s="771"/>
      <c r="AO60" s="771"/>
      <c r="AP60" s="771"/>
      <c r="AQ60" s="771"/>
      <c r="AR60" s="771"/>
      <c r="AS60" s="771"/>
      <c r="AT60" s="771"/>
      <c r="AU60" s="771"/>
      <c r="AV60" s="771"/>
      <c r="AW60" s="772"/>
      <c r="AX60" s="932" t="str">
        <f>IF(E57="","",VLOOKUP(E57,コード!$G$4:$J$43,3,FALSE))</f>
        <v/>
      </c>
      <c r="AY60" s="933"/>
      <c r="AZ60" s="933"/>
      <c r="BA60" s="933"/>
      <c r="BB60" s="933"/>
      <c r="BC60" s="933"/>
      <c r="BD60" s="933"/>
      <c r="BE60" s="933"/>
      <c r="BF60" s="933"/>
      <c r="BG60" s="290"/>
      <c r="BH60" s="779"/>
      <c r="BI60" s="780"/>
      <c r="BJ60" s="780"/>
      <c r="BK60" s="780"/>
      <c r="BL60" s="780"/>
      <c r="BM60" s="780"/>
      <c r="BN60" s="780"/>
      <c r="BO60" s="780"/>
      <c r="BP60" s="780"/>
      <c r="BQ60" s="780"/>
      <c r="BR60" s="780"/>
      <c r="BS60" s="780"/>
      <c r="BT60" s="70"/>
      <c r="BU60" s="285"/>
      <c r="BV60" s="291"/>
      <c r="BW60" s="291"/>
      <c r="BX60" s="291"/>
      <c r="BY60" s="291"/>
      <c r="BZ60" s="291"/>
      <c r="CA60" s="291"/>
      <c r="CB60" s="291"/>
      <c r="CC60" s="291"/>
      <c r="CD60" s="291"/>
      <c r="CE60" s="291"/>
      <c r="CF60" s="291"/>
      <c r="CG60" s="291"/>
      <c r="CH60" s="288"/>
    </row>
    <row r="61" spans="4:87" ht="8.1" customHeight="1" x14ac:dyDescent="0.4">
      <c r="D61" s="284"/>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67"/>
      <c r="AL61" s="770"/>
      <c r="AM61" s="771"/>
      <c r="AN61" s="771"/>
      <c r="AO61" s="771"/>
      <c r="AP61" s="771"/>
      <c r="AQ61" s="771"/>
      <c r="AR61" s="771"/>
      <c r="AS61" s="771"/>
      <c r="AT61" s="771"/>
      <c r="AU61" s="771"/>
      <c r="AV61" s="771"/>
      <c r="AW61" s="772"/>
      <c r="AX61" s="932"/>
      <c r="AY61" s="933"/>
      <c r="AZ61" s="933"/>
      <c r="BA61" s="933"/>
      <c r="BB61" s="933"/>
      <c r="BC61" s="933"/>
      <c r="BD61" s="933"/>
      <c r="BE61" s="933"/>
      <c r="BF61" s="933"/>
      <c r="BG61" s="290"/>
      <c r="BH61" s="781"/>
      <c r="BI61" s="782"/>
      <c r="BJ61" s="782"/>
      <c r="BK61" s="782"/>
      <c r="BL61" s="782"/>
      <c r="BM61" s="782"/>
      <c r="BN61" s="782"/>
      <c r="BO61" s="782"/>
      <c r="BP61" s="782"/>
      <c r="BQ61" s="782"/>
      <c r="BR61" s="782"/>
      <c r="BS61" s="782"/>
      <c r="BT61" s="71"/>
      <c r="BU61" s="285"/>
      <c r="BV61" s="291"/>
      <c r="BW61" s="291"/>
      <c r="BX61" s="291"/>
      <c r="BY61" s="291"/>
      <c r="BZ61" s="291"/>
      <c r="CA61" s="291"/>
      <c r="CB61" s="291"/>
      <c r="CC61" s="291"/>
      <c r="CD61" s="291"/>
      <c r="CE61" s="291"/>
      <c r="CF61" s="291"/>
      <c r="CG61" s="291"/>
      <c r="CH61" s="288"/>
    </row>
    <row r="62" spans="4:87" ht="8.1" customHeight="1" x14ac:dyDescent="0.4">
      <c r="D62" s="292"/>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69"/>
      <c r="AL62" s="773"/>
      <c r="AM62" s="774"/>
      <c r="AN62" s="774"/>
      <c r="AO62" s="774"/>
      <c r="AP62" s="774"/>
      <c r="AQ62" s="774"/>
      <c r="AR62" s="774"/>
      <c r="AS62" s="774"/>
      <c r="AT62" s="774"/>
      <c r="AU62" s="774"/>
      <c r="AV62" s="774"/>
      <c r="AW62" s="775"/>
      <c r="AX62" s="934"/>
      <c r="AY62" s="935"/>
      <c r="AZ62" s="935"/>
      <c r="BA62" s="935"/>
      <c r="BB62" s="935"/>
      <c r="BC62" s="935"/>
      <c r="BD62" s="935"/>
      <c r="BE62" s="935"/>
      <c r="BF62" s="935"/>
      <c r="BG62" s="293"/>
      <c r="BH62" s="783"/>
      <c r="BI62" s="784"/>
      <c r="BJ62" s="784"/>
      <c r="BK62" s="784"/>
      <c r="BL62" s="784"/>
      <c r="BM62" s="784"/>
      <c r="BN62" s="784"/>
      <c r="BO62" s="784"/>
      <c r="BP62" s="784"/>
      <c r="BQ62" s="784"/>
      <c r="BR62" s="784"/>
      <c r="BS62" s="784"/>
      <c r="BT62" s="72"/>
      <c r="BU62" s="285"/>
      <c r="BV62" s="291"/>
      <c r="BW62" s="291"/>
      <c r="BX62" s="291"/>
      <c r="BY62" s="291"/>
      <c r="BZ62" s="291"/>
      <c r="CA62" s="291"/>
      <c r="CB62" s="291"/>
      <c r="CC62" s="291"/>
      <c r="CD62" s="291"/>
      <c r="CE62" s="291"/>
      <c r="CF62" s="291"/>
      <c r="CG62" s="291"/>
      <c r="CH62" s="288"/>
    </row>
    <row r="63" spans="4:87" ht="8.1" customHeight="1" x14ac:dyDescent="0.4">
      <c r="D63" s="294"/>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7"/>
      <c r="AL63" s="770" t="str">
        <f>IF(E63="","",VLOOKUP(E63,コード!$G$4:$J$43,2,FALSE))</f>
        <v/>
      </c>
      <c r="AM63" s="771"/>
      <c r="AN63" s="771"/>
      <c r="AO63" s="771"/>
      <c r="AP63" s="771"/>
      <c r="AQ63" s="771"/>
      <c r="AR63" s="771"/>
      <c r="AS63" s="771"/>
      <c r="AT63" s="771"/>
      <c r="AU63" s="771"/>
      <c r="AV63" s="771"/>
      <c r="AW63" s="772"/>
      <c r="AX63" s="737" t="str">
        <f>IF(E63="","",VLOOKUP(E63,コード!$G$4:$J$43,4,FALSE))</f>
        <v/>
      </c>
      <c r="AY63" s="741"/>
      <c r="AZ63" s="741"/>
      <c r="BA63" s="741"/>
      <c r="BB63" s="741"/>
      <c r="BC63" s="741"/>
      <c r="BD63" s="741"/>
      <c r="BE63" s="741"/>
      <c r="BF63" s="741"/>
      <c r="BG63" s="122"/>
      <c r="BH63" s="776"/>
      <c r="BI63" s="776"/>
      <c r="BJ63" s="776"/>
      <c r="BK63" s="776"/>
      <c r="BL63" s="776"/>
      <c r="BM63" s="776"/>
      <c r="BN63" s="776"/>
      <c r="BO63" s="776"/>
      <c r="BP63" s="776"/>
      <c r="BQ63" s="776"/>
      <c r="BR63" s="776"/>
      <c r="BS63" s="776"/>
      <c r="BT63" s="65"/>
      <c r="BU63" s="285"/>
      <c r="BV63" s="291"/>
      <c r="BW63" s="291"/>
      <c r="BX63" s="291"/>
      <c r="BY63" s="291"/>
      <c r="BZ63" s="291"/>
      <c r="CA63" s="291"/>
      <c r="CB63" s="291"/>
      <c r="CC63" s="291"/>
      <c r="CD63" s="291"/>
      <c r="CE63" s="291"/>
      <c r="CF63" s="291"/>
      <c r="CG63" s="291"/>
      <c r="CH63" s="288"/>
    </row>
    <row r="64" spans="4:87" ht="8.1" customHeight="1" x14ac:dyDescent="0.4">
      <c r="D64" s="284"/>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7"/>
      <c r="AL64" s="770"/>
      <c r="AM64" s="771"/>
      <c r="AN64" s="771"/>
      <c r="AO64" s="771"/>
      <c r="AP64" s="771"/>
      <c r="AQ64" s="771"/>
      <c r="AR64" s="771"/>
      <c r="AS64" s="771"/>
      <c r="AT64" s="771"/>
      <c r="AU64" s="771"/>
      <c r="AV64" s="771"/>
      <c r="AW64" s="772"/>
      <c r="AX64" s="737"/>
      <c r="AY64" s="741"/>
      <c r="AZ64" s="741"/>
      <c r="BA64" s="741"/>
      <c r="BB64" s="741"/>
      <c r="BC64" s="741"/>
      <c r="BD64" s="741"/>
      <c r="BE64" s="741"/>
      <c r="BF64" s="741"/>
      <c r="BG64" s="124"/>
      <c r="BH64" s="777"/>
      <c r="BI64" s="777"/>
      <c r="BJ64" s="777"/>
      <c r="BK64" s="777"/>
      <c r="BL64" s="777"/>
      <c r="BM64" s="777"/>
      <c r="BN64" s="777"/>
      <c r="BO64" s="777"/>
      <c r="BP64" s="777"/>
      <c r="BQ64" s="777"/>
      <c r="BR64" s="777"/>
      <c r="BS64" s="777"/>
      <c r="BT64" s="65"/>
      <c r="BU64" s="285"/>
      <c r="BV64" s="291"/>
      <c r="BW64" s="291"/>
      <c r="BX64" s="291"/>
      <c r="BY64" s="291"/>
      <c r="BZ64" s="291"/>
      <c r="CA64" s="291"/>
      <c r="CB64" s="291"/>
      <c r="CC64" s="291"/>
      <c r="CD64" s="291"/>
      <c r="CE64" s="291"/>
      <c r="CF64" s="291"/>
      <c r="CG64" s="291"/>
      <c r="CH64" s="288"/>
    </row>
    <row r="65" spans="4:87" ht="8.1" customHeight="1" x14ac:dyDescent="0.4">
      <c r="D65" s="284"/>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7"/>
      <c r="AL65" s="770"/>
      <c r="AM65" s="771"/>
      <c r="AN65" s="771"/>
      <c r="AO65" s="771"/>
      <c r="AP65" s="771"/>
      <c r="AQ65" s="771"/>
      <c r="AR65" s="771"/>
      <c r="AS65" s="771"/>
      <c r="AT65" s="771"/>
      <c r="AU65" s="771"/>
      <c r="AV65" s="771"/>
      <c r="AW65" s="772"/>
      <c r="AX65" s="737"/>
      <c r="AY65" s="741"/>
      <c r="AZ65" s="741"/>
      <c r="BA65" s="741"/>
      <c r="BB65" s="741"/>
      <c r="BC65" s="741"/>
      <c r="BD65" s="741"/>
      <c r="BE65" s="741"/>
      <c r="BF65" s="741"/>
      <c r="BG65" s="124"/>
      <c r="BH65" s="778"/>
      <c r="BI65" s="778"/>
      <c r="BJ65" s="778"/>
      <c r="BK65" s="778"/>
      <c r="BL65" s="778"/>
      <c r="BM65" s="778"/>
      <c r="BN65" s="778"/>
      <c r="BO65" s="778"/>
      <c r="BP65" s="778"/>
      <c r="BQ65" s="778"/>
      <c r="BR65" s="778"/>
      <c r="BS65" s="778"/>
      <c r="BT65" s="66"/>
      <c r="BU65" s="285"/>
      <c r="BV65" s="291"/>
      <c r="BW65" s="291"/>
      <c r="BX65" s="291"/>
      <c r="BY65" s="291"/>
      <c r="BZ65" s="291"/>
      <c r="CA65" s="291"/>
      <c r="CB65" s="291"/>
      <c r="CC65" s="291"/>
      <c r="CD65" s="291"/>
      <c r="CE65" s="291"/>
      <c r="CF65" s="291"/>
      <c r="CG65" s="291"/>
      <c r="CH65" s="288"/>
      <c r="CI65" s="296"/>
    </row>
    <row r="66" spans="4:87" ht="8.1" customHeight="1" x14ac:dyDescent="0.4">
      <c r="D66" s="284"/>
      <c r="E66" s="766"/>
      <c r="F66" s="766"/>
      <c r="G66" s="766"/>
      <c r="H66" s="766"/>
      <c r="I66" s="766"/>
      <c r="J66" s="766"/>
      <c r="K66" s="766"/>
      <c r="L66" s="766"/>
      <c r="M66" s="766"/>
      <c r="N66" s="766"/>
      <c r="O66" s="766"/>
      <c r="P66" s="766"/>
      <c r="Q66" s="766"/>
      <c r="R66" s="766"/>
      <c r="S66" s="766"/>
      <c r="T66" s="766"/>
      <c r="U66" s="766"/>
      <c r="V66" s="766"/>
      <c r="W66" s="766"/>
      <c r="X66" s="766"/>
      <c r="Y66" s="766"/>
      <c r="Z66" s="766"/>
      <c r="AA66" s="766"/>
      <c r="AB66" s="766"/>
      <c r="AC66" s="766"/>
      <c r="AD66" s="766"/>
      <c r="AE66" s="766"/>
      <c r="AF66" s="766"/>
      <c r="AG66" s="766"/>
      <c r="AH66" s="766"/>
      <c r="AI66" s="766"/>
      <c r="AJ66" s="766"/>
      <c r="AK66" s="767"/>
      <c r="AL66" s="770"/>
      <c r="AM66" s="771"/>
      <c r="AN66" s="771"/>
      <c r="AO66" s="771"/>
      <c r="AP66" s="771"/>
      <c r="AQ66" s="771"/>
      <c r="AR66" s="771"/>
      <c r="AS66" s="771"/>
      <c r="AT66" s="771"/>
      <c r="AU66" s="771"/>
      <c r="AV66" s="771"/>
      <c r="AW66" s="772"/>
      <c r="AX66" s="932" t="str">
        <f>IF(E63="","",VLOOKUP(E63,コード!$G$4:$J$43,3,FALSE))</f>
        <v/>
      </c>
      <c r="AY66" s="933"/>
      <c r="AZ66" s="933"/>
      <c r="BA66" s="933"/>
      <c r="BB66" s="933"/>
      <c r="BC66" s="933"/>
      <c r="BD66" s="933"/>
      <c r="BE66" s="933"/>
      <c r="BF66" s="933"/>
      <c r="BG66" s="290"/>
      <c r="BH66" s="779"/>
      <c r="BI66" s="780"/>
      <c r="BJ66" s="780"/>
      <c r="BK66" s="780"/>
      <c r="BL66" s="780"/>
      <c r="BM66" s="780"/>
      <c r="BN66" s="780"/>
      <c r="BO66" s="780"/>
      <c r="BP66" s="780"/>
      <c r="BQ66" s="780"/>
      <c r="BR66" s="780"/>
      <c r="BS66" s="780"/>
      <c r="BT66" s="70"/>
      <c r="BU66" s="285"/>
      <c r="BV66" s="291"/>
      <c r="BW66" s="291"/>
      <c r="BX66" s="291"/>
      <c r="BY66" s="291"/>
      <c r="BZ66" s="291"/>
      <c r="CA66" s="291"/>
      <c r="CB66" s="291"/>
      <c r="CC66" s="291"/>
      <c r="CD66" s="291"/>
      <c r="CE66" s="291"/>
      <c r="CF66" s="291"/>
      <c r="CG66" s="291"/>
      <c r="CH66" s="288"/>
      <c r="CI66" s="296"/>
    </row>
    <row r="67" spans="4:87" ht="8.1" customHeight="1" x14ac:dyDescent="0.4">
      <c r="D67" s="284"/>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6"/>
      <c r="AC67" s="766"/>
      <c r="AD67" s="766"/>
      <c r="AE67" s="766"/>
      <c r="AF67" s="766"/>
      <c r="AG67" s="766"/>
      <c r="AH67" s="766"/>
      <c r="AI67" s="766"/>
      <c r="AJ67" s="766"/>
      <c r="AK67" s="767"/>
      <c r="AL67" s="770"/>
      <c r="AM67" s="771"/>
      <c r="AN67" s="771"/>
      <c r="AO67" s="771"/>
      <c r="AP67" s="771"/>
      <c r="AQ67" s="771"/>
      <c r="AR67" s="771"/>
      <c r="AS67" s="771"/>
      <c r="AT67" s="771"/>
      <c r="AU67" s="771"/>
      <c r="AV67" s="771"/>
      <c r="AW67" s="772"/>
      <c r="AX67" s="932"/>
      <c r="AY67" s="933"/>
      <c r="AZ67" s="933"/>
      <c r="BA67" s="933"/>
      <c r="BB67" s="933"/>
      <c r="BC67" s="933"/>
      <c r="BD67" s="933"/>
      <c r="BE67" s="933"/>
      <c r="BF67" s="933"/>
      <c r="BG67" s="290"/>
      <c r="BH67" s="781"/>
      <c r="BI67" s="782"/>
      <c r="BJ67" s="782"/>
      <c r="BK67" s="782"/>
      <c r="BL67" s="782"/>
      <c r="BM67" s="782"/>
      <c r="BN67" s="782"/>
      <c r="BO67" s="782"/>
      <c r="BP67" s="782"/>
      <c r="BQ67" s="782"/>
      <c r="BR67" s="782"/>
      <c r="BS67" s="782"/>
      <c r="BT67" s="71"/>
      <c r="BU67" s="285"/>
      <c r="BV67" s="291"/>
      <c r="BW67" s="291"/>
      <c r="BX67" s="291"/>
      <c r="BY67" s="291"/>
      <c r="BZ67" s="291"/>
      <c r="CA67" s="291"/>
      <c r="CB67" s="291"/>
      <c r="CC67" s="291"/>
      <c r="CD67" s="291"/>
      <c r="CE67" s="291"/>
      <c r="CF67" s="291"/>
      <c r="CG67" s="291"/>
      <c r="CH67" s="288"/>
    </row>
    <row r="68" spans="4:87" ht="8.1" customHeight="1" x14ac:dyDescent="0.4">
      <c r="D68" s="292"/>
      <c r="E68" s="768"/>
      <c r="F68" s="768"/>
      <c r="G68" s="768"/>
      <c r="H68" s="768"/>
      <c r="I68" s="768"/>
      <c r="J68" s="768"/>
      <c r="K68" s="768"/>
      <c r="L68" s="768"/>
      <c r="M68" s="768"/>
      <c r="N68" s="768"/>
      <c r="O68" s="768"/>
      <c r="P68" s="768"/>
      <c r="Q68" s="768"/>
      <c r="R68" s="768"/>
      <c r="S68" s="768"/>
      <c r="T68" s="768"/>
      <c r="U68" s="768"/>
      <c r="V68" s="768"/>
      <c r="W68" s="768"/>
      <c r="X68" s="768"/>
      <c r="Y68" s="768"/>
      <c r="Z68" s="768"/>
      <c r="AA68" s="768"/>
      <c r="AB68" s="768"/>
      <c r="AC68" s="768"/>
      <c r="AD68" s="768"/>
      <c r="AE68" s="768"/>
      <c r="AF68" s="768"/>
      <c r="AG68" s="768"/>
      <c r="AH68" s="768"/>
      <c r="AI68" s="768"/>
      <c r="AJ68" s="768"/>
      <c r="AK68" s="769"/>
      <c r="AL68" s="773"/>
      <c r="AM68" s="774"/>
      <c r="AN68" s="774"/>
      <c r="AO68" s="774"/>
      <c r="AP68" s="774"/>
      <c r="AQ68" s="774"/>
      <c r="AR68" s="774"/>
      <c r="AS68" s="774"/>
      <c r="AT68" s="774"/>
      <c r="AU68" s="774"/>
      <c r="AV68" s="774"/>
      <c r="AW68" s="775"/>
      <c r="AX68" s="934"/>
      <c r="AY68" s="935"/>
      <c r="AZ68" s="935"/>
      <c r="BA68" s="935"/>
      <c r="BB68" s="935"/>
      <c r="BC68" s="935"/>
      <c r="BD68" s="935"/>
      <c r="BE68" s="935"/>
      <c r="BF68" s="935"/>
      <c r="BG68" s="293"/>
      <c r="BH68" s="783"/>
      <c r="BI68" s="784"/>
      <c r="BJ68" s="784"/>
      <c r="BK68" s="784"/>
      <c r="BL68" s="784"/>
      <c r="BM68" s="784"/>
      <c r="BN68" s="784"/>
      <c r="BO68" s="784"/>
      <c r="BP68" s="784"/>
      <c r="BQ68" s="784"/>
      <c r="BR68" s="784"/>
      <c r="BS68" s="784"/>
      <c r="BT68" s="72"/>
      <c r="BU68" s="285"/>
      <c r="BV68" s="291"/>
      <c r="BW68" s="291"/>
      <c r="BX68" s="291"/>
      <c r="BY68" s="291"/>
      <c r="BZ68" s="291"/>
      <c r="CA68" s="291"/>
      <c r="CB68" s="291"/>
      <c r="CC68" s="291"/>
      <c r="CD68" s="291"/>
      <c r="CE68" s="291"/>
      <c r="CF68" s="291"/>
      <c r="CG68" s="291"/>
      <c r="CH68" s="288"/>
    </row>
    <row r="69" spans="4:87" ht="8.1" customHeight="1" x14ac:dyDescent="0.4">
      <c r="D69" s="294"/>
      <c r="E69" s="766"/>
      <c r="F69" s="766"/>
      <c r="G69" s="766"/>
      <c r="H69" s="766"/>
      <c r="I69" s="766"/>
      <c r="J69" s="766"/>
      <c r="K69" s="766"/>
      <c r="L69" s="766"/>
      <c r="M69" s="766"/>
      <c r="N69" s="766"/>
      <c r="O69" s="766"/>
      <c r="P69" s="766"/>
      <c r="Q69" s="766"/>
      <c r="R69" s="766"/>
      <c r="S69" s="766"/>
      <c r="T69" s="766"/>
      <c r="U69" s="766"/>
      <c r="V69" s="766"/>
      <c r="W69" s="766"/>
      <c r="X69" s="766"/>
      <c r="Y69" s="766"/>
      <c r="Z69" s="766"/>
      <c r="AA69" s="766"/>
      <c r="AB69" s="766"/>
      <c r="AC69" s="766"/>
      <c r="AD69" s="766"/>
      <c r="AE69" s="766"/>
      <c r="AF69" s="766"/>
      <c r="AG69" s="766"/>
      <c r="AH69" s="766"/>
      <c r="AI69" s="766"/>
      <c r="AJ69" s="766"/>
      <c r="AK69" s="767"/>
      <c r="AL69" s="770" t="str">
        <f>IF(E69="","",VLOOKUP(E69,コード!$G$4:$J$43,2,FALSE))</f>
        <v/>
      </c>
      <c r="AM69" s="771"/>
      <c r="AN69" s="771"/>
      <c r="AO69" s="771"/>
      <c r="AP69" s="771"/>
      <c r="AQ69" s="771"/>
      <c r="AR69" s="771"/>
      <c r="AS69" s="771"/>
      <c r="AT69" s="771"/>
      <c r="AU69" s="771"/>
      <c r="AV69" s="771"/>
      <c r="AW69" s="772"/>
      <c r="AX69" s="737" t="str">
        <f>IF(E69="","",VLOOKUP(E69,コード!$G$4:$J$43,4,FALSE))</f>
        <v/>
      </c>
      <c r="AY69" s="741"/>
      <c r="AZ69" s="741"/>
      <c r="BA69" s="741"/>
      <c r="BB69" s="741"/>
      <c r="BC69" s="741"/>
      <c r="BD69" s="741"/>
      <c r="BE69" s="741"/>
      <c r="BF69" s="741"/>
      <c r="BG69" s="122"/>
      <c r="BH69" s="776"/>
      <c r="BI69" s="776"/>
      <c r="BJ69" s="776"/>
      <c r="BK69" s="776"/>
      <c r="BL69" s="776"/>
      <c r="BM69" s="776"/>
      <c r="BN69" s="776"/>
      <c r="BO69" s="776"/>
      <c r="BP69" s="776"/>
      <c r="BQ69" s="776"/>
      <c r="BR69" s="776"/>
      <c r="BS69" s="776"/>
      <c r="BT69" s="65"/>
      <c r="BU69" s="285"/>
      <c r="BV69" s="291"/>
      <c r="BW69" s="291"/>
      <c r="BX69" s="291"/>
      <c r="BY69" s="291"/>
      <c r="BZ69" s="291"/>
      <c r="CA69" s="291"/>
      <c r="CB69" s="291"/>
      <c r="CC69" s="291"/>
      <c r="CD69" s="291"/>
      <c r="CE69" s="291"/>
      <c r="CF69" s="291"/>
      <c r="CG69" s="291"/>
      <c r="CH69" s="288"/>
    </row>
    <row r="70" spans="4:87" ht="8.1" customHeight="1" x14ac:dyDescent="0.4">
      <c r="D70" s="284"/>
      <c r="E70" s="766"/>
      <c r="F70" s="766"/>
      <c r="G70" s="766"/>
      <c r="H70" s="766"/>
      <c r="I70" s="766"/>
      <c r="J70" s="766"/>
      <c r="K70" s="766"/>
      <c r="L70" s="766"/>
      <c r="M70" s="766"/>
      <c r="N70" s="766"/>
      <c r="O70" s="766"/>
      <c r="P70" s="766"/>
      <c r="Q70" s="766"/>
      <c r="R70" s="766"/>
      <c r="S70" s="766"/>
      <c r="T70" s="766"/>
      <c r="U70" s="766"/>
      <c r="V70" s="766"/>
      <c r="W70" s="766"/>
      <c r="X70" s="766"/>
      <c r="Y70" s="766"/>
      <c r="Z70" s="766"/>
      <c r="AA70" s="766"/>
      <c r="AB70" s="766"/>
      <c r="AC70" s="766"/>
      <c r="AD70" s="766"/>
      <c r="AE70" s="766"/>
      <c r="AF70" s="766"/>
      <c r="AG70" s="766"/>
      <c r="AH70" s="766"/>
      <c r="AI70" s="766"/>
      <c r="AJ70" s="766"/>
      <c r="AK70" s="767"/>
      <c r="AL70" s="770"/>
      <c r="AM70" s="771"/>
      <c r="AN70" s="771"/>
      <c r="AO70" s="771"/>
      <c r="AP70" s="771"/>
      <c r="AQ70" s="771"/>
      <c r="AR70" s="771"/>
      <c r="AS70" s="771"/>
      <c r="AT70" s="771"/>
      <c r="AU70" s="771"/>
      <c r="AV70" s="771"/>
      <c r="AW70" s="772"/>
      <c r="AX70" s="737"/>
      <c r="AY70" s="741"/>
      <c r="AZ70" s="741"/>
      <c r="BA70" s="741"/>
      <c r="BB70" s="741"/>
      <c r="BC70" s="741"/>
      <c r="BD70" s="741"/>
      <c r="BE70" s="741"/>
      <c r="BF70" s="741"/>
      <c r="BG70" s="124"/>
      <c r="BH70" s="777"/>
      <c r="BI70" s="777"/>
      <c r="BJ70" s="777"/>
      <c r="BK70" s="777"/>
      <c r="BL70" s="777"/>
      <c r="BM70" s="777"/>
      <c r="BN70" s="777"/>
      <c r="BO70" s="777"/>
      <c r="BP70" s="777"/>
      <c r="BQ70" s="777"/>
      <c r="BR70" s="777"/>
      <c r="BS70" s="777"/>
      <c r="BT70" s="65"/>
      <c r="BU70" s="285"/>
      <c r="BV70" s="291"/>
      <c r="BW70" s="291"/>
      <c r="BX70" s="291"/>
      <c r="BY70" s="291"/>
      <c r="BZ70" s="291"/>
      <c r="CA70" s="291"/>
      <c r="CB70" s="291"/>
      <c r="CC70" s="291"/>
      <c r="CD70" s="291"/>
      <c r="CE70" s="291"/>
      <c r="CF70" s="291"/>
      <c r="CG70" s="291"/>
      <c r="CH70" s="288"/>
    </row>
    <row r="71" spans="4:87" ht="8.1" customHeight="1" x14ac:dyDescent="0.4">
      <c r="D71" s="284"/>
      <c r="E71" s="766"/>
      <c r="F71" s="766"/>
      <c r="G71" s="766"/>
      <c r="H71" s="766"/>
      <c r="I71" s="766"/>
      <c r="J71" s="766"/>
      <c r="K71" s="766"/>
      <c r="L71" s="766"/>
      <c r="M71" s="766"/>
      <c r="N71" s="766"/>
      <c r="O71" s="766"/>
      <c r="P71" s="766"/>
      <c r="Q71" s="766"/>
      <c r="R71" s="766"/>
      <c r="S71" s="766"/>
      <c r="T71" s="766"/>
      <c r="U71" s="766"/>
      <c r="V71" s="766"/>
      <c r="W71" s="766"/>
      <c r="X71" s="766"/>
      <c r="Y71" s="766"/>
      <c r="Z71" s="766"/>
      <c r="AA71" s="766"/>
      <c r="AB71" s="766"/>
      <c r="AC71" s="766"/>
      <c r="AD71" s="766"/>
      <c r="AE71" s="766"/>
      <c r="AF71" s="766"/>
      <c r="AG71" s="766"/>
      <c r="AH71" s="766"/>
      <c r="AI71" s="766"/>
      <c r="AJ71" s="766"/>
      <c r="AK71" s="767"/>
      <c r="AL71" s="770"/>
      <c r="AM71" s="771"/>
      <c r="AN71" s="771"/>
      <c r="AO71" s="771"/>
      <c r="AP71" s="771"/>
      <c r="AQ71" s="771"/>
      <c r="AR71" s="771"/>
      <c r="AS71" s="771"/>
      <c r="AT71" s="771"/>
      <c r="AU71" s="771"/>
      <c r="AV71" s="771"/>
      <c r="AW71" s="772"/>
      <c r="AX71" s="737"/>
      <c r="AY71" s="741"/>
      <c r="AZ71" s="741"/>
      <c r="BA71" s="741"/>
      <c r="BB71" s="741"/>
      <c r="BC71" s="741"/>
      <c r="BD71" s="741"/>
      <c r="BE71" s="741"/>
      <c r="BF71" s="741"/>
      <c r="BG71" s="124"/>
      <c r="BH71" s="778"/>
      <c r="BI71" s="778"/>
      <c r="BJ71" s="778"/>
      <c r="BK71" s="778"/>
      <c r="BL71" s="778"/>
      <c r="BM71" s="778"/>
      <c r="BN71" s="778"/>
      <c r="BO71" s="778"/>
      <c r="BP71" s="778"/>
      <c r="BQ71" s="778"/>
      <c r="BR71" s="778"/>
      <c r="BS71" s="778"/>
      <c r="BT71" s="66"/>
      <c r="BU71" s="285"/>
      <c r="BV71" s="291"/>
      <c r="BW71" s="291"/>
      <c r="BX71" s="291"/>
      <c r="BY71" s="291"/>
      <c r="BZ71" s="291"/>
      <c r="CA71" s="291"/>
      <c r="CB71" s="291"/>
      <c r="CC71" s="291"/>
      <c r="CD71" s="291"/>
      <c r="CE71" s="291"/>
      <c r="CF71" s="291"/>
      <c r="CG71" s="291"/>
      <c r="CH71" s="288"/>
      <c r="CI71" s="296"/>
    </row>
    <row r="72" spans="4:87" ht="8.1" customHeight="1" x14ac:dyDescent="0.4">
      <c r="D72" s="284"/>
      <c r="E72" s="766"/>
      <c r="F72" s="766"/>
      <c r="G72" s="766"/>
      <c r="H72" s="766"/>
      <c r="I72" s="766"/>
      <c r="J72" s="766"/>
      <c r="K72" s="766"/>
      <c r="L72" s="766"/>
      <c r="M72" s="766"/>
      <c r="N72" s="766"/>
      <c r="O72" s="766"/>
      <c r="P72" s="766"/>
      <c r="Q72" s="766"/>
      <c r="R72" s="766"/>
      <c r="S72" s="766"/>
      <c r="T72" s="766"/>
      <c r="U72" s="766"/>
      <c r="V72" s="766"/>
      <c r="W72" s="766"/>
      <c r="X72" s="766"/>
      <c r="Y72" s="766"/>
      <c r="Z72" s="766"/>
      <c r="AA72" s="766"/>
      <c r="AB72" s="766"/>
      <c r="AC72" s="766"/>
      <c r="AD72" s="766"/>
      <c r="AE72" s="766"/>
      <c r="AF72" s="766"/>
      <c r="AG72" s="766"/>
      <c r="AH72" s="766"/>
      <c r="AI72" s="766"/>
      <c r="AJ72" s="766"/>
      <c r="AK72" s="767"/>
      <c r="AL72" s="770"/>
      <c r="AM72" s="771"/>
      <c r="AN72" s="771"/>
      <c r="AO72" s="771"/>
      <c r="AP72" s="771"/>
      <c r="AQ72" s="771"/>
      <c r="AR72" s="771"/>
      <c r="AS72" s="771"/>
      <c r="AT72" s="771"/>
      <c r="AU72" s="771"/>
      <c r="AV72" s="771"/>
      <c r="AW72" s="772"/>
      <c r="AX72" s="932" t="str">
        <f>IF(E69="","",VLOOKUP(E69,コード!$G$4:$J$43,3,FALSE))</f>
        <v/>
      </c>
      <c r="AY72" s="933"/>
      <c r="AZ72" s="933"/>
      <c r="BA72" s="933"/>
      <c r="BB72" s="933"/>
      <c r="BC72" s="933"/>
      <c r="BD72" s="933"/>
      <c r="BE72" s="933"/>
      <c r="BF72" s="933"/>
      <c r="BG72" s="290"/>
      <c r="BH72" s="779"/>
      <c r="BI72" s="780"/>
      <c r="BJ72" s="780"/>
      <c r="BK72" s="780"/>
      <c r="BL72" s="780"/>
      <c r="BM72" s="780"/>
      <c r="BN72" s="780"/>
      <c r="BO72" s="780"/>
      <c r="BP72" s="780"/>
      <c r="BQ72" s="780"/>
      <c r="BR72" s="780"/>
      <c r="BS72" s="780"/>
      <c r="BT72" s="70"/>
      <c r="BU72" s="285"/>
      <c r="BV72" s="291"/>
      <c r="BW72" s="291"/>
      <c r="BX72" s="291"/>
      <c r="BY72" s="291"/>
      <c r="BZ72" s="291"/>
      <c r="CA72" s="291"/>
      <c r="CB72" s="291"/>
      <c r="CC72" s="291"/>
      <c r="CD72" s="291"/>
      <c r="CE72" s="291"/>
      <c r="CF72" s="291"/>
      <c r="CG72" s="291"/>
      <c r="CH72" s="288"/>
      <c r="CI72" s="296"/>
    </row>
    <row r="73" spans="4:87" ht="8.1" customHeight="1" x14ac:dyDescent="0.4">
      <c r="D73" s="284"/>
      <c r="E73" s="766"/>
      <c r="F73" s="766"/>
      <c r="G73" s="766"/>
      <c r="H73" s="766"/>
      <c r="I73" s="766"/>
      <c r="J73" s="766"/>
      <c r="K73" s="766"/>
      <c r="L73" s="766"/>
      <c r="M73" s="766"/>
      <c r="N73" s="766"/>
      <c r="O73" s="766"/>
      <c r="P73" s="766"/>
      <c r="Q73" s="766"/>
      <c r="R73" s="766"/>
      <c r="S73" s="766"/>
      <c r="T73" s="766"/>
      <c r="U73" s="766"/>
      <c r="V73" s="766"/>
      <c r="W73" s="766"/>
      <c r="X73" s="766"/>
      <c r="Y73" s="766"/>
      <c r="Z73" s="766"/>
      <c r="AA73" s="766"/>
      <c r="AB73" s="766"/>
      <c r="AC73" s="766"/>
      <c r="AD73" s="766"/>
      <c r="AE73" s="766"/>
      <c r="AF73" s="766"/>
      <c r="AG73" s="766"/>
      <c r="AH73" s="766"/>
      <c r="AI73" s="766"/>
      <c r="AJ73" s="766"/>
      <c r="AK73" s="767"/>
      <c r="AL73" s="770"/>
      <c r="AM73" s="771"/>
      <c r="AN73" s="771"/>
      <c r="AO73" s="771"/>
      <c r="AP73" s="771"/>
      <c r="AQ73" s="771"/>
      <c r="AR73" s="771"/>
      <c r="AS73" s="771"/>
      <c r="AT73" s="771"/>
      <c r="AU73" s="771"/>
      <c r="AV73" s="771"/>
      <c r="AW73" s="772"/>
      <c r="AX73" s="932"/>
      <c r="AY73" s="933"/>
      <c r="AZ73" s="933"/>
      <c r="BA73" s="933"/>
      <c r="BB73" s="933"/>
      <c r="BC73" s="933"/>
      <c r="BD73" s="933"/>
      <c r="BE73" s="933"/>
      <c r="BF73" s="933"/>
      <c r="BG73" s="290"/>
      <c r="BH73" s="781"/>
      <c r="BI73" s="782"/>
      <c r="BJ73" s="782"/>
      <c r="BK73" s="782"/>
      <c r="BL73" s="782"/>
      <c r="BM73" s="782"/>
      <c r="BN73" s="782"/>
      <c r="BO73" s="782"/>
      <c r="BP73" s="782"/>
      <c r="BQ73" s="782"/>
      <c r="BR73" s="782"/>
      <c r="BS73" s="782"/>
      <c r="BT73" s="71"/>
      <c r="BU73" s="285"/>
      <c r="BV73" s="291"/>
      <c r="BW73" s="291"/>
      <c r="BX73" s="291"/>
      <c r="BY73" s="291"/>
      <c r="BZ73" s="291"/>
      <c r="CA73" s="291"/>
      <c r="CB73" s="291"/>
      <c r="CC73" s="291"/>
      <c r="CD73" s="291"/>
      <c r="CE73" s="291"/>
      <c r="CF73" s="291"/>
      <c r="CG73" s="291"/>
      <c r="CH73" s="288"/>
    </row>
    <row r="74" spans="4:87" ht="8.1" customHeight="1" x14ac:dyDescent="0.4">
      <c r="D74" s="292"/>
      <c r="E74" s="768"/>
      <c r="F74" s="768"/>
      <c r="G74" s="768"/>
      <c r="H74" s="768"/>
      <c r="I74" s="768"/>
      <c r="J74" s="768"/>
      <c r="K74" s="768"/>
      <c r="L74" s="768"/>
      <c r="M74" s="768"/>
      <c r="N74" s="768"/>
      <c r="O74" s="768"/>
      <c r="P74" s="768"/>
      <c r="Q74" s="768"/>
      <c r="R74" s="768"/>
      <c r="S74" s="768"/>
      <c r="T74" s="768"/>
      <c r="U74" s="768"/>
      <c r="V74" s="768"/>
      <c r="W74" s="768"/>
      <c r="X74" s="768"/>
      <c r="Y74" s="768"/>
      <c r="Z74" s="768"/>
      <c r="AA74" s="768"/>
      <c r="AB74" s="768"/>
      <c r="AC74" s="768"/>
      <c r="AD74" s="768"/>
      <c r="AE74" s="768"/>
      <c r="AF74" s="768"/>
      <c r="AG74" s="768"/>
      <c r="AH74" s="768"/>
      <c r="AI74" s="768"/>
      <c r="AJ74" s="768"/>
      <c r="AK74" s="769"/>
      <c r="AL74" s="773"/>
      <c r="AM74" s="774"/>
      <c r="AN74" s="774"/>
      <c r="AO74" s="774"/>
      <c r="AP74" s="774"/>
      <c r="AQ74" s="774"/>
      <c r="AR74" s="774"/>
      <c r="AS74" s="774"/>
      <c r="AT74" s="774"/>
      <c r="AU74" s="774"/>
      <c r="AV74" s="774"/>
      <c r="AW74" s="775"/>
      <c r="AX74" s="934"/>
      <c r="AY74" s="935"/>
      <c r="AZ74" s="935"/>
      <c r="BA74" s="935"/>
      <c r="BB74" s="935"/>
      <c r="BC74" s="935"/>
      <c r="BD74" s="935"/>
      <c r="BE74" s="935"/>
      <c r="BF74" s="935"/>
      <c r="BG74" s="293"/>
      <c r="BH74" s="783"/>
      <c r="BI74" s="784"/>
      <c r="BJ74" s="784"/>
      <c r="BK74" s="784"/>
      <c r="BL74" s="784"/>
      <c r="BM74" s="784"/>
      <c r="BN74" s="784"/>
      <c r="BO74" s="784"/>
      <c r="BP74" s="784"/>
      <c r="BQ74" s="784"/>
      <c r="BR74" s="784"/>
      <c r="BS74" s="784"/>
      <c r="BT74" s="72"/>
      <c r="BU74" s="285"/>
      <c r="BV74" s="291"/>
      <c r="BW74" s="291"/>
      <c r="BX74" s="291"/>
      <c r="BY74" s="291"/>
      <c r="BZ74" s="291"/>
      <c r="CA74" s="291"/>
      <c r="CB74" s="291"/>
      <c r="CC74" s="291"/>
      <c r="CD74" s="291"/>
      <c r="CE74" s="291"/>
      <c r="CF74" s="291"/>
      <c r="CG74" s="291"/>
      <c r="CH74" s="288"/>
    </row>
    <row r="75" spans="4:87" ht="8.1" customHeight="1" x14ac:dyDescent="0.4">
      <c r="D75" s="294"/>
      <c r="E75" s="766"/>
      <c r="F75" s="766"/>
      <c r="G75" s="766"/>
      <c r="H75" s="766"/>
      <c r="I75" s="766"/>
      <c r="J75" s="766"/>
      <c r="K75" s="766"/>
      <c r="L75" s="766"/>
      <c r="M75" s="766"/>
      <c r="N75" s="766"/>
      <c r="O75" s="766"/>
      <c r="P75" s="766"/>
      <c r="Q75" s="766"/>
      <c r="R75" s="766"/>
      <c r="S75" s="766"/>
      <c r="T75" s="766"/>
      <c r="U75" s="766"/>
      <c r="V75" s="766"/>
      <c r="W75" s="766"/>
      <c r="X75" s="766"/>
      <c r="Y75" s="766"/>
      <c r="Z75" s="766"/>
      <c r="AA75" s="766"/>
      <c r="AB75" s="766"/>
      <c r="AC75" s="766"/>
      <c r="AD75" s="766"/>
      <c r="AE75" s="766"/>
      <c r="AF75" s="766"/>
      <c r="AG75" s="766"/>
      <c r="AH75" s="766"/>
      <c r="AI75" s="766"/>
      <c r="AJ75" s="766"/>
      <c r="AK75" s="767"/>
      <c r="AL75" s="770" t="str">
        <f>IF(E75="","",VLOOKUP(E75,コード!$G$4:$J$43,2,FALSE))</f>
        <v/>
      </c>
      <c r="AM75" s="771"/>
      <c r="AN75" s="771"/>
      <c r="AO75" s="771"/>
      <c r="AP75" s="771"/>
      <c r="AQ75" s="771"/>
      <c r="AR75" s="771"/>
      <c r="AS75" s="771"/>
      <c r="AT75" s="771"/>
      <c r="AU75" s="771"/>
      <c r="AV75" s="771"/>
      <c r="AW75" s="772"/>
      <c r="AX75" s="737" t="str">
        <f>IF(E75="","",VLOOKUP(E75,コード!$G$4:$J$43,4,FALSE))</f>
        <v/>
      </c>
      <c r="AY75" s="741"/>
      <c r="AZ75" s="741"/>
      <c r="BA75" s="741"/>
      <c r="BB75" s="741"/>
      <c r="BC75" s="741"/>
      <c r="BD75" s="741"/>
      <c r="BE75" s="741"/>
      <c r="BF75" s="741"/>
      <c r="BG75" s="122"/>
      <c r="BH75" s="776"/>
      <c r="BI75" s="776"/>
      <c r="BJ75" s="776"/>
      <c r="BK75" s="776"/>
      <c r="BL75" s="776"/>
      <c r="BM75" s="776"/>
      <c r="BN75" s="776"/>
      <c r="BO75" s="776"/>
      <c r="BP75" s="776"/>
      <c r="BQ75" s="776"/>
      <c r="BR75" s="776"/>
      <c r="BS75" s="776"/>
      <c r="BT75" s="65"/>
      <c r="BU75" s="285"/>
      <c r="BV75" s="291"/>
      <c r="BW75" s="291"/>
      <c r="BX75" s="291"/>
      <c r="BY75" s="291"/>
      <c r="BZ75" s="291"/>
      <c r="CA75" s="291"/>
      <c r="CB75" s="291"/>
      <c r="CC75" s="291"/>
      <c r="CD75" s="291"/>
      <c r="CE75" s="291"/>
      <c r="CF75" s="291"/>
      <c r="CG75" s="291"/>
      <c r="CH75" s="288"/>
    </row>
    <row r="76" spans="4:87" ht="8.1" customHeight="1" x14ac:dyDescent="0.4">
      <c r="D76" s="284"/>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6"/>
      <c r="AC76" s="766"/>
      <c r="AD76" s="766"/>
      <c r="AE76" s="766"/>
      <c r="AF76" s="766"/>
      <c r="AG76" s="766"/>
      <c r="AH76" s="766"/>
      <c r="AI76" s="766"/>
      <c r="AJ76" s="766"/>
      <c r="AK76" s="767"/>
      <c r="AL76" s="770"/>
      <c r="AM76" s="771"/>
      <c r="AN76" s="771"/>
      <c r="AO76" s="771"/>
      <c r="AP76" s="771"/>
      <c r="AQ76" s="771"/>
      <c r="AR76" s="771"/>
      <c r="AS76" s="771"/>
      <c r="AT76" s="771"/>
      <c r="AU76" s="771"/>
      <c r="AV76" s="771"/>
      <c r="AW76" s="772"/>
      <c r="AX76" s="737"/>
      <c r="AY76" s="741"/>
      <c r="AZ76" s="741"/>
      <c r="BA76" s="741"/>
      <c r="BB76" s="741"/>
      <c r="BC76" s="741"/>
      <c r="BD76" s="741"/>
      <c r="BE76" s="741"/>
      <c r="BF76" s="741"/>
      <c r="BG76" s="124"/>
      <c r="BH76" s="777"/>
      <c r="BI76" s="777"/>
      <c r="BJ76" s="777"/>
      <c r="BK76" s="777"/>
      <c r="BL76" s="777"/>
      <c r="BM76" s="777"/>
      <c r="BN76" s="777"/>
      <c r="BO76" s="777"/>
      <c r="BP76" s="777"/>
      <c r="BQ76" s="777"/>
      <c r="BR76" s="777"/>
      <c r="BS76" s="777"/>
      <c r="BT76" s="65"/>
      <c r="BU76" s="285"/>
      <c r="BV76" s="291"/>
      <c r="BW76" s="291"/>
      <c r="BX76" s="291"/>
      <c r="BY76" s="291"/>
      <c r="BZ76" s="291"/>
      <c r="CA76" s="291"/>
      <c r="CB76" s="291"/>
      <c r="CC76" s="291"/>
      <c r="CD76" s="291"/>
      <c r="CE76" s="291"/>
      <c r="CF76" s="291"/>
      <c r="CG76" s="291"/>
      <c r="CH76" s="288"/>
    </row>
    <row r="77" spans="4:87" ht="8.1" customHeight="1" x14ac:dyDescent="0.4">
      <c r="D77" s="284"/>
      <c r="E77" s="766"/>
      <c r="F77" s="766"/>
      <c r="G77" s="766"/>
      <c r="H77" s="766"/>
      <c r="I77" s="766"/>
      <c r="J77" s="766"/>
      <c r="K77" s="766"/>
      <c r="L77" s="766"/>
      <c r="M77" s="766"/>
      <c r="N77" s="766"/>
      <c r="O77" s="766"/>
      <c r="P77" s="766"/>
      <c r="Q77" s="766"/>
      <c r="R77" s="766"/>
      <c r="S77" s="766"/>
      <c r="T77" s="766"/>
      <c r="U77" s="766"/>
      <c r="V77" s="766"/>
      <c r="W77" s="766"/>
      <c r="X77" s="766"/>
      <c r="Y77" s="766"/>
      <c r="Z77" s="766"/>
      <c r="AA77" s="766"/>
      <c r="AB77" s="766"/>
      <c r="AC77" s="766"/>
      <c r="AD77" s="766"/>
      <c r="AE77" s="766"/>
      <c r="AF77" s="766"/>
      <c r="AG77" s="766"/>
      <c r="AH77" s="766"/>
      <c r="AI77" s="766"/>
      <c r="AJ77" s="766"/>
      <c r="AK77" s="767"/>
      <c r="AL77" s="770"/>
      <c r="AM77" s="771"/>
      <c r="AN77" s="771"/>
      <c r="AO77" s="771"/>
      <c r="AP77" s="771"/>
      <c r="AQ77" s="771"/>
      <c r="AR77" s="771"/>
      <c r="AS77" s="771"/>
      <c r="AT77" s="771"/>
      <c r="AU77" s="771"/>
      <c r="AV77" s="771"/>
      <c r="AW77" s="772"/>
      <c r="AX77" s="737"/>
      <c r="AY77" s="741"/>
      <c r="AZ77" s="741"/>
      <c r="BA77" s="741"/>
      <c r="BB77" s="741"/>
      <c r="BC77" s="741"/>
      <c r="BD77" s="741"/>
      <c r="BE77" s="741"/>
      <c r="BF77" s="741"/>
      <c r="BG77" s="124"/>
      <c r="BH77" s="778"/>
      <c r="BI77" s="778"/>
      <c r="BJ77" s="778"/>
      <c r="BK77" s="778"/>
      <c r="BL77" s="778"/>
      <c r="BM77" s="778"/>
      <c r="BN77" s="778"/>
      <c r="BO77" s="778"/>
      <c r="BP77" s="778"/>
      <c r="BQ77" s="778"/>
      <c r="BR77" s="778"/>
      <c r="BS77" s="778"/>
      <c r="BT77" s="66"/>
      <c r="BU77" s="285"/>
      <c r="BV77" s="291"/>
      <c r="BW77" s="291"/>
      <c r="BX77" s="291"/>
      <c r="BY77" s="291"/>
      <c r="BZ77" s="291"/>
      <c r="CA77" s="291"/>
      <c r="CB77" s="291"/>
      <c r="CC77" s="291"/>
      <c r="CD77" s="291"/>
      <c r="CE77" s="291"/>
      <c r="CF77" s="291"/>
      <c r="CG77" s="291"/>
      <c r="CH77" s="288"/>
      <c r="CI77" s="296"/>
    </row>
    <row r="78" spans="4:87" ht="8.1" customHeight="1" x14ac:dyDescent="0.4">
      <c r="D78" s="284"/>
      <c r="E78" s="766"/>
      <c r="F78" s="766"/>
      <c r="G78" s="766"/>
      <c r="H78" s="766"/>
      <c r="I78" s="766"/>
      <c r="J78" s="766"/>
      <c r="K78" s="766"/>
      <c r="L78" s="766"/>
      <c r="M78" s="766"/>
      <c r="N78" s="766"/>
      <c r="O78" s="766"/>
      <c r="P78" s="766"/>
      <c r="Q78" s="766"/>
      <c r="R78" s="766"/>
      <c r="S78" s="766"/>
      <c r="T78" s="766"/>
      <c r="U78" s="766"/>
      <c r="V78" s="766"/>
      <c r="W78" s="766"/>
      <c r="X78" s="766"/>
      <c r="Y78" s="766"/>
      <c r="Z78" s="766"/>
      <c r="AA78" s="766"/>
      <c r="AB78" s="766"/>
      <c r="AC78" s="766"/>
      <c r="AD78" s="766"/>
      <c r="AE78" s="766"/>
      <c r="AF78" s="766"/>
      <c r="AG78" s="766"/>
      <c r="AH78" s="766"/>
      <c r="AI78" s="766"/>
      <c r="AJ78" s="766"/>
      <c r="AK78" s="767"/>
      <c r="AL78" s="770"/>
      <c r="AM78" s="771"/>
      <c r="AN78" s="771"/>
      <c r="AO78" s="771"/>
      <c r="AP78" s="771"/>
      <c r="AQ78" s="771"/>
      <c r="AR78" s="771"/>
      <c r="AS78" s="771"/>
      <c r="AT78" s="771"/>
      <c r="AU78" s="771"/>
      <c r="AV78" s="771"/>
      <c r="AW78" s="772"/>
      <c r="AX78" s="932" t="str">
        <f>IF(E75="","",VLOOKUP(E75,コード!$G$4:$J$43,3,FALSE))</f>
        <v/>
      </c>
      <c r="AY78" s="933"/>
      <c r="AZ78" s="933"/>
      <c r="BA78" s="933"/>
      <c r="BB78" s="933"/>
      <c r="BC78" s="933"/>
      <c r="BD78" s="933"/>
      <c r="BE78" s="933"/>
      <c r="BF78" s="933"/>
      <c r="BG78" s="290"/>
      <c r="BH78" s="779"/>
      <c r="BI78" s="780"/>
      <c r="BJ78" s="780"/>
      <c r="BK78" s="780"/>
      <c r="BL78" s="780"/>
      <c r="BM78" s="780"/>
      <c r="BN78" s="780"/>
      <c r="BO78" s="780"/>
      <c r="BP78" s="780"/>
      <c r="BQ78" s="780"/>
      <c r="BR78" s="780"/>
      <c r="BS78" s="780"/>
      <c r="BT78" s="70"/>
      <c r="BU78" s="285"/>
      <c r="BV78" s="291"/>
      <c r="BW78" s="291"/>
      <c r="BX78" s="291"/>
      <c r="BY78" s="291"/>
      <c r="BZ78" s="291"/>
      <c r="CA78" s="291"/>
      <c r="CB78" s="291"/>
      <c r="CC78" s="291"/>
      <c r="CD78" s="291"/>
      <c r="CE78" s="291"/>
      <c r="CF78" s="291"/>
      <c r="CG78" s="291"/>
      <c r="CH78" s="288"/>
      <c r="CI78" s="296"/>
    </row>
    <row r="79" spans="4:87" ht="8.1" customHeight="1" x14ac:dyDescent="0.4">
      <c r="D79" s="284"/>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7"/>
      <c r="AL79" s="770"/>
      <c r="AM79" s="771"/>
      <c r="AN79" s="771"/>
      <c r="AO79" s="771"/>
      <c r="AP79" s="771"/>
      <c r="AQ79" s="771"/>
      <c r="AR79" s="771"/>
      <c r="AS79" s="771"/>
      <c r="AT79" s="771"/>
      <c r="AU79" s="771"/>
      <c r="AV79" s="771"/>
      <c r="AW79" s="772"/>
      <c r="AX79" s="932"/>
      <c r="AY79" s="933"/>
      <c r="AZ79" s="933"/>
      <c r="BA79" s="933"/>
      <c r="BB79" s="933"/>
      <c r="BC79" s="933"/>
      <c r="BD79" s="933"/>
      <c r="BE79" s="933"/>
      <c r="BF79" s="933"/>
      <c r="BG79" s="290"/>
      <c r="BH79" s="781"/>
      <c r="BI79" s="782"/>
      <c r="BJ79" s="782"/>
      <c r="BK79" s="782"/>
      <c r="BL79" s="782"/>
      <c r="BM79" s="782"/>
      <c r="BN79" s="782"/>
      <c r="BO79" s="782"/>
      <c r="BP79" s="782"/>
      <c r="BQ79" s="782"/>
      <c r="BR79" s="782"/>
      <c r="BS79" s="782"/>
      <c r="BT79" s="71"/>
      <c r="BU79" s="285"/>
      <c r="BV79" s="291"/>
      <c r="BW79" s="291"/>
      <c r="BX79" s="291"/>
      <c r="BY79" s="291"/>
      <c r="BZ79" s="291"/>
      <c r="CA79" s="291"/>
      <c r="CB79" s="291"/>
      <c r="CC79" s="291"/>
      <c r="CD79" s="291"/>
      <c r="CE79" s="291"/>
      <c r="CF79" s="291"/>
      <c r="CG79" s="291"/>
      <c r="CH79" s="288"/>
    </row>
    <row r="80" spans="4:87" ht="8.1" customHeight="1" x14ac:dyDescent="0.4">
      <c r="D80" s="292"/>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8"/>
      <c r="AI80" s="768"/>
      <c r="AJ80" s="768"/>
      <c r="AK80" s="769"/>
      <c r="AL80" s="773"/>
      <c r="AM80" s="774"/>
      <c r="AN80" s="774"/>
      <c r="AO80" s="774"/>
      <c r="AP80" s="774"/>
      <c r="AQ80" s="774"/>
      <c r="AR80" s="774"/>
      <c r="AS80" s="774"/>
      <c r="AT80" s="774"/>
      <c r="AU80" s="774"/>
      <c r="AV80" s="774"/>
      <c r="AW80" s="775"/>
      <c r="AX80" s="934"/>
      <c r="AY80" s="935"/>
      <c r="AZ80" s="935"/>
      <c r="BA80" s="935"/>
      <c r="BB80" s="935"/>
      <c r="BC80" s="935"/>
      <c r="BD80" s="935"/>
      <c r="BE80" s="935"/>
      <c r="BF80" s="935"/>
      <c r="BG80" s="293"/>
      <c r="BH80" s="783"/>
      <c r="BI80" s="784"/>
      <c r="BJ80" s="784"/>
      <c r="BK80" s="784"/>
      <c r="BL80" s="784"/>
      <c r="BM80" s="784"/>
      <c r="BN80" s="784"/>
      <c r="BO80" s="784"/>
      <c r="BP80" s="784"/>
      <c r="BQ80" s="784"/>
      <c r="BR80" s="784"/>
      <c r="BS80" s="784"/>
      <c r="BT80" s="72"/>
      <c r="BU80" s="285"/>
      <c r="BV80" s="291"/>
      <c r="BW80" s="291"/>
      <c r="BX80" s="291"/>
      <c r="BY80" s="291"/>
      <c r="BZ80" s="291"/>
      <c r="CA80" s="291"/>
      <c r="CB80" s="291"/>
      <c r="CC80" s="291"/>
      <c r="CD80" s="291"/>
      <c r="CE80" s="291"/>
      <c r="CF80" s="291"/>
      <c r="CG80" s="291"/>
      <c r="CH80" s="288"/>
    </row>
    <row r="81" spans="4:86" ht="8.1" customHeight="1" x14ac:dyDescent="0.4">
      <c r="D81" s="294"/>
      <c r="E81" s="766"/>
      <c r="F81" s="766"/>
      <c r="G81" s="766"/>
      <c r="H81" s="766"/>
      <c r="I81" s="766"/>
      <c r="J81" s="766"/>
      <c r="K81" s="766"/>
      <c r="L81" s="766"/>
      <c r="M81" s="766"/>
      <c r="N81" s="766"/>
      <c r="O81" s="766"/>
      <c r="P81" s="766"/>
      <c r="Q81" s="766"/>
      <c r="R81" s="766"/>
      <c r="S81" s="766"/>
      <c r="T81" s="766"/>
      <c r="U81" s="766"/>
      <c r="V81" s="766"/>
      <c r="W81" s="766"/>
      <c r="X81" s="766"/>
      <c r="Y81" s="766"/>
      <c r="Z81" s="766"/>
      <c r="AA81" s="766"/>
      <c r="AB81" s="766"/>
      <c r="AC81" s="766"/>
      <c r="AD81" s="766"/>
      <c r="AE81" s="766"/>
      <c r="AF81" s="766"/>
      <c r="AG81" s="766"/>
      <c r="AH81" s="766"/>
      <c r="AI81" s="766"/>
      <c r="AJ81" s="766"/>
      <c r="AK81" s="767"/>
      <c r="AL81" s="770" t="str">
        <f>IF(E81="","",VLOOKUP(E81,コード!$G$4:$J$43,2,FALSE))</f>
        <v/>
      </c>
      <c r="AM81" s="771"/>
      <c r="AN81" s="771"/>
      <c r="AO81" s="771"/>
      <c r="AP81" s="771"/>
      <c r="AQ81" s="771"/>
      <c r="AR81" s="771"/>
      <c r="AS81" s="771"/>
      <c r="AT81" s="771"/>
      <c r="AU81" s="771"/>
      <c r="AV81" s="771"/>
      <c r="AW81" s="772"/>
      <c r="AX81" s="737" t="str">
        <f>IF(E81="","",VLOOKUP(E81,コード!$G$4:$J$43,4,FALSE))</f>
        <v/>
      </c>
      <c r="AY81" s="741"/>
      <c r="AZ81" s="741"/>
      <c r="BA81" s="741"/>
      <c r="BB81" s="741"/>
      <c r="BC81" s="741"/>
      <c r="BD81" s="741"/>
      <c r="BE81" s="741"/>
      <c r="BF81" s="741"/>
      <c r="BG81" s="122"/>
      <c r="BH81" s="776"/>
      <c r="BI81" s="776"/>
      <c r="BJ81" s="776"/>
      <c r="BK81" s="776"/>
      <c r="BL81" s="776"/>
      <c r="BM81" s="776"/>
      <c r="BN81" s="776"/>
      <c r="BO81" s="776"/>
      <c r="BP81" s="776"/>
      <c r="BQ81" s="776"/>
      <c r="BR81" s="776"/>
      <c r="BS81" s="776"/>
      <c r="BT81" s="65"/>
      <c r="BU81" s="285"/>
      <c r="BV81" s="291"/>
      <c r="BW81" s="291"/>
      <c r="BX81" s="291"/>
      <c r="BY81" s="291"/>
      <c r="BZ81" s="291"/>
      <c r="CA81" s="291"/>
      <c r="CB81" s="291"/>
      <c r="CC81" s="291"/>
      <c r="CD81" s="291"/>
      <c r="CE81" s="291"/>
      <c r="CF81" s="291"/>
      <c r="CG81" s="291"/>
      <c r="CH81" s="288"/>
    </row>
    <row r="82" spans="4:86" ht="8.1" customHeight="1" x14ac:dyDescent="0.4">
      <c r="D82" s="284"/>
      <c r="E82" s="766"/>
      <c r="F82" s="766"/>
      <c r="G82" s="766"/>
      <c r="H82" s="766"/>
      <c r="I82" s="766"/>
      <c r="J82" s="766"/>
      <c r="K82" s="766"/>
      <c r="L82" s="766"/>
      <c r="M82" s="766"/>
      <c r="N82" s="766"/>
      <c r="O82" s="766"/>
      <c r="P82" s="766"/>
      <c r="Q82" s="766"/>
      <c r="R82" s="766"/>
      <c r="S82" s="766"/>
      <c r="T82" s="766"/>
      <c r="U82" s="766"/>
      <c r="V82" s="766"/>
      <c r="W82" s="766"/>
      <c r="X82" s="766"/>
      <c r="Y82" s="766"/>
      <c r="Z82" s="766"/>
      <c r="AA82" s="766"/>
      <c r="AB82" s="766"/>
      <c r="AC82" s="766"/>
      <c r="AD82" s="766"/>
      <c r="AE82" s="766"/>
      <c r="AF82" s="766"/>
      <c r="AG82" s="766"/>
      <c r="AH82" s="766"/>
      <c r="AI82" s="766"/>
      <c r="AJ82" s="766"/>
      <c r="AK82" s="767"/>
      <c r="AL82" s="770"/>
      <c r="AM82" s="771"/>
      <c r="AN82" s="771"/>
      <c r="AO82" s="771"/>
      <c r="AP82" s="771"/>
      <c r="AQ82" s="771"/>
      <c r="AR82" s="771"/>
      <c r="AS82" s="771"/>
      <c r="AT82" s="771"/>
      <c r="AU82" s="771"/>
      <c r="AV82" s="771"/>
      <c r="AW82" s="772"/>
      <c r="AX82" s="737"/>
      <c r="AY82" s="741"/>
      <c r="AZ82" s="741"/>
      <c r="BA82" s="741"/>
      <c r="BB82" s="741"/>
      <c r="BC82" s="741"/>
      <c r="BD82" s="741"/>
      <c r="BE82" s="741"/>
      <c r="BF82" s="741"/>
      <c r="BG82" s="124"/>
      <c r="BH82" s="777"/>
      <c r="BI82" s="777"/>
      <c r="BJ82" s="777"/>
      <c r="BK82" s="777"/>
      <c r="BL82" s="777"/>
      <c r="BM82" s="777"/>
      <c r="BN82" s="777"/>
      <c r="BO82" s="777"/>
      <c r="BP82" s="777"/>
      <c r="BQ82" s="777"/>
      <c r="BR82" s="777"/>
      <c r="BS82" s="777"/>
      <c r="BT82" s="65"/>
      <c r="BU82" s="285"/>
      <c r="BV82" s="291"/>
      <c r="BW82" s="291"/>
      <c r="BX82" s="291"/>
      <c r="BY82" s="291"/>
      <c r="BZ82" s="291"/>
      <c r="CA82" s="291"/>
      <c r="CB82" s="291"/>
      <c r="CC82" s="291"/>
      <c r="CD82" s="291"/>
      <c r="CE82" s="291"/>
      <c r="CF82" s="291"/>
      <c r="CG82" s="291"/>
      <c r="CH82" s="288"/>
    </row>
    <row r="83" spans="4:86" ht="8.1" customHeight="1" x14ac:dyDescent="0.4">
      <c r="D83" s="284"/>
      <c r="E83" s="766"/>
      <c r="F83" s="766"/>
      <c r="G83" s="766"/>
      <c r="H83" s="766"/>
      <c r="I83" s="766"/>
      <c r="J83" s="766"/>
      <c r="K83" s="766"/>
      <c r="L83" s="766"/>
      <c r="M83" s="766"/>
      <c r="N83" s="766"/>
      <c r="O83" s="766"/>
      <c r="P83" s="766"/>
      <c r="Q83" s="766"/>
      <c r="R83" s="766"/>
      <c r="S83" s="766"/>
      <c r="T83" s="766"/>
      <c r="U83" s="766"/>
      <c r="V83" s="766"/>
      <c r="W83" s="766"/>
      <c r="X83" s="766"/>
      <c r="Y83" s="766"/>
      <c r="Z83" s="766"/>
      <c r="AA83" s="766"/>
      <c r="AB83" s="766"/>
      <c r="AC83" s="766"/>
      <c r="AD83" s="766"/>
      <c r="AE83" s="766"/>
      <c r="AF83" s="766"/>
      <c r="AG83" s="766"/>
      <c r="AH83" s="766"/>
      <c r="AI83" s="766"/>
      <c r="AJ83" s="766"/>
      <c r="AK83" s="767"/>
      <c r="AL83" s="770"/>
      <c r="AM83" s="771"/>
      <c r="AN83" s="771"/>
      <c r="AO83" s="771"/>
      <c r="AP83" s="771"/>
      <c r="AQ83" s="771"/>
      <c r="AR83" s="771"/>
      <c r="AS83" s="771"/>
      <c r="AT83" s="771"/>
      <c r="AU83" s="771"/>
      <c r="AV83" s="771"/>
      <c r="AW83" s="772"/>
      <c r="AX83" s="737"/>
      <c r="AY83" s="741"/>
      <c r="AZ83" s="741"/>
      <c r="BA83" s="741"/>
      <c r="BB83" s="741"/>
      <c r="BC83" s="741"/>
      <c r="BD83" s="741"/>
      <c r="BE83" s="741"/>
      <c r="BF83" s="741"/>
      <c r="BG83" s="124"/>
      <c r="BH83" s="778"/>
      <c r="BI83" s="778"/>
      <c r="BJ83" s="778"/>
      <c r="BK83" s="778"/>
      <c r="BL83" s="778"/>
      <c r="BM83" s="778"/>
      <c r="BN83" s="778"/>
      <c r="BO83" s="778"/>
      <c r="BP83" s="778"/>
      <c r="BQ83" s="778"/>
      <c r="BR83" s="778"/>
      <c r="BS83" s="778"/>
      <c r="BT83" s="66"/>
      <c r="BU83" s="285"/>
      <c r="BV83" s="291"/>
      <c r="BW83" s="291"/>
      <c r="BX83" s="291"/>
      <c r="BY83" s="291"/>
      <c r="BZ83" s="291"/>
      <c r="CA83" s="291"/>
      <c r="CB83" s="291"/>
      <c r="CC83" s="291"/>
      <c r="CD83" s="291"/>
      <c r="CE83" s="291"/>
      <c r="CF83" s="291"/>
      <c r="CG83" s="291"/>
      <c r="CH83" s="288"/>
    </row>
    <row r="84" spans="4:86" ht="8.1" customHeight="1" x14ac:dyDescent="0.4">
      <c r="D84" s="284"/>
      <c r="E84" s="766"/>
      <c r="F84" s="766"/>
      <c r="G84" s="766"/>
      <c r="H84" s="766"/>
      <c r="I84" s="766"/>
      <c r="J84" s="766"/>
      <c r="K84" s="766"/>
      <c r="L84" s="766"/>
      <c r="M84" s="766"/>
      <c r="N84" s="766"/>
      <c r="O84" s="766"/>
      <c r="P84" s="766"/>
      <c r="Q84" s="766"/>
      <c r="R84" s="766"/>
      <c r="S84" s="766"/>
      <c r="T84" s="766"/>
      <c r="U84" s="766"/>
      <c r="V84" s="766"/>
      <c r="W84" s="766"/>
      <c r="X84" s="766"/>
      <c r="Y84" s="766"/>
      <c r="Z84" s="766"/>
      <c r="AA84" s="766"/>
      <c r="AB84" s="766"/>
      <c r="AC84" s="766"/>
      <c r="AD84" s="766"/>
      <c r="AE84" s="766"/>
      <c r="AF84" s="766"/>
      <c r="AG84" s="766"/>
      <c r="AH84" s="766"/>
      <c r="AI84" s="766"/>
      <c r="AJ84" s="766"/>
      <c r="AK84" s="767"/>
      <c r="AL84" s="770"/>
      <c r="AM84" s="771"/>
      <c r="AN84" s="771"/>
      <c r="AO84" s="771"/>
      <c r="AP84" s="771"/>
      <c r="AQ84" s="771"/>
      <c r="AR84" s="771"/>
      <c r="AS84" s="771"/>
      <c r="AT84" s="771"/>
      <c r="AU84" s="771"/>
      <c r="AV84" s="771"/>
      <c r="AW84" s="772"/>
      <c r="AX84" s="932" t="str">
        <f>IF(E81="","",VLOOKUP(E81,コード!$G$4:$J$43,3,FALSE))</f>
        <v/>
      </c>
      <c r="AY84" s="933"/>
      <c r="AZ84" s="933"/>
      <c r="BA84" s="933"/>
      <c r="BB84" s="933"/>
      <c r="BC84" s="933"/>
      <c r="BD84" s="933"/>
      <c r="BE84" s="933"/>
      <c r="BF84" s="933"/>
      <c r="BG84" s="290"/>
      <c r="BH84" s="779"/>
      <c r="BI84" s="780"/>
      <c r="BJ84" s="780"/>
      <c r="BK84" s="780"/>
      <c r="BL84" s="780"/>
      <c r="BM84" s="780"/>
      <c r="BN84" s="780"/>
      <c r="BO84" s="780"/>
      <c r="BP84" s="780"/>
      <c r="BQ84" s="780"/>
      <c r="BR84" s="780"/>
      <c r="BS84" s="780"/>
      <c r="BT84" s="70"/>
      <c r="BU84" s="285"/>
      <c r="BV84" s="291"/>
      <c r="BW84" s="291"/>
      <c r="BX84" s="291"/>
      <c r="BY84" s="291"/>
      <c r="BZ84" s="291"/>
      <c r="CA84" s="291"/>
      <c r="CB84" s="291"/>
      <c r="CC84" s="291"/>
      <c r="CD84" s="291"/>
      <c r="CE84" s="291"/>
      <c r="CF84" s="291"/>
      <c r="CG84" s="291"/>
      <c r="CH84" s="288"/>
    </row>
    <row r="85" spans="4:86" ht="8.1" customHeight="1" x14ac:dyDescent="0.4">
      <c r="D85" s="284"/>
      <c r="E85" s="766"/>
      <c r="F85" s="766"/>
      <c r="G85" s="766"/>
      <c r="H85" s="766"/>
      <c r="I85" s="766"/>
      <c r="J85" s="766"/>
      <c r="K85" s="766"/>
      <c r="L85" s="766"/>
      <c r="M85" s="766"/>
      <c r="N85" s="766"/>
      <c r="O85" s="766"/>
      <c r="P85" s="766"/>
      <c r="Q85" s="766"/>
      <c r="R85" s="766"/>
      <c r="S85" s="766"/>
      <c r="T85" s="766"/>
      <c r="U85" s="766"/>
      <c r="V85" s="766"/>
      <c r="W85" s="766"/>
      <c r="X85" s="766"/>
      <c r="Y85" s="766"/>
      <c r="Z85" s="766"/>
      <c r="AA85" s="766"/>
      <c r="AB85" s="766"/>
      <c r="AC85" s="766"/>
      <c r="AD85" s="766"/>
      <c r="AE85" s="766"/>
      <c r="AF85" s="766"/>
      <c r="AG85" s="766"/>
      <c r="AH85" s="766"/>
      <c r="AI85" s="766"/>
      <c r="AJ85" s="766"/>
      <c r="AK85" s="767"/>
      <c r="AL85" s="770"/>
      <c r="AM85" s="771"/>
      <c r="AN85" s="771"/>
      <c r="AO85" s="771"/>
      <c r="AP85" s="771"/>
      <c r="AQ85" s="771"/>
      <c r="AR85" s="771"/>
      <c r="AS85" s="771"/>
      <c r="AT85" s="771"/>
      <c r="AU85" s="771"/>
      <c r="AV85" s="771"/>
      <c r="AW85" s="772"/>
      <c r="AX85" s="932"/>
      <c r="AY85" s="933"/>
      <c r="AZ85" s="933"/>
      <c r="BA85" s="933"/>
      <c r="BB85" s="933"/>
      <c r="BC85" s="933"/>
      <c r="BD85" s="933"/>
      <c r="BE85" s="933"/>
      <c r="BF85" s="933"/>
      <c r="BG85" s="290"/>
      <c r="BH85" s="781"/>
      <c r="BI85" s="782"/>
      <c r="BJ85" s="782"/>
      <c r="BK85" s="782"/>
      <c r="BL85" s="782"/>
      <c r="BM85" s="782"/>
      <c r="BN85" s="782"/>
      <c r="BO85" s="782"/>
      <c r="BP85" s="782"/>
      <c r="BQ85" s="782"/>
      <c r="BR85" s="782"/>
      <c r="BS85" s="782"/>
      <c r="BT85" s="71"/>
      <c r="BU85" s="285"/>
      <c r="BV85" s="291"/>
      <c r="BW85" s="291"/>
      <c r="BX85" s="291"/>
      <c r="BY85" s="291"/>
      <c r="BZ85" s="291"/>
      <c r="CA85" s="291"/>
      <c r="CB85" s="291"/>
      <c r="CC85" s="291"/>
      <c r="CD85" s="291"/>
      <c r="CE85" s="291"/>
      <c r="CF85" s="291"/>
      <c r="CG85" s="291"/>
      <c r="CH85" s="288"/>
    </row>
    <row r="86" spans="4:86" ht="8.1" customHeight="1" x14ac:dyDescent="0.4">
      <c r="D86" s="292"/>
      <c r="E86" s="768"/>
      <c r="F86" s="768"/>
      <c r="G86" s="768"/>
      <c r="H86" s="768"/>
      <c r="I86" s="768"/>
      <c r="J86" s="768"/>
      <c r="K86" s="768"/>
      <c r="L86" s="768"/>
      <c r="M86" s="768"/>
      <c r="N86" s="768"/>
      <c r="O86" s="768"/>
      <c r="P86" s="768"/>
      <c r="Q86" s="768"/>
      <c r="R86" s="768"/>
      <c r="S86" s="768"/>
      <c r="T86" s="768"/>
      <c r="U86" s="768"/>
      <c r="V86" s="768"/>
      <c r="W86" s="768"/>
      <c r="X86" s="768"/>
      <c r="Y86" s="768"/>
      <c r="Z86" s="768"/>
      <c r="AA86" s="768"/>
      <c r="AB86" s="768"/>
      <c r="AC86" s="768"/>
      <c r="AD86" s="768"/>
      <c r="AE86" s="768"/>
      <c r="AF86" s="768"/>
      <c r="AG86" s="768"/>
      <c r="AH86" s="768"/>
      <c r="AI86" s="768"/>
      <c r="AJ86" s="768"/>
      <c r="AK86" s="769"/>
      <c r="AL86" s="773"/>
      <c r="AM86" s="774"/>
      <c r="AN86" s="774"/>
      <c r="AO86" s="774"/>
      <c r="AP86" s="774"/>
      <c r="AQ86" s="774"/>
      <c r="AR86" s="774"/>
      <c r="AS86" s="774"/>
      <c r="AT86" s="774"/>
      <c r="AU86" s="774"/>
      <c r="AV86" s="774"/>
      <c r="AW86" s="775"/>
      <c r="AX86" s="934"/>
      <c r="AY86" s="935"/>
      <c r="AZ86" s="935"/>
      <c r="BA86" s="935"/>
      <c r="BB86" s="935"/>
      <c r="BC86" s="935"/>
      <c r="BD86" s="935"/>
      <c r="BE86" s="935"/>
      <c r="BF86" s="935"/>
      <c r="BG86" s="293"/>
      <c r="BH86" s="783"/>
      <c r="BI86" s="784"/>
      <c r="BJ86" s="784"/>
      <c r="BK86" s="784"/>
      <c r="BL86" s="784"/>
      <c r="BM86" s="784"/>
      <c r="BN86" s="784"/>
      <c r="BO86" s="784"/>
      <c r="BP86" s="784"/>
      <c r="BQ86" s="784"/>
      <c r="BR86" s="784"/>
      <c r="BS86" s="784"/>
      <c r="BT86" s="72"/>
      <c r="BU86" s="285"/>
      <c r="BV86" s="291"/>
      <c r="BW86" s="291"/>
      <c r="BX86" s="291"/>
      <c r="BY86" s="291"/>
      <c r="BZ86" s="291"/>
      <c r="CA86" s="291"/>
      <c r="CB86" s="291"/>
      <c r="CC86" s="291"/>
      <c r="CD86" s="291"/>
      <c r="CE86" s="291"/>
      <c r="CF86" s="291"/>
      <c r="CG86" s="291"/>
      <c r="CH86" s="288"/>
    </row>
    <row r="87" spans="4:86" ht="8.1" customHeight="1" x14ac:dyDescent="0.4">
      <c r="D87" s="752" t="s">
        <v>23</v>
      </c>
      <c r="E87" s="753"/>
      <c r="F87" s="753"/>
      <c r="G87" s="753"/>
      <c r="H87" s="753"/>
      <c r="I87" s="753"/>
      <c r="J87" s="753"/>
      <c r="K87" s="753"/>
      <c r="L87" s="753"/>
      <c r="M87" s="753"/>
      <c r="N87" s="753"/>
      <c r="O87" s="753"/>
      <c r="P87" s="753"/>
      <c r="Q87" s="753"/>
      <c r="R87" s="753"/>
      <c r="S87" s="753"/>
      <c r="T87" s="753"/>
      <c r="U87" s="753"/>
      <c r="V87" s="753"/>
      <c r="W87" s="753"/>
      <c r="X87" s="753"/>
      <c r="Y87" s="753"/>
      <c r="Z87" s="753"/>
      <c r="AA87" s="753"/>
      <c r="AB87" s="753"/>
      <c r="AC87" s="753"/>
      <c r="AD87" s="753"/>
      <c r="AE87" s="753"/>
      <c r="AF87" s="753"/>
      <c r="AG87" s="753"/>
      <c r="AH87" s="753"/>
      <c r="AI87" s="753"/>
      <c r="AJ87" s="753"/>
      <c r="AK87" s="753"/>
      <c r="AL87" s="753"/>
      <c r="AM87" s="753"/>
      <c r="AN87" s="753"/>
      <c r="AO87" s="753"/>
      <c r="AP87" s="753"/>
      <c r="AQ87" s="753"/>
      <c r="AR87" s="753"/>
      <c r="AS87" s="753"/>
      <c r="AT87" s="753"/>
      <c r="AU87" s="753"/>
      <c r="AV87" s="753"/>
      <c r="AW87" s="754"/>
      <c r="AX87" s="761"/>
      <c r="AY87" s="762"/>
      <c r="AZ87" s="762"/>
      <c r="BA87" s="762"/>
      <c r="BB87" s="762"/>
      <c r="BC87" s="762"/>
      <c r="BD87" s="762"/>
      <c r="BE87" s="762"/>
      <c r="BF87" s="762"/>
      <c r="BG87" s="762"/>
      <c r="BH87" s="858">
        <f>IF(BX10=3,BU88+'-41別5'!BU88+'-41別5 (2)'!BU88,0)</f>
        <v>0</v>
      </c>
      <c r="BI87" s="858"/>
      <c r="BJ87" s="858"/>
      <c r="BK87" s="858"/>
      <c r="BL87" s="858"/>
      <c r="BM87" s="858"/>
      <c r="BN87" s="858"/>
      <c r="BO87" s="858"/>
      <c r="BP87" s="858"/>
      <c r="BQ87" s="858"/>
      <c r="BR87" s="858"/>
      <c r="BS87" s="858"/>
      <c r="BT87" s="65"/>
      <c r="BU87" s="285"/>
      <c r="BV87" s="291"/>
      <c r="BW87" s="291"/>
      <c r="BX87" s="291"/>
      <c r="BY87" s="291"/>
      <c r="BZ87" s="291"/>
      <c r="CA87" s="291"/>
      <c r="CB87" s="291"/>
      <c r="CC87" s="291"/>
      <c r="CD87" s="291"/>
      <c r="CE87" s="291"/>
      <c r="CF87" s="291"/>
      <c r="CG87" s="291"/>
      <c r="CH87" s="288"/>
    </row>
    <row r="88" spans="4:86" ht="8.1" customHeight="1" x14ac:dyDescent="0.4">
      <c r="D88" s="755"/>
      <c r="E88" s="756"/>
      <c r="F88" s="756"/>
      <c r="G88" s="756"/>
      <c r="H88" s="756"/>
      <c r="I88" s="756"/>
      <c r="J88" s="756"/>
      <c r="K88" s="756"/>
      <c r="L88" s="756"/>
      <c r="M88" s="756"/>
      <c r="N88" s="756"/>
      <c r="O88" s="756"/>
      <c r="P88" s="756"/>
      <c r="Q88" s="756"/>
      <c r="R88" s="756"/>
      <c r="S88" s="756"/>
      <c r="T88" s="756"/>
      <c r="U88" s="756"/>
      <c r="V88" s="756"/>
      <c r="W88" s="756"/>
      <c r="X88" s="756"/>
      <c r="Y88" s="756"/>
      <c r="Z88" s="756"/>
      <c r="AA88" s="756"/>
      <c r="AB88" s="756"/>
      <c r="AC88" s="756"/>
      <c r="AD88" s="756"/>
      <c r="AE88" s="756"/>
      <c r="AF88" s="756"/>
      <c r="AG88" s="756"/>
      <c r="AH88" s="756"/>
      <c r="AI88" s="756"/>
      <c r="AJ88" s="756"/>
      <c r="AK88" s="756"/>
      <c r="AL88" s="756"/>
      <c r="AM88" s="756"/>
      <c r="AN88" s="756"/>
      <c r="AO88" s="756"/>
      <c r="AP88" s="756"/>
      <c r="AQ88" s="756"/>
      <c r="AR88" s="756"/>
      <c r="AS88" s="756"/>
      <c r="AT88" s="756"/>
      <c r="AU88" s="756"/>
      <c r="AV88" s="756"/>
      <c r="AW88" s="757"/>
      <c r="AX88" s="737"/>
      <c r="AY88" s="741"/>
      <c r="AZ88" s="741"/>
      <c r="BA88" s="741"/>
      <c r="BB88" s="741"/>
      <c r="BC88" s="741"/>
      <c r="BD88" s="741"/>
      <c r="BE88" s="741"/>
      <c r="BF88" s="741"/>
      <c r="BG88" s="741"/>
      <c r="BH88" s="859"/>
      <c r="BI88" s="859"/>
      <c r="BJ88" s="859"/>
      <c r="BK88" s="859"/>
      <c r="BL88" s="859"/>
      <c r="BM88" s="859"/>
      <c r="BN88" s="859"/>
      <c r="BO88" s="859"/>
      <c r="BP88" s="859"/>
      <c r="BQ88" s="859"/>
      <c r="BR88" s="859"/>
      <c r="BS88" s="859"/>
      <c r="BT88" s="65"/>
      <c r="BU88" s="936">
        <f>BH21+BH27+BH33+BH39+BH45+BH51+BH57+BH63+BH69+BH75+BH81</f>
        <v>0</v>
      </c>
      <c r="BV88" s="946"/>
      <c r="BW88" s="946"/>
      <c r="BX88" s="946"/>
      <c r="BY88" s="946"/>
      <c r="BZ88" s="946"/>
      <c r="CA88" s="946"/>
      <c r="CB88" s="946"/>
      <c r="CC88" s="291"/>
      <c r="CD88" s="291"/>
      <c r="CE88" s="291"/>
      <c r="CF88" s="291"/>
      <c r="CG88" s="291"/>
      <c r="CH88" s="288"/>
    </row>
    <row r="89" spans="4:86" ht="8.1" customHeight="1" x14ac:dyDescent="0.4">
      <c r="D89" s="755"/>
      <c r="E89" s="756"/>
      <c r="F89" s="756"/>
      <c r="G89" s="756"/>
      <c r="H89" s="756"/>
      <c r="I89" s="756"/>
      <c r="J89" s="756"/>
      <c r="K89" s="756"/>
      <c r="L89" s="756"/>
      <c r="M89" s="756"/>
      <c r="N89" s="756"/>
      <c r="O89" s="756"/>
      <c r="P89" s="756"/>
      <c r="Q89" s="756"/>
      <c r="R89" s="756"/>
      <c r="S89" s="756"/>
      <c r="T89" s="756"/>
      <c r="U89" s="756"/>
      <c r="V89" s="756"/>
      <c r="W89" s="756"/>
      <c r="X89" s="756"/>
      <c r="Y89" s="756"/>
      <c r="Z89" s="756"/>
      <c r="AA89" s="756"/>
      <c r="AB89" s="756"/>
      <c r="AC89" s="756"/>
      <c r="AD89" s="756"/>
      <c r="AE89" s="756"/>
      <c r="AF89" s="756"/>
      <c r="AG89" s="756"/>
      <c r="AH89" s="756"/>
      <c r="AI89" s="756"/>
      <c r="AJ89" s="756"/>
      <c r="AK89" s="756"/>
      <c r="AL89" s="756"/>
      <c r="AM89" s="756"/>
      <c r="AN89" s="756"/>
      <c r="AO89" s="756"/>
      <c r="AP89" s="756"/>
      <c r="AQ89" s="756"/>
      <c r="AR89" s="756"/>
      <c r="AS89" s="756"/>
      <c r="AT89" s="756"/>
      <c r="AU89" s="756"/>
      <c r="AV89" s="756"/>
      <c r="AW89" s="757"/>
      <c r="AX89" s="737"/>
      <c r="AY89" s="741"/>
      <c r="AZ89" s="741"/>
      <c r="BA89" s="741"/>
      <c r="BB89" s="741"/>
      <c r="BC89" s="741"/>
      <c r="BD89" s="741"/>
      <c r="BE89" s="741"/>
      <c r="BF89" s="741"/>
      <c r="BG89" s="741"/>
      <c r="BH89" s="860"/>
      <c r="BI89" s="860"/>
      <c r="BJ89" s="860"/>
      <c r="BK89" s="860"/>
      <c r="BL89" s="860"/>
      <c r="BM89" s="860"/>
      <c r="BN89" s="860"/>
      <c r="BO89" s="860"/>
      <c r="BP89" s="860"/>
      <c r="BQ89" s="860"/>
      <c r="BR89" s="860"/>
      <c r="BS89" s="860"/>
      <c r="BT89" s="66"/>
      <c r="BU89" s="936"/>
      <c r="BV89" s="946"/>
      <c r="BW89" s="946"/>
      <c r="BX89" s="946"/>
      <c r="BY89" s="946"/>
      <c r="BZ89" s="946"/>
      <c r="CA89" s="946"/>
      <c r="CB89" s="946"/>
      <c r="CC89" s="291"/>
      <c r="CD89" s="291"/>
      <c r="CE89" s="291"/>
      <c r="CF89" s="291"/>
      <c r="CG89" s="291"/>
      <c r="CH89" s="288"/>
    </row>
    <row r="90" spans="4:86" ht="8.1" customHeight="1" x14ac:dyDescent="0.4">
      <c r="D90" s="755"/>
      <c r="E90" s="756"/>
      <c r="F90" s="756"/>
      <c r="G90" s="756"/>
      <c r="H90" s="756"/>
      <c r="I90" s="756"/>
      <c r="J90" s="756"/>
      <c r="K90" s="756"/>
      <c r="L90" s="756"/>
      <c r="M90" s="756"/>
      <c r="N90" s="756"/>
      <c r="O90" s="756"/>
      <c r="P90" s="756"/>
      <c r="Q90" s="756"/>
      <c r="R90" s="756"/>
      <c r="S90" s="756"/>
      <c r="T90" s="756"/>
      <c r="U90" s="756"/>
      <c r="V90" s="756"/>
      <c r="W90" s="756"/>
      <c r="X90" s="756"/>
      <c r="Y90" s="756"/>
      <c r="Z90" s="756"/>
      <c r="AA90" s="756"/>
      <c r="AB90" s="756"/>
      <c r="AC90" s="756"/>
      <c r="AD90" s="756"/>
      <c r="AE90" s="756"/>
      <c r="AF90" s="756"/>
      <c r="AG90" s="756"/>
      <c r="AH90" s="756"/>
      <c r="AI90" s="756"/>
      <c r="AJ90" s="756"/>
      <c r="AK90" s="756"/>
      <c r="AL90" s="756"/>
      <c r="AM90" s="756"/>
      <c r="AN90" s="756"/>
      <c r="AO90" s="756"/>
      <c r="AP90" s="756"/>
      <c r="AQ90" s="756"/>
      <c r="AR90" s="756"/>
      <c r="AS90" s="756"/>
      <c r="AT90" s="756"/>
      <c r="AU90" s="756"/>
      <c r="AV90" s="756"/>
      <c r="AW90" s="757"/>
      <c r="AX90" s="737"/>
      <c r="AY90" s="741"/>
      <c r="AZ90" s="741"/>
      <c r="BA90" s="741"/>
      <c r="BB90" s="741"/>
      <c r="BC90" s="741"/>
      <c r="BD90" s="741"/>
      <c r="BE90" s="741"/>
      <c r="BF90" s="741"/>
      <c r="BG90" s="738"/>
      <c r="BH90" s="861">
        <f>IF(BX10=3,BU91+'-41別5'!BU91+'-41別5 (2)'!BU91,0)</f>
        <v>0</v>
      </c>
      <c r="BI90" s="862"/>
      <c r="BJ90" s="862"/>
      <c r="BK90" s="862"/>
      <c r="BL90" s="862"/>
      <c r="BM90" s="862"/>
      <c r="BN90" s="862"/>
      <c r="BO90" s="862"/>
      <c r="BP90" s="862"/>
      <c r="BQ90" s="862"/>
      <c r="BR90" s="862"/>
      <c r="BS90" s="862"/>
      <c r="BT90" s="70"/>
      <c r="BU90" s="285"/>
      <c r="BV90" s="291"/>
      <c r="BW90" s="291"/>
      <c r="BX90" s="291"/>
      <c r="BY90" s="291"/>
      <c r="BZ90" s="291"/>
      <c r="CA90" s="291"/>
      <c r="CB90" s="291"/>
      <c r="CC90" s="291"/>
      <c r="CD90" s="291"/>
      <c r="CE90" s="291"/>
      <c r="CF90" s="291"/>
      <c r="CG90" s="291"/>
      <c r="CH90" s="288"/>
    </row>
    <row r="91" spans="4:86" ht="8.1" customHeight="1" x14ac:dyDescent="0.4">
      <c r="D91" s="755"/>
      <c r="E91" s="756"/>
      <c r="F91" s="756"/>
      <c r="G91" s="756"/>
      <c r="H91" s="756"/>
      <c r="I91" s="756"/>
      <c r="J91" s="756"/>
      <c r="K91" s="756"/>
      <c r="L91" s="756"/>
      <c r="M91" s="756"/>
      <c r="N91" s="756"/>
      <c r="O91" s="756"/>
      <c r="P91" s="756"/>
      <c r="Q91" s="756"/>
      <c r="R91" s="756"/>
      <c r="S91" s="756"/>
      <c r="T91" s="756"/>
      <c r="U91" s="756"/>
      <c r="V91" s="756"/>
      <c r="W91" s="756"/>
      <c r="X91" s="756"/>
      <c r="Y91" s="756"/>
      <c r="Z91" s="756"/>
      <c r="AA91" s="756"/>
      <c r="AB91" s="756"/>
      <c r="AC91" s="756"/>
      <c r="AD91" s="756"/>
      <c r="AE91" s="756"/>
      <c r="AF91" s="756"/>
      <c r="AG91" s="756"/>
      <c r="AH91" s="756"/>
      <c r="AI91" s="756"/>
      <c r="AJ91" s="756"/>
      <c r="AK91" s="756"/>
      <c r="AL91" s="756"/>
      <c r="AM91" s="756"/>
      <c r="AN91" s="756"/>
      <c r="AO91" s="756"/>
      <c r="AP91" s="756"/>
      <c r="AQ91" s="756"/>
      <c r="AR91" s="756"/>
      <c r="AS91" s="756"/>
      <c r="AT91" s="756"/>
      <c r="AU91" s="756"/>
      <c r="AV91" s="756"/>
      <c r="AW91" s="757"/>
      <c r="AX91" s="737"/>
      <c r="AY91" s="741"/>
      <c r="AZ91" s="741"/>
      <c r="BA91" s="741"/>
      <c r="BB91" s="741"/>
      <c r="BC91" s="741"/>
      <c r="BD91" s="741"/>
      <c r="BE91" s="741"/>
      <c r="BF91" s="741"/>
      <c r="BG91" s="738"/>
      <c r="BH91" s="863"/>
      <c r="BI91" s="864"/>
      <c r="BJ91" s="864"/>
      <c r="BK91" s="864"/>
      <c r="BL91" s="864"/>
      <c r="BM91" s="864"/>
      <c r="BN91" s="864"/>
      <c r="BO91" s="864"/>
      <c r="BP91" s="864"/>
      <c r="BQ91" s="864"/>
      <c r="BR91" s="864"/>
      <c r="BS91" s="864"/>
      <c r="BT91" s="71"/>
      <c r="BU91" s="936">
        <f>BH24+BH30+BH36+BH42+BH48+BH54+BH60+BH66+BH72+BH78+BH84</f>
        <v>0</v>
      </c>
      <c r="BV91" s="939"/>
      <c r="BW91" s="939"/>
      <c r="BX91" s="939"/>
      <c r="BY91" s="939"/>
      <c r="BZ91" s="939"/>
      <c r="CA91" s="939"/>
      <c r="CB91" s="939"/>
      <c r="CC91" s="291"/>
      <c r="CD91" s="291"/>
      <c r="CE91" s="291"/>
      <c r="CF91" s="291"/>
      <c r="CG91" s="291"/>
      <c r="CH91" s="288"/>
    </row>
    <row r="92" spans="4:86" ht="8.1" customHeight="1" x14ac:dyDescent="0.4">
      <c r="D92" s="758"/>
      <c r="E92" s="759"/>
      <c r="F92" s="759"/>
      <c r="G92" s="759"/>
      <c r="H92" s="759"/>
      <c r="I92" s="759"/>
      <c r="J92" s="759"/>
      <c r="K92" s="759"/>
      <c r="L92" s="759"/>
      <c r="M92" s="759"/>
      <c r="N92" s="759"/>
      <c r="O92" s="759"/>
      <c r="P92" s="759"/>
      <c r="Q92" s="759"/>
      <c r="R92" s="759"/>
      <c r="S92" s="759"/>
      <c r="T92" s="759"/>
      <c r="U92" s="759"/>
      <c r="V92" s="759"/>
      <c r="W92" s="759"/>
      <c r="X92" s="759"/>
      <c r="Y92" s="759"/>
      <c r="Z92" s="759"/>
      <c r="AA92" s="759"/>
      <c r="AB92" s="759"/>
      <c r="AC92" s="759"/>
      <c r="AD92" s="759"/>
      <c r="AE92" s="759"/>
      <c r="AF92" s="759"/>
      <c r="AG92" s="759"/>
      <c r="AH92" s="759"/>
      <c r="AI92" s="759"/>
      <c r="AJ92" s="759"/>
      <c r="AK92" s="759"/>
      <c r="AL92" s="759"/>
      <c r="AM92" s="759"/>
      <c r="AN92" s="759"/>
      <c r="AO92" s="759"/>
      <c r="AP92" s="759"/>
      <c r="AQ92" s="759"/>
      <c r="AR92" s="759"/>
      <c r="AS92" s="759"/>
      <c r="AT92" s="759"/>
      <c r="AU92" s="759"/>
      <c r="AV92" s="759"/>
      <c r="AW92" s="760"/>
      <c r="AX92" s="763"/>
      <c r="AY92" s="764"/>
      <c r="AZ92" s="764"/>
      <c r="BA92" s="764"/>
      <c r="BB92" s="764"/>
      <c r="BC92" s="764"/>
      <c r="BD92" s="764"/>
      <c r="BE92" s="764"/>
      <c r="BF92" s="764"/>
      <c r="BG92" s="765"/>
      <c r="BH92" s="865"/>
      <c r="BI92" s="866"/>
      <c r="BJ92" s="866"/>
      <c r="BK92" s="866"/>
      <c r="BL92" s="866"/>
      <c r="BM92" s="866"/>
      <c r="BN92" s="866"/>
      <c r="BO92" s="866"/>
      <c r="BP92" s="866"/>
      <c r="BQ92" s="866"/>
      <c r="BR92" s="866"/>
      <c r="BS92" s="866"/>
      <c r="BT92" s="72"/>
      <c r="BU92" s="940"/>
      <c r="BV92" s="941"/>
      <c r="BW92" s="941"/>
      <c r="BX92" s="941"/>
      <c r="BY92" s="941"/>
      <c r="BZ92" s="941"/>
      <c r="CA92" s="941"/>
      <c r="CB92" s="941"/>
      <c r="CC92" s="298"/>
      <c r="CD92" s="298"/>
      <c r="CE92" s="298"/>
      <c r="CF92" s="298"/>
      <c r="CG92" s="298"/>
      <c r="CH92" s="299"/>
    </row>
    <row r="93" spans="4:86" ht="8.1" customHeight="1" x14ac:dyDescent="0.4"/>
    <row r="94" spans="4:86" ht="8.1" customHeight="1" x14ac:dyDescent="0.4"/>
    <row r="95" spans="4:86" ht="8.1" customHeight="1" x14ac:dyDescent="0.4"/>
    <row r="96" spans="4:86" ht="8.1" customHeight="1" x14ac:dyDescent="0.4"/>
    <row r="97" spans="22:24" ht="8.1" customHeight="1" x14ac:dyDescent="0.4"/>
    <row r="98" spans="22:24" ht="8.1" customHeight="1" x14ac:dyDescent="0.4"/>
    <row r="99" spans="22:24" ht="8.1" customHeight="1" x14ac:dyDescent="0.4"/>
    <row r="100" spans="22:24" ht="8.1" customHeight="1" x14ac:dyDescent="0.4"/>
    <row r="104" spans="22:24" x14ac:dyDescent="0.4">
      <c r="V104" s="148" t="s">
        <v>382</v>
      </c>
    </row>
    <row r="105" spans="22:24" ht="6.75" customHeight="1" x14ac:dyDescent="0.4"/>
    <row r="106" spans="22:24" x14ac:dyDescent="0.4">
      <c r="W106" s="148" t="s">
        <v>383</v>
      </c>
    </row>
    <row r="107" spans="22:24" x14ac:dyDescent="0.4">
      <c r="W107" s="148" t="s">
        <v>384</v>
      </c>
      <c r="X107" s="148" t="s">
        <v>385</v>
      </c>
    </row>
    <row r="108" spans="22:24" x14ac:dyDescent="0.4">
      <c r="X108" s="148" t="s">
        <v>386</v>
      </c>
    </row>
    <row r="109" spans="22:24" ht="7.5" customHeight="1" x14ac:dyDescent="0.4"/>
    <row r="110" spans="22:24" x14ac:dyDescent="0.4">
      <c r="W110" s="148" t="s">
        <v>387</v>
      </c>
    </row>
    <row r="111" spans="22:24" ht="6.75" customHeight="1" x14ac:dyDescent="0.4"/>
    <row r="112" spans="22:24" x14ac:dyDescent="0.4">
      <c r="W112" s="148" t="s">
        <v>388</v>
      </c>
    </row>
    <row r="113" spans="23:24" ht="7.5" customHeight="1" x14ac:dyDescent="0.4"/>
    <row r="114" spans="23:24" x14ac:dyDescent="0.4">
      <c r="W114" s="148" t="s">
        <v>389</v>
      </c>
    </row>
    <row r="115" spans="23:24" x14ac:dyDescent="0.4">
      <c r="X115" s="148" t="s">
        <v>390</v>
      </c>
    </row>
    <row r="117" spans="23:24" ht="7.5" customHeight="1" x14ac:dyDescent="0.4"/>
    <row r="148" ht="8.1" customHeight="1" x14ac:dyDescent="0.4"/>
    <row r="149" ht="8.1" customHeight="1" x14ac:dyDescent="0.4"/>
    <row r="150" ht="8.1" customHeight="1" x14ac:dyDescent="0.4"/>
    <row r="151" ht="8.1" customHeight="1" x14ac:dyDescent="0.4"/>
    <row r="152" ht="8.1" customHeight="1" x14ac:dyDescent="0.4"/>
    <row r="153" ht="8.1" customHeight="1" x14ac:dyDescent="0.4"/>
    <row r="154" ht="8.1" customHeight="1" x14ac:dyDescent="0.4"/>
    <row r="155" ht="8.1" customHeight="1" x14ac:dyDescent="0.4"/>
  </sheetData>
  <sheetProtection sheet="1" objects="1" scenarios="1"/>
  <mergeCells count="111">
    <mergeCell ref="D87:AW92"/>
    <mergeCell ref="AX87:BG89"/>
    <mergeCell ref="BH87:BS89"/>
    <mergeCell ref="BU88:CB89"/>
    <mergeCell ref="AX90:BG92"/>
    <mergeCell ref="BH90:BS92"/>
    <mergeCell ref="BU91:CB92"/>
    <mergeCell ref="E81:AK86"/>
    <mergeCell ref="AL81:AW86"/>
    <mergeCell ref="AX81:BF83"/>
    <mergeCell ref="BH81:BS83"/>
    <mergeCell ref="AX84:BF86"/>
    <mergeCell ref="BH84:BS86"/>
    <mergeCell ref="E75:AK80"/>
    <mergeCell ref="AL75:AW80"/>
    <mergeCell ref="AX75:BF77"/>
    <mergeCell ref="BH75:BS77"/>
    <mergeCell ref="AX78:BF80"/>
    <mergeCell ref="BH78:BS80"/>
    <mergeCell ref="E69:AK74"/>
    <mergeCell ref="AL69:AW74"/>
    <mergeCell ref="AX69:BF71"/>
    <mergeCell ref="BH69:BS71"/>
    <mergeCell ref="AX72:BF74"/>
    <mergeCell ref="BH72:BS74"/>
    <mergeCell ref="E63:AK68"/>
    <mergeCell ref="AL63:AW68"/>
    <mergeCell ref="AX63:BF65"/>
    <mergeCell ref="BH63:BS65"/>
    <mergeCell ref="AX66:BF68"/>
    <mergeCell ref="BH66:BS68"/>
    <mergeCell ref="E57:AK62"/>
    <mergeCell ref="AL57:AW62"/>
    <mergeCell ref="AX57:BF59"/>
    <mergeCell ref="BH57:BS59"/>
    <mergeCell ref="AX60:BF62"/>
    <mergeCell ref="BH60:BS62"/>
    <mergeCell ref="E51:AK56"/>
    <mergeCell ref="AL51:AW56"/>
    <mergeCell ref="AX51:BF53"/>
    <mergeCell ref="BH51:BS53"/>
    <mergeCell ref="AX54:BF56"/>
    <mergeCell ref="BH54:BS56"/>
    <mergeCell ref="E45:AK50"/>
    <mergeCell ref="AL45:AW50"/>
    <mergeCell ref="AX45:BF47"/>
    <mergeCell ref="BH45:BS47"/>
    <mergeCell ref="AX48:BF50"/>
    <mergeCell ref="BH48:BS50"/>
    <mergeCell ref="E39:AK44"/>
    <mergeCell ref="AL39:AW44"/>
    <mergeCell ref="AX39:BF41"/>
    <mergeCell ref="BH39:BS41"/>
    <mergeCell ref="AX42:BF44"/>
    <mergeCell ref="BH42:BS44"/>
    <mergeCell ref="E33:AK38"/>
    <mergeCell ref="AL33:AW38"/>
    <mergeCell ref="AX33:BF35"/>
    <mergeCell ref="BH33:BS35"/>
    <mergeCell ref="AX36:BF38"/>
    <mergeCell ref="BH36:BS38"/>
    <mergeCell ref="K15:AD18"/>
    <mergeCell ref="AL15:AW18"/>
    <mergeCell ref="BH17:BT19"/>
    <mergeCell ref="BP20:BT20"/>
    <mergeCell ref="E21:AK26"/>
    <mergeCell ref="AL21:AW26"/>
    <mergeCell ref="AX21:BF23"/>
    <mergeCell ref="BH21:BS23"/>
    <mergeCell ref="AX24:BF26"/>
    <mergeCell ref="S11:V12"/>
    <mergeCell ref="W11:Y12"/>
    <mergeCell ref="Z11:AC12"/>
    <mergeCell ref="AD11:AF12"/>
    <mergeCell ref="AG11:AJ12"/>
    <mergeCell ref="BX12:CA13"/>
    <mergeCell ref="CI6:CI45"/>
    <mergeCell ref="BG7:BI9"/>
    <mergeCell ref="BJ7:BL9"/>
    <mergeCell ref="BM7:BO9"/>
    <mergeCell ref="BP7:BR7"/>
    <mergeCell ref="BX10:CA11"/>
    <mergeCell ref="CC10:CG11"/>
    <mergeCell ref="CH10:CH11"/>
    <mergeCell ref="CC12:CG13"/>
    <mergeCell ref="BI14:BR16"/>
    <mergeCell ref="BH24:BS26"/>
    <mergeCell ref="E27:AK32"/>
    <mergeCell ref="AL27:AW32"/>
    <mergeCell ref="AX27:BF29"/>
    <mergeCell ref="BH27:BS29"/>
    <mergeCell ref="AX30:BF32"/>
    <mergeCell ref="BH30:BS32"/>
    <mergeCell ref="BX14:CE19"/>
    <mergeCell ref="BV3:CB3"/>
    <mergeCell ref="CC3:CH3"/>
    <mergeCell ref="S4:BC5"/>
    <mergeCell ref="BG4:BN5"/>
    <mergeCell ref="BO4:BS5"/>
    <mergeCell ref="BT4:BU5"/>
    <mergeCell ref="BV4:CB5"/>
    <mergeCell ref="CC4:CH5"/>
    <mergeCell ref="F2:K3"/>
    <mergeCell ref="Q2:AQ3"/>
    <mergeCell ref="BE3:BF9"/>
    <mergeCell ref="BH3:BM3"/>
    <mergeCell ref="BO3:BS3"/>
    <mergeCell ref="BT3:BU3"/>
    <mergeCell ref="E6:O7"/>
    <mergeCell ref="P6:AZ9"/>
    <mergeCell ref="BH6:BN6"/>
  </mergeCells>
  <phoneticPr fontId="35"/>
  <dataValidations count="1">
    <dataValidation type="decimal" errorStyle="warning" operator="greaterThan" allowBlank="1" showErrorMessage="1" errorTitle="注意" error="0より大きい数を入力してください" sqref="BH21:BS86">
      <formula1>0</formula1>
    </dataValidation>
  </dataValidations>
  <printOptions horizontalCentered="1" verticalCentered="1"/>
  <pageMargins left="0.31496062992125984" right="0" top="0.15748031496062992" bottom="0.15748031496062992"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エラー" error="ドロップダウンリストから選択してください">
          <x14:formula1>
            <xm:f>コード!$G$4:$G$43</xm:f>
          </x14:formula1>
          <xm:sqref>E21:AK86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FF0000"/>
    <pageSetUpPr fitToPage="1"/>
  </sheetPr>
  <dimension ref="D2:CO161"/>
  <sheetViews>
    <sheetView showZeros="0" view="pageBreakPreview" zoomScaleNormal="100" zoomScaleSheetLayoutView="100" workbookViewId="0">
      <selection activeCell="P6" sqref="P6:AZ9"/>
    </sheetView>
  </sheetViews>
  <sheetFormatPr defaultRowHeight="13.5" x14ac:dyDescent="0.4"/>
  <cols>
    <col min="1" max="2" width="1.75" style="148" customWidth="1"/>
    <col min="3" max="86" width="2" style="148" customWidth="1"/>
    <col min="87" max="87" width="3.5" style="148" bestFit="1" customWidth="1"/>
    <col min="88" max="89" width="2" style="148" customWidth="1"/>
    <col min="90" max="90" width="2.75" style="148" customWidth="1"/>
    <col min="91" max="106" width="2" style="148" customWidth="1"/>
    <col min="107" max="16384" width="9" style="148"/>
  </cols>
  <sheetData>
    <row r="2" spans="4:93" ht="11.25" customHeight="1" x14ac:dyDescent="0.4">
      <c r="F2" s="909" t="s">
        <v>67</v>
      </c>
      <c r="G2" s="909"/>
      <c r="H2" s="909"/>
      <c r="I2" s="909"/>
      <c r="J2" s="909"/>
      <c r="K2" s="909"/>
      <c r="Q2" s="910" t="s">
        <v>73</v>
      </c>
      <c r="R2" s="910"/>
      <c r="S2" s="910"/>
      <c r="T2" s="910"/>
      <c r="U2" s="910"/>
      <c r="V2" s="910"/>
      <c r="W2" s="910"/>
      <c r="X2" s="910"/>
      <c r="Y2" s="910"/>
      <c r="Z2" s="910"/>
      <c r="AA2" s="910"/>
      <c r="AB2" s="910"/>
      <c r="AC2" s="910"/>
      <c r="AD2" s="910"/>
      <c r="AE2" s="910"/>
      <c r="AF2" s="910"/>
      <c r="AG2" s="910"/>
      <c r="AH2" s="910"/>
      <c r="AI2" s="910"/>
      <c r="AJ2" s="910"/>
      <c r="AK2" s="910"/>
      <c r="AL2" s="910"/>
      <c r="AM2" s="910"/>
      <c r="AN2" s="910"/>
      <c r="AO2" s="910"/>
      <c r="AP2" s="910"/>
      <c r="AQ2" s="910"/>
    </row>
    <row r="3" spans="4:93" ht="11.25" customHeight="1" x14ac:dyDescent="0.4">
      <c r="F3" s="909"/>
      <c r="G3" s="909"/>
      <c r="H3" s="909"/>
      <c r="I3" s="909"/>
      <c r="J3" s="909"/>
      <c r="K3" s="909"/>
      <c r="Q3" s="910"/>
      <c r="R3" s="910"/>
      <c r="S3" s="910"/>
      <c r="T3" s="910"/>
      <c r="U3" s="910"/>
      <c r="V3" s="910"/>
      <c r="W3" s="910"/>
      <c r="X3" s="910"/>
      <c r="Y3" s="910"/>
      <c r="Z3" s="910"/>
      <c r="AA3" s="910"/>
      <c r="AB3" s="910"/>
      <c r="AC3" s="910"/>
      <c r="AD3" s="910"/>
      <c r="AE3" s="910"/>
      <c r="AF3" s="910"/>
      <c r="AG3" s="910"/>
      <c r="AH3" s="910"/>
      <c r="AI3" s="910"/>
      <c r="AJ3" s="910"/>
      <c r="AK3" s="910"/>
      <c r="AL3" s="910"/>
      <c r="AM3" s="910"/>
      <c r="AN3" s="910"/>
      <c r="AO3" s="910"/>
      <c r="AP3" s="910"/>
      <c r="AQ3" s="910"/>
      <c r="AR3" s="235"/>
      <c r="BD3" s="160"/>
      <c r="BE3" s="911" t="s">
        <v>12</v>
      </c>
      <c r="BF3" s="912"/>
      <c r="BG3" s="300"/>
      <c r="BH3" s="917" t="s">
        <v>3</v>
      </c>
      <c r="BI3" s="917"/>
      <c r="BJ3" s="917"/>
      <c r="BK3" s="917"/>
      <c r="BL3" s="917"/>
      <c r="BM3" s="917"/>
      <c r="BN3" s="301"/>
      <c r="BO3" s="918" t="s">
        <v>4</v>
      </c>
      <c r="BP3" s="919"/>
      <c r="BQ3" s="919"/>
      <c r="BR3" s="919"/>
      <c r="BS3" s="920"/>
      <c r="BT3" s="921" t="s">
        <v>5</v>
      </c>
      <c r="BU3" s="922"/>
      <c r="BV3" s="918" t="s">
        <v>82</v>
      </c>
      <c r="BW3" s="919"/>
      <c r="BX3" s="919"/>
      <c r="BY3" s="919"/>
      <c r="BZ3" s="919"/>
      <c r="CA3" s="919"/>
      <c r="CB3" s="920"/>
      <c r="CC3" s="918" t="s">
        <v>7</v>
      </c>
      <c r="CD3" s="919"/>
      <c r="CE3" s="919"/>
      <c r="CF3" s="919"/>
      <c r="CG3" s="919"/>
      <c r="CH3" s="926"/>
    </row>
    <row r="4" spans="4:93" ht="11.25" customHeight="1" x14ac:dyDescent="0.4">
      <c r="P4" s="235"/>
      <c r="Q4" s="235"/>
      <c r="R4" s="235"/>
      <c r="S4" s="910" t="s">
        <v>74</v>
      </c>
      <c r="T4" s="910"/>
      <c r="U4" s="910"/>
      <c r="V4" s="910"/>
      <c r="W4" s="910"/>
      <c r="X4" s="910"/>
      <c r="Y4" s="910"/>
      <c r="Z4" s="910"/>
      <c r="AA4" s="910"/>
      <c r="AB4" s="910"/>
      <c r="AC4" s="910"/>
      <c r="AD4" s="910"/>
      <c r="AE4" s="910"/>
      <c r="AF4" s="910"/>
      <c r="AG4" s="910"/>
      <c r="AH4" s="910"/>
      <c r="AI4" s="910"/>
      <c r="AJ4" s="910"/>
      <c r="AK4" s="910"/>
      <c r="AL4" s="910"/>
      <c r="AM4" s="910"/>
      <c r="AN4" s="910"/>
      <c r="AO4" s="910"/>
      <c r="AP4" s="910"/>
      <c r="AQ4" s="910"/>
      <c r="AR4" s="910"/>
      <c r="AS4" s="910"/>
      <c r="AT4" s="910"/>
      <c r="AU4" s="910"/>
      <c r="AV4" s="910"/>
      <c r="AW4" s="910"/>
      <c r="AX4" s="910"/>
      <c r="AY4" s="910"/>
      <c r="AZ4" s="910"/>
      <c r="BA4" s="910"/>
      <c r="BB4" s="910"/>
      <c r="BC4" s="910"/>
      <c r="BD4" s="160"/>
      <c r="BE4" s="913"/>
      <c r="BF4" s="914"/>
      <c r="BG4" s="809">
        <f>'16-41'!AH7</f>
        <v>0</v>
      </c>
      <c r="BH4" s="810"/>
      <c r="BI4" s="810"/>
      <c r="BJ4" s="810"/>
      <c r="BK4" s="810"/>
      <c r="BL4" s="810"/>
      <c r="BM4" s="810"/>
      <c r="BN4" s="811"/>
      <c r="BO4" s="809">
        <f>'16-41'!AP7</f>
        <v>19001</v>
      </c>
      <c r="BP4" s="810"/>
      <c r="BQ4" s="810"/>
      <c r="BR4" s="810"/>
      <c r="BS4" s="811"/>
      <c r="BT4" s="809"/>
      <c r="BU4" s="811"/>
      <c r="BV4" s="809"/>
      <c r="BW4" s="810"/>
      <c r="BX4" s="810"/>
      <c r="BY4" s="810"/>
      <c r="BZ4" s="810"/>
      <c r="CA4" s="810"/>
      <c r="CB4" s="811"/>
      <c r="CC4" s="812"/>
      <c r="CD4" s="813"/>
      <c r="CE4" s="813"/>
      <c r="CF4" s="813"/>
      <c r="CG4" s="813"/>
      <c r="CH4" s="814"/>
    </row>
    <row r="5" spans="4:93" ht="11.25" customHeight="1" x14ac:dyDescent="0.4">
      <c r="S5" s="927"/>
      <c r="T5" s="927"/>
      <c r="U5" s="927"/>
      <c r="V5" s="927"/>
      <c r="W5" s="927"/>
      <c r="X5" s="927"/>
      <c r="Y5" s="927"/>
      <c r="Z5" s="927"/>
      <c r="AA5" s="927"/>
      <c r="AB5" s="927"/>
      <c r="AC5" s="927"/>
      <c r="AD5" s="927"/>
      <c r="AE5" s="927"/>
      <c r="AF5" s="927"/>
      <c r="AG5" s="927"/>
      <c r="AH5" s="927"/>
      <c r="AI5" s="927"/>
      <c r="AJ5" s="927"/>
      <c r="AK5" s="927"/>
      <c r="AL5" s="927"/>
      <c r="AM5" s="927"/>
      <c r="AN5" s="927"/>
      <c r="AO5" s="927"/>
      <c r="AP5" s="927"/>
      <c r="AQ5" s="927"/>
      <c r="AR5" s="927"/>
      <c r="AS5" s="927"/>
      <c r="AT5" s="927"/>
      <c r="AU5" s="927"/>
      <c r="AV5" s="927"/>
      <c r="AW5" s="927"/>
      <c r="AX5" s="927"/>
      <c r="AY5" s="927"/>
      <c r="AZ5" s="927"/>
      <c r="BA5" s="927"/>
      <c r="BB5" s="927"/>
      <c r="BC5" s="927"/>
      <c r="BD5" s="208"/>
      <c r="BE5" s="913"/>
      <c r="BF5" s="914"/>
      <c r="BG5" s="739"/>
      <c r="BH5" s="742"/>
      <c r="BI5" s="742"/>
      <c r="BJ5" s="742"/>
      <c r="BK5" s="742"/>
      <c r="BL5" s="742"/>
      <c r="BM5" s="742"/>
      <c r="BN5" s="740"/>
      <c r="BO5" s="739"/>
      <c r="BP5" s="742"/>
      <c r="BQ5" s="742"/>
      <c r="BR5" s="742"/>
      <c r="BS5" s="740"/>
      <c r="BT5" s="739"/>
      <c r="BU5" s="740"/>
      <c r="BV5" s="739"/>
      <c r="BW5" s="742"/>
      <c r="BX5" s="742"/>
      <c r="BY5" s="742"/>
      <c r="BZ5" s="742"/>
      <c r="CA5" s="742"/>
      <c r="CB5" s="740"/>
      <c r="CC5" s="746"/>
      <c r="CD5" s="747"/>
      <c r="CE5" s="747"/>
      <c r="CF5" s="747"/>
      <c r="CG5" s="747"/>
      <c r="CH5" s="748"/>
    </row>
    <row r="6" spans="4:93" ht="11.25" customHeight="1" x14ac:dyDescent="0.4">
      <c r="D6" s="169"/>
      <c r="E6" s="923" t="s">
        <v>56</v>
      </c>
      <c r="F6" s="923"/>
      <c r="G6" s="923"/>
      <c r="H6" s="923"/>
      <c r="I6" s="923"/>
      <c r="J6" s="923"/>
      <c r="K6" s="923"/>
      <c r="L6" s="923"/>
      <c r="M6" s="923"/>
      <c r="N6" s="923"/>
      <c r="O6" s="923"/>
      <c r="P6" s="854">
        <f>'16-41'!T21</f>
        <v>0</v>
      </c>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4"/>
      <c r="AY6" s="854"/>
      <c r="AZ6" s="854"/>
      <c r="BA6" s="129"/>
      <c r="BB6" s="129"/>
      <c r="BC6" s="129"/>
      <c r="BD6" s="171"/>
      <c r="BE6" s="913"/>
      <c r="BF6" s="914"/>
      <c r="BG6" s="302"/>
      <c r="BH6" s="925" t="s">
        <v>31</v>
      </c>
      <c r="BI6" s="925"/>
      <c r="BJ6" s="925"/>
      <c r="BK6" s="925"/>
      <c r="BL6" s="925"/>
      <c r="BM6" s="925"/>
      <c r="BN6" s="925"/>
      <c r="BO6" s="303"/>
      <c r="BP6" s="174"/>
      <c r="BQ6" s="175"/>
      <c r="BR6" s="175"/>
      <c r="BS6" s="175"/>
      <c r="BT6" s="194"/>
      <c r="BU6" s="194"/>
      <c r="BV6" s="194"/>
      <c r="BW6" s="194"/>
      <c r="BX6" s="194"/>
      <c r="BY6" s="194"/>
      <c r="BZ6" s="194"/>
      <c r="CA6" s="175"/>
      <c r="CB6" s="175"/>
      <c r="CC6" s="175"/>
      <c r="CD6" s="175"/>
      <c r="CE6" s="175"/>
      <c r="CF6" s="175"/>
      <c r="CG6" s="175"/>
      <c r="CH6" s="176"/>
      <c r="CI6" s="901" t="s">
        <v>77</v>
      </c>
      <c r="CJ6" s="177"/>
      <c r="CK6" s="177"/>
      <c r="CL6" s="177"/>
      <c r="CM6" s="177"/>
      <c r="CN6" s="177"/>
      <c r="CO6" s="177"/>
    </row>
    <row r="7" spans="4:93" ht="11.25" customHeight="1" x14ac:dyDescent="0.4">
      <c r="D7" s="178"/>
      <c r="E7" s="924"/>
      <c r="F7" s="924"/>
      <c r="G7" s="924"/>
      <c r="H7" s="924"/>
      <c r="I7" s="924"/>
      <c r="J7" s="924"/>
      <c r="K7" s="924"/>
      <c r="L7" s="924"/>
      <c r="M7" s="924"/>
      <c r="N7" s="924"/>
      <c r="O7" s="924"/>
      <c r="P7" s="855"/>
      <c r="Q7" s="855"/>
      <c r="R7" s="855"/>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5"/>
      <c r="AZ7" s="855"/>
      <c r="BA7" s="130"/>
      <c r="BB7" s="130"/>
      <c r="BC7" s="130"/>
      <c r="BD7" s="179"/>
      <c r="BE7" s="913"/>
      <c r="BF7" s="914"/>
      <c r="BG7" s="701"/>
      <c r="BH7" s="702"/>
      <c r="BI7" s="706"/>
      <c r="BJ7" s="705"/>
      <c r="BK7" s="702"/>
      <c r="BL7" s="706"/>
      <c r="BM7" s="705"/>
      <c r="BN7" s="702"/>
      <c r="BO7" s="711"/>
      <c r="BP7" s="818"/>
      <c r="BQ7" s="819"/>
      <c r="BR7" s="819"/>
      <c r="BS7" s="177"/>
      <c r="BT7" s="197"/>
      <c r="BU7" s="197"/>
      <c r="BV7" s="197"/>
      <c r="BW7" s="197"/>
      <c r="BX7" s="197"/>
      <c r="BY7" s="197"/>
      <c r="BZ7" s="197"/>
      <c r="CA7" s="177"/>
      <c r="CB7" s="177"/>
      <c r="CC7" s="177"/>
      <c r="CD7" s="177"/>
      <c r="CE7" s="177"/>
      <c r="CF7" s="177"/>
      <c r="CG7" s="177"/>
      <c r="CH7" s="160"/>
      <c r="CI7" s="901"/>
      <c r="CJ7" s="177"/>
      <c r="CK7" s="177"/>
      <c r="CL7" s="177"/>
      <c r="CM7" s="177"/>
      <c r="CN7" s="177"/>
      <c r="CO7" s="177"/>
    </row>
    <row r="8" spans="4:93" ht="11.25" customHeight="1" x14ac:dyDescent="0.4">
      <c r="D8" s="178"/>
      <c r="E8" s="177"/>
      <c r="F8" s="177"/>
      <c r="G8" s="177"/>
      <c r="H8" s="240"/>
      <c r="I8" s="240"/>
      <c r="J8" s="10"/>
      <c r="K8" s="10"/>
      <c r="L8" s="9"/>
      <c r="P8" s="855"/>
      <c r="Q8" s="855"/>
      <c r="R8" s="855"/>
      <c r="S8" s="855"/>
      <c r="T8" s="855"/>
      <c r="U8" s="855"/>
      <c r="V8" s="855"/>
      <c r="W8" s="855"/>
      <c r="X8" s="855"/>
      <c r="Y8" s="855"/>
      <c r="Z8" s="855"/>
      <c r="AA8" s="855"/>
      <c r="AB8" s="855"/>
      <c r="AC8" s="855"/>
      <c r="AD8" s="855"/>
      <c r="AE8" s="855"/>
      <c r="AF8" s="855"/>
      <c r="AG8" s="855"/>
      <c r="AH8" s="855"/>
      <c r="AI8" s="855"/>
      <c r="AJ8" s="855"/>
      <c r="AK8" s="855"/>
      <c r="AL8" s="855"/>
      <c r="AM8" s="855"/>
      <c r="AN8" s="855"/>
      <c r="AO8" s="855"/>
      <c r="AP8" s="855"/>
      <c r="AQ8" s="855"/>
      <c r="AR8" s="855"/>
      <c r="AS8" s="855"/>
      <c r="AT8" s="855"/>
      <c r="AU8" s="855"/>
      <c r="AV8" s="855"/>
      <c r="AW8" s="855"/>
      <c r="AX8" s="855"/>
      <c r="AY8" s="855"/>
      <c r="AZ8" s="855"/>
      <c r="BA8" s="130"/>
      <c r="BB8" s="130"/>
      <c r="BC8" s="130"/>
      <c r="BD8" s="179"/>
      <c r="BE8" s="913"/>
      <c r="BF8" s="914"/>
      <c r="BG8" s="703"/>
      <c r="BH8" s="704"/>
      <c r="BI8" s="708"/>
      <c r="BJ8" s="707"/>
      <c r="BK8" s="704"/>
      <c r="BL8" s="708"/>
      <c r="BM8" s="707"/>
      <c r="BN8" s="704"/>
      <c r="BO8" s="712"/>
      <c r="BP8" s="186"/>
      <c r="BQ8" s="177"/>
      <c r="BR8" s="177"/>
      <c r="BS8" s="38"/>
      <c r="BT8" s="38"/>
      <c r="BU8" s="38"/>
      <c r="BV8" s="38"/>
      <c r="BW8" s="38"/>
      <c r="BX8" s="38"/>
      <c r="BY8" s="38"/>
      <c r="BZ8" s="38"/>
      <c r="CA8" s="38"/>
      <c r="CB8" s="177"/>
      <c r="CC8" s="177"/>
      <c r="CD8" s="177"/>
      <c r="CE8" s="177"/>
      <c r="CF8" s="177"/>
      <c r="CG8" s="177"/>
      <c r="CH8" s="160"/>
      <c r="CI8" s="901"/>
      <c r="CJ8" s="177"/>
      <c r="CK8" s="177"/>
      <c r="CL8" s="177"/>
      <c r="CM8" s="177"/>
      <c r="CN8" s="177"/>
      <c r="CO8" s="177"/>
    </row>
    <row r="9" spans="4:93" ht="11.25" customHeight="1" x14ac:dyDescent="0.4">
      <c r="D9" s="178"/>
      <c r="E9" s="177"/>
      <c r="F9" s="177"/>
      <c r="G9" s="177"/>
      <c r="H9" s="240"/>
      <c r="I9" s="240"/>
      <c r="J9" s="10"/>
      <c r="K9" s="10"/>
      <c r="L9" s="9"/>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6"/>
      <c r="AY9" s="856"/>
      <c r="AZ9" s="856"/>
      <c r="BA9" s="131"/>
      <c r="BB9" s="131"/>
      <c r="BC9" s="131"/>
      <c r="BD9" s="181"/>
      <c r="BE9" s="915"/>
      <c r="BF9" s="916"/>
      <c r="BG9" s="816"/>
      <c r="BH9" s="709"/>
      <c r="BI9" s="710"/>
      <c r="BJ9" s="817"/>
      <c r="BK9" s="709"/>
      <c r="BL9" s="710"/>
      <c r="BM9" s="817"/>
      <c r="BN9" s="709"/>
      <c r="BO9" s="713"/>
      <c r="BP9" s="180"/>
      <c r="BQ9" s="187"/>
      <c r="BR9" s="187"/>
      <c r="BS9" s="127"/>
      <c r="BT9" s="127"/>
      <c r="BU9" s="127"/>
      <c r="BV9" s="127"/>
      <c r="BW9" s="127"/>
      <c r="BX9" s="127"/>
      <c r="BY9" s="127"/>
      <c r="BZ9" s="127"/>
      <c r="CA9" s="127"/>
      <c r="CB9" s="187"/>
      <c r="CC9" s="187"/>
      <c r="CD9" s="187"/>
      <c r="CE9" s="187"/>
      <c r="CF9" s="187"/>
      <c r="CG9" s="187"/>
      <c r="CH9" s="188"/>
      <c r="CI9" s="901"/>
      <c r="CJ9" s="177"/>
      <c r="CK9" s="177"/>
      <c r="CL9" s="177"/>
      <c r="CM9" s="177"/>
      <c r="CN9" s="177"/>
      <c r="CO9" s="177"/>
    </row>
    <row r="10" spans="4:93" ht="6" customHeight="1" x14ac:dyDescent="0.4">
      <c r="D10" s="241"/>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242"/>
      <c r="BV10" s="242"/>
      <c r="BW10" s="242"/>
      <c r="BX10" s="820">
        <f>IF('-41別6 (3)'!BX10=3,3,IF('-41別6 (2)'!BX10=2,2,1))</f>
        <v>1</v>
      </c>
      <c r="BY10" s="821"/>
      <c r="BZ10" s="821"/>
      <c r="CA10" s="822"/>
      <c r="CB10" s="125"/>
      <c r="CC10" s="902" t="s">
        <v>57</v>
      </c>
      <c r="CD10" s="902"/>
      <c r="CE10" s="902"/>
      <c r="CF10" s="902"/>
      <c r="CG10" s="902"/>
      <c r="CH10" s="828"/>
      <c r="CI10" s="901"/>
    </row>
    <row r="11" spans="4:93" ht="18" customHeight="1" x14ac:dyDescent="0.4">
      <c r="D11" s="178"/>
      <c r="E11" s="177"/>
      <c r="F11" s="177"/>
      <c r="G11" s="177"/>
      <c r="H11" s="177"/>
      <c r="I11" s="177"/>
      <c r="J11" s="177"/>
      <c r="K11" s="177"/>
      <c r="L11" s="177"/>
      <c r="M11" s="177"/>
      <c r="N11" s="177"/>
      <c r="O11" s="177"/>
      <c r="P11" s="177"/>
      <c r="Q11" s="177"/>
      <c r="R11" s="177"/>
      <c r="S11" s="931" t="s">
        <v>259</v>
      </c>
      <c r="T11" s="931"/>
      <c r="U11" s="931"/>
      <c r="V11" s="931"/>
      <c r="W11" s="833">
        <f>'16-41'!V33</f>
        <v>0</v>
      </c>
      <c r="X11" s="834"/>
      <c r="Y11" s="835"/>
      <c r="Z11" s="931" t="s">
        <v>0</v>
      </c>
      <c r="AA11" s="931"/>
      <c r="AB11" s="931"/>
      <c r="AC11" s="931"/>
      <c r="AD11" s="833">
        <f>'16-41'!AC33</f>
        <v>0</v>
      </c>
      <c r="AE11" s="834"/>
      <c r="AF11" s="835"/>
      <c r="AG11" s="931" t="s">
        <v>1</v>
      </c>
      <c r="AH11" s="931"/>
      <c r="AI11" s="931"/>
      <c r="AJ11" s="931"/>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243"/>
      <c r="BV11" s="243"/>
      <c r="BW11" s="243"/>
      <c r="BX11" s="823"/>
      <c r="BY11" s="824"/>
      <c r="BZ11" s="824"/>
      <c r="CA11" s="825"/>
      <c r="CB11" s="8"/>
      <c r="CC11" s="903"/>
      <c r="CD11" s="903"/>
      <c r="CE11" s="903"/>
      <c r="CF11" s="903"/>
      <c r="CG11" s="903"/>
      <c r="CH11" s="829"/>
      <c r="CI11" s="901"/>
    </row>
    <row r="12" spans="4:93" ht="18" customHeight="1" x14ac:dyDescent="0.4">
      <c r="D12" s="178"/>
      <c r="E12" s="177"/>
      <c r="F12" s="177"/>
      <c r="G12" s="177"/>
      <c r="H12" s="177"/>
      <c r="I12" s="177"/>
      <c r="J12" s="177"/>
      <c r="K12" s="177"/>
      <c r="L12" s="177"/>
      <c r="M12" s="177"/>
      <c r="N12" s="177"/>
      <c r="O12" s="177"/>
      <c r="P12" s="177"/>
      <c r="Q12" s="177"/>
      <c r="R12" s="177"/>
      <c r="S12" s="931"/>
      <c r="T12" s="931"/>
      <c r="U12" s="931"/>
      <c r="V12" s="931"/>
      <c r="W12" s="836"/>
      <c r="X12" s="837"/>
      <c r="Y12" s="838"/>
      <c r="Z12" s="931"/>
      <c r="AA12" s="931"/>
      <c r="AB12" s="931"/>
      <c r="AC12" s="931"/>
      <c r="AD12" s="836"/>
      <c r="AE12" s="837"/>
      <c r="AF12" s="838"/>
      <c r="AG12" s="931"/>
      <c r="AH12" s="931"/>
      <c r="AI12" s="931"/>
      <c r="AJ12" s="931"/>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820">
        <v>1</v>
      </c>
      <c r="BY12" s="821"/>
      <c r="BZ12" s="821"/>
      <c r="CA12" s="822"/>
      <c r="CB12" s="172"/>
      <c r="CC12" s="902" t="s">
        <v>21</v>
      </c>
      <c r="CD12" s="902"/>
      <c r="CE12" s="902"/>
      <c r="CF12" s="902"/>
      <c r="CG12" s="902"/>
      <c r="CH12" s="176"/>
      <c r="CI12" s="901"/>
    </row>
    <row r="13" spans="4:93" ht="6" customHeight="1" x14ac:dyDescent="0.4">
      <c r="D13" s="206"/>
      <c r="E13" s="207"/>
      <c r="F13" s="207"/>
      <c r="G13" s="207"/>
      <c r="H13" s="207"/>
      <c r="I13" s="207"/>
      <c r="J13" s="207"/>
      <c r="K13" s="207"/>
      <c r="L13" s="207"/>
      <c r="M13" s="207"/>
      <c r="N13" s="207"/>
      <c r="O13" s="207"/>
      <c r="P13" s="207"/>
      <c r="Q13" s="207"/>
      <c r="R13" s="207"/>
      <c r="S13" s="244"/>
      <c r="T13" s="244"/>
      <c r="U13" s="244"/>
      <c r="V13" s="244"/>
      <c r="W13" s="244"/>
      <c r="X13" s="244"/>
      <c r="Y13" s="244"/>
      <c r="Z13" s="244"/>
      <c r="AA13" s="244"/>
      <c r="AB13" s="244"/>
      <c r="AC13" s="244"/>
      <c r="AD13" s="244"/>
      <c r="AE13" s="244"/>
      <c r="AF13" s="244"/>
      <c r="AG13" s="244"/>
      <c r="AH13" s="244"/>
      <c r="AI13" s="244"/>
      <c r="AJ13" s="244"/>
      <c r="AK13" s="244"/>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839"/>
      <c r="BY13" s="840"/>
      <c r="BZ13" s="840"/>
      <c r="CA13" s="841"/>
      <c r="CB13" s="245"/>
      <c r="CC13" s="904"/>
      <c r="CD13" s="904"/>
      <c r="CE13" s="904"/>
      <c r="CF13" s="904"/>
      <c r="CG13" s="904"/>
      <c r="CH13" s="208"/>
      <c r="CI13" s="901"/>
    </row>
    <row r="14" spans="4:93" ht="7.7" customHeight="1" x14ac:dyDescent="0.4">
      <c r="D14" s="246"/>
      <c r="E14" s="247"/>
      <c r="F14" s="247"/>
      <c r="G14" s="247"/>
      <c r="H14" s="247"/>
      <c r="I14" s="247"/>
      <c r="J14" s="247"/>
      <c r="K14" s="247"/>
      <c r="L14" s="247"/>
      <c r="M14" s="247"/>
      <c r="N14" s="247"/>
      <c r="O14" s="247"/>
      <c r="P14" s="247"/>
      <c r="Q14" s="247"/>
      <c r="R14" s="247"/>
      <c r="S14" s="247"/>
      <c r="T14" s="247"/>
      <c r="U14" s="248"/>
      <c r="V14" s="248"/>
      <c r="W14" s="248"/>
      <c r="X14" s="248"/>
      <c r="Y14" s="248"/>
      <c r="Z14" s="248"/>
      <c r="AA14" s="248"/>
      <c r="AB14" s="248"/>
      <c r="AC14" s="248"/>
      <c r="AD14" s="248"/>
      <c r="AE14" s="248"/>
      <c r="AF14" s="248"/>
      <c r="AG14" s="248"/>
      <c r="AH14" s="248"/>
      <c r="AI14" s="249"/>
      <c r="AJ14" s="140"/>
      <c r="AK14" s="140"/>
      <c r="AL14" s="17"/>
      <c r="AM14" s="140"/>
      <c r="AN14" s="140"/>
      <c r="AO14" s="140"/>
      <c r="AP14" s="140"/>
      <c r="AQ14" s="140"/>
      <c r="AR14" s="140"/>
      <c r="AS14" s="140"/>
      <c r="AT14" s="140"/>
      <c r="AU14" s="247"/>
      <c r="AV14" s="247"/>
      <c r="AW14" s="247"/>
      <c r="AX14" s="250"/>
      <c r="AY14" s="247"/>
      <c r="AZ14" s="247"/>
      <c r="BA14" s="247"/>
      <c r="BB14" s="247"/>
      <c r="BC14" s="247"/>
      <c r="BD14" s="247"/>
      <c r="BE14" s="247"/>
      <c r="BF14" s="247"/>
      <c r="BG14" s="247"/>
      <c r="BH14" s="12"/>
      <c r="BI14" s="905" t="s">
        <v>29</v>
      </c>
      <c r="BJ14" s="905"/>
      <c r="BK14" s="905"/>
      <c r="BL14" s="905"/>
      <c r="BM14" s="905"/>
      <c r="BN14" s="905"/>
      <c r="BO14" s="905"/>
      <c r="BP14" s="905"/>
      <c r="BQ14" s="905"/>
      <c r="BR14" s="905"/>
      <c r="BS14" s="12"/>
      <c r="BT14" s="13"/>
      <c r="BU14" s="249"/>
      <c r="BV14" s="140"/>
      <c r="BW14" s="140"/>
      <c r="BX14" s="905" t="s">
        <v>25</v>
      </c>
      <c r="BY14" s="905"/>
      <c r="BZ14" s="905"/>
      <c r="CA14" s="905"/>
      <c r="CB14" s="905"/>
      <c r="CC14" s="905"/>
      <c r="CD14" s="905"/>
      <c r="CE14" s="905"/>
      <c r="CF14" s="140"/>
      <c r="CG14" s="140"/>
      <c r="CH14" s="11"/>
      <c r="CI14" s="901"/>
    </row>
    <row r="15" spans="4:93" ht="7.7" customHeight="1" x14ac:dyDescent="0.4">
      <c r="D15" s="251"/>
      <c r="E15" s="252"/>
      <c r="F15" s="252"/>
      <c r="G15" s="252"/>
      <c r="H15" s="252"/>
      <c r="I15" s="252"/>
      <c r="J15" s="252"/>
      <c r="K15" s="888" t="s">
        <v>75</v>
      </c>
      <c r="L15" s="888"/>
      <c r="M15" s="888"/>
      <c r="N15" s="888"/>
      <c r="O15" s="888"/>
      <c r="P15" s="888"/>
      <c r="Q15" s="888"/>
      <c r="R15" s="888"/>
      <c r="S15" s="888"/>
      <c r="T15" s="888"/>
      <c r="U15" s="888"/>
      <c r="V15" s="888"/>
      <c r="W15" s="888"/>
      <c r="X15" s="888"/>
      <c r="Y15" s="888"/>
      <c r="Z15" s="888"/>
      <c r="AA15" s="888"/>
      <c r="AB15" s="888"/>
      <c r="AC15" s="888"/>
      <c r="AD15" s="888"/>
      <c r="AE15" s="253"/>
      <c r="AF15" s="253"/>
      <c r="AG15" s="253"/>
      <c r="AH15" s="253"/>
      <c r="AI15" s="38"/>
      <c r="AJ15" s="12"/>
      <c r="AK15" s="12"/>
      <c r="AL15" s="889" t="s">
        <v>76</v>
      </c>
      <c r="AM15" s="890"/>
      <c r="AN15" s="890"/>
      <c r="AO15" s="890"/>
      <c r="AP15" s="890"/>
      <c r="AQ15" s="890"/>
      <c r="AR15" s="890"/>
      <c r="AS15" s="890"/>
      <c r="AT15" s="890"/>
      <c r="AU15" s="890"/>
      <c r="AV15" s="890"/>
      <c r="AW15" s="891"/>
      <c r="AX15" s="254"/>
      <c r="AY15" s="252"/>
      <c r="AZ15" s="252"/>
      <c r="BA15" s="252"/>
      <c r="BB15" s="252"/>
      <c r="BC15" s="252"/>
      <c r="BD15" s="252"/>
      <c r="BE15" s="252"/>
      <c r="BF15" s="252"/>
      <c r="BG15" s="252"/>
      <c r="BH15" s="12"/>
      <c r="BI15" s="906"/>
      <c r="BJ15" s="906"/>
      <c r="BK15" s="906"/>
      <c r="BL15" s="906"/>
      <c r="BM15" s="906"/>
      <c r="BN15" s="906"/>
      <c r="BO15" s="906"/>
      <c r="BP15" s="906"/>
      <c r="BQ15" s="906"/>
      <c r="BR15" s="906"/>
      <c r="BS15" s="12"/>
      <c r="BT15" s="13"/>
      <c r="BU15" s="38"/>
      <c r="BV15" s="12"/>
      <c r="BW15" s="12"/>
      <c r="BX15" s="906"/>
      <c r="BY15" s="906"/>
      <c r="BZ15" s="906"/>
      <c r="CA15" s="906"/>
      <c r="CB15" s="906"/>
      <c r="CC15" s="906"/>
      <c r="CD15" s="906"/>
      <c r="CE15" s="906"/>
      <c r="CF15" s="12"/>
      <c r="CG15" s="12"/>
      <c r="CH15" s="13"/>
      <c r="CI15" s="901"/>
    </row>
    <row r="16" spans="4:93" ht="7.7" customHeight="1" x14ac:dyDescent="0.4">
      <c r="D16" s="251"/>
      <c r="E16" s="252"/>
      <c r="F16" s="252"/>
      <c r="G16" s="252"/>
      <c r="H16" s="252"/>
      <c r="I16" s="252"/>
      <c r="J16" s="252"/>
      <c r="K16" s="888"/>
      <c r="L16" s="888"/>
      <c r="M16" s="888"/>
      <c r="N16" s="888"/>
      <c r="O16" s="888"/>
      <c r="P16" s="888"/>
      <c r="Q16" s="888"/>
      <c r="R16" s="888"/>
      <c r="S16" s="888"/>
      <c r="T16" s="888"/>
      <c r="U16" s="888"/>
      <c r="V16" s="888"/>
      <c r="W16" s="888"/>
      <c r="X16" s="888"/>
      <c r="Y16" s="888"/>
      <c r="Z16" s="888"/>
      <c r="AA16" s="888"/>
      <c r="AB16" s="888"/>
      <c r="AC16" s="888"/>
      <c r="AD16" s="888"/>
      <c r="AE16" s="253"/>
      <c r="AF16" s="253"/>
      <c r="AG16" s="253"/>
      <c r="AH16" s="253"/>
      <c r="AI16" s="38"/>
      <c r="AJ16" s="12"/>
      <c r="AK16" s="12"/>
      <c r="AL16" s="889"/>
      <c r="AM16" s="890"/>
      <c r="AN16" s="890"/>
      <c r="AO16" s="890"/>
      <c r="AP16" s="890"/>
      <c r="AQ16" s="890"/>
      <c r="AR16" s="890"/>
      <c r="AS16" s="890"/>
      <c r="AT16" s="890"/>
      <c r="AU16" s="890"/>
      <c r="AV16" s="890"/>
      <c r="AW16" s="891"/>
      <c r="AX16" s="254"/>
      <c r="AY16" s="252"/>
      <c r="AZ16" s="252"/>
      <c r="BA16" s="252"/>
      <c r="BB16" s="252"/>
      <c r="BC16" s="252"/>
      <c r="BD16" s="252"/>
      <c r="BE16" s="252"/>
      <c r="BF16" s="252"/>
      <c r="BG16" s="252"/>
      <c r="BH16" s="14"/>
      <c r="BI16" s="907"/>
      <c r="BJ16" s="907"/>
      <c r="BK16" s="907"/>
      <c r="BL16" s="907"/>
      <c r="BM16" s="907"/>
      <c r="BN16" s="907"/>
      <c r="BO16" s="907"/>
      <c r="BP16" s="907"/>
      <c r="BQ16" s="907"/>
      <c r="BR16" s="907"/>
      <c r="BS16" s="14"/>
      <c r="BT16" s="15"/>
      <c r="BU16" s="38"/>
      <c r="BV16" s="12"/>
      <c r="BW16" s="12"/>
      <c r="BX16" s="906"/>
      <c r="BY16" s="906"/>
      <c r="BZ16" s="906"/>
      <c r="CA16" s="906"/>
      <c r="CB16" s="906"/>
      <c r="CC16" s="906"/>
      <c r="CD16" s="906"/>
      <c r="CE16" s="906"/>
      <c r="CF16" s="12"/>
      <c r="CG16" s="12"/>
      <c r="CH16" s="13"/>
      <c r="CI16" s="901"/>
    </row>
    <row r="17" spans="4:87" ht="7.7" customHeight="1" x14ac:dyDescent="0.4">
      <c r="D17" s="255"/>
      <c r="E17" s="38"/>
      <c r="F17" s="38"/>
      <c r="G17" s="38"/>
      <c r="H17" s="38"/>
      <c r="I17" s="253"/>
      <c r="J17" s="253"/>
      <c r="K17" s="888"/>
      <c r="L17" s="888"/>
      <c r="M17" s="888"/>
      <c r="N17" s="888"/>
      <c r="O17" s="888"/>
      <c r="P17" s="888"/>
      <c r="Q17" s="888"/>
      <c r="R17" s="888"/>
      <c r="S17" s="888"/>
      <c r="T17" s="888"/>
      <c r="U17" s="888"/>
      <c r="V17" s="888"/>
      <c r="W17" s="888"/>
      <c r="X17" s="888"/>
      <c r="Y17" s="888"/>
      <c r="Z17" s="888"/>
      <c r="AA17" s="888"/>
      <c r="AB17" s="888"/>
      <c r="AC17" s="888"/>
      <c r="AD17" s="888"/>
      <c r="AE17" s="256"/>
      <c r="AF17" s="256"/>
      <c r="AG17" s="256"/>
      <c r="AH17" s="257"/>
      <c r="AI17" s="130"/>
      <c r="AJ17" s="16"/>
      <c r="AK17" s="16"/>
      <c r="AL17" s="889"/>
      <c r="AM17" s="890"/>
      <c r="AN17" s="890"/>
      <c r="AO17" s="890"/>
      <c r="AP17" s="890"/>
      <c r="AQ17" s="890"/>
      <c r="AR17" s="890"/>
      <c r="AS17" s="890"/>
      <c r="AT17" s="890"/>
      <c r="AU17" s="890"/>
      <c r="AV17" s="890"/>
      <c r="AW17" s="891"/>
      <c r="AX17" s="8"/>
      <c r="AY17" s="253"/>
      <c r="AZ17" s="253"/>
      <c r="BA17" s="253"/>
      <c r="BB17" s="253"/>
      <c r="BC17" s="253"/>
      <c r="BD17" s="253"/>
      <c r="BE17" s="9"/>
      <c r="BF17" s="9"/>
      <c r="BG17" s="9"/>
      <c r="BH17" s="892" t="s">
        <v>30</v>
      </c>
      <c r="BI17" s="893"/>
      <c r="BJ17" s="893"/>
      <c r="BK17" s="893"/>
      <c r="BL17" s="893"/>
      <c r="BM17" s="893"/>
      <c r="BN17" s="893"/>
      <c r="BO17" s="893"/>
      <c r="BP17" s="893"/>
      <c r="BQ17" s="893"/>
      <c r="BR17" s="893"/>
      <c r="BS17" s="893"/>
      <c r="BT17" s="894"/>
      <c r="BU17" s="130"/>
      <c r="BV17" s="1"/>
      <c r="BW17" s="1"/>
      <c r="BX17" s="906"/>
      <c r="BY17" s="906"/>
      <c r="BZ17" s="906"/>
      <c r="CA17" s="906"/>
      <c r="CB17" s="906"/>
      <c r="CC17" s="906"/>
      <c r="CD17" s="906"/>
      <c r="CE17" s="906"/>
      <c r="CF17" s="1"/>
      <c r="CG17" s="1"/>
      <c r="CH17" s="2"/>
      <c r="CI17" s="901"/>
    </row>
    <row r="18" spans="4:87" ht="7.7" customHeight="1" x14ac:dyDescent="0.4">
      <c r="D18" s="255"/>
      <c r="E18" s="38"/>
      <c r="F18" s="38"/>
      <c r="G18" s="38"/>
      <c r="H18" s="38"/>
      <c r="I18" s="258"/>
      <c r="J18" s="203"/>
      <c r="K18" s="888"/>
      <c r="L18" s="888"/>
      <c r="M18" s="888"/>
      <c r="N18" s="888"/>
      <c r="O18" s="888"/>
      <c r="P18" s="888"/>
      <c r="Q18" s="888"/>
      <c r="R18" s="888"/>
      <c r="S18" s="888"/>
      <c r="T18" s="888"/>
      <c r="U18" s="888"/>
      <c r="V18" s="888"/>
      <c r="W18" s="888"/>
      <c r="X18" s="888"/>
      <c r="Y18" s="888"/>
      <c r="Z18" s="888"/>
      <c r="AA18" s="888"/>
      <c r="AB18" s="888"/>
      <c r="AC18" s="888"/>
      <c r="AD18" s="888"/>
      <c r="AE18" s="259"/>
      <c r="AF18" s="259"/>
      <c r="AG18" s="259"/>
      <c r="AH18" s="260"/>
      <c r="AI18" s="261"/>
      <c r="AJ18" s="3"/>
      <c r="AK18" s="3"/>
      <c r="AL18" s="889"/>
      <c r="AM18" s="890"/>
      <c r="AN18" s="890"/>
      <c r="AO18" s="890"/>
      <c r="AP18" s="890"/>
      <c r="AQ18" s="890"/>
      <c r="AR18" s="890"/>
      <c r="AS18" s="890"/>
      <c r="AT18" s="890"/>
      <c r="AU18" s="890"/>
      <c r="AV18" s="890"/>
      <c r="AW18" s="891"/>
      <c r="AX18" s="8"/>
      <c r="AY18" s="258"/>
      <c r="AZ18" s="203"/>
      <c r="BA18" s="203"/>
      <c r="BB18" s="197"/>
      <c r="BC18" s="197"/>
      <c r="BD18" s="197"/>
      <c r="BE18" s="197"/>
      <c r="BF18" s="197"/>
      <c r="BG18" s="203"/>
      <c r="BH18" s="895"/>
      <c r="BI18" s="896"/>
      <c r="BJ18" s="896"/>
      <c r="BK18" s="896"/>
      <c r="BL18" s="896"/>
      <c r="BM18" s="896"/>
      <c r="BN18" s="896"/>
      <c r="BO18" s="896"/>
      <c r="BP18" s="896"/>
      <c r="BQ18" s="896"/>
      <c r="BR18" s="896"/>
      <c r="BS18" s="896"/>
      <c r="BT18" s="897"/>
      <c r="BU18" s="130"/>
      <c r="BV18" s="3"/>
      <c r="BW18" s="3"/>
      <c r="BX18" s="906"/>
      <c r="BY18" s="906"/>
      <c r="BZ18" s="906"/>
      <c r="CA18" s="906"/>
      <c r="CB18" s="906"/>
      <c r="CC18" s="906"/>
      <c r="CD18" s="906"/>
      <c r="CE18" s="906"/>
      <c r="CF18" s="3"/>
      <c r="CG18" s="3"/>
      <c r="CH18" s="4"/>
      <c r="CI18" s="901"/>
    </row>
    <row r="19" spans="4:87" ht="8.4499999999999993" customHeight="1" x14ac:dyDescent="0.4">
      <c r="D19" s="262"/>
      <c r="E19" s="128"/>
      <c r="F19" s="128"/>
      <c r="G19" s="128"/>
      <c r="H19" s="207"/>
      <c r="I19" s="263"/>
      <c r="J19" s="264"/>
      <c r="K19" s="265"/>
      <c r="L19" s="265"/>
      <c r="M19" s="265"/>
      <c r="N19" s="265"/>
      <c r="O19" s="265"/>
      <c r="P19" s="265"/>
      <c r="Q19" s="265"/>
      <c r="R19" s="265"/>
      <c r="S19" s="264"/>
      <c r="T19" s="207"/>
      <c r="U19" s="266"/>
      <c r="V19" s="267"/>
      <c r="W19" s="267"/>
      <c r="X19" s="267"/>
      <c r="Y19" s="267"/>
      <c r="Z19" s="267"/>
      <c r="AA19" s="267"/>
      <c r="AB19" s="267"/>
      <c r="AC19" s="267"/>
      <c r="AD19" s="268"/>
      <c r="AE19" s="268"/>
      <c r="AF19" s="268"/>
      <c r="AG19" s="268"/>
      <c r="AH19" s="269"/>
      <c r="AI19" s="270"/>
      <c r="AJ19" s="5"/>
      <c r="AK19" s="5"/>
      <c r="AL19" s="18"/>
      <c r="AM19" s="5"/>
      <c r="AN19" s="5"/>
      <c r="AO19" s="5"/>
      <c r="AP19" s="5"/>
      <c r="AQ19" s="5"/>
      <c r="AR19" s="5"/>
      <c r="AS19" s="5"/>
      <c r="AT19" s="5"/>
      <c r="AU19" s="271"/>
      <c r="AV19" s="128"/>
      <c r="AW19" s="128"/>
      <c r="AX19" s="245"/>
      <c r="AY19" s="263"/>
      <c r="AZ19" s="264"/>
      <c r="BA19" s="264"/>
      <c r="BB19" s="265"/>
      <c r="BC19" s="265"/>
      <c r="BD19" s="265"/>
      <c r="BE19" s="265"/>
      <c r="BF19" s="265"/>
      <c r="BG19" s="264"/>
      <c r="BH19" s="898"/>
      <c r="BI19" s="899"/>
      <c r="BJ19" s="899"/>
      <c r="BK19" s="899"/>
      <c r="BL19" s="899"/>
      <c r="BM19" s="899"/>
      <c r="BN19" s="899"/>
      <c r="BO19" s="899"/>
      <c r="BP19" s="899"/>
      <c r="BQ19" s="899"/>
      <c r="BR19" s="899"/>
      <c r="BS19" s="899"/>
      <c r="BT19" s="900"/>
      <c r="BU19" s="142"/>
      <c r="BV19" s="5"/>
      <c r="BW19" s="5"/>
      <c r="BX19" s="908"/>
      <c r="BY19" s="908"/>
      <c r="BZ19" s="908"/>
      <c r="CA19" s="908"/>
      <c r="CB19" s="908"/>
      <c r="CC19" s="908"/>
      <c r="CD19" s="908"/>
      <c r="CE19" s="908"/>
      <c r="CF19" s="5"/>
      <c r="CG19" s="5"/>
      <c r="CH19" s="6"/>
      <c r="CI19" s="901"/>
    </row>
    <row r="20" spans="4:87" ht="8.25" customHeight="1" x14ac:dyDescent="0.4">
      <c r="D20" s="272"/>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K20" s="273"/>
      <c r="AL20" s="275"/>
      <c r="AM20" s="273"/>
      <c r="AN20" s="273"/>
      <c r="AO20" s="273"/>
      <c r="AP20" s="273"/>
      <c r="AQ20" s="273"/>
      <c r="AR20" s="273"/>
      <c r="AS20" s="273"/>
      <c r="AT20" s="273"/>
      <c r="AU20" s="273"/>
      <c r="AV20" s="276"/>
      <c r="AW20" s="277"/>
      <c r="AX20" s="276"/>
      <c r="AY20" s="276"/>
      <c r="AZ20" s="276"/>
      <c r="BA20" s="276"/>
      <c r="BB20" s="278"/>
      <c r="BC20" s="278"/>
      <c r="BD20" s="278"/>
      <c r="BE20" s="278"/>
      <c r="BF20" s="278"/>
      <c r="BG20" s="278"/>
      <c r="BH20" s="279"/>
      <c r="BI20" s="280"/>
      <c r="BJ20" s="278"/>
      <c r="BK20" s="278"/>
      <c r="BL20" s="278"/>
      <c r="BM20" s="278"/>
      <c r="BN20" s="278"/>
      <c r="BO20" s="278"/>
      <c r="BP20" s="801" t="s">
        <v>20</v>
      </c>
      <c r="BQ20" s="801"/>
      <c r="BR20" s="801"/>
      <c r="BS20" s="801"/>
      <c r="BT20" s="802"/>
      <c r="BU20" s="281"/>
      <c r="BV20" s="282"/>
      <c r="BW20" s="282"/>
      <c r="BX20" s="282"/>
      <c r="BY20" s="282"/>
      <c r="BZ20" s="282"/>
      <c r="CA20" s="282"/>
      <c r="CB20" s="282"/>
      <c r="CC20" s="282"/>
      <c r="CD20" s="282"/>
      <c r="CE20" s="282"/>
      <c r="CF20" s="282"/>
      <c r="CG20" s="282"/>
      <c r="CH20" s="283"/>
      <c r="CI20" s="901"/>
    </row>
    <row r="21" spans="4:87" ht="8.1" customHeight="1" x14ac:dyDescent="0.4">
      <c r="D21" s="284"/>
      <c r="E21" s="766"/>
      <c r="F21" s="766"/>
      <c r="G21" s="766"/>
      <c r="H21" s="766"/>
      <c r="I21" s="766"/>
      <c r="J21" s="766"/>
      <c r="K21" s="766"/>
      <c r="L21" s="766"/>
      <c r="M21" s="766"/>
      <c r="N21" s="766"/>
      <c r="O21" s="766"/>
      <c r="P21" s="766"/>
      <c r="Q21" s="766"/>
      <c r="R21" s="766"/>
      <c r="S21" s="766"/>
      <c r="T21" s="766"/>
      <c r="U21" s="766"/>
      <c r="V21" s="766"/>
      <c r="W21" s="766"/>
      <c r="X21" s="766"/>
      <c r="Y21" s="766"/>
      <c r="Z21" s="766"/>
      <c r="AA21" s="766"/>
      <c r="AB21" s="766"/>
      <c r="AC21" s="766"/>
      <c r="AD21" s="766"/>
      <c r="AE21" s="766"/>
      <c r="AF21" s="766"/>
      <c r="AG21" s="766"/>
      <c r="AH21" s="766"/>
      <c r="AI21" s="766"/>
      <c r="AJ21" s="766"/>
      <c r="AK21" s="767"/>
      <c r="AL21" s="770" t="str">
        <f>IF(E21="","",VLOOKUP(E21,コード!$G$4:$J$43,2,FALSE))</f>
        <v/>
      </c>
      <c r="AM21" s="771"/>
      <c r="AN21" s="771"/>
      <c r="AO21" s="771"/>
      <c r="AP21" s="771"/>
      <c r="AQ21" s="771"/>
      <c r="AR21" s="771"/>
      <c r="AS21" s="771"/>
      <c r="AT21" s="771"/>
      <c r="AU21" s="771"/>
      <c r="AV21" s="771"/>
      <c r="AW21" s="772"/>
      <c r="AX21" s="737" t="str">
        <f>IF(E21="","",VLOOKUP(E21,コード!$G$4:$J$43,4,FALSE))</f>
        <v/>
      </c>
      <c r="AY21" s="741"/>
      <c r="AZ21" s="741"/>
      <c r="BA21" s="741"/>
      <c r="BB21" s="741"/>
      <c r="BC21" s="741"/>
      <c r="BD21" s="741"/>
      <c r="BE21" s="741"/>
      <c r="BF21" s="741"/>
      <c r="BG21" s="124"/>
      <c r="BH21" s="948"/>
      <c r="BI21" s="948"/>
      <c r="BJ21" s="948"/>
      <c r="BK21" s="948"/>
      <c r="BL21" s="948"/>
      <c r="BM21" s="948"/>
      <c r="BN21" s="948"/>
      <c r="BO21" s="948"/>
      <c r="BP21" s="948"/>
      <c r="BQ21" s="948"/>
      <c r="BR21" s="948"/>
      <c r="BS21" s="948"/>
      <c r="BT21" s="117"/>
      <c r="BU21" s="285"/>
      <c r="BV21" s="291"/>
      <c r="BW21" s="291"/>
      <c r="BX21" s="291"/>
      <c r="BY21" s="291"/>
      <c r="BZ21" s="291"/>
      <c r="CA21" s="291"/>
      <c r="CB21" s="291"/>
      <c r="CC21" s="291"/>
      <c r="CD21" s="291"/>
      <c r="CE21" s="291"/>
      <c r="CF21" s="291"/>
      <c r="CG21" s="291"/>
      <c r="CH21" s="288"/>
      <c r="CI21" s="901"/>
    </row>
    <row r="22" spans="4:87" ht="8.1" customHeight="1" x14ac:dyDescent="0.4">
      <c r="D22" s="284"/>
      <c r="E22" s="766"/>
      <c r="F22" s="766"/>
      <c r="G22" s="766"/>
      <c r="H22" s="766"/>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I22" s="766"/>
      <c r="AJ22" s="766"/>
      <c r="AK22" s="767"/>
      <c r="AL22" s="770"/>
      <c r="AM22" s="771"/>
      <c r="AN22" s="771"/>
      <c r="AO22" s="771"/>
      <c r="AP22" s="771"/>
      <c r="AQ22" s="771"/>
      <c r="AR22" s="771"/>
      <c r="AS22" s="771"/>
      <c r="AT22" s="771"/>
      <c r="AU22" s="771"/>
      <c r="AV22" s="771"/>
      <c r="AW22" s="772"/>
      <c r="AX22" s="737"/>
      <c r="AY22" s="741"/>
      <c r="AZ22" s="741"/>
      <c r="BA22" s="741"/>
      <c r="BB22" s="741"/>
      <c r="BC22" s="741"/>
      <c r="BD22" s="741"/>
      <c r="BE22" s="741"/>
      <c r="BF22" s="741"/>
      <c r="BG22" s="124"/>
      <c r="BH22" s="948"/>
      <c r="BI22" s="948"/>
      <c r="BJ22" s="948"/>
      <c r="BK22" s="948"/>
      <c r="BL22" s="948"/>
      <c r="BM22" s="948"/>
      <c r="BN22" s="948"/>
      <c r="BO22" s="948"/>
      <c r="BP22" s="948"/>
      <c r="BQ22" s="948"/>
      <c r="BR22" s="948"/>
      <c r="BS22" s="948"/>
      <c r="BT22" s="117"/>
      <c r="BU22" s="285"/>
      <c r="BV22" s="291"/>
      <c r="BW22" s="291"/>
      <c r="BX22" s="291"/>
      <c r="BY22" s="291"/>
      <c r="BZ22" s="291"/>
      <c r="CA22" s="291"/>
      <c r="CB22" s="291"/>
      <c r="CC22" s="291"/>
      <c r="CD22" s="291"/>
      <c r="CE22" s="291"/>
      <c r="CF22" s="291"/>
      <c r="CG22" s="291"/>
      <c r="CH22" s="288"/>
      <c r="CI22" s="901"/>
    </row>
    <row r="23" spans="4:87" ht="8.1" customHeight="1" x14ac:dyDescent="0.4">
      <c r="D23" s="284"/>
      <c r="E23" s="766"/>
      <c r="F23" s="766"/>
      <c r="G23" s="766"/>
      <c r="H23" s="766"/>
      <c r="I23" s="766"/>
      <c r="J23" s="766"/>
      <c r="K23" s="766"/>
      <c r="L23" s="766"/>
      <c r="M23" s="766"/>
      <c r="N23" s="766"/>
      <c r="O23" s="766"/>
      <c r="P23" s="766"/>
      <c r="Q23" s="766"/>
      <c r="R23" s="766"/>
      <c r="S23" s="766"/>
      <c r="T23" s="766"/>
      <c r="U23" s="766"/>
      <c r="V23" s="766"/>
      <c r="W23" s="766"/>
      <c r="X23" s="766"/>
      <c r="Y23" s="766"/>
      <c r="Z23" s="766"/>
      <c r="AA23" s="766"/>
      <c r="AB23" s="766"/>
      <c r="AC23" s="766"/>
      <c r="AD23" s="766"/>
      <c r="AE23" s="766"/>
      <c r="AF23" s="766"/>
      <c r="AG23" s="766"/>
      <c r="AH23" s="766"/>
      <c r="AI23" s="766"/>
      <c r="AJ23" s="766"/>
      <c r="AK23" s="767"/>
      <c r="AL23" s="770"/>
      <c r="AM23" s="771"/>
      <c r="AN23" s="771"/>
      <c r="AO23" s="771"/>
      <c r="AP23" s="771"/>
      <c r="AQ23" s="771"/>
      <c r="AR23" s="771"/>
      <c r="AS23" s="771"/>
      <c r="AT23" s="771"/>
      <c r="AU23" s="771"/>
      <c r="AV23" s="771"/>
      <c r="AW23" s="772"/>
      <c r="AX23" s="737"/>
      <c r="AY23" s="741"/>
      <c r="AZ23" s="741"/>
      <c r="BA23" s="741"/>
      <c r="BB23" s="741"/>
      <c r="BC23" s="741"/>
      <c r="BD23" s="741"/>
      <c r="BE23" s="741"/>
      <c r="BF23" s="741"/>
      <c r="BG23" s="124"/>
      <c r="BH23" s="949"/>
      <c r="BI23" s="949"/>
      <c r="BJ23" s="949"/>
      <c r="BK23" s="949"/>
      <c r="BL23" s="949"/>
      <c r="BM23" s="949"/>
      <c r="BN23" s="949"/>
      <c r="BO23" s="949"/>
      <c r="BP23" s="949"/>
      <c r="BQ23" s="949"/>
      <c r="BR23" s="949"/>
      <c r="BS23" s="949"/>
      <c r="BT23" s="118"/>
      <c r="BU23" s="285"/>
      <c r="BV23" s="291"/>
      <c r="BW23" s="291"/>
      <c r="BX23" s="291"/>
      <c r="BY23" s="291"/>
      <c r="BZ23" s="291"/>
      <c r="CA23" s="291"/>
      <c r="CB23" s="291"/>
      <c r="CC23" s="291"/>
      <c r="CD23" s="291"/>
      <c r="CE23" s="291"/>
      <c r="CF23" s="291"/>
      <c r="CG23" s="291"/>
      <c r="CH23" s="288"/>
      <c r="CI23" s="901"/>
    </row>
    <row r="24" spans="4:87" ht="8.1" customHeight="1" x14ac:dyDescent="0.4">
      <c r="D24" s="284"/>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7"/>
      <c r="AL24" s="770"/>
      <c r="AM24" s="771"/>
      <c r="AN24" s="771"/>
      <c r="AO24" s="771"/>
      <c r="AP24" s="771"/>
      <c r="AQ24" s="771"/>
      <c r="AR24" s="771"/>
      <c r="AS24" s="771"/>
      <c r="AT24" s="771"/>
      <c r="AU24" s="771"/>
      <c r="AV24" s="771"/>
      <c r="AW24" s="772"/>
      <c r="AX24" s="932" t="str">
        <f>IF(E21="","",VLOOKUP(E21,コード!$G$4:$J$43,3,FALSE))</f>
        <v/>
      </c>
      <c r="AY24" s="933"/>
      <c r="AZ24" s="933"/>
      <c r="BA24" s="933"/>
      <c r="BB24" s="933"/>
      <c r="BC24" s="933"/>
      <c r="BD24" s="933"/>
      <c r="BE24" s="933"/>
      <c r="BF24" s="933"/>
      <c r="BG24" s="290"/>
      <c r="BH24" s="950"/>
      <c r="BI24" s="951"/>
      <c r="BJ24" s="951"/>
      <c r="BK24" s="951"/>
      <c r="BL24" s="951"/>
      <c r="BM24" s="951"/>
      <c r="BN24" s="951"/>
      <c r="BO24" s="951"/>
      <c r="BP24" s="951"/>
      <c r="BQ24" s="951"/>
      <c r="BR24" s="951"/>
      <c r="BS24" s="951"/>
      <c r="BT24" s="119"/>
      <c r="BU24" s="285"/>
      <c r="BV24" s="291"/>
      <c r="BW24" s="291"/>
      <c r="BX24" s="291"/>
      <c r="BY24" s="291"/>
      <c r="BZ24" s="291"/>
      <c r="CA24" s="291"/>
      <c r="CB24" s="291"/>
      <c r="CC24" s="291"/>
      <c r="CD24" s="291"/>
      <c r="CE24" s="291"/>
      <c r="CF24" s="291"/>
      <c r="CG24" s="291"/>
      <c r="CH24" s="288"/>
      <c r="CI24" s="901"/>
    </row>
    <row r="25" spans="4:87" ht="8.1" customHeight="1" x14ac:dyDescent="0.4">
      <c r="D25" s="284"/>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7"/>
      <c r="AL25" s="770"/>
      <c r="AM25" s="771"/>
      <c r="AN25" s="771"/>
      <c r="AO25" s="771"/>
      <c r="AP25" s="771"/>
      <c r="AQ25" s="771"/>
      <c r="AR25" s="771"/>
      <c r="AS25" s="771"/>
      <c r="AT25" s="771"/>
      <c r="AU25" s="771"/>
      <c r="AV25" s="771"/>
      <c r="AW25" s="772"/>
      <c r="AX25" s="932"/>
      <c r="AY25" s="933"/>
      <c r="AZ25" s="933"/>
      <c r="BA25" s="933"/>
      <c r="BB25" s="933"/>
      <c r="BC25" s="933"/>
      <c r="BD25" s="933"/>
      <c r="BE25" s="933"/>
      <c r="BF25" s="933"/>
      <c r="BG25" s="290"/>
      <c r="BH25" s="952"/>
      <c r="BI25" s="953"/>
      <c r="BJ25" s="953"/>
      <c r="BK25" s="953"/>
      <c r="BL25" s="953"/>
      <c r="BM25" s="953"/>
      <c r="BN25" s="953"/>
      <c r="BO25" s="953"/>
      <c r="BP25" s="953"/>
      <c r="BQ25" s="953"/>
      <c r="BR25" s="953"/>
      <c r="BS25" s="953"/>
      <c r="BT25" s="120"/>
      <c r="BU25" s="285"/>
      <c r="BV25" s="291"/>
      <c r="BW25" s="291"/>
      <c r="BX25" s="291"/>
      <c r="BY25" s="291"/>
      <c r="BZ25" s="291"/>
      <c r="CA25" s="291"/>
      <c r="CB25" s="291"/>
      <c r="CC25" s="291"/>
      <c r="CD25" s="291"/>
      <c r="CE25" s="291"/>
      <c r="CF25" s="291"/>
      <c r="CG25" s="291"/>
      <c r="CH25" s="288"/>
      <c r="CI25" s="901"/>
    </row>
    <row r="26" spans="4:87" ht="8.1" customHeight="1" x14ac:dyDescent="0.4">
      <c r="D26" s="292"/>
      <c r="E26" s="768"/>
      <c r="F26" s="768"/>
      <c r="G26" s="768"/>
      <c r="H26" s="768"/>
      <c r="I26" s="768"/>
      <c r="J26" s="768"/>
      <c r="K26" s="768"/>
      <c r="L26" s="768"/>
      <c r="M26" s="768"/>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9"/>
      <c r="AL26" s="773"/>
      <c r="AM26" s="774"/>
      <c r="AN26" s="774"/>
      <c r="AO26" s="774"/>
      <c r="AP26" s="774"/>
      <c r="AQ26" s="774"/>
      <c r="AR26" s="774"/>
      <c r="AS26" s="774"/>
      <c r="AT26" s="774"/>
      <c r="AU26" s="774"/>
      <c r="AV26" s="774"/>
      <c r="AW26" s="775"/>
      <c r="AX26" s="934"/>
      <c r="AY26" s="935"/>
      <c r="AZ26" s="935"/>
      <c r="BA26" s="935"/>
      <c r="BB26" s="935"/>
      <c r="BC26" s="935"/>
      <c r="BD26" s="935"/>
      <c r="BE26" s="935"/>
      <c r="BF26" s="935"/>
      <c r="BG26" s="293"/>
      <c r="BH26" s="954"/>
      <c r="BI26" s="955"/>
      <c r="BJ26" s="955"/>
      <c r="BK26" s="955"/>
      <c r="BL26" s="955"/>
      <c r="BM26" s="955"/>
      <c r="BN26" s="955"/>
      <c r="BO26" s="955"/>
      <c r="BP26" s="955"/>
      <c r="BQ26" s="955"/>
      <c r="BR26" s="955"/>
      <c r="BS26" s="955"/>
      <c r="BT26" s="121"/>
      <c r="BU26" s="285"/>
      <c r="BV26" s="291"/>
      <c r="BW26" s="291"/>
      <c r="BX26" s="291"/>
      <c r="BY26" s="291"/>
      <c r="BZ26" s="291"/>
      <c r="CA26" s="291"/>
      <c r="CB26" s="291"/>
      <c r="CC26" s="291"/>
      <c r="CD26" s="291"/>
      <c r="CE26" s="291"/>
      <c r="CF26" s="291"/>
      <c r="CG26" s="291"/>
      <c r="CH26" s="288"/>
      <c r="CI26" s="901"/>
    </row>
    <row r="27" spans="4:87" ht="8.1" customHeight="1" x14ac:dyDescent="0.4">
      <c r="D27" s="294"/>
      <c r="E27" s="766"/>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7"/>
      <c r="AL27" s="770" t="str">
        <f>IF(E27="","",VLOOKUP(E27,コード!$G$4:$J$43,2,FALSE))</f>
        <v/>
      </c>
      <c r="AM27" s="771"/>
      <c r="AN27" s="771"/>
      <c r="AO27" s="771"/>
      <c r="AP27" s="771"/>
      <c r="AQ27" s="771"/>
      <c r="AR27" s="771"/>
      <c r="AS27" s="771"/>
      <c r="AT27" s="771"/>
      <c r="AU27" s="771"/>
      <c r="AV27" s="771"/>
      <c r="AW27" s="772"/>
      <c r="AX27" s="737" t="str">
        <f>IF(E27="","",VLOOKUP(E27,コード!$G$4:$J$43,4,FALSE))</f>
        <v/>
      </c>
      <c r="AY27" s="741"/>
      <c r="AZ27" s="741"/>
      <c r="BA27" s="741"/>
      <c r="BB27" s="741"/>
      <c r="BC27" s="741"/>
      <c r="BD27" s="741"/>
      <c r="BE27" s="741"/>
      <c r="BF27" s="741"/>
      <c r="BG27" s="124"/>
      <c r="BH27" s="947"/>
      <c r="BI27" s="947"/>
      <c r="BJ27" s="947"/>
      <c r="BK27" s="947"/>
      <c r="BL27" s="947"/>
      <c r="BM27" s="947"/>
      <c r="BN27" s="947"/>
      <c r="BO27" s="947"/>
      <c r="BP27" s="947"/>
      <c r="BQ27" s="947"/>
      <c r="BR27" s="947"/>
      <c r="BS27" s="947"/>
      <c r="BT27" s="117"/>
      <c r="BU27" s="285"/>
      <c r="BV27" s="291"/>
      <c r="BW27" s="291"/>
      <c r="BX27" s="291"/>
      <c r="BY27" s="291"/>
      <c r="BZ27" s="291"/>
      <c r="CA27" s="291"/>
      <c r="CB27" s="291"/>
      <c r="CC27" s="291"/>
      <c r="CD27" s="291"/>
      <c r="CE27" s="291"/>
      <c r="CF27" s="291"/>
      <c r="CG27" s="291"/>
      <c r="CH27" s="288"/>
      <c r="CI27" s="901"/>
    </row>
    <row r="28" spans="4:87" ht="8.1" customHeight="1" x14ac:dyDescent="0.4">
      <c r="D28" s="284"/>
      <c r="E28" s="766"/>
      <c r="F28" s="766"/>
      <c r="G28" s="766"/>
      <c r="H28" s="766"/>
      <c r="I28" s="766"/>
      <c r="J28" s="766"/>
      <c r="K28" s="766"/>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66"/>
      <c r="AJ28" s="766"/>
      <c r="AK28" s="767"/>
      <c r="AL28" s="770"/>
      <c r="AM28" s="771"/>
      <c r="AN28" s="771"/>
      <c r="AO28" s="771"/>
      <c r="AP28" s="771"/>
      <c r="AQ28" s="771"/>
      <c r="AR28" s="771"/>
      <c r="AS28" s="771"/>
      <c r="AT28" s="771"/>
      <c r="AU28" s="771"/>
      <c r="AV28" s="771"/>
      <c r="AW28" s="772"/>
      <c r="AX28" s="737"/>
      <c r="AY28" s="741"/>
      <c r="AZ28" s="741"/>
      <c r="BA28" s="741"/>
      <c r="BB28" s="741"/>
      <c r="BC28" s="741"/>
      <c r="BD28" s="741"/>
      <c r="BE28" s="741"/>
      <c r="BF28" s="741"/>
      <c r="BG28" s="124"/>
      <c r="BH28" s="948"/>
      <c r="BI28" s="948"/>
      <c r="BJ28" s="948"/>
      <c r="BK28" s="948"/>
      <c r="BL28" s="948"/>
      <c r="BM28" s="948"/>
      <c r="BN28" s="948"/>
      <c r="BO28" s="948"/>
      <c r="BP28" s="948"/>
      <c r="BQ28" s="948"/>
      <c r="BR28" s="948"/>
      <c r="BS28" s="948"/>
      <c r="BT28" s="117"/>
      <c r="BU28" s="285"/>
      <c r="BV28" s="291"/>
      <c r="BW28" s="291"/>
      <c r="BX28" s="291"/>
      <c r="BY28" s="291"/>
      <c r="BZ28" s="291"/>
      <c r="CA28" s="291"/>
      <c r="CB28" s="291"/>
      <c r="CC28" s="291"/>
      <c r="CD28" s="291"/>
      <c r="CE28" s="291"/>
      <c r="CF28" s="291"/>
      <c r="CG28" s="291"/>
      <c r="CH28" s="288"/>
      <c r="CI28" s="901"/>
    </row>
    <row r="29" spans="4:87" ht="8.1" customHeight="1" x14ac:dyDescent="0.4">
      <c r="D29" s="284"/>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7"/>
      <c r="AL29" s="770"/>
      <c r="AM29" s="771"/>
      <c r="AN29" s="771"/>
      <c r="AO29" s="771"/>
      <c r="AP29" s="771"/>
      <c r="AQ29" s="771"/>
      <c r="AR29" s="771"/>
      <c r="AS29" s="771"/>
      <c r="AT29" s="771"/>
      <c r="AU29" s="771"/>
      <c r="AV29" s="771"/>
      <c r="AW29" s="772"/>
      <c r="AX29" s="737"/>
      <c r="AY29" s="741"/>
      <c r="AZ29" s="741"/>
      <c r="BA29" s="741"/>
      <c r="BB29" s="741"/>
      <c r="BC29" s="741"/>
      <c r="BD29" s="741"/>
      <c r="BE29" s="741"/>
      <c r="BF29" s="741"/>
      <c r="BG29" s="124"/>
      <c r="BH29" s="949"/>
      <c r="BI29" s="949"/>
      <c r="BJ29" s="949"/>
      <c r="BK29" s="949"/>
      <c r="BL29" s="949"/>
      <c r="BM29" s="949"/>
      <c r="BN29" s="949"/>
      <c r="BO29" s="949"/>
      <c r="BP29" s="949"/>
      <c r="BQ29" s="949"/>
      <c r="BR29" s="949"/>
      <c r="BS29" s="949"/>
      <c r="BT29" s="118"/>
      <c r="BU29" s="285"/>
      <c r="BV29" s="291"/>
      <c r="BW29" s="291"/>
      <c r="BX29" s="291"/>
      <c r="BY29" s="291"/>
      <c r="BZ29" s="291"/>
      <c r="CA29" s="291"/>
      <c r="CB29" s="291"/>
      <c r="CC29" s="291"/>
      <c r="CD29" s="291"/>
      <c r="CE29" s="291"/>
      <c r="CF29" s="291"/>
      <c r="CG29" s="291"/>
      <c r="CH29" s="288"/>
      <c r="CI29" s="901"/>
    </row>
    <row r="30" spans="4:87" ht="8.1" customHeight="1" x14ac:dyDescent="0.4">
      <c r="D30" s="284"/>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7"/>
      <c r="AL30" s="770"/>
      <c r="AM30" s="771"/>
      <c r="AN30" s="771"/>
      <c r="AO30" s="771"/>
      <c r="AP30" s="771"/>
      <c r="AQ30" s="771"/>
      <c r="AR30" s="771"/>
      <c r="AS30" s="771"/>
      <c r="AT30" s="771"/>
      <c r="AU30" s="771"/>
      <c r="AV30" s="771"/>
      <c r="AW30" s="772"/>
      <c r="AX30" s="932" t="str">
        <f>IF(E27="","",VLOOKUP(E27,コード!$G$4:$J$43,3,FALSE))</f>
        <v/>
      </c>
      <c r="AY30" s="933"/>
      <c r="AZ30" s="933"/>
      <c r="BA30" s="933"/>
      <c r="BB30" s="933"/>
      <c r="BC30" s="933"/>
      <c r="BD30" s="933"/>
      <c r="BE30" s="933"/>
      <c r="BF30" s="933"/>
      <c r="BG30" s="290"/>
      <c r="BH30" s="950"/>
      <c r="BI30" s="951"/>
      <c r="BJ30" s="951"/>
      <c r="BK30" s="951"/>
      <c r="BL30" s="951"/>
      <c r="BM30" s="951"/>
      <c r="BN30" s="951"/>
      <c r="BO30" s="951"/>
      <c r="BP30" s="951"/>
      <c r="BQ30" s="951"/>
      <c r="BR30" s="951"/>
      <c r="BS30" s="951"/>
      <c r="BT30" s="119"/>
      <c r="BU30" s="285"/>
      <c r="BV30" s="291"/>
      <c r="BW30" s="291"/>
      <c r="BX30" s="291"/>
      <c r="BY30" s="291"/>
      <c r="BZ30" s="291"/>
      <c r="CA30" s="291"/>
      <c r="CB30" s="291"/>
      <c r="CC30" s="291"/>
      <c r="CD30" s="291"/>
      <c r="CE30" s="291"/>
      <c r="CF30" s="291"/>
      <c r="CG30" s="291"/>
      <c r="CH30" s="288"/>
      <c r="CI30" s="901"/>
    </row>
    <row r="31" spans="4:87" ht="8.1" customHeight="1" x14ac:dyDescent="0.4">
      <c r="D31" s="284"/>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7"/>
      <c r="AL31" s="770"/>
      <c r="AM31" s="771"/>
      <c r="AN31" s="771"/>
      <c r="AO31" s="771"/>
      <c r="AP31" s="771"/>
      <c r="AQ31" s="771"/>
      <c r="AR31" s="771"/>
      <c r="AS31" s="771"/>
      <c r="AT31" s="771"/>
      <c r="AU31" s="771"/>
      <c r="AV31" s="771"/>
      <c r="AW31" s="772"/>
      <c r="AX31" s="932"/>
      <c r="AY31" s="933"/>
      <c r="AZ31" s="933"/>
      <c r="BA31" s="933"/>
      <c r="BB31" s="933"/>
      <c r="BC31" s="933"/>
      <c r="BD31" s="933"/>
      <c r="BE31" s="933"/>
      <c r="BF31" s="933"/>
      <c r="BG31" s="290"/>
      <c r="BH31" s="952"/>
      <c r="BI31" s="953"/>
      <c r="BJ31" s="953"/>
      <c r="BK31" s="953"/>
      <c r="BL31" s="953"/>
      <c r="BM31" s="953"/>
      <c r="BN31" s="953"/>
      <c r="BO31" s="953"/>
      <c r="BP31" s="953"/>
      <c r="BQ31" s="953"/>
      <c r="BR31" s="953"/>
      <c r="BS31" s="953"/>
      <c r="BT31" s="120"/>
      <c r="BU31" s="285"/>
      <c r="BV31" s="291"/>
      <c r="BW31" s="291"/>
      <c r="BX31" s="291"/>
      <c r="BY31" s="291"/>
      <c r="BZ31" s="291"/>
      <c r="CA31" s="291"/>
      <c r="CB31" s="291"/>
      <c r="CC31" s="291"/>
      <c r="CD31" s="291"/>
      <c r="CE31" s="291"/>
      <c r="CF31" s="291"/>
      <c r="CG31" s="291"/>
      <c r="CH31" s="288"/>
      <c r="CI31" s="901"/>
    </row>
    <row r="32" spans="4:87" ht="8.1" customHeight="1" x14ac:dyDescent="0.4">
      <c r="D32" s="292"/>
      <c r="E32" s="768"/>
      <c r="F32" s="768"/>
      <c r="G32" s="768"/>
      <c r="H32" s="768"/>
      <c r="I32" s="768"/>
      <c r="J32" s="768"/>
      <c r="K32" s="768"/>
      <c r="L32" s="768"/>
      <c r="M32" s="768"/>
      <c r="N32" s="768"/>
      <c r="O32" s="768"/>
      <c r="P32" s="768"/>
      <c r="Q32" s="768"/>
      <c r="R32" s="768"/>
      <c r="S32" s="768"/>
      <c r="T32" s="768"/>
      <c r="U32" s="768"/>
      <c r="V32" s="768"/>
      <c r="W32" s="768"/>
      <c r="X32" s="768"/>
      <c r="Y32" s="768"/>
      <c r="Z32" s="768"/>
      <c r="AA32" s="768"/>
      <c r="AB32" s="768"/>
      <c r="AC32" s="768"/>
      <c r="AD32" s="768"/>
      <c r="AE32" s="768"/>
      <c r="AF32" s="768"/>
      <c r="AG32" s="768"/>
      <c r="AH32" s="768"/>
      <c r="AI32" s="768"/>
      <c r="AJ32" s="768"/>
      <c r="AK32" s="769"/>
      <c r="AL32" s="773"/>
      <c r="AM32" s="774"/>
      <c r="AN32" s="774"/>
      <c r="AO32" s="774"/>
      <c r="AP32" s="774"/>
      <c r="AQ32" s="774"/>
      <c r="AR32" s="774"/>
      <c r="AS32" s="774"/>
      <c r="AT32" s="774"/>
      <c r="AU32" s="774"/>
      <c r="AV32" s="774"/>
      <c r="AW32" s="775"/>
      <c r="AX32" s="934"/>
      <c r="AY32" s="935"/>
      <c r="AZ32" s="935"/>
      <c r="BA32" s="935"/>
      <c r="BB32" s="935"/>
      <c r="BC32" s="935"/>
      <c r="BD32" s="935"/>
      <c r="BE32" s="935"/>
      <c r="BF32" s="935"/>
      <c r="BG32" s="293"/>
      <c r="BH32" s="954"/>
      <c r="BI32" s="955"/>
      <c r="BJ32" s="955"/>
      <c r="BK32" s="955"/>
      <c r="BL32" s="955"/>
      <c r="BM32" s="955"/>
      <c r="BN32" s="955"/>
      <c r="BO32" s="955"/>
      <c r="BP32" s="955"/>
      <c r="BQ32" s="955"/>
      <c r="BR32" s="955"/>
      <c r="BS32" s="955"/>
      <c r="BT32" s="121"/>
      <c r="BU32" s="285"/>
      <c r="BV32" s="291"/>
      <c r="BW32" s="291"/>
      <c r="BX32" s="291"/>
      <c r="BY32" s="291"/>
      <c r="BZ32" s="291"/>
      <c r="CA32" s="291"/>
      <c r="CB32" s="291"/>
      <c r="CC32" s="291"/>
      <c r="CD32" s="291"/>
      <c r="CE32" s="291"/>
      <c r="CF32" s="291"/>
      <c r="CG32" s="291"/>
      <c r="CH32" s="288"/>
      <c r="CI32" s="901"/>
    </row>
    <row r="33" spans="4:87" ht="8.1" customHeight="1" x14ac:dyDescent="0.4">
      <c r="D33" s="284"/>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67"/>
      <c r="AL33" s="770" t="str">
        <f>IF(E33="","",VLOOKUP(E33,コード!$G$4:$J$43,2,FALSE))</f>
        <v/>
      </c>
      <c r="AM33" s="771"/>
      <c r="AN33" s="771"/>
      <c r="AO33" s="771"/>
      <c r="AP33" s="771"/>
      <c r="AQ33" s="771"/>
      <c r="AR33" s="771"/>
      <c r="AS33" s="771"/>
      <c r="AT33" s="771"/>
      <c r="AU33" s="771"/>
      <c r="AV33" s="771"/>
      <c r="AW33" s="772"/>
      <c r="AX33" s="737" t="str">
        <f>IF(E33="","",VLOOKUP(E33,コード!$G$4:$J$43,4,FALSE))</f>
        <v/>
      </c>
      <c r="AY33" s="741"/>
      <c r="AZ33" s="741"/>
      <c r="BA33" s="741"/>
      <c r="BB33" s="741"/>
      <c r="BC33" s="741"/>
      <c r="BD33" s="741"/>
      <c r="BE33" s="741"/>
      <c r="BF33" s="741"/>
      <c r="BG33" s="124"/>
      <c r="BH33" s="947"/>
      <c r="BI33" s="947"/>
      <c r="BJ33" s="947"/>
      <c r="BK33" s="947"/>
      <c r="BL33" s="947"/>
      <c r="BM33" s="947"/>
      <c r="BN33" s="947"/>
      <c r="BO33" s="947"/>
      <c r="BP33" s="947"/>
      <c r="BQ33" s="947"/>
      <c r="BR33" s="947"/>
      <c r="BS33" s="947"/>
      <c r="BT33" s="117"/>
      <c r="BU33" s="285"/>
      <c r="BV33" s="291"/>
      <c r="BW33" s="291"/>
      <c r="BX33" s="291"/>
      <c r="BY33" s="291"/>
      <c r="BZ33" s="291"/>
      <c r="CA33" s="291"/>
      <c r="CB33" s="291"/>
      <c r="CC33" s="291"/>
      <c r="CD33" s="291"/>
      <c r="CE33" s="291"/>
      <c r="CF33" s="291"/>
      <c r="CG33" s="291"/>
      <c r="CH33" s="288"/>
      <c r="CI33" s="901"/>
    </row>
    <row r="34" spans="4:87" ht="8.1" customHeight="1" x14ac:dyDescent="0.4">
      <c r="D34" s="284"/>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67"/>
      <c r="AL34" s="770"/>
      <c r="AM34" s="771"/>
      <c r="AN34" s="771"/>
      <c r="AO34" s="771"/>
      <c r="AP34" s="771"/>
      <c r="AQ34" s="771"/>
      <c r="AR34" s="771"/>
      <c r="AS34" s="771"/>
      <c r="AT34" s="771"/>
      <c r="AU34" s="771"/>
      <c r="AV34" s="771"/>
      <c r="AW34" s="772"/>
      <c r="AX34" s="737"/>
      <c r="AY34" s="741"/>
      <c r="AZ34" s="741"/>
      <c r="BA34" s="741"/>
      <c r="BB34" s="741"/>
      <c r="BC34" s="741"/>
      <c r="BD34" s="741"/>
      <c r="BE34" s="741"/>
      <c r="BF34" s="741"/>
      <c r="BG34" s="124"/>
      <c r="BH34" s="948"/>
      <c r="BI34" s="948"/>
      <c r="BJ34" s="948"/>
      <c r="BK34" s="948"/>
      <c r="BL34" s="948"/>
      <c r="BM34" s="948"/>
      <c r="BN34" s="948"/>
      <c r="BO34" s="948"/>
      <c r="BP34" s="948"/>
      <c r="BQ34" s="948"/>
      <c r="BR34" s="948"/>
      <c r="BS34" s="948"/>
      <c r="BT34" s="117"/>
      <c r="BU34" s="285"/>
      <c r="BV34" s="291"/>
      <c r="BW34" s="291"/>
      <c r="BX34" s="291"/>
      <c r="BY34" s="291"/>
      <c r="BZ34" s="291"/>
      <c r="CA34" s="291"/>
      <c r="CB34" s="291"/>
      <c r="CC34" s="291"/>
      <c r="CD34" s="291"/>
      <c r="CE34" s="291"/>
      <c r="CF34" s="291"/>
      <c r="CG34" s="291"/>
      <c r="CH34" s="288"/>
      <c r="CI34" s="901"/>
    </row>
    <row r="35" spans="4:87" ht="8.1" customHeight="1" x14ac:dyDescent="0.4">
      <c r="D35" s="284"/>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7"/>
      <c r="AL35" s="770"/>
      <c r="AM35" s="771"/>
      <c r="AN35" s="771"/>
      <c r="AO35" s="771"/>
      <c r="AP35" s="771"/>
      <c r="AQ35" s="771"/>
      <c r="AR35" s="771"/>
      <c r="AS35" s="771"/>
      <c r="AT35" s="771"/>
      <c r="AU35" s="771"/>
      <c r="AV35" s="771"/>
      <c r="AW35" s="772"/>
      <c r="AX35" s="737"/>
      <c r="AY35" s="741"/>
      <c r="AZ35" s="741"/>
      <c r="BA35" s="741"/>
      <c r="BB35" s="741"/>
      <c r="BC35" s="741"/>
      <c r="BD35" s="741"/>
      <c r="BE35" s="741"/>
      <c r="BF35" s="741"/>
      <c r="BG35" s="124"/>
      <c r="BH35" s="949"/>
      <c r="BI35" s="949"/>
      <c r="BJ35" s="949"/>
      <c r="BK35" s="949"/>
      <c r="BL35" s="949"/>
      <c r="BM35" s="949"/>
      <c r="BN35" s="949"/>
      <c r="BO35" s="949"/>
      <c r="BP35" s="949"/>
      <c r="BQ35" s="949"/>
      <c r="BR35" s="949"/>
      <c r="BS35" s="949"/>
      <c r="BT35" s="118"/>
      <c r="BU35" s="285"/>
      <c r="BV35" s="291"/>
      <c r="BW35" s="291"/>
      <c r="BX35" s="291"/>
      <c r="BY35" s="291"/>
      <c r="BZ35" s="291"/>
      <c r="CA35" s="291"/>
      <c r="CB35" s="291"/>
      <c r="CC35" s="291"/>
      <c r="CD35" s="291"/>
      <c r="CE35" s="291"/>
      <c r="CF35" s="291"/>
      <c r="CG35" s="291"/>
      <c r="CH35" s="288"/>
      <c r="CI35" s="901"/>
    </row>
    <row r="36" spans="4:87" ht="8.1" customHeight="1" x14ac:dyDescent="0.4">
      <c r="D36" s="284"/>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7"/>
      <c r="AL36" s="770"/>
      <c r="AM36" s="771"/>
      <c r="AN36" s="771"/>
      <c r="AO36" s="771"/>
      <c r="AP36" s="771"/>
      <c r="AQ36" s="771"/>
      <c r="AR36" s="771"/>
      <c r="AS36" s="771"/>
      <c r="AT36" s="771"/>
      <c r="AU36" s="771"/>
      <c r="AV36" s="771"/>
      <c r="AW36" s="772"/>
      <c r="AX36" s="932" t="str">
        <f>IF(E33="","",VLOOKUP(E33,コード!$G$4:$J$43,3,FALSE))</f>
        <v/>
      </c>
      <c r="AY36" s="933"/>
      <c r="AZ36" s="933"/>
      <c r="BA36" s="933"/>
      <c r="BB36" s="933"/>
      <c r="BC36" s="933"/>
      <c r="BD36" s="933"/>
      <c r="BE36" s="933"/>
      <c r="BF36" s="933"/>
      <c r="BG36" s="290"/>
      <c r="BH36" s="950"/>
      <c r="BI36" s="951"/>
      <c r="BJ36" s="951"/>
      <c r="BK36" s="951"/>
      <c r="BL36" s="951"/>
      <c r="BM36" s="951"/>
      <c r="BN36" s="951"/>
      <c r="BO36" s="951"/>
      <c r="BP36" s="951"/>
      <c r="BQ36" s="951"/>
      <c r="BR36" s="951"/>
      <c r="BS36" s="951"/>
      <c r="BT36" s="119"/>
      <c r="BU36" s="285"/>
      <c r="BV36" s="291"/>
      <c r="BW36" s="291"/>
      <c r="BX36" s="291"/>
      <c r="BY36" s="291"/>
      <c r="BZ36" s="291"/>
      <c r="CA36" s="291"/>
      <c r="CB36" s="291"/>
      <c r="CC36" s="291"/>
      <c r="CD36" s="291"/>
      <c r="CE36" s="291"/>
      <c r="CF36" s="291"/>
      <c r="CG36" s="291"/>
      <c r="CH36" s="288"/>
      <c r="CI36" s="901"/>
    </row>
    <row r="37" spans="4:87" ht="8.1" customHeight="1" x14ac:dyDescent="0.4">
      <c r="D37" s="284"/>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67"/>
      <c r="AL37" s="770"/>
      <c r="AM37" s="771"/>
      <c r="AN37" s="771"/>
      <c r="AO37" s="771"/>
      <c r="AP37" s="771"/>
      <c r="AQ37" s="771"/>
      <c r="AR37" s="771"/>
      <c r="AS37" s="771"/>
      <c r="AT37" s="771"/>
      <c r="AU37" s="771"/>
      <c r="AV37" s="771"/>
      <c r="AW37" s="772"/>
      <c r="AX37" s="932"/>
      <c r="AY37" s="933"/>
      <c r="AZ37" s="933"/>
      <c r="BA37" s="933"/>
      <c r="BB37" s="933"/>
      <c r="BC37" s="933"/>
      <c r="BD37" s="933"/>
      <c r="BE37" s="933"/>
      <c r="BF37" s="933"/>
      <c r="BG37" s="290"/>
      <c r="BH37" s="952"/>
      <c r="BI37" s="953"/>
      <c r="BJ37" s="953"/>
      <c r="BK37" s="953"/>
      <c r="BL37" s="953"/>
      <c r="BM37" s="953"/>
      <c r="BN37" s="953"/>
      <c r="BO37" s="953"/>
      <c r="BP37" s="953"/>
      <c r="BQ37" s="953"/>
      <c r="BR37" s="953"/>
      <c r="BS37" s="953"/>
      <c r="BT37" s="120"/>
      <c r="BU37" s="285"/>
      <c r="BV37" s="291"/>
      <c r="BW37" s="291"/>
      <c r="BX37" s="291"/>
      <c r="BY37" s="291"/>
      <c r="BZ37" s="291"/>
      <c r="CA37" s="291"/>
      <c r="CB37" s="291"/>
      <c r="CC37" s="291"/>
      <c r="CD37" s="291"/>
      <c r="CE37" s="291"/>
      <c r="CF37" s="291"/>
      <c r="CG37" s="291"/>
      <c r="CH37" s="288"/>
      <c r="CI37" s="901"/>
    </row>
    <row r="38" spans="4:87" ht="8.1" customHeight="1" x14ac:dyDescent="0.4">
      <c r="D38" s="292"/>
      <c r="E38" s="768"/>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69"/>
      <c r="AL38" s="773"/>
      <c r="AM38" s="774"/>
      <c r="AN38" s="774"/>
      <c r="AO38" s="774"/>
      <c r="AP38" s="774"/>
      <c r="AQ38" s="774"/>
      <c r="AR38" s="774"/>
      <c r="AS38" s="774"/>
      <c r="AT38" s="774"/>
      <c r="AU38" s="774"/>
      <c r="AV38" s="774"/>
      <c r="AW38" s="775"/>
      <c r="AX38" s="934"/>
      <c r="AY38" s="935"/>
      <c r="AZ38" s="935"/>
      <c r="BA38" s="935"/>
      <c r="BB38" s="935"/>
      <c r="BC38" s="935"/>
      <c r="BD38" s="935"/>
      <c r="BE38" s="935"/>
      <c r="BF38" s="935"/>
      <c r="BG38" s="293"/>
      <c r="BH38" s="954"/>
      <c r="BI38" s="955"/>
      <c r="BJ38" s="955"/>
      <c r="BK38" s="955"/>
      <c r="BL38" s="955"/>
      <c r="BM38" s="955"/>
      <c r="BN38" s="955"/>
      <c r="BO38" s="955"/>
      <c r="BP38" s="955"/>
      <c r="BQ38" s="955"/>
      <c r="BR38" s="955"/>
      <c r="BS38" s="955"/>
      <c r="BT38" s="121"/>
      <c r="BU38" s="285"/>
      <c r="BV38" s="291"/>
      <c r="BW38" s="291"/>
      <c r="BX38" s="291"/>
      <c r="BY38" s="291"/>
      <c r="BZ38" s="291"/>
      <c r="CA38" s="291"/>
      <c r="CB38" s="291"/>
      <c r="CC38" s="291"/>
      <c r="CD38" s="291"/>
      <c r="CE38" s="291"/>
      <c r="CF38" s="291"/>
      <c r="CG38" s="291"/>
      <c r="CH38" s="288"/>
      <c r="CI38" s="901"/>
    </row>
    <row r="39" spans="4:87" ht="8.1" customHeight="1" x14ac:dyDescent="0.4">
      <c r="D39" s="294"/>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7"/>
      <c r="AL39" s="770" t="str">
        <f>IF(E39="","",VLOOKUP(E39,コード!$G$4:$J$43,2,FALSE))</f>
        <v/>
      </c>
      <c r="AM39" s="771"/>
      <c r="AN39" s="771"/>
      <c r="AO39" s="771"/>
      <c r="AP39" s="771"/>
      <c r="AQ39" s="771"/>
      <c r="AR39" s="771"/>
      <c r="AS39" s="771"/>
      <c r="AT39" s="771"/>
      <c r="AU39" s="771"/>
      <c r="AV39" s="771"/>
      <c r="AW39" s="772"/>
      <c r="AX39" s="737" t="str">
        <f>IF(E39="","",VLOOKUP(E39,コード!$G$4:$J$43,4,FALSE))</f>
        <v/>
      </c>
      <c r="AY39" s="741"/>
      <c r="AZ39" s="741"/>
      <c r="BA39" s="741"/>
      <c r="BB39" s="741"/>
      <c r="BC39" s="741"/>
      <c r="BD39" s="741"/>
      <c r="BE39" s="741"/>
      <c r="BF39" s="741"/>
      <c r="BG39" s="122"/>
      <c r="BH39" s="947"/>
      <c r="BI39" s="947"/>
      <c r="BJ39" s="947"/>
      <c r="BK39" s="947"/>
      <c r="BL39" s="947"/>
      <c r="BM39" s="947"/>
      <c r="BN39" s="947"/>
      <c r="BO39" s="947"/>
      <c r="BP39" s="947"/>
      <c r="BQ39" s="947"/>
      <c r="BR39" s="947"/>
      <c r="BS39" s="947"/>
      <c r="BT39" s="117"/>
      <c r="BU39" s="285"/>
      <c r="BV39" s="291"/>
      <c r="BW39" s="291"/>
      <c r="BX39" s="291"/>
      <c r="BY39" s="291"/>
      <c r="BZ39" s="291"/>
      <c r="CA39" s="291"/>
      <c r="CB39" s="291"/>
      <c r="CC39" s="291"/>
      <c r="CD39" s="291"/>
      <c r="CE39" s="291"/>
      <c r="CF39" s="291"/>
      <c r="CG39" s="291"/>
      <c r="CH39" s="288"/>
      <c r="CI39" s="901"/>
    </row>
    <row r="40" spans="4:87" ht="8.1" customHeight="1" x14ac:dyDescent="0.4">
      <c r="D40" s="284"/>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67"/>
      <c r="AL40" s="770"/>
      <c r="AM40" s="771"/>
      <c r="AN40" s="771"/>
      <c r="AO40" s="771"/>
      <c r="AP40" s="771"/>
      <c r="AQ40" s="771"/>
      <c r="AR40" s="771"/>
      <c r="AS40" s="771"/>
      <c r="AT40" s="771"/>
      <c r="AU40" s="771"/>
      <c r="AV40" s="771"/>
      <c r="AW40" s="772"/>
      <c r="AX40" s="737"/>
      <c r="AY40" s="741"/>
      <c r="AZ40" s="741"/>
      <c r="BA40" s="741"/>
      <c r="BB40" s="741"/>
      <c r="BC40" s="741"/>
      <c r="BD40" s="741"/>
      <c r="BE40" s="741"/>
      <c r="BF40" s="741"/>
      <c r="BG40" s="124"/>
      <c r="BH40" s="948"/>
      <c r="BI40" s="948"/>
      <c r="BJ40" s="948"/>
      <c r="BK40" s="948"/>
      <c r="BL40" s="948"/>
      <c r="BM40" s="948"/>
      <c r="BN40" s="948"/>
      <c r="BO40" s="948"/>
      <c r="BP40" s="948"/>
      <c r="BQ40" s="948"/>
      <c r="BR40" s="948"/>
      <c r="BS40" s="948"/>
      <c r="BT40" s="117"/>
      <c r="BU40" s="285"/>
      <c r="BV40" s="291"/>
      <c r="BW40" s="291"/>
      <c r="BX40" s="291"/>
      <c r="BY40" s="291"/>
      <c r="BZ40" s="291"/>
      <c r="CA40" s="291"/>
      <c r="CB40" s="291"/>
      <c r="CC40" s="291"/>
      <c r="CD40" s="291"/>
      <c r="CE40" s="291"/>
      <c r="CF40" s="291"/>
      <c r="CG40" s="291"/>
      <c r="CH40" s="288"/>
      <c r="CI40" s="901"/>
    </row>
    <row r="41" spans="4:87" ht="8.1" customHeight="1" x14ac:dyDescent="0.4">
      <c r="D41" s="284"/>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67"/>
      <c r="AL41" s="770"/>
      <c r="AM41" s="771"/>
      <c r="AN41" s="771"/>
      <c r="AO41" s="771"/>
      <c r="AP41" s="771"/>
      <c r="AQ41" s="771"/>
      <c r="AR41" s="771"/>
      <c r="AS41" s="771"/>
      <c r="AT41" s="771"/>
      <c r="AU41" s="771"/>
      <c r="AV41" s="771"/>
      <c r="AW41" s="772"/>
      <c r="AX41" s="737"/>
      <c r="AY41" s="741"/>
      <c r="AZ41" s="741"/>
      <c r="BA41" s="741"/>
      <c r="BB41" s="741"/>
      <c r="BC41" s="741"/>
      <c r="BD41" s="741"/>
      <c r="BE41" s="741"/>
      <c r="BF41" s="741"/>
      <c r="BG41" s="124"/>
      <c r="BH41" s="949"/>
      <c r="BI41" s="949"/>
      <c r="BJ41" s="949"/>
      <c r="BK41" s="949"/>
      <c r="BL41" s="949"/>
      <c r="BM41" s="949"/>
      <c r="BN41" s="949"/>
      <c r="BO41" s="949"/>
      <c r="BP41" s="949"/>
      <c r="BQ41" s="949"/>
      <c r="BR41" s="949"/>
      <c r="BS41" s="949"/>
      <c r="BT41" s="118"/>
      <c r="BU41" s="285"/>
      <c r="BV41" s="291"/>
      <c r="BW41" s="291"/>
      <c r="BX41" s="291"/>
      <c r="BY41" s="291"/>
      <c r="BZ41" s="291"/>
      <c r="CA41" s="291"/>
      <c r="CB41" s="291"/>
      <c r="CC41" s="291"/>
      <c r="CD41" s="291"/>
      <c r="CE41" s="291"/>
      <c r="CF41" s="291"/>
      <c r="CG41" s="291"/>
      <c r="CH41" s="288"/>
      <c r="CI41" s="901"/>
    </row>
    <row r="42" spans="4:87" ht="8.1" customHeight="1" x14ac:dyDescent="0.4">
      <c r="D42" s="284"/>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67"/>
      <c r="AL42" s="770"/>
      <c r="AM42" s="771"/>
      <c r="AN42" s="771"/>
      <c r="AO42" s="771"/>
      <c r="AP42" s="771"/>
      <c r="AQ42" s="771"/>
      <c r="AR42" s="771"/>
      <c r="AS42" s="771"/>
      <c r="AT42" s="771"/>
      <c r="AU42" s="771"/>
      <c r="AV42" s="771"/>
      <c r="AW42" s="772"/>
      <c r="AX42" s="932" t="str">
        <f>IF(E39="","",VLOOKUP(E39,コード!$G$4:$J$43,3,FALSE))</f>
        <v/>
      </c>
      <c r="AY42" s="933"/>
      <c r="AZ42" s="933"/>
      <c r="BA42" s="933"/>
      <c r="BB42" s="933"/>
      <c r="BC42" s="933"/>
      <c r="BD42" s="933"/>
      <c r="BE42" s="933"/>
      <c r="BF42" s="933"/>
      <c r="BG42" s="290"/>
      <c r="BH42" s="950"/>
      <c r="BI42" s="951"/>
      <c r="BJ42" s="951"/>
      <c r="BK42" s="951"/>
      <c r="BL42" s="951"/>
      <c r="BM42" s="951"/>
      <c r="BN42" s="951"/>
      <c r="BO42" s="951"/>
      <c r="BP42" s="951"/>
      <c r="BQ42" s="951"/>
      <c r="BR42" s="951"/>
      <c r="BS42" s="951"/>
      <c r="BT42" s="119"/>
      <c r="BU42" s="285"/>
      <c r="BV42" s="291"/>
      <c r="BW42" s="291"/>
      <c r="BX42" s="291"/>
      <c r="BY42" s="291"/>
      <c r="BZ42" s="291"/>
      <c r="CA42" s="291"/>
      <c r="CB42" s="291"/>
      <c r="CC42" s="291"/>
      <c r="CD42" s="291"/>
      <c r="CE42" s="291"/>
      <c r="CF42" s="291"/>
      <c r="CG42" s="291"/>
      <c r="CH42" s="288"/>
      <c r="CI42" s="901"/>
    </row>
    <row r="43" spans="4:87" ht="8.1" customHeight="1" x14ac:dyDescent="0.4">
      <c r="D43" s="284"/>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7"/>
      <c r="AL43" s="770"/>
      <c r="AM43" s="771"/>
      <c r="AN43" s="771"/>
      <c r="AO43" s="771"/>
      <c r="AP43" s="771"/>
      <c r="AQ43" s="771"/>
      <c r="AR43" s="771"/>
      <c r="AS43" s="771"/>
      <c r="AT43" s="771"/>
      <c r="AU43" s="771"/>
      <c r="AV43" s="771"/>
      <c r="AW43" s="772"/>
      <c r="AX43" s="932"/>
      <c r="AY43" s="933"/>
      <c r="AZ43" s="933"/>
      <c r="BA43" s="933"/>
      <c r="BB43" s="933"/>
      <c r="BC43" s="933"/>
      <c r="BD43" s="933"/>
      <c r="BE43" s="933"/>
      <c r="BF43" s="933"/>
      <c r="BG43" s="290"/>
      <c r="BH43" s="952"/>
      <c r="BI43" s="953"/>
      <c r="BJ43" s="953"/>
      <c r="BK43" s="953"/>
      <c r="BL43" s="953"/>
      <c r="BM43" s="953"/>
      <c r="BN43" s="953"/>
      <c r="BO43" s="953"/>
      <c r="BP43" s="953"/>
      <c r="BQ43" s="953"/>
      <c r="BR43" s="953"/>
      <c r="BS43" s="953"/>
      <c r="BT43" s="120"/>
      <c r="BU43" s="285"/>
      <c r="BV43" s="291"/>
      <c r="BW43" s="291"/>
      <c r="BX43" s="291"/>
      <c r="BY43" s="291"/>
      <c r="BZ43" s="291"/>
      <c r="CA43" s="291"/>
      <c r="CB43" s="291"/>
      <c r="CC43" s="291"/>
      <c r="CD43" s="291"/>
      <c r="CE43" s="291"/>
      <c r="CF43" s="291"/>
      <c r="CG43" s="291"/>
      <c r="CH43" s="288"/>
      <c r="CI43" s="901"/>
    </row>
    <row r="44" spans="4:87" ht="8.1" customHeight="1" x14ac:dyDescent="0.4">
      <c r="D44" s="292"/>
      <c r="E44" s="768"/>
      <c r="F44" s="768"/>
      <c r="G44" s="768"/>
      <c r="H44" s="768"/>
      <c r="I44" s="768"/>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9"/>
      <c r="AL44" s="773"/>
      <c r="AM44" s="774"/>
      <c r="AN44" s="774"/>
      <c r="AO44" s="774"/>
      <c r="AP44" s="774"/>
      <c r="AQ44" s="774"/>
      <c r="AR44" s="774"/>
      <c r="AS44" s="774"/>
      <c r="AT44" s="774"/>
      <c r="AU44" s="774"/>
      <c r="AV44" s="774"/>
      <c r="AW44" s="775"/>
      <c r="AX44" s="934"/>
      <c r="AY44" s="935"/>
      <c r="AZ44" s="935"/>
      <c r="BA44" s="935"/>
      <c r="BB44" s="935"/>
      <c r="BC44" s="935"/>
      <c r="BD44" s="935"/>
      <c r="BE44" s="935"/>
      <c r="BF44" s="935"/>
      <c r="BG44" s="293"/>
      <c r="BH44" s="954"/>
      <c r="BI44" s="955"/>
      <c r="BJ44" s="955"/>
      <c r="BK44" s="955"/>
      <c r="BL44" s="955"/>
      <c r="BM44" s="955"/>
      <c r="BN44" s="955"/>
      <c r="BO44" s="955"/>
      <c r="BP44" s="955"/>
      <c r="BQ44" s="955"/>
      <c r="BR44" s="955"/>
      <c r="BS44" s="955"/>
      <c r="BT44" s="121"/>
      <c r="BU44" s="285"/>
      <c r="BV44" s="291"/>
      <c r="BW44" s="291"/>
      <c r="BX44" s="291"/>
      <c r="BY44" s="291"/>
      <c r="BZ44" s="291"/>
      <c r="CA44" s="291"/>
      <c r="CB44" s="291"/>
      <c r="CC44" s="291"/>
      <c r="CD44" s="291"/>
      <c r="CE44" s="291"/>
      <c r="CF44" s="291"/>
      <c r="CG44" s="291"/>
      <c r="CH44" s="288"/>
      <c r="CI44" s="901"/>
    </row>
    <row r="45" spans="4:87" ht="8.1" customHeight="1" x14ac:dyDescent="0.4">
      <c r="D45" s="294"/>
      <c r="E45" s="766"/>
      <c r="F45" s="766"/>
      <c r="G45" s="766"/>
      <c r="H45" s="766"/>
      <c r="I45" s="766"/>
      <c r="J45" s="766"/>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c r="AI45" s="766"/>
      <c r="AJ45" s="766"/>
      <c r="AK45" s="767"/>
      <c r="AL45" s="770" t="str">
        <f>IF(E45="","",VLOOKUP(E45,コード!$G$4:$J$43,2,FALSE))</f>
        <v/>
      </c>
      <c r="AM45" s="771"/>
      <c r="AN45" s="771"/>
      <c r="AO45" s="771"/>
      <c r="AP45" s="771"/>
      <c r="AQ45" s="771"/>
      <c r="AR45" s="771"/>
      <c r="AS45" s="771"/>
      <c r="AT45" s="771"/>
      <c r="AU45" s="771"/>
      <c r="AV45" s="771"/>
      <c r="AW45" s="772"/>
      <c r="AX45" s="737" t="str">
        <f>IF(E45="","",VLOOKUP(E45,コード!$G$4:$J$43,4,FALSE))</f>
        <v/>
      </c>
      <c r="AY45" s="741"/>
      <c r="AZ45" s="741"/>
      <c r="BA45" s="741"/>
      <c r="BB45" s="741"/>
      <c r="BC45" s="741"/>
      <c r="BD45" s="741"/>
      <c r="BE45" s="741"/>
      <c r="BF45" s="741"/>
      <c r="BG45" s="122"/>
      <c r="BH45" s="947"/>
      <c r="BI45" s="947"/>
      <c r="BJ45" s="947"/>
      <c r="BK45" s="947"/>
      <c r="BL45" s="947"/>
      <c r="BM45" s="947"/>
      <c r="BN45" s="947"/>
      <c r="BO45" s="947"/>
      <c r="BP45" s="947"/>
      <c r="BQ45" s="947"/>
      <c r="BR45" s="947"/>
      <c r="BS45" s="947"/>
      <c r="BT45" s="117"/>
      <c r="BU45" s="285"/>
      <c r="BV45" s="291"/>
      <c r="BW45" s="291"/>
      <c r="BX45" s="291"/>
      <c r="BY45" s="291"/>
      <c r="BZ45" s="291"/>
      <c r="CA45" s="291"/>
      <c r="CB45" s="291"/>
      <c r="CC45" s="291"/>
      <c r="CD45" s="291"/>
      <c r="CE45" s="291"/>
      <c r="CF45" s="291"/>
      <c r="CG45" s="291"/>
      <c r="CH45" s="288"/>
      <c r="CI45" s="901"/>
    </row>
    <row r="46" spans="4:87" ht="8.1" customHeight="1" x14ac:dyDescent="0.4">
      <c r="D46" s="284"/>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7"/>
      <c r="AL46" s="770"/>
      <c r="AM46" s="771"/>
      <c r="AN46" s="771"/>
      <c r="AO46" s="771"/>
      <c r="AP46" s="771"/>
      <c r="AQ46" s="771"/>
      <c r="AR46" s="771"/>
      <c r="AS46" s="771"/>
      <c r="AT46" s="771"/>
      <c r="AU46" s="771"/>
      <c r="AV46" s="771"/>
      <c r="AW46" s="772"/>
      <c r="AX46" s="737"/>
      <c r="AY46" s="741"/>
      <c r="AZ46" s="741"/>
      <c r="BA46" s="741"/>
      <c r="BB46" s="741"/>
      <c r="BC46" s="741"/>
      <c r="BD46" s="741"/>
      <c r="BE46" s="741"/>
      <c r="BF46" s="741"/>
      <c r="BG46" s="124"/>
      <c r="BH46" s="948"/>
      <c r="BI46" s="948"/>
      <c r="BJ46" s="948"/>
      <c r="BK46" s="948"/>
      <c r="BL46" s="948"/>
      <c r="BM46" s="948"/>
      <c r="BN46" s="948"/>
      <c r="BO46" s="948"/>
      <c r="BP46" s="948"/>
      <c r="BQ46" s="948"/>
      <c r="BR46" s="948"/>
      <c r="BS46" s="948"/>
      <c r="BT46" s="117"/>
      <c r="BU46" s="285"/>
      <c r="BV46" s="291"/>
      <c r="BW46" s="291"/>
      <c r="BX46" s="291"/>
      <c r="BY46" s="291"/>
      <c r="BZ46" s="291"/>
      <c r="CA46" s="291"/>
      <c r="CB46" s="291"/>
      <c r="CC46" s="291"/>
      <c r="CD46" s="291"/>
      <c r="CE46" s="291"/>
      <c r="CF46" s="291"/>
      <c r="CG46" s="291"/>
      <c r="CH46" s="288"/>
      <c r="CI46" s="295"/>
    </row>
    <row r="47" spans="4:87" ht="8.1" customHeight="1" x14ac:dyDescent="0.4">
      <c r="D47" s="284"/>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7"/>
      <c r="AL47" s="770"/>
      <c r="AM47" s="771"/>
      <c r="AN47" s="771"/>
      <c r="AO47" s="771"/>
      <c r="AP47" s="771"/>
      <c r="AQ47" s="771"/>
      <c r="AR47" s="771"/>
      <c r="AS47" s="771"/>
      <c r="AT47" s="771"/>
      <c r="AU47" s="771"/>
      <c r="AV47" s="771"/>
      <c r="AW47" s="772"/>
      <c r="AX47" s="737"/>
      <c r="AY47" s="741"/>
      <c r="AZ47" s="741"/>
      <c r="BA47" s="741"/>
      <c r="BB47" s="741"/>
      <c r="BC47" s="741"/>
      <c r="BD47" s="741"/>
      <c r="BE47" s="741"/>
      <c r="BF47" s="741"/>
      <c r="BG47" s="124"/>
      <c r="BH47" s="949"/>
      <c r="BI47" s="949"/>
      <c r="BJ47" s="949"/>
      <c r="BK47" s="949"/>
      <c r="BL47" s="949"/>
      <c r="BM47" s="949"/>
      <c r="BN47" s="949"/>
      <c r="BO47" s="949"/>
      <c r="BP47" s="949"/>
      <c r="BQ47" s="949"/>
      <c r="BR47" s="949"/>
      <c r="BS47" s="949"/>
      <c r="BT47" s="118"/>
      <c r="BU47" s="285"/>
      <c r="BV47" s="291"/>
      <c r="BW47" s="291"/>
      <c r="BX47" s="291"/>
      <c r="BY47" s="291"/>
      <c r="BZ47" s="291"/>
      <c r="CA47" s="291"/>
      <c r="CB47" s="291"/>
      <c r="CC47" s="291"/>
      <c r="CD47" s="291"/>
      <c r="CE47" s="291"/>
      <c r="CF47" s="291"/>
      <c r="CG47" s="291"/>
      <c r="CH47" s="288"/>
      <c r="CI47" s="295"/>
    </row>
    <row r="48" spans="4:87" ht="8.1" customHeight="1" x14ac:dyDescent="0.4">
      <c r="D48" s="284"/>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7"/>
      <c r="AL48" s="770"/>
      <c r="AM48" s="771"/>
      <c r="AN48" s="771"/>
      <c r="AO48" s="771"/>
      <c r="AP48" s="771"/>
      <c r="AQ48" s="771"/>
      <c r="AR48" s="771"/>
      <c r="AS48" s="771"/>
      <c r="AT48" s="771"/>
      <c r="AU48" s="771"/>
      <c r="AV48" s="771"/>
      <c r="AW48" s="772"/>
      <c r="AX48" s="932" t="str">
        <f>IF(E45="","",VLOOKUP(E45,コード!$G$4:$J$43,3,FALSE))</f>
        <v/>
      </c>
      <c r="AY48" s="933"/>
      <c r="AZ48" s="933"/>
      <c r="BA48" s="933"/>
      <c r="BB48" s="933"/>
      <c r="BC48" s="933"/>
      <c r="BD48" s="933"/>
      <c r="BE48" s="933"/>
      <c r="BF48" s="933"/>
      <c r="BG48" s="290"/>
      <c r="BH48" s="950"/>
      <c r="BI48" s="951"/>
      <c r="BJ48" s="951"/>
      <c r="BK48" s="951"/>
      <c r="BL48" s="951"/>
      <c r="BM48" s="951"/>
      <c r="BN48" s="951"/>
      <c r="BO48" s="951"/>
      <c r="BP48" s="951"/>
      <c r="BQ48" s="951"/>
      <c r="BR48" s="951"/>
      <c r="BS48" s="951"/>
      <c r="BT48" s="119"/>
      <c r="BU48" s="285"/>
      <c r="BV48" s="291"/>
      <c r="BW48" s="291"/>
      <c r="BX48" s="291"/>
      <c r="BY48" s="291"/>
      <c r="BZ48" s="291"/>
      <c r="CA48" s="291"/>
      <c r="CB48" s="291"/>
      <c r="CC48" s="291"/>
      <c r="CD48" s="291"/>
      <c r="CE48" s="291"/>
      <c r="CF48" s="291"/>
      <c r="CG48" s="291"/>
      <c r="CH48" s="288"/>
    </row>
    <row r="49" spans="4:87" ht="8.1" customHeight="1" x14ac:dyDescent="0.4">
      <c r="D49" s="284"/>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67"/>
      <c r="AL49" s="770"/>
      <c r="AM49" s="771"/>
      <c r="AN49" s="771"/>
      <c r="AO49" s="771"/>
      <c r="AP49" s="771"/>
      <c r="AQ49" s="771"/>
      <c r="AR49" s="771"/>
      <c r="AS49" s="771"/>
      <c r="AT49" s="771"/>
      <c r="AU49" s="771"/>
      <c r="AV49" s="771"/>
      <c r="AW49" s="772"/>
      <c r="AX49" s="932"/>
      <c r="AY49" s="933"/>
      <c r="AZ49" s="933"/>
      <c r="BA49" s="933"/>
      <c r="BB49" s="933"/>
      <c r="BC49" s="933"/>
      <c r="BD49" s="933"/>
      <c r="BE49" s="933"/>
      <c r="BF49" s="933"/>
      <c r="BG49" s="290"/>
      <c r="BH49" s="952"/>
      <c r="BI49" s="953"/>
      <c r="BJ49" s="953"/>
      <c r="BK49" s="953"/>
      <c r="BL49" s="953"/>
      <c r="BM49" s="953"/>
      <c r="BN49" s="953"/>
      <c r="BO49" s="953"/>
      <c r="BP49" s="953"/>
      <c r="BQ49" s="953"/>
      <c r="BR49" s="953"/>
      <c r="BS49" s="953"/>
      <c r="BT49" s="120"/>
      <c r="BU49" s="285"/>
      <c r="BV49" s="291"/>
      <c r="BW49" s="291"/>
      <c r="BX49" s="291"/>
      <c r="BY49" s="291"/>
      <c r="BZ49" s="291"/>
      <c r="CA49" s="291"/>
      <c r="CB49" s="291"/>
      <c r="CC49" s="291"/>
      <c r="CD49" s="291"/>
      <c r="CE49" s="291"/>
      <c r="CF49" s="291"/>
      <c r="CG49" s="291"/>
      <c r="CH49" s="288"/>
    </row>
    <row r="50" spans="4:87" ht="8.1" customHeight="1" x14ac:dyDescent="0.4">
      <c r="D50" s="292"/>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768"/>
      <c r="AI50" s="768"/>
      <c r="AJ50" s="768"/>
      <c r="AK50" s="769"/>
      <c r="AL50" s="773"/>
      <c r="AM50" s="774"/>
      <c r="AN50" s="774"/>
      <c r="AO50" s="774"/>
      <c r="AP50" s="774"/>
      <c r="AQ50" s="774"/>
      <c r="AR50" s="774"/>
      <c r="AS50" s="774"/>
      <c r="AT50" s="774"/>
      <c r="AU50" s="774"/>
      <c r="AV50" s="774"/>
      <c r="AW50" s="775"/>
      <c r="AX50" s="934"/>
      <c r="AY50" s="935"/>
      <c r="AZ50" s="935"/>
      <c r="BA50" s="935"/>
      <c r="BB50" s="935"/>
      <c r="BC50" s="935"/>
      <c r="BD50" s="935"/>
      <c r="BE50" s="935"/>
      <c r="BF50" s="935"/>
      <c r="BG50" s="293"/>
      <c r="BH50" s="954"/>
      <c r="BI50" s="955"/>
      <c r="BJ50" s="955"/>
      <c r="BK50" s="955"/>
      <c r="BL50" s="955"/>
      <c r="BM50" s="955"/>
      <c r="BN50" s="955"/>
      <c r="BO50" s="955"/>
      <c r="BP50" s="955"/>
      <c r="BQ50" s="955"/>
      <c r="BR50" s="955"/>
      <c r="BS50" s="955"/>
      <c r="BT50" s="121"/>
      <c r="BU50" s="285"/>
      <c r="BV50" s="291"/>
      <c r="BW50" s="291"/>
      <c r="BX50" s="291"/>
      <c r="BY50" s="291"/>
      <c r="BZ50" s="291"/>
      <c r="CA50" s="291"/>
      <c r="CB50" s="291"/>
      <c r="CC50" s="291"/>
      <c r="CD50" s="291"/>
      <c r="CE50" s="291"/>
      <c r="CF50" s="291"/>
      <c r="CG50" s="291"/>
      <c r="CH50" s="288"/>
    </row>
    <row r="51" spans="4:87" ht="8.1" customHeight="1" x14ac:dyDescent="0.4">
      <c r="D51" s="294"/>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67"/>
      <c r="AL51" s="770" t="str">
        <f>IF(E51="","",VLOOKUP(E51,コード!$G$4:$J$43,2,FALSE))</f>
        <v/>
      </c>
      <c r="AM51" s="771"/>
      <c r="AN51" s="771"/>
      <c r="AO51" s="771"/>
      <c r="AP51" s="771"/>
      <c r="AQ51" s="771"/>
      <c r="AR51" s="771"/>
      <c r="AS51" s="771"/>
      <c r="AT51" s="771"/>
      <c r="AU51" s="771"/>
      <c r="AV51" s="771"/>
      <c r="AW51" s="772"/>
      <c r="AX51" s="737" t="str">
        <f>IF(E51="","",VLOOKUP(E51,コード!$G$4:$J$43,4,FALSE))</f>
        <v/>
      </c>
      <c r="AY51" s="741"/>
      <c r="AZ51" s="741"/>
      <c r="BA51" s="741"/>
      <c r="BB51" s="741"/>
      <c r="BC51" s="741"/>
      <c r="BD51" s="741"/>
      <c r="BE51" s="741"/>
      <c r="BF51" s="741"/>
      <c r="BG51" s="122"/>
      <c r="BH51" s="947"/>
      <c r="BI51" s="947"/>
      <c r="BJ51" s="947"/>
      <c r="BK51" s="947"/>
      <c r="BL51" s="947"/>
      <c r="BM51" s="947"/>
      <c r="BN51" s="947"/>
      <c r="BO51" s="947"/>
      <c r="BP51" s="947"/>
      <c r="BQ51" s="947"/>
      <c r="BR51" s="947"/>
      <c r="BS51" s="947"/>
      <c r="BT51" s="117"/>
      <c r="BU51" s="285"/>
      <c r="BV51" s="291"/>
      <c r="BW51" s="291"/>
      <c r="BX51" s="291"/>
      <c r="BY51" s="291"/>
      <c r="BZ51" s="291"/>
      <c r="CA51" s="291"/>
      <c r="CB51" s="291"/>
      <c r="CC51" s="291"/>
      <c r="CD51" s="291"/>
      <c r="CE51" s="291"/>
      <c r="CF51" s="291"/>
      <c r="CG51" s="291"/>
      <c r="CH51" s="288"/>
    </row>
    <row r="52" spans="4:87" ht="8.1" customHeight="1" x14ac:dyDescent="0.4">
      <c r="D52" s="284"/>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67"/>
      <c r="AL52" s="770"/>
      <c r="AM52" s="771"/>
      <c r="AN52" s="771"/>
      <c r="AO52" s="771"/>
      <c r="AP52" s="771"/>
      <c r="AQ52" s="771"/>
      <c r="AR52" s="771"/>
      <c r="AS52" s="771"/>
      <c r="AT52" s="771"/>
      <c r="AU52" s="771"/>
      <c r="AV52" s="771"/>
      <c r="AW52" s="772"/>
      <c r="AX52" s="737"/>
      <c r="AY52" s="741"/>
      <c r="AZ52" s="741"/>
      <c r="BA52" s="741"/>
      <c r="BB52" s="741"/>
      <c r="BC52" s="741"/>
      <c r="BD52" s="741"/>
      <c r="BE52" s="741"/>
      <c r="BF52" s="741"/>
      <c r="BG52" s="124"/>
      <c r="BH52" s="948"/>
      <c r="BI52" s="948"/>
      <c r="BJ52" s="948"/>
      <c r="BK52" s="948"/>
      <c r="BL52" s="948"/>
      <c r="BM52" s="948"/>
      <c r="BN52" s="948"/>
      <c r="BO52" s="948"/>
      <c r="BP52" s="948"/>
      <c r="BQ52" s="948"/>
      <c r="BR52" s="948"/>
      <c r="BS52" s="948"/>
      <c r="BT52" s="117"/>
      <c r="BU52" s="285"/>
      <c r="BV52" s="291"/>
      <c r="BW52" s="291"/>
      <c r="BX52" s="291"/>
      <c r="BY52" s="291"/>
      <c r="BZ52" s="291"/>
      <c r="CA52" s="291"/>
      <c r="CB52" s="291"/>
      <c r="CC52" s="291"/>
      <c r="CD52" s="291"/>
      <c r="CE52" s="291"/>
      <c r="CF52" s="291"/>
      <c r="CG52" s="291"/>
      <c r="CH52" s="288"/>
    </row>
    <row r="53" spans="4:87" ht="8.1" customHeight="1" x14ac:dyDescent="0.4">
      <c r="D53" s="284"/>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67"/>
      <c r="AL53" s="770"/>
      <c r="AM53" s="771"/>
      <c r="AN53" s="771"/>
      <c r="AO53" s="771"/>
      <c r="AP53" s="771"/>
      <c r="AQ53" s="771"/>
      <c r="AR53" s="771"/>
      <c r="AS53" s="771"/>
      <c r="AT53" s="771"/>
      <c r="AU53" s="771"/>
      <c r="AV53" s="771"/>
      <c r="AW53" s="772"/>
      <c r="AX53" s="737"/>
      <c r="AY53" s="741"/>
      <c r="AZ53" s="741"/>
      <c r="BA53" s="741"/>
      <c r="BB53" s="741"/>
      <c r="BC53" s="741"/>
      <c r="BD53" s="741"/>
      <c r="BE53" s="741"/>
      <c r="BF53" s="741"/>
      <c r="BG53" s="124"/>
      <c r="BH53" s="949"/>
      <c r="BI53" s="949"/>
      <c r="BJ53" s="949"/>
      <c r="BK53" s="949"/>
      <c r="BL53" s="949"/>
      <c r="BM53" s="949"/>
      <c r="BN53" s="949"/>
      <c r="BO53" s="949"/>
      <c r="BP53" s="949"/>
      <c r="BQ53" s="949"/>
      <c r="BR53" s="949"/>
      <c r="BS53" s="949"/>
      <c r="BT53" s="118"/>
      <c r="BU53" s="285"/>
      <c r="BV53" s="291"/>
      <c r="BW53" s="291"/>
      <c r="BX53" s="291"/>
      <c r="BY53" s="291"/>
      <c r="BZ53" s="291"/>
      <c r="CA53" s="291"/>
      <c r="CB53" s="291"/>
      <c r="CC53" s="291"/>
      <c r="CD53" s="291"/>
      <c r="CE53" s="291"/>
      <c r="CF53" s="291"/>
      <c r="CG53" s="291"/>
      <c r="CH53" s="288"/>
      <c r="CI53" s="296"/>
    </row>
    <row r="54" spans="4:87" ht="8.1" customHeight="1" x14ac:dyDescent="0.4">
      <c r="D54" s="284"/>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7"/>
      <c r="AL54" s="770"/>
      <c r="AM54" s="771"/>
      <c r="AN54" s="771"/>
      <c r="AO54" s="771"/>
      <c r="AP54" s="771"/>
      <c r="AQ54" s="771"/>
      <c r="AR54" s="771"/>
      <c r="AS54" s="771"/>
      <c r="AT54" s="771"/>
      <c r="AU54" s="771"/>
      <c r="AV54" s="771"/>
      <c r="AW54" s="772"/>
      <c r="AX54" s="932" t="str">
        <f>IF(E51="","",VLOOKUP(E51,コード!$G$4:$J$43,3,FALSE))</f>
        <v/>
      </c>
      <c r="AY54" s="933"/>
      <c r="AZ54" s="933"/>
      <c r="BA54" s="933"/>
      <c r="BB54" s="933"/>
      <c r="BC54" s="933"/>
      <c r="BD54" s="933"/>
      <c r="BE54" s="933"/>
      <c r="BF54" s="933"/>
      <c r="BG54" s="290"/>
      <c r="BH54" s="950"/>
      <c r="BI54" s="951"/>
      <c r="BJ54" s="951"/>
      <c r="BK54" s="951"/>
      <c r="BL54" s="951"/>
      <c r="BM54" s="951"/>
      <c r="BN54" s="951"/>
      <c r="BO54" s="951"/>
      <c r="BP54" s="951"/>
      <c r="BQ54" s="951"/>
      <c r="BR54" s="951"/>
      <c r="BS54" s="951"/>
      <c r="BT54" s="119"/>
      <c r="BU54" s="285"/>
      <c r="BV54" s="291"/>
      <c r="BW54" s="291"/>
      <c r="BX54" s="291"/>
      <c r="BY54" s="291"/>
      <c r="BZ54" s="291"/>
      <c r="CA54" s="291"/>
      <c r="CB54" s="291"/>
      <c r="CC54" s="291"/>
      <c r="CD54" s="291"/>
      <c r="CE54" s="291"/>
      <c r="CF54" s="291"/>
      <c r="CG54" s="291"/>
      <c r="CH54" s="288"/>
      <c r="CI54" s="296"/>
    </row>
    <row r="55" spans="4:87" ht="8.1" customHeight="1" x14ac:dyDescent="0.4">
      <c r="D55" s="284"/>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67"/>
      <c r="AL55" s="770"/>
      <c r="AM55" s="771"/>
      <c r="AN55" s="771"/>
      <c r="AO55" s="771"/>
      <c r="AP55" s="771"/>
      <c r="AQ55" s="771"/>
      <c r="AR55" s="771"/>
      <c r="AS55" s="771"/>
      <c r="AT55" s="771"/>
      <c r="AU55" s="771"/>
      <c r="AV55" s="771"/>
      <c r="AW55" s="772"/>
      <c r="AX55" s="932"/>
      <c r="AY55" s="933"/>
      <c r="AZ55" s="933"/>
      <c r="BA55" s="933"/>
      <c r="BB55" s="933"/>
      <c r="BC55" s="933"/>
      <c r="BD55" s="933"/>
      <c r="BE55" s="933"/>
      <c r="BF55" s="933"/>
      <c r="BG55" s="290"/>
      <c r="BH55" s="952"/>
      <c r="BI55" s="953"/>
      <c r="BJ55" s="953"/>
      <c r="BK55" s="953"/>
      <c r="BL55" s="953"/>
      <c r="BM55" s="953"/>
      <c r="BN55" s="953"/>
      <c r="BO55" s="953"/>
      <c r="BP55" s="953"/>
      <c r="BQ55" s="953"/>
      <c r="BR55" s="953"/>
      <c r="BS55" s="953"/>
      <c r="BT55" s="120"/>
      <c r="BU55" s="285"/>
      <c r="BV55" s="291"/>
      <c r="BW55" s="291"/>
      <c r="BX55" s="291"/>
      <c r="BY55" s="291"/>
      <c r="BZ55" s="291"/>
      <c r="CA55" s="291"/>
      <c r="CB55" s="291"/>
      <c r="CC55" s="291"/>
      <c r="CD55" s="291"/>
      <c r="CE55" s="291"/>
      <c r="CF55" s="291"/>
      <c r="CG55" s="291"/>
      <c r="CH55" s="288"/>
    </row>
    <row r="56" spans="4:87" ht="8.1" customHeight="1" x14ac:dyDescent="0.4">
      <c r="D56" s="292"/>
      <c r="E56" s="768"/>
      <c r="F56" s="768"/>
      <c r="G56" s="768"/>
      <c r="H56" s="768"/>
      <c r="I56" s="76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8"/>
      <c r="AK56" s="769"/>
      <c r="AL56" s="773"/>
      <c r="AM56" s="774"/>
      <c r="AN56" s="774"/>
      <c r="AO56" s="774"/>
      <c r="AP56" s="774"/>
      <c r="AQ56" s="774"/>
      <c r="AR56" s="774"/>
      <c r="AS56" s="774"/>
      <c r="AT56" s="774"/>
      <c r="AU56" s="774"/>
      <c r="AV56" s="774"/>
      <c r="AW56" s="775"/>
      <c r="AX56" s="934"/>
      <c r="AY56" s="935"/>
      <c r="AZ56" s="935"/>
      <c r="BA56" s="935"/>
      <c r="BB56" s="935"/>
      <c r="BC56" s="935"/>
      <c r="BD56" s="935"/>
      <c r="BE56" s="935"/>
      <c r="BF56" s="935"/>
      <c r="BG56" s="293"/>
      <c r="BH56" s="954"/>
      <c r="BI56" s="955"/>
      <c r="BJ56" s="955"/>
      <c r="BK56" s="955"/>
      <c r="BL56" s="955"/>
      <c r="BM56" s="955"/>
      <c r="BN56" s="955"/>
      <c r="BO56" s="955"/>
      <c r="BP56" s="955"/>
      <c r="BQ56" s="955"/>
      <c r="BR56" s="955"/>
      <c r="BS56" s="955"/>
      <c r="BT56" s="121"/>
      <c r="BU56" s="285"/>
      <c r="BV56" s="291"/>
      <c r="BW56" s="291"/>
      <c r="BX56" s="291"/>
      <c r="BY56" s="291"/>
      <c r="BZ56" s="291"/>
      <c r="CA56" s="291"/>
      <c r="CB56" s="291"/>
      <c r="CC56" s="291"/>
      <c r="CD56" s="291"/>
      <c r="CE56" s="291"/>
      <c r="CF56" s="291"/>
      <c r="CG56" s="291"/>
      <c r="CH56" s="288"/>
    </row>
    <row r="57" spans="4:87" ht="8.1" customHeight="1" x14ac:dyDescent="0.4">
      <c r="D57" s="294"/>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67"/>
      <c r="AL57" s="770" t="str">
        <f>IF(E57="","",VLOOKUP(E57,コード!$G$4:$J$43,2,FALSE))</f>
        <v/>
      </c>
      <c r="AM57" s="771"/>
      <c r="AN57" s="771"/>
      <c r="AO57" s="771"/>
      <c r="AP57" s="771"/>
      <c r="AQ57" s="771"/>
      <c r="AR57" s="771"/>
      <c r="AS57" s="771"/>
      <c r="AT57" s="771"/>
      <c r="AU57" s="771"/>
      <c r="AV57" s="771"/>
      <c r="AW57" s="772"/>
      <c r="AX57" s="737" t="str">
        <f>IF(E57="","",VLOOKUP(E57,コード!$G$4:$J$43,4,FALSE))</f>
        <v/>
      </c>
      <c r="AY57" s="741"/>
      <c r="AZ57" s="741"/>
      <c r="BA57" s="741"/>
      <c r="BB57" s="741"/>
      <c r="BC57" s="741"/>
      <c r="BD57" s="741"/>
      <c r="BE57" s="741"/>
      <c r="BF57" s="741"/>
      <c r="BG57" s="122"/>
      <c r="BH57" s="947"/>
      <c r="BI57" s="947"/>
      <c r="BJ57" s="947"/>
      <c r="BK57" s="947"/>
      <c r="BL57" s="947"/>
      <c r="BM57" s="947"/>
      <c r="BN57" s="947"/>
      <c r="BO57" s="947"/>
      <c r="BP57" s="947"/>
      <c r="BQ57" s="947"/>
      <c r="BR57" s="947"/>
      <c r="BS57" s="947"/>
      <c r="BT57" s="117"/>
      <c r="BU57" s="285"/>
      <c r="BV57" s="291"/>
      <c r="BW57" s="291"/>
      <c r="BX57" s="291"/>
      <c r="BY57" s="291"/>
      <c r="BZ57" s="291"/>
      <c r="CA57" s="291"/>
      <c r="CB57" s="291"/>
      <c r="CC57" s="291"/>
      <c r="CD57" s="291"/>
      <c r="CE57" s="291"/>
      <c r="CF57" s="291"/>
      <c r="CG57" s="291"/>
      <c r="CH57" s="288"/>
    </row>
    <row r="58" spans="4:87" ht="8.1" customHeight="1" x14ac:dyDescent="0.4">
      <c r="D58" s="284"/>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7"/>
      <c r="AL58" s="770"/>
      <c r="AM58" s="771"/>
      <c r="AN58" s="771"/>
      <c r="AO58" s="771"/>
      <c r="AP58" s="771"/>
      <c r="AQ58" s="771"/>
      <c r="AR58" s="771"/>
      <c r="AS58" s="771"/>
      <c r="AT58" s="771"/>
      <c r="AU58" s="771"/>
      <c r="AV58" s="771"/>
      <c r="AW58" s="772"/>
      <c r="AX58" s="737"/>
      <c r="AY58" s="741"/>
      <c r="AZ58" s="741"/>
      <c r="BA58" s="741"/>
      <c r="BB58" s="741"/>
      <c r="BC58" s="741"/>
      <c r="BD58" s="741"/>
      <c r="BE58" s="741"/>
      <c r="BF58" s="741"/>
      <c r="BG58" s="124"/>
      <c r="BH58" s="948"/>
      <c r="BI58" s="948"/>
      <c r="BJ58" s="948"/>
      <c r="BK58" s="948"/>
      <c r="BL58" s="948"/>
      <c r="BM58" s="948"/>
      <c r="BN58" s="948"/>
      <c r="BO58" s="948"/>
      <c r="BP58" s="948"/>
      <c r="BQ58" s="948"/>
      <c r="BR58" s="948"/>
      <c r="BS58" s="948"/>
      <c r="BT58" s="117"/>
      <c r="BU58" s="285"/>
      <c r="BV58" s="291"/>
      <c r="BW58" s="291"/>
      <c r="BX58" s="291"/>
      <c r="BY58" s="291"/>
      <c r="BZ58" s="291"/>
      <c r="CA58" s="291"/>
      <c r="CB58" s="291"/>
      <c r="CC58" s="291"/>
      <c r="CD58" s="291"/>
      <c r="CE58" s="291"/>
      <c r="CF58" s="291"/>
      <c r="CG58" s="291"/>
      <c r="CH58" s="288"/>
    </row>
    <row r="59" spans="4:87" ht="8.1" customHeight="1" x14ac:dyDescent="0.4">
      <c r="D59" s="284"/>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67"/>
      <c r="AL59" s="770"/>
      <c r="AM59" s="771"/>
      <c r="AN59" s="771"/>
      <c r="AO59" s="771"/>
      <c r="AP59" s="771"/>
      <c r="AQ59" s="771"/>
      <c r="AR59" s="771"/>
      <c r="AS59" s="771"/>
      <c r="AT59" s="771"/>
      <c r="AU59" s="771"/>
      <c r="AV59" s="771"/>
      <c r="AW59" s="772"/>
      <c r="AX59" s="737"/>
      <c r="AY59" s="741"/>
      <c r="AZ59" s="741"/>
      <c r="BA59" s="741"/>
      <c r="BB59" s="741"/>
      <c r="BC59" s="741"/>
      <c r="BD59" s="741"/>
      <c r="BE59" s="741"/>
      <c r="BF59" s="741"/>
      <c r="BG59" s="124"/>
      <c r="BH59" s="949"/>
      <c r="BI59" s="949"/>
      <c r="BJ59" s="949"/>
      <c r="BK59" s="949"/>
      <c r="BL59" s="949"/>
      <c r="BM59" s="949"/>
      <c r="BN59" s="949"/>
      <c r="BO59" s="949"/>
      <c r="BP59" s="949"/>
      <c r="BQ59" s="949"/>
      <c r="BR59" s="949"/>
      <c r="BS59" s="949"/>
      <c r="BT59" s="118"/>
      <c r="BU59" s="285"/>
      <c r="BV59" s="291"/>
      <c r="BW59" s="291"/>
      <c r="BX59" s="291"/>
      <c r="BY59" s="291"/>
      <c r="BZ59" s="291"/>
      <c r="CA59" s="291"/>
      <c r="CB59" s="291"/>
      <c r="CC59" s="291"/>
      <c r="CD59" s="291"/>
      <c r="CE59" s="291"/>
      <c r="CF59" s="291"/>
      <c r="CG59" s="291"/>
      <c r="CH59" s="288"/>
    </row>
    <row r="60" spans="4:87" ht="8.1" customHeight="1" x14ac:dyDescent="0.4">
      <c r="D60" s="284"/>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67"/>
      <c r="AL60" s="770"/>
      <c r="AM60" s="771"/>
      <c r="AN60" s="771"/>
      <c r="AO60" s="771"/>
      <c r="AP60" s="771"/>
      <c r="AQ60" s="771"/>
      <c r="AR60" s="771"/>
      <c r="AS60" s="771"/>
      <c r="AT60" s="771"/>
      <c r="AU60" s="771"/>
      <c r="AV60" s="771"/>
      <c r="AW60" s="772"/>
      <c r="AX60" s="932" t="str">
        <f>IF(E57="","",VLOOKUP(E57,コード!$G$4:$J$43,3,FALSE))</f>
        <v/>
      </c>
      <c r="AY60" s="933"/>
      <c r="AZ60" s="933"/>
      <c r="BA60" s="933"/>
      <c r="BB60" s="933"/>
      <c r="BC60" s="933"/>
      <c r="BD60" s="933"/>
      <c r="BE60" s="933"/>
      <c r="BF60" s="933"/>
      <c r="BG60" s="290"/>
      <c r="BH60" s="950"/>
      <c r="BI60" s="951"/>
      <c r="BJ60" s="951"/>
      <c r="BK60" s="951"/>
      <c r="BL60" s="951"/>
      <c r="BM60" s="951"/>
      <c r="BN60" s="951"/>
      <c r="BO60" s="951"/>
      <c r="BP60" s="951"/>
      <c r="BQ60" s="951"/>
      <c r="BR60" s="951"/>
      <c r="BS60" s="951"/>
      <c r="BT60" s="119"/>
      <c r="BU60" s="285"/>
      <c r="BV60" s="291"/>
      <c r="BW60" s="291"/>
      <c r="BX60" s="291"/>
      <c r="BY60" s="291"/>
      <c r="BZ60" s="291"/>
      <c r="CA60" s="291"/>
      <c r="CB60" s="291"/>
      <c r="CC60" s="291"/>
      <c r="CD60" s="291"/>
      <c r="CE60" s="291"/>
      <c r="CF60" s="291"/>
      <c r="CG60" s="291"/>
      <c r="CH60" s="288"/>
    </row>
    <row r="61" spans="4:87" ht="8.1" customHeight="1" x14ac:dyDescent="0.4">
      <c r="D61" s="284"/>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67"/>
      <c r="AL61" s="770"/>
      <c r="AM61" s="771"/>
      <c r="AN61" s="771"/>
      <c r="AO61" s="771"/>
      <c r="AP61" s="771"/>
      <c r="AQ61" s="771"/>
      <c r="AR61" s="771"/>
      <c r="AS61" s="771"/>
      <c r="AT61" s="771"/>
      <c r="AU61" s="771"/>
      <c r="AV61" s="771"/>
      <c r="AW61" s="772"/>
      <c r="AX61" s="932"/>
      <c r="AY61" s="933"/>
      <c r="AZ61" s="933"/>
      <c r="BA61" s="933"/>
      <c r="BB61" s="933"/>
      <c r="BC61" s="933"/>
      <c r="BD61" s="933"/>
      <c r="BE61" s="933"/>
      <c r="BF61" s="933"/>
      <c r="BG61" s="290"/>
      <c r="BH61" s="952"/>
      <c r="BI61" s="953"/>
      <c r="BJ61" s="953"/>
      <c r="BK61" s="953"/>
      <c r="BL61" s="953"/>
      <c r="BM61" s="953"/>
      <c r="BN61" s="953"/>
      <c r="BO61" s="953"/>
      <c r="BP61" s="953"/>
      <c r="BQ61" s="953"/>
      <c r="BR61" s="953"/>
      <c r="BS61" s="953"/>
      <c r="BT61" s="120"/>
      <c r="BU61" s="285"/>
      <c r="BV61" s="291"/>
      <c r="BW61" s="291"/>
      <c r="BX61" s="291"/>
      <c r="BY61" s="291"/>
      <c r="BZ61" s="291"/>
      <c r="CA61" s="291"/>
      <c r="CB61" s="291"/>
      <c r="CC61" s="291"/>
      <c r="CD61" s="291"/>
      <c r="CE61" s="291"/>
      <c r="CF61" s="291"/>
      <c r="CG61" s="291"/>
      <c r="CH61" s="288"/>
    </row>
    <row r="62" spans="4:87" ht="8.1" customHeight="1" x14ac:dyDescent="0.4">
      <c r="D62" s="292"/>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69"/>
      <c r="AL62" s="773"/>
      <c r="AM62" s="774"/>
      <c r="AN62" s="774"/>
      <c r="AO62" s="774"/>
      <c r="AP62" s="774"/>
      <c r="AQ62" s="774"/>
      <c r="AR62" s="774"/>
      <c r="AS62" s="774"/>
      <c r="AT62" s="774"/>
      <c r="AU62" s="774"/>
      <c r="AV62" s="774"/>
      <c r="AW62" s="775"/>
      <c r="AX62" s="934"/>
      <c r="AY62" s="935"/>
      <c r="AZ62" s="935"/>
      <c r="BA62" s="935"/>
      <c r="BB62" s="935"/>
      <c r="BC62" s="935"/>
      <c r="BD62" s="935"/>
      <c r="BE62" s="935"/>
      <c r="BF62" s="935"/>
      <c r="BG62" s="293"/>
      <c r="BH62" s="954"/>
      <c r="BI62" s="955"/>
      <c r="BJ62" s="955"/>
      <c r="BK62" s="955"/>
      <c r="BL62" s="955"/>
      <c r="BM62" s="955"/>
      <c r="BN62" s="955"/>
      <c r="BO62" s="955"/>
      <c r="BP62" s="955"/>
      <c r="BQ62" s="955"/>
      <c r="BR62" s="955"/>
      <c r="BS62" s="955"/>
      <c r="BT62" s="121"/>
      <c r="BU62" s="285"/>
      <c r="BV62" s="291"/>
      <c r="BW62" s="291"/>
      <c r="BX62" s="291"/>
      <c r="BY62" s="291"/>
      <c r="BZ62" s="291"/>
      <c r="CA62" s="291"/>
      <c r="CB62" s="291"/>
      <c r="CC62" s="291"/>
      <c r="CD62" s="291"/>
      <c r="CE62" s="291"/>
      <c r="CF62" s="291"/>
      <c r="CG62" s="291"/>
      <c r="CH62" s="288"/>
    </row>
    <row r="63" spans="4:87" ht="8.1" customHeight="1" x14ac:dyDescent="0.4">
      <c r="D63" s="294"/>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7"/>
      <c r="AL63" s="770" t="str">
        <f>IF(E63="","",VLOOKUP(E63,コード!$G$4:$J$43,2,FALSE))</f>
        <v/>
      </c>
      <c r="AM63" s="771"/>
      <c r="AN63" s="771"/>
      <c r="AO63" s="771"/>
      <c r="AP63" s="771"/>
      <c r="AQ63" s="771"/>
      <c r="AR63" s="771"/>
      <c r="AS63" s="771"/>
      <c r="AT63" s="771"/>
      <c r="AU63" s="771"/>
      <c r="AV63" s="771"/>
      <c r="AW63" s="772"/>
      <c r="AX63" s="737" t="str">
        <f>IF(E63="","",VLOOKUP(E63,コード!$G$4:$J$43,4,FALSE))</f>
        <v/>
      </c>
      <c r="AY63" s="741"/>
      <c r="AZ63" s="741"/>
      <c r="BA63" s="741"/>
      <c r="BB63" s="741"/>
      <c r="BC63" s="741"/>
      <c r="BD63" s="741"/>
      <c r="BE63" s="741"/>
      <c r="BF63" s="741"/>
      <c r="BG63" s="122"/>
      <c r="BH63" s="947"/>
      <c r="BI63" s="947"/>
      <c r="BJ63" s="947"/>
      <c r="BK63" s="947"/>
      <c r="BL63" s="947"/>
      <c r="BM63" s="947"/>
      <c r="BN63" s="947"/>
      <c r="BO63" s="947"/>
      <c r="BP63" s="947"/>
      <c r="BQ63" s="947"/>
      <c r="BR63" s="947"/>
      <c r="BS63" s="947"/>
      <c r="BT63" s="117"/>
      <c r="BU63" s="285"/>
      <c r="BV63" s="291"/>
      <c r="BW63" s="291"/>
      <c r="BX63" s="291"/>
      <c r="BY63" s="291"/>
      <c r="BZ63" s="291"/>
      <c r="CA63" s="291"/>
      <c r="CB63" s="291"/>
      <c r="CC63" s="291"/>
      <c r="CD63" s="291"/>
      <c r="CE63" s="291"/>
      <c r="CF63" s="291"/>
      <c r="CG63" s="291"/>
      <c r="CH63" s="288"/>
    </row>
    <row r="64" spans="4:87" ht="8.1" customHeight="1" x14ac:dyDescent="0.4">
      <c r="D64" s="284"/>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7"/>
      <c r="AL64" s="770"/>
      <c r="AM64" s="771"/>
      <c r="AN64" s="771"/>
      <c r="AO64" s="771"/>
      <c r="AP64" s="771"/>
      <c r="AQ64" s="771"/>
      <c r="AR64" s="771"/>
      <c r="AS64" s="771"/>
      <c r="AT64" s="771"/>
      <c r="AU64" s="771"/>
      <c r="AV64" s="771"/>
      <c r="AW64" s="772"/>
      <c r="AX64" s="737"/>
      <c r="AY64" s="741"/>
      <c r="AZ64" s="741"/>
      <c r="BA64" s="741"/>
      <c r="BB64" s="741"/>
      <c r="BC64" s="741"/>
      <c r="BD64" s="741"/>
      <c r="BE64" s="741"/>
      <c r="BF64" s="741"/>
      <c r="BG64" s="124"/>
      <c r="BH64" s="948"/>
      <c r="BI64" s="948"/>
      <c r="BJ64" s="948"/>
      <c r="BK64" s="948"/>
      <c r="BL64" s="948"/>
      <c r="BM64" s="948"/>
      <c r="BN64" s="948"/>
      <c r="BO64" s="948"/>
      <c r="BP64" s="948"/>
      <c r="BQ64" s="948"/>
      <c r="BR64" s="948"/>
      <c r="BS64" s="948"/>
      <c r="BT64" s="117"/>
      <c r="BU64" s="285"/>
      <c r="BV64" s="291"/>
      <c r="BW64" s="291"/>
      <c r="BX64" s="291"/>
      <c r="BY64" s="291"/>
      <c r="BZ64" s="291"/>
      <c r="CA64" s="291"/>
      <c r="CB64" s="291"/>
      <c r="CC64" s="291"/>
      <c r="CD64" s="291"/>
      <c r="CE64" s="291"/>
      <c r="CF64" s="291"/>
      <c r="CG64" s="291"/>
      <c r="CH64" s="288"/>
    </row>
    <row r="65" spans="4:87" ht="8.1" customHeight="1" x14ac:dyDescent="0.4">
      <c r="D65" s="284"/>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7"/>
      <c r="AL65" s="770"/>
      <c r="AM65" s="771"/>
      <c r="AN65" s="771"/>
      <c r="AO65" s="771"/>
      <c r="AP65" s="771"/>
      <c r="AQ65" s="771"/>
      <c r="AR65" s="771"/>
      <c r="AS65" s="771"/>
      <c r="AT65" s="771"/>
      <c r="AU65" s="771"/>
      <c r="AV65" s="771"/>
      <c r="AW65" s="772"/>
      <c r="AX65" s="737"/>
      <c r="AY65" s="741"/>
      <c r="AZ65" s="741"/>
      <c r="BA65" s="741"/>
      <c r="BB65" s="741"/>
      <c r="BC65" s="741"/>
      <c r="BD65" s="741"/>
      <c r="BE65" s="741"/>
      <c r="BF65" s="741"/>
      <c r="BG65" s="124"/>
      <c r="BH65" s="949"/>
      <c r="BI65" s="949"/>
      <c r="BJ65" s="949"/>
      <c r="BK65" s="949"/>
      <c r="BL65" s="949"/>
      <c r="BM65" s="949"/>
      <c r="BN65" s="949"/>
      <c r="BO65" s="949"/>
      <c r="BP65" s="949"/>
      <c r="BQ65" s="949"/>
      <c r="BR65" s="949"/>
      <c r="BS65" s="949"/>
      <c r="BT65" s="118"/>
      <c r="BU65" s="285"/>
      <c r="BV65" s="291"/>
      <c r="BW65" s="291"/>
      <c r="BX65" s="291"/>
      <c r="BY65" s="291"/>
      <c r="BZ65" s="291"/>
      <c r="CA65" s="291"/>
      <c r="CB65" s="291"/>
      <c r="CC65" s="291"/>
      <c r="CD65" s="291"/>
      <c r="CE65" s="291"/>
      <c r="CF65" s="291"/>
      <c r="CG65" s="291"/>
      <c r="CH65" s="288"/>
      <c r="CI65" s="296"/>
    </row>
    <row r="66" spans="4:87" ht="8.1" customHeight="1" x14ac:dyDescent="0.4">
      <c r="D66" s="284"/>
      <c r="E66" s="766"/>
      <c r="F66" s="766"/>
      <c r="G66" s="766"/>
      <c r="H66" s="766"/>
      <c r="I66" s="766"/>
      <c r="J66" s="766"/>
      <c r="K66" s="766"/>
      <c r="L66" s="766"/>
      <c r="M66" s="766"/>
      <c r="N66" s="766"/>
      <c r="O66" s="766"/>
      <c r="P66" s="766"/>
      <c r="Q66" s="766"/>
      <c r="R66" s="766"/>
      <c r="S66" s="766"/>
      <c r="T66" s="766"/>
      <c r="U66" s="766"/>
      <c r="V66" s="766"/>
      <c r="W66" s="766"/>
      <c r="X66" s="766"/>
      <c r="Y66" s="766"/>
      <c r="Z66" s="766"/>
      <c r="AA66" s="766"/>
      <c r="AB66" s="766"/>
      <c r="AC66" s="766"/>
      <c r="AD66" s="766"/>
      <c r="AE66" s="766"/>
      <c r="AF66" s="766"/>
      <c r="AG66" s="766"/>
      <c r="AH66" s="766"/>
      <c r="AI66" s="766"/>
      <c r="AJ66" s="766"/>
      <c r="AK66" s="767"/>
      <c r="AL66" s="770"/>
      <c r="AM66" s="771"/>
      <c r="AN66" s="771"/>
      <c r="AO66" s="771"/>
      <c r="AP66" s="771"/>
      <c r="AQ66" s="771"/>
      <c r="AR66" s="771"/>
      <c r="AS66" s="771"/>
      <c r="AT66" s="771"/>
      <c r="AU66" s="771"/>
      <c r="AV66" s="771"/>
      <c r="AW66" s="772"/>
      <c r="AX66" s="932" t="str">
        <f>IF(E63="","",VLOOKUP(E63,コード!$G$4:$J$43,3,FALSE))</f>
        <v/>
      </c>
      <c r="AY66" s="933"/>
      <c r="AZ66" s="933"/>
      <c r="BA66" s="933"/>
      <c r="BB66" s="933"/>
      <c r="BC66" s="933"/>
      <c r="BD66" s="933"/>
      <c r="BE66" s="933"/>
      <c r="BF66" s="933"/>
      <c r="BG66" s="290"/>
      <c r="BH66" s="950"/>
      <c r="BI66" s="951"/>
      <c r="BJ66" s="951"/>
      <c r="BK66" s="951"/>
      <c r="BL66" s="951"/>
      <c r="BM66" s="951"/>
      <c r="BN66" s="951"/>
      <c r="BO66" s="951"/>
      <c r="BP66" s="951"/>
      <c r="BQ66" s="951"/>
      <c r="BR66" s="951"/>
      <c r="BS66" s="951"/>
      <c r="BT66" s="119"/>
      <c r="BU66" s="285"/>
      <c r="BV66" s="291"/>
      <c r="BW66" s="291"/>
      <c r="BX66" s="291"/>
      <c r="BY66" s="291"/>
      <c r="BZ66" s="291"/>
      <c r="CA66" s="291"/>
      <c r="CB66" s="291"/>
      <c r="CC66" s="291"/>
      <c r="CD66" s="291"/>
      <c r="CE66" s="291"/>
      <c r="CF66" s="291"/>
      <c r="CG66" s="291"/>
      <c r="CH66" s="288"/>
      <c r="CI66" s="296"/>
    </row>
    <row r="67" spans="4:87" ht="8.1" customHeight="1" x14ac:dyDescent="0.4">
      <c r="D67" s="284"/>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6"/>
      <c r="AC67" s="766"/>
      <c r="AD67" s="766"/>
      <c r="AE67" s="766"/>
      <c r="AF67" s="766"/>
      <c r="AG67" s="766"/>
      <c r="AH67" s="766"/>
      <c r="AI67" s="766"/>
      <c r="AJ67" s="766"/>
      <c r="AK67" s="767"/>
      <c r="AL67" s="770"/>
      <c r="AM67" s="771"/>
      <c r="AN67" s="771"/>
      <c r="AO67" s="771"/>
      <c r="AP67" s="771"/>
      <c r="AQ67" s="771"/>
      <c r="AR67" s="771"/>
      <c r="AS67" s="771"/>
      <c r="AT67" s="771"/>
      <c r="AU67" s="771"/>
      <c r="AV67" s="771"/>
      <c r="AW67" s="772"/>
      <c r="AX67" s="932"/>
      <c r="AY67" s="933"/>
      <c r="AZ67" s="933"/>
      <c r="BA67" s="933"/>
      <c r="BB67" s="933"/>
      <c r="BC67" s="933"/>
      <c r="BD67" s="933"/>
      <c r="BE67" s="933"/>
      <c r="BF67" s="933"/>
      <c r="BG67" s="290"/>
      <c r="BH67" s="952"/>
      <c r="BI67" s="953"/>
      <c r="BJ67" s="953"/>
      <c r="BK67" s="953"/>
      <c r="BL67" s="953"/>
      <c r="BM67" s="953"/>
      <c r="BN67" s="953"/>
      <c r="BO67" s="953"/>
      <c r="BP67" s="953"/>
      <c r="BQ67" s="953"/>
      <c r="BR67" s="953"/>
      <c r="BS67" s="953"/>
      <c r="BT67" s="120"/>
      <c r="BU67" s="285"/>
      <c r="BV67" s="291"/>
      <c r="BW67" s="291"/>
      <c r="BX67" s="291"/>
      <c r="BY67" s="291"/>
      <c r="BZ67" s="291"/>
      <c r="CA67" s="291"/>
      <c r="CB67" s="291"/>
      <c r="CC67" s="291"/>
      <c r="CD67" s="291"/>
      <c r="CE67" s="291"/>
      <c r="CF67" s="291"/>
      <c r="CG67" s="291"/>
      <c r="CH67" s="288"/>
    </row>
    <row r="68" spans="4:87" ht="8.1" customHeight="1" x14ac:dyDescent="0.4">
      <c r="D68" s="292"/>
      <c r="E68" s="768"/>
      <c r="F68" s="768"/>
      <c r="G68" s="768"/>
      <c r="H68" s="768"/>
      <c r="I68" s="768"/>
      <c r="J68" s="768"/>
      <c r="K68" s="768"/>
      <c r="L68" s="768"/>
      <c r="M68" s="768"/>
      <c r="N68" s="768"/>
      <c r="O68" s="768"/>
      <c r="P68" s="768"/>
      <c r="Q68" s="768"/>
      <c r="R68" s="768"/>
      <c r="S68" s="768"/>
      <c r="T68" s="768"/>
      <c r="U68" s="768"/>
      <c r="V68" s="768"/>
      <c r="W68" s="768"/>
      <c r="X68" s="768"/>
      <c r="Y68" s="768"/>
      <c r="Z68" s="768"/>
      <c r="AA68" s="768"/>
      <c r="AB68" s="768"/>
      <c r="AC68" s="768"/>
      <c r="AD68" s="768"/>
      <c r="AE68" s="768"/>
      <c r="AF68" s="768"/>
      <c r="AG68" s="768"/>
      <c r="AH68" s="768"/>
      <c r="AI68" s="768"/>
      <c r="AJ68" s="768"/>
      <c r="AK68" s="769"/>
      <c r="AL68" s="773"/>
      <c r="AM68" s="774"/>
      <c r="AN68" s="774"/>
      <c r="AO68" s="774"/>
      <c r="AP68" s="774"/>
      <c r="AQ68" s="774"/>
      <c r="AR68" s="774"/>
      <c r="AS68" s="774"/>
      <c r="AT68" s="774"/>
      <c r="AU68" s="774"/>
      <c r="AV68" s="774"/>
      <c r="AW68" s="775"/>
      <c r="AX68" s="934"/>
      <c r="AY68" s="935"/>
      <c r="AZ68" s="935"/>
      <c r="BA68" s="935"/>
      <c r="BB68" s="935"/>
      <c r="BC68" s="935"/>
      <c r="BD68" s="935"/>
      <c r="BE68" s="935"/>
      <c r="BF68" s="935"/>
      <c r="BG68" s="293"/>
      <c r="BH68" s="954"/>
      <c r="BI68" s="955"/>
      <c r="BJ68" s="955"/>
      <c r="BK68" s="955"/>
      <c r="BL68" s="955"/>
      <c r="BM68" s="955"/>
      <c r="BN68" s="955"/>
      <c r="BO68" s="955"/>
      <c r="BP68" s="955"/>
      <c r="BQ68" s="955"/>
      <c r="BR68" s="955"/>
      <c r="BS68" s="955"/>
      <c r="BT68" s="121"/>
      <c r="BU68" s="285"/>
      <c r="BV68" s="291"/>
      <c r="BW68" s="291"/>
      <c r="BX68" s="291"/>
      <c r="BY68" s="291"/>
      <c r="BZ68" s="291"/>
      <c r="CA68" s="291"/>
      <c r="CB68" s="291"/>
      <c r="CC68" s="291"/>
      <c r="CD68" s="291"/>
      <c r="CE68" s="291"/>
      <c r="CF68" s="291"/>
      <c r="CG68" s="291"/>
      <c r="CH68" s="288"/>
    </row>
    <row r="69" spans="4:87" ht="8.1" customHeight="1" x14ac:dyDescent="0.4">
      <c r="D69" s="294"/>
      <c r="E69" s="766"/>
      <c r="F69" s="766"/>
      <c r="G69" s="766"/>
      <c r="H69" s="766"/>
      <c r="I69" s="766"/>
      <c r="J69" s="766"/>
      <c r="K69" s="766"/>
      <c r="L69" s="766"/>
      <c r="M69" s="766"/>
      <c r="N69" s="766"/>
      <c r="O69" s="766"/>
      <c r="P69" s="766"/>
      <c r="Q69" s="766"/>
      <c r="R69" s="766"/>
      <c r="S69" s="766"/>
      <c r="T69" s="766"/>
      <c r="U69" s="766"/>
      <c r="V69" s="766"/>
      <c r="W69" s="766"/>
      <c r="X69" s="766"/>
      <c r="Y69" s="766"/>
      <c r="Z69" s="766"/>
      <c r="AA69" s="766"/>
      <c r="AB69" s="766"/>
      <c r="AC69" s="766"/>
      <c r="AD69" s="766"/>
      <c r="AE69" s="766"/>
      <c r="AF69" s="766"/>
      <c r="AG69" s="766"/>
      <c r="AH69" s="766"/>
      <c r="AI69" s="766"/>
      <c r="AJ69" s="766"/>
      <c r="AK69" s="767"/>
      <c r="AL69" s="770" t="str">
        <f>IF(E69="","",VLOOKUP(E69,コード!$G$4:$J$43,2,FALSE))</f>
        <v/>
      </c>
      <c r="AM69" s="771"/>
      <c r="AN69" s="771"/>
      <c r="AO69" s="771"/>
      <c r="AP69" s="771"/>
      <c r="AQ69" s="771"/>
      <c r="AR69" s="771"/>
      <c r="AS69" s="771"/>
      <c r="AT69" s="771"/>
      <c r="AU69" s="771"/>
      <c r="AV69" s="771"/>
      <c r="AW69" s="772"/>
      <c r="AX69" s="737" t="str">
        <f>IF(E69="","",VLOOKUP(E69,コード!$G$4:$J$43,4,FALSE))</f>
        <v/>
      </c>
      <c r="AY69" s="741"/>
      <c r="AZ69" s="741"/>
      <c r="BA69" s="741"/>
      <c r="BB69" s="741"/>
      <c r="BC69" s="741"/>
      <c r="BD69" s="741"/>
      <c r="BE69" s="741"/>
      <c r="BF69" s="741"/>
      <c r="BG69" s="122"/>
      <c r="BH69" s="947"/>
      <c r="BI69" s="947"/>
      <c r="BJ69" s="947"/>
      <c r="BK69" s="947"/>
      <c r="BL69" s="947"/>
      <c r="BM69" s="947"/>
      <c r="BN69" s="947"/>
      <c r="BO69" s="947"/>
      <c r="BP69" s="947"/>
      <c r="BQ69" s="947"/>
      <c r="BR69" s="947"/>
      <c r="BS69" s="947"/>
      <c r="BT69" s="117"/>
      <c r="BU69" s="285"/>
      <c r="BV69" s="291"/>
      <c r="BW69" s="291"/>
      <c r="BX69" s="291"/>
      <c r="BY69" s="291"/>
      <c r="BZ69" s="291"/>
      <c r="CA69" s="291"/>
      <c r="CB69" s="291"/>
      <c r="CC69" s="291"/>
      <c r="CD69" s="291"/>
      <c r="CE69" s="291"/>
      <c r="CF69" s="291"/>
      <c r="CG69" s="291"/>
      <c r="CH69" s="288"/>
    </row>
    <row r="70" spans="4:87" ht="8.1" customHeight="1" x14ac:dyDescent="0.4">
      <c r="D70" s="284"/>
      <c r="E70" s="766"/>
      <c r="F70" s="766"/>
      <c r="G70" s="766"/>
      <c r="H70" s="766"/>
      <c r="I70" s="766"/>
      <c r="J70" s="766"/>
      <c r="K70" s="766"/>
      <c r="L70" s="766"/>
      <c r="M70" s="766"/>
      <c r="N70" s="766"/>
      <c r="O70" s="766"/>
      <c r="P70" s="766"/>
      <c r="Q70" s="766"/>
      <c r="R70" s="766"/>
      <c r="S70" s="766"/>
      <c r="T70" s="766"/>
      <c r="U70" s="766"/>
      <c r="V70" s="766"/>
      <c r="W70" s="766"/>
      <c r="X70" s="766"/>
      <c r="Y70" s="766"/>
      <c r="Z70" s="766"/>
      <c r="AA70" s="766"/>
      <c r="AB70" s="766"/>
      <c r="AC70" s="766"/>
      <c r="AD70" s="766"/>
      <c r="AE70" s="766"/>
      <c r="AF70" s="766"/>
      <c r="AG70" s="766"/>
      <c r="AH70" s="766"/>
      <c r="AI70" s="766"/>
      <c r="AJ70" s="766"/>
      <c r="AK70" s="767"/>
      <c r="AL70" s="770"/>
      <c r="AM70" s="771"/>
      <c r="AN70" s="771"/>
      <c r="AO70" s="771"/>
      <c r="AP70" s="771"/>
      <c r="AQ70" s="771"/>
      <c r="AR70" s="771"/>
      <c r="AS70" s="771"/>
      <c r="AT70" s="771"/>
      <c r="AU70" s="771"/>
      <c r="AV70" s="771"/>
      <c r="AW70" s="772"/>
      <c r="AX70" s="737"/>
      <c r="AY70" s="741"/>
      <c r="AZ70" s="741"/>
      <c r="BA70" s="741"/>
      <c r="BB70" s="741"/>
      <c r="BC70" s="741"/>
      <c r="BD70" s="741"/>
      <c r="BE70" s="741"/>
      <c r="BF70" s="741"/>
      <c r="BG70" s="124"/>
      <c r="BH70" s="948"/>
      <c r="BI70" s="948"/>
      <c r="BJ70" s="948"/>
      <c r="BK70" s="948"/>
      <c r="BL70" s="948"/>
      <c r="BM70" s="948"/>
      <c r="BN70" s="948"/>
      <c r="BO70" s="948"/>
      <c r="BP70" s="948"/>
      <c r="BQ70" s="948"/>
      <c r="BR70" s="948"/>
      <c r="BS70" s="948"/>
      <c r="BT70" s="117"/>
      <c r="BU70" s="285"/>
      <c r="BV70" s="291"/>
      <c r="BW70" s="291"/>
      <c r="BX70" s="291"/>
      <c r="BY70" s="291"/>
      <c r="BZ70" s="291"/>
      <c r="CA70" s="291"/>
      <c r="CB70" s="291"/>
      <c r="CC70" s="291"/>
      <c r="CD70" s="291"/>
      <c r="CE70" s="291"/>
      <c r="CF70" s="291"/>
      <c r="CG70" s="291"/>
      <c r="CH70" s="288"/>
    </row>
    <row r="71" spans="4:87" ht="8.1" customHeight="1" x14ac:dyDescent="0.4">
      <c r="D71" s="284"/>
      <c r="E71" s="766"/>
      <c r="F71" s="766"/>
      <c r="G71" s="766"/>
      <c r="H71" s="766"/>
      <c r="I71" s="766"/>
      <c r="J71" s="766"/>
      <c r="K71" s="766"/>
      <c r="L71" s="766"/>
      <c r="M71" s="766"/>
      <c r="N71" s="766"/>
      <c r="O71" s="766"/>
      <c r="P71" s="766"/>
      <c r="Q71" s="766"/>
      <c r="R71" s="766"/>
      <c r="S71" s="766"/>
      <c r="T71" s="766"/>
      <c r="U71" s="766"/>
      <c r="V71" s="766"/>
      <c r="W71" s="766"/>
      <c r="X71" s="766"/>
      <c r="Y71" s="766"/>
      <c r="Z71" s="766"/>
      <c r="AA71" s="766"/>
      <c r="AB71" s="766"/>
      <c r="AC71" s="766"/>
      <c r="AD71" s="766"/>
      <c r="AE71" s="766"/>
      <c r="AF71" s="766"/>
      <c r="AG71" s="766"/>
      <c r="AH71" s="766"/>
      <c r="AI71" s="766"/>
      <c r="AJ71" s="766"/>
      <c r="AK71" s="767"/>
      <c r="AL71" s="770"/>
      <c r="AM71" s="771"/>
      <c r="AN71" s="771"/>
      <c r="AO71" s="771"/>
      <c r="AP71" s="771"/>
      <c r="AQ71" s="771"/>
      <c r="AR71" s="771"/>
      <c r="AS71" s="771"/>
      <c r="AT71" s="771"/>
      <c r="AU71" s="771"/>
      <c r="AV71" s="771"/>
      <c r="AW71" s="772"/>
      <c r="AX71" s="737"/>
      <c r="AY71" s="741"/>
      <c r="AZ71" s="741"/>
      <c r="BA71" s="741"/>
      <c r="BB71" s="741"/>
      <c r="BC71" s="741"/>
      <c r="BD71" s="741"/>
      <c r="BE71" s="741"/>
      <c r="BF71" s="741"/>
      <c r="BG71" s="124"/>
      <c r="BH71" s="949"/>
      <c r="BI71" s="949"/>
      <c r="BJ71" s="949"/>
      <c r="BK71" s="949"/>
      <c r="BL71" s="949"/>
      <c r="BM71" s="949"/>
      <c r="BN71" s="949"/>
      <c r="BO71" s="949"/>
      <c r="BP71" s="949"/>
      <c r="BQ71" s="949"/>
      <c r="BR71" s="949"/>
      <c r="BS71" s="949"/>
      <c r="BT71" s="118"/>
      <c r="BU71" s="285"/>
      <c r="BV71" s="291"/>
      <c r="BW71" s="291"/>
      <c r="BX71" s="291"/>
      <c r="BY71" s="291"/>
      <c r="BZ71" s="291"/>
      <c r="CA71" s="291"/>
      <c r="CB71" s="291"/>
      <c r="CC71" s="291"/>
      <c r="CD71" s="291"/>
      <c r="CE71" s="291"/>
      <c r="CF71" s="291"/>
      <c r="CG71" s="291"/>
      <c r="CH71" s="288"/>
      <c r="CI71" s="296"/>
    </row>
    <row r="72" spans="4:87" ht="8.1" customHeight="1" x14ac:dyDescent="0.4">
      <c r="D72" s="284"/>
      <c r="E72" s="766"/>
      <c r="F72" s="766"/>
      <c r="G72" s="766"/>
      <c r="H72" s="766"/>
      <c r="I72" s="766"/>
      <c r="J72" s="766"/>
      <c r="K72" s="766"/>
      <c r="L72" s="766"/>
      <c r="M72" s="766"/>
      <c r="N72" s="766"/>
      <c r="O72" s="766"/>
      <c r="P72" s="766"/>
      <c r="Q72" s="766"/>
      <c r="R72" s="766"/>
      <c r="S72" s="766"/>
      <c r="T72" s="766"/>
      <c r="U72" s="766"/>
      <c r="V72" s="766"/>
      <c r="W72" s="766"/>
      <c r="X72" s="766"/>
      <c r="Y72" s="766"/>
      <c r="Z72" s="766"/>
      <c r="AA72" s="766"/>
      <c r="AB72" s="766"/>
      <c r="AC72" s="766"/>
      <c r="AD72" s="766"/>
      <c r="AE72" s="766"/>
      <c r="AF72" s="766"/>
      <c r="AG72" s="766"/>
      <c r="AH72" s="766"/>
      <c r="AI72" s="766"/>
      <c r="AJ72" s="766"/>
      <c r="AK72" s="767"/>
      <c r="AL72" s="770"/>
      <c r="AM72" s="771"/>
      <c r="AN72" s="771"/>
      <c r="AO72" s="771"/>
      <c r="AP72" s="771"/>
      <c r="AQ72" s="771"/>
      <c r="AR72" s="771"/>
      <c r="AS72" s="771"/>
      <c r="AT72" s="771"/>
      <c r="AU72" s="771"/>
      <c r="AV72" s="771"/>
      <c r="AW72" s="772"/>
      <c r="AX72" s="932" t="str">
        <f>IF(E69="","",VLOOKUP(E69,コード!$G$4:$J$43,3,FALSE))</f>
        <v/>
      </c>
      <c r="AY72" s="933"/>
      <c r="AZ72" s="933"/>
      <c r="BA72" s="933"/>
      <c r="BB72" s="933"/>
      <c r="BC72" s="933"/>
      <c r="BD72" s="933"/>
      <c r="BE72" s="933"/>
      <c r="BF72" s="933"/>
      <c r="BG72" s="290"/>
      <c r="BH72" s="950"/>
      <c r="BI72" s="951"/>
      <c r="BJ72" s="951"/>
      <c r="BK72" s="951"/>
      <c r="BL72" s="951"/>
      <c r="BM72" s="951"/>
      <c r="BN72" s="951"/>
      <c r="BO72" s="951"/>
      <c r="BP72" s="951"/>
      <c r="BQ72" s="951"/>
      <c r="BR72" s="951"/>
      <c r="BS72" s="951"/>
      <c r="BT72" s="119"/>
      <c r="BU72" s="285"/>
      <c r="BV72" s="291"/>
      <c r="BW72" s="291"/>
      <c r="BX72" s="291"/>
      <c r="BY72" s="291"/>
      <c r="BZ72" s="291"/>
      <c r="CA72" s="291"/>
      <c r="CB72" s="291"/>
      <c r="CC72" s="291"/>
      <c r="CD72" s="291"/>
      <c r="CE72" s="291"/>
      <c r="CF72" s="291"/>
      <c r="CG72" s="291"/>
      <c r="CH72" s="288"/>
      <c r="CI72" s="296"/>
    </row>
    <row r="73" spans="4:87" ht="8.1" customHeight="1" x14ac:dyDescent="0.4">
      <c r="D73" s="284"/>
      <c r="E73" s="766"/>
      <c r="F73" s="766"/>
      <c r="G73" s="766"/>
      <c r="H73" s="766"/>
      <c r="I73" s="766"/>
      <c r="J73" s="766"/>
      <c r="K73" s="766"/>
      <c r="L73" s="766"/>
      <c r="M73" s="766"/>
      <c r="N73" s="766"/>
      <c r="O73" s="766"/>
      <c r="P73" s="766"/>
      <c r="Q73" s="766"/>
      <c r="R73" s="766"/>
      <c r="S73" s="766"/>
      <c r="T73" s="766"/>
      <c r="U73" s="766"/>
      <c r="V73" s="766"/>
      <c r="W73" s="766"/>
      <c r="X73" s="766"/>
      <c r="Y73" s="766"/>
      <c r="Z73" s="766"/>
      <c r="AA73" s="766"/>
      <c r="AB73" s="766"/>
      <c r="AC73" s="766"/>
      <c r="AD73" s="766"/>
      <c r="AE73" s="766"/>
      <c r="AF73" s="766"/>
      <c r="AG73" s="766"/>
      <c r="AH73" s="766"/>
      <c r="AI73" s="766"/>
      <c r="AJ73" s="766"/>
      <c r="AK73" s="767"/>
      <c r="AL73" s="770"/>
      <c r="AM73" s="771"/>
      <c r="AN73" s="771"/>
      <c r="AO73" s="771"/>
      <c r="AP73" s="771"/>
      <c r="AQ73" s="771"/>
      <c r="AR73" s="771"/>
      <c r="AS73" s="771"/>
      <c r="AT73" s="771"/>
      <c r="AU73" s="771"/>
      <c r="AV73" s="771"/>
      <c r="AW73" s="772"/>
      <c r="AX73" s="932"/>
      <c r="AY73" s="933"/>
      <c r="AZ73" s="933"/>
      <c r="BA73" s="933"/>
      <c r="BB73" s="933"/>
      <c r="BC73" s="933"/>
      <c r="BD73" s="933"/>
      <c r="BE73" s="933"/>
      <c r="BF73" s="933"/>
      <c r="BG73" s="290"/>
      <c r="BH73" s="952"/>
      <c r="BI73" s="953"/>
      <c r="BJ73" s="953"/>
      <c r="BK73" s="953"/>
      <c r="BL73" s="953"/>
      <c r="BM73" s="953"/>
      <c r="BN73" s="953"/>
      <c r="BO73" s="953"/>
      <c r="BP73" s="953"/>
      <c r="BQ73" s="953"/>
      <c r="BR73" s="953"/>
      <c r="BS73" s="953"/>
      <c r="BT73" s="120"/>
      <c r="BU73" s="285"/>
      <c r="BV73" s="291"/>
      <c r="BW73" s="291"/>
      <c r="BX73" s="291"/>
      <c r="BY73" s="291"/>
      <c r="BZ73" s="291"/>
      <c r="CA73" s="291"/>
      <c r="CB73" s="291"/>
      <c r="CC73" s="291"/>
      <c r="CD73" s="291"/>
      <c r="CE73" s="291"/>
      <c r="CF73" s="291"/>
      <c r="CG73" s="291"/>
      <c r="CH73" s="288"/>
    </row>
    <row r="74" spans="4:87" ht="8.1" customHeight="1" x14ac:dyDescent="0.4">
      <c r="D74" s="292"/>
      <c r="E74" s="768"/>
      <c r="F74" s="768"/>
      <c r="G74" s="768"/>
      <c r="H74" s="768"/>
      <c r="I74" s="768"/>
      <c r="J74" s="768"/>
      <c r="K74" s="768"/>
      <c r="L74" s="768"/>
      <c r="M74" s="768"/>
      <c r="N74" s="768"/>
      <c r="O74" s="768"/>
      <c r="P74" s="768"/>
      <c r="Q74" s="768"/>
      <c r="R74" s="768"/>
      <c r="S74" s="768"/>
      <c r="T74" s="768"/>
      <c r="U74" s="768"/>
      <c r="V74" s="768"/>
      <c r="W74" s="768"/>
      <c r="X74" s="768"/>
      <c r="Y74" s="768"/>
      <c r="Z74" s="768"/>
      <c r="AA74" s="768"/>
      <c r="AB74" s="768"/>
      <c r="AC74" s="768"/>
      <c r="AD74" s="768"/>
      <c r="AE74" s="768"/>
      <c r="AF74" s="768"/>
      <c r="AG74" s="768"/>
      <c r="AH74" s="768"/>
      <c r="AI74" s="768"/>
      <c r="AJ74" s="768"/>
      <c r="AK74" s="769"/>
      <c r="AL74" s="773"/>
      <c r="AM74" s="774"/>
      <c r="AN74" s="774"/>
      <c r="AO74" s="774"/>
      <c r="AP74" s="774"/>
      <c r="AQ74" s="774"/>
      <c r="AR74" s="774"/>
      <c r="AS74" s="774"/>
      <c r="AT74" s="774"/>
      <c r="AU74" s="774"/>
      <c r="AV74" s="774"/>
      <c r="AW74" s="775"/>
      <c r="AX74" s="934"/>
      <c r="AY74" s="935"/>
      <c r="AZ74" s="935"/>
      <c r="BA74" s="935"/>
      <c r="BB74" s="935"/>
      <c r="BC74" s="935"/>
      <c r="BD74" s="935"/>
      <c r="BE74" s="935"/>
      <c r="BF74" s="935"/>
      <c r="BG74" s="293"/>
      <c r="BH74" s="954"/>
      <c r="BI74" s="955"/>
      <c r="BJ74" s="955"/>
      <c r="BK74" s="955"/>
      <c r="BL74" s="955"/>
      <c r="BM74" s="955"/>
      <c r="BN74" s="955"/>
      <c r="BO74" s="955"/>
      <c r="BP74" s="955"/>
      <c r="BQ74" s="955"/>
      <c r="BR74" s="955"/>
      <c r="BS74" s="955"/>
      <c r="BT74" s="121"/>
      <c r="BU74" s="285"/>
      <c r="BV74" s="291"/>
      <c r="BW74" s="291"/>
      <c r="BX74" s="291"/>
      <c r="BY74" s="291"/>
      <c r="BZ74" s="291"/>
      <c r="CA74" s="291"/>
      <c r="CB74" s="291"/>
      <c r="CC74" s="291"/>
      <c r="CD74" s="291"/>
      <c r="CE74" s="291"/>
      <c r="CF74" s="291"/>
      <c r="CG74" s="291"/>
      <c r="CH74" s="288"/>
    </row>
    <row r="75" spans="4:87" ht="8.1" customHeight="1" x14ac:dyDescent="0.4">
      <c r="D75" s="294"/>
      <c r="E75" s="766"/>
      <c r="F75" s="766"/>
      <c r="G75" s="766"/>
      <c r="H75" s="766"/>
      <c r="I75" s="766"/>
      <c r="J75" s="766"/>
      <c r="K75" s="766"/>
      <c r="L75" s="766"/>
      <c r="M75" s="766"/>
      <c r="N75" s="766"/>
      <c r="O75" s="766"/>
      <c r="P75" s="766"/>
      <c r="Q75" s="766"/>
      <c r="R75" s="766"/>
      <c r="S75" s="766"/>
      <c r="T75" s="766"/>
      <c r="U75" s="766"/>
      <c r="V75" s="766"/>
      <c r="W75" s="766"/>
      <c r="X75" s="766"/>
      <c r="Y75" s="766"/>
      <c r="Z75" s="766"/>
      <c r="AA75" s="766"/>
      <c r="AB75" s="766"/>
      <c r="AC75" s="766"/>
      <c r="AD75" s="766"/>
      <c r="AE75" s="766"/>
      <c r="AF75" s="766"/>
      <c r="AG75" s="766"/>
      <c r="AH75" s="766"/>
      <c r="AI75" s="766"/>
      <c r="AJ75" s="766"/>
      <c r="AK75" s="767"/>
      <c r="AL75" s="770" t="str">
        <f>IF(E75="","",VLOOKUP(E75,コード!$G$4:$J$43,2,FALSE))</f>
        <v/>
      </c>
      <c r="AM75" s="771"/>
      <c r="AN75" s="771"/>
      <c r="AO75" s="771"/>
      <c r="AP75" s="771"/>
      <c r="AQ75" s="771"/>
      <c r="AR75" s="771"/>
      <c r="AS75" s="771"/>
      <c r="AT75" s="771"/>
      <c r="AU75" s="771"/>
      <c r="AV75" s="771"/>
      <c r="AW75" s="772"/>
      <c r="AX75" s="737" t="str">
        <f>IF(E75="","",VLOOKUP(E75,コード!$G$4:$J$43,4,FALSE))</f>
        <v/>
      </c>
      <c r="AY75" s="741"/>
      <c r="AZ75" s="741"/>
      <c r="BA75" s="741"/>
      <c r="BB75" s="741"/>
      <c r="BC75" s="741"/>
      <c r="BD75" s="741"/>
      <c r="BE75" s="741"/>
      <c r="BF75" s="741"/>
      <c r="BG75" s="122"/>
      <c r="BH75" s="947"/>
      <c r="BI75" s="947"/>
      <c r="BJ75" s="947"/>
      <c r="BK75" s="947"/>
      <c r="BL75" s="947"/>
      <c r="BM75" s="947"/>
      <c r="BN75" s="947"/>
      <c r="BO75" s="947"/>
      <c r="BP75" s="947"/>
      <c r="BQ75" s="947"/>
      <c r="BR75" s="947"/>
      <c r="BS75" s="947"/>
      <c r="BT75" s="117"/>
      <c r="BU75" s="285"/>
      <c r="BV75" s="291"/>
      <c r="BW75" s="291"/>
      <c r="BX75" s="291"/>
      <c r="BY75" s="291"/>
      <c r="BZ75" s="291"/>
      <c r="CA75" s="291"/>
      <c r="CB75" s="291"/>
      <c r="CC75" s="291"/>
      <c r="CD75" s="291"/>
      <c r="CE75" s="291"/>
      <c r="CF75" s="291"/>
      <c r="CG75" s="291"/>
      <c r="CH75" s="288"/>
    </row>
    <row r="76" spans="4:87" ht="8.1" customHeight="1" x14ac:dyDescent="0.4">
      <c r="D76" s="284"/>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6"/>
      <c r="AC76" s="766"/>
      <c r="AD76" s="766"/>
      <c r="AE76" s="766"/>
      <c r="AF76" s="766"/>
      <c r="AG76" s="766"/>
      <c r="AH76" s="766"/>
      <c r="AI76" s="766"/>
      <c r="AJ76" s="766"/>
      <c r="AK76" s="767"/>
      <c r="AL76" s="770"/>
      <c r="AM76" s="771"/>
      <c r="AN76" s="771"/>
      <c r="AO76" s="771"/>
      <c r="AP76" s="771"/>
      <c r="AQ76" s="771"/>
      <c r="AR76" s="771"/>
      <c r="AS76" s="771"/>
      <c r="AT76" s="771"/>
      <c r="AU76" s="771"/>
      <c r="AV76" s="771"/>
      <c r="AW76" s="772"/>
      <c r="AX76" s="737"/>
      <c r="AY76" s="741"/>
      <c r="AZ76" s="741"/>
      <c r="BA76" s="741"/>
      <c r="BB76" s="741"/>
      <c r="BC76" s="741"/>
      <c r="BD76" s="741"/>
      <c r="BE76" s="741"/>
      <c r="BF76" s="741"/>
      <c r="BG76" s="124"/>
      <c r="BH76" s="948"/>
      <c r="BI76" s="948"/>
      <c r="BJ76" s="948"/>
      <c r="BK76" s="948"/>
      <c r="BL76" s="948"/>
      <c r="BM76" s="948"/>
      <c r="BN76" s="948"/>
      <c r="BO76" s="948"/>
      <c r="BP76" s="948"/>
      <c r="BQ76" s="948"/>
      <c r="BR76" s="948"/>
      <c r="BS76" s="948"/>
      <c r="BT76" s="117"/>
      <c r="BU76" s="285"/>
      <c r="BV76" s="291"/>
      <c r="BW76" s="291"/>
      <c r="BX76" s="291"/>
      <c r="BY76" s="291"/>
      <c r="BZ76" s="291"/>
      <c r="CA76" s="291"/>
      <c r="CB76" s="291"/>
      <c r="CC76" s="291"/>
      <c r="CD76" s="291"/>
      <c r="CE76" s="291"/>
      <c r="CF76" s="291"/>
      <c r="CG76" s="291"/>
      <c r="CH76" s="288"/>
    </row>
    <row r="77" spans="4:87" ht="8.1" customHeight="1" x14ac:dyDescent="0.4">
      <c r="D77" s="284"/>
      <c r="E77" s="766"/>
      <c r="F77" s="766"/>
      <c r="G77" s="766"/>
      <c r="H77" s="766"/>
      <c r="I77" s="766"/>
      <c r="J77" s="766"/>
      <c r="K77" s="766"/>
      <c r="L77" s="766"/>
      <c r="M77" s="766"/>
      <c r="N77" s="766"/>
      <c r="O77" s="766"/>
      <c r="P77" s="766"/>
      <c r="Q77" s="766"/>
      <c r="R77" s="766"/>
      <c r="S77" s="766"/>
      <c r="T77" s="766"/>
      <c r="U77" s="766"/>
      <c r="V77" s="766"/>
      <c r="W77" s="766"/>
      <c r="X77" s="766"/>
      <c r="Y77" s="766"/>
      <c r="Z77" s="766"/>
      <c r="AA77" s="766"/>
      <c r="AB77" s="766"/>
      <c r="AC77" s="766"/>
      <c r="AD77" s="766"/>
      <c r="AE77" s="766"/>
      <c r="AF77" s="766"/>
      <c r="AG77" s="766"/>
      <c r="AH77" s="766"/>
      <c r="AI77" s="766"/>
      <c r="AJ77" s="766"/>
      <c r="AK77" s="767"/>
      <c r="AL77" s="770"/>
      <c r="AM77" s="771"/>
      <c r="AN77" s="771"/>
      <c r="AO77" s="771"/>
      <c r="AP77" s="771"/>
      <c r="AQ77" s="771"/>
      <c r="AR77" s="771"/>
      <c r="AS77" s="771"/>
      <c r="AT77" s="771"/>
      <c r="AU77" s="771"/>
      <c r="AV77" s="771"/>
      <c r="AW77" s="772"/>
      <c r="AX77" s="737"/>
      <c r="AY77" s="741"/>
      <c r="AZ77" s="741"/>
      <c r="BA77" s="741"/>
      <c r="BB77" s="741"/>
      <c r="BC77" s="741"/>
      <c r="BD77" s="741"/>
      <c r="BE77" s="741"/>
      <c r="BF77" s="741"/>
      <c r="BG77" s="124"/>
      <c r="BH77" s="949"/>
      <c r="BI77" s="949"/>
      <c r="BJ77" s="949"/>
      <c r="BK77" s="949"/>
      <c r="BL77" s="949"/>
      <c r="BM77" s="949"/>
      <c r="BN77" s="949"/>
      <c r="BO77" s="949"/>
      <c r="BP77" s="949"/>
      <c r="BQ77" s="949"/>
      <c r="BR77" s="949"/>
      <c r="BS77" s="949"/>
      <c r="BT77" s="118"/>
      <c r="BU77" s="285"/>
      <c r="BV77" s="291"/>
      <c r="BW77" s="291"/>
      <c r="BX77" s="291"/>
      <c r="BY77" s="291"/>
      <c r="BZ77" s="291"/>
      <c r="CA77" s="291"/>
      <c r="CB77" s="291"/>
      <c r="CC77" s="291"/>
      <c r="CD77" s="291"/>
      <c r="CE77" s="291"/>
      <c r="CF77" s="291"/>
      <c r="CG77" s="291"/>
      <c r="CH77" s="288"/>
      <c r="CI77" s="296"/>
    </row>
    <row r="78" spans="4:87" ht="8.1" customHeight="1" x14ac:dyDescent="0.4">
      <c r="D78" s="284"/>
      <c r="E78" s="766"/>
      <c r="F78" s="766"/>
      <c r="G78" s="766"/>
      <c r="H78" s="766"/>
      <c r="I78" s="766"/>
      <c r="J78" s="766"/>
      <c r="K78" s="766"/>
      <c r="L78" s="766"/>
      <c r="M78" s="766"/>
      <c r="N78" s="766"/>
      <c r="O78" s="766"/>
      <c r="P78" s="766"/>
      <c r="Q78" s="766"/>
      <c r="R78" s="766"/>
      <c r="S78" s="766"/>
      <c r="T78" s="766"/>
      <c r="U78" s="766"/>
      <c r="V78" s="766"/>
      <c r="W78" s="766"/>
      <c r="X78" s="766"/>
      <c r="Y78" s="766"/>
      <c r="Z78" s="766"/>
      <c r="AA78" s="766"/>
      <c r="AB78" s="766"/>
      <c r="AC78" s="766"/>
      <c r="AD78" s="766"/>
      <c r="AE78" s="766"/>
      <c r="AF78" s="766"/>
      <c r="AG78" s="766"/>
      <c r="AH78" s="766"/>
      <c r="AI78" s="766"/>
      <c r="AJ78" s="766"/>
      <c r="AK78" s="767"/>
      <c r="AL78" s="770"/>
      <c r="AM78" s="771"/>
      <c r="AN78" s="771"/>
      <c r="AO78" s="771"/>
      <c r="AP78" s="771"/>
      <c r="AQ78" s="771"/>
      <c r="AR78" s="771"/>
      <c r="AS78" s="771"/>
      <c r="AT78" s="771"/>
      <c r="AU78" s="771"/>
      <c r="AV78" s="771"/>
      <c r="AW78" s="772"/>
      <c r="AX78" s="932" t="str">
        <f>IF(E75="","",VLOOKUP(E75,コード!$G$4:$J$43,3,FALSE))</f>
        <v/>
      </c>
      <c r="AY78" s="933"/>
      <c r="AZ78" s="933"/>
      <c r="BA78" s="933"/>
      <c r="BB78" s="933"/>
      <c r="BC78" s="933"/>
      <c r="BD78" s="933"/>
      <c r="BE78" s="933"/>
      <c r="BF78" s="933"/>
      <c r="BG78" s="290"/>
      <c r="BH78" s="950"/>
      <c r="BI78" s="951"/>
      <c r="BJ78" s="951"/>
      <c r="BK78" s="951"/>
      <c r="BL78" s="951"/>
      <c r="BM78" s="951"/>
      <c r="BN78" s="951"/>
      <c r="BO78" s="951"/>
      <c r="BP78" s="951"/>
      <c r="BQ78" s="951"/>
      <c r="BR78" s="951"/>
      <c r="BS78" s="951"/>
      <c r="BT78" s="119"/>
      <c r="BU78" s="285"/>
      <c r="BV78" s="291"/>
      <c r="BW78" s="291"/>
      <c r="BX78" s="291"/>
      <c r="BY78" s="291"/>
      <c r="BZ78" s="291"/>
      <c r="CA78" s="291"/>
      <c r="CB78" s="291"/>
      <c r="CC78" s="291"/>
      <c r="CD78" s="291"/>
      <c r="CE78" s="291"/>
      <c r="CF78" s="291"/>
      <c r="CG78" s="291"/>
      <c r="CH78" s="288"/>
      <c r="CI78" s="296"/>
    </row>
    <row r="79" spans="4:87" ht="8.1" customHeight="1" x14ac:dyDescent="0.4">
      <c r="D79" s="284"/>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7"/>
      <c r="AL79" s="770"/>
      <c r="AM79" s="771"/>
      <c r="AN79" s="771"/>
      <c r="AO79" s="771"/>
      <c r="AP79" s="771"/>
      <c r="AQ79" s="771"/>
      <c r="AR79" s="771"/>
      <c r="AS79" s="771"/>
      <c r="AT79" s="771"/>
      <c r="AU79" s="771"/>
      <c r="AV79" s="771"/>
      <c r="AW79" s="772"/>
      <c r="AX79" s="932"/>
      <c r="AY79" s="933"/>
      <c r="AZ79" s="933"/>
      <c r="BA79" s="933"/>
      <c r="BB79" s="933"/>
      <c r="BC79" s="933"/>
      <c r="BD79" s="933"/>
      <c r="BE79" s="933"/>
      <c r="BF79" s="933"/>
      <c r="BG79" s="290"/>
      <c r="BH79" s="952"/>
      <c r="BI79" s="953"/>
      <c r="BJ79" s="953"/>
      <c r="BK79" s="953"/>
      <c r="BL79" s="953"/>
      <c r="BM79" s="953"/>
      <c r="BN79" s="953"/>
      <c r="BO79" s="953"/>
      <c r="BP79" s="953"/>
      <c r="BQ79" s="953"/>
      <c r="BR79" s="953"/>
      <c r="BS79" s="953"/>
      <c r="BT79" s="120"/>
      <c r="BU79" s="285"/>
      <c r="BV79" s="291"/>
      <c r="BW79" s="291"/>
      <c r="BX79" s="291"/>
      <c r="BY79" s="291"/>
      <c r="BZ79" s="291"/>
      <c r="CA79" s="291"/>
      <c r="CB79" s="291"/>
      <c r="CC79" s="291"/>
      <c r="CD79" s="291"/>
      <c r="CE79" s="291"/>
      <c r="CF79" s="291"/>
      <c r="CG79" s="291"/>
      <c r="CH79" s="288"/>
    </row>
    <row r="80" spans="4:87" ht="8.1" customHeight="1" x14ac:dyDescent="0.4">
      <c r="D80" s="292"/>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8"/>
      <c r="AI80" s="768"/>
      <c r="AJ80" s="768"/>
      <c r="AK80" s="769"/>
      <c r="AL80" s="773"/>
      <c r="AM80" s="774"/>
      <c r="AN80" s="774"/>
      <c r="AO80" s="774"/>
      <c r="AP80" s="774"/>
      <c r="AQ80" s="774"/>
      <c r="AR80" s="774"/>
      <c r="AS80" s="774"/>
      <c r="AT80" s="774"/>
      <c r="AU80" s="774"/>
      <c r="AV80" s="774"/>
      <c r="AW80" s="775"/>
      <c r="AX80" s="934"/>
      <c r="AY80" s="935"/>
      <c r="AZ80" s="935"/>
      <c r="BA80" s="935"/>
      <c r="BB80" s="935"/>
      <c r="BC80" s="935"/>
      <c r="BD80" s="935"/>
      <c r="BE80" s="935"/>
      <c r="BF80" s="935"/>
      <c r="BG80" s="293"/>
      <c r="BH80" s="954"/>
      <c r="BI80" s="955"/>
      <c r="BJ80" s="955"/>
      <c r="BK80" s="955"/>
      <c r="BL80" s="955"/>
      <c r="BM80" s="955"/>
      <c r="BN80" s="955"/>
      <c r="BO80" s="955"/>
      <c r="BP80" s="955"/>
      <c r="BQ80" s="955"/>
      <c r="BR80" s="955"/>
      <c r="BS80" s="955"/>
      <c r="BT80" s="121"/>
      <c r="BU80" s="285"/>
      <c r="BV80" s="291"/>
      <c r="BW80" s="291"/>
      <c r="BX80" s="291"/>
      <c r="BY80" s="291"/>
      <c r="BZ80" s="291"/>
      <c r="CA80" s="291"/>
      <c r="CB80" s="291"/>
      <c r="CC80" s="291"/>
      <c r="CD80" s="291"/>
      <c r="CE80" s="291"/>
      <c r="CF80" s="291"/>
      <c r="CG80" s="291"/>
      <c r="CH80" s="288"/>
    </row>
    <row r="81" spans="4:86" ht="8.1" customHeight="1" x14ac:dyDescent="0.4">
      <c r="D81" s="294"/>
      <c r="E81" s="766"/>
      <c r="F81" s="766"/>
      <c r="G81" s="766"/>
      <c r="H81" s="766"/>
      <c r="I81" s="766"/>
      <c r="J81" s="766"/>
      <c r="K81" s="766"/>
      <c r="L81" s="766"/>
      <c r="M81" s="766"/>
      <c r="N81" s="766"/>
      <c r="O81" s="766"/>
      <c r="P81" s="766"/>
      <c r="Q81" s="766"/>
      <c r="R81" s="766"/>
      <c r="S81" s="766"/>
      <c r="T81" s="766"/>
      <c r="U81" s="766"/>
      <c r="V81" s="766"/>
      <c r="W81" s="766"/>
      <c r="X81" s="766"/>
      <c r="Y81" s="766"/>
      <c r="Z81" s="766"/>
      <c r="AA81" s="766"/>
      <c r="AB81" s="766"/>
      <c r="AC81" s="766"/>
      <c r="AD81" s="766"/>
      <c r="AE81" s="766"/>
      <c r="AF81" s="766"/>
      <c r="AG81" s="766"/>
      <c r="AH81" s="766"/>
      <c r="AI81" s="766"/>
      <c r="AJ81" s="766"/>
      <c r="AK81" s="767"/>
      <c r="AL81" s="770" t="str">
        <f>IF(E81="","",VLOOKUP(E81,コード!$G$4:$J$43,2,FALSE))</f>
        <v/>
      </c>
      <c r="AM81" s="771"/>
      <c r="AN81" s="771"/>
      <c r="AO81" s="771"/>
      <c r="AP81" s="771"/>
      <c r="AQ81" s="771"/>
      <c r="AR81" s="771"/>
      <c r="AS81" s="771"/>
      <c r="AT81" s="771"/>
      <c r="AU81" s="771"/>
      <c r="AV81" s="771"/>
      <c r="AW81" s="772"/>
      <c r="AX81" s="737" t="str">
        <f>IF(E81="","",VLOOKUP(E81,コード!$G$4:$J$43,4,FALSE))</f>
        <v/>
      </c>
      <c r="AY81" s="741"/>
      <c r="AZ81" s="741"/>
      <c r="BA81" s="741"/>
      <c r="BB81" s="741"/>
      <c r="BC81" s="741"/>
      <c r="BD81" s="741"/>
      <c r="BE81" s="741"/>
      <c r="BF81" s="741"/>
      <c r="BG81" s="122"/>
      <c r="BH81" s="947"/>
      <c r="BI81" s="947"/>
      <c r="BJ81" s="947"/>
      <c r="BK81" s="947"/>
      <c r="BL81" s="947"/>
      <c r="BM81" s="947"/>
      <c r="BN81" s="947"/>
      <c r="BO81" s="947"/>
      <c r="BP81" s="947"/>
      <c r="BQ81" s="947"/>
      <c r="BR81" s="947"/>
      <c r="BS81" s="947"/>
      <c r="BT81" s="117"/>
      <c r="BU81" s="285"/>
      <c r="BV81" s="291"/>
      <c r="BW81" s="291"/>
      <c r="BX81" s="291"/>
      <c r="BY81" s="291"/>
      <c r="BZ81" s="291"/>
      <c r="CA81" s="291"/>
      <c r="CB81" s="291"/>
      <c r="CC81" s="291"/>
      <c r="CD81" s="291"/>
      <c r="CE81" s="291"/>
      <c r="CF81" s="291"/>
      <c r="CG81" s="291"/>
      <c r="CH81" s="288"/>
    </row>
    <row r="82" spans="4:86" ht="8.1" customHeight="1" x14ac:dyDescent="0.4">
      <c r="D82" s="284"/>
      <c r="E82" s="766"/>
      <c r="F82" s="766"/>
      <c r="G82" s="766"/>
      <c r="H82" s="766"/>
      <c r="I82" s="766"/>
      <c r="J82" s="766"/>
      <c r="K82" s="766"/>
      <c r="L82" s="766"/>
      <c r="M82" s="766"/>
      <c r="N82" s="766"/>
      <c r="O82" s="766"/>
      <c r="P82" s="766"/>
      <c r="Q82" s="766"/>
      <c r="R82" s="766"/>
      <c r="S82" s="766"/>
      <c r="T82" s="766"/>
      <c r="U82" s="766"/>
      <c r="V82" s="766"/>
      <c r="W82" s="766"/>
      <c r="X82" s="766"/>
      <c r="Y82" s="766"/>
      <c r="Z82" s="766"/>
      <c r="AA82" s="766"/>
      <c r="AB82" s="766"/>
      <c r="AC82" s="766"/>
      <c r="AD82" s="766"/>
      <c r="AE82" s="766"/>
      <c r="AF82" s="766"/>
      <c r="AG82" s="766"/>
      <c r="AH82" s="766"/>
      <c r="AI82" s="766"/>
      <c r="AJ82" s="766"/>
      <c r="AK82" s="767"/>
      <c r="AL82" s="770"/>
      <c r="AM82" s="771"/>
      <c r="AN82" s="771"/>
      <c r="AO82" s="771"/>
      <c r="AP82" s="771"/>
      <c r="AQ82" s="771"/>
      <c r="AR82" s="771"/>
      <c r="AS82" s="771"/>
      <c r="AT82" s="771"/>
      <c r="AU82" s="771"/>
      <c r="AV82" s="771"/>
      <c r="AW82" s="772"/>
      <c r="AX82" s="737"/>
      <c r="AY82" s="741"/>
      <c r="AZ82" s="741"/>
      <c r="BA82" s="741"/>
      <c r="BB82" s="741"/>
      <c r="BC82" s="741"/>
      <c r="BD82" s="741"/>
      <c r="BE82" s="741"/>
      <c r="BF82" s="741"/>
      <c r="BG82" s="124"/>
      <c r="BH82" s="948"/>
      <c r="BI82" s="948"/>
      <c r="BJ82" s="948"/>
      <c r="BK82" s="948"/>
      <c r="BL82" s="948"/>
      <c r="BM82" s="948"/>
      <c r="BN82" s="948"/>
      <c r="BO82" s="948"/>
      <c r="BP82" s="948"/>
      <c r="BQ82" s="948"/>
      <c r="BR82" s="948"/>
      <c r="BS82" s="948"/>
      <c r="BT82" s="117"/>
      <c r="BU82" s="285"/>
      <c r="BV82" s="291"/>
      <c r="BW82" s="291"/>
      <c r="BX82" s="291"/>
      <c r="BY82" s="291"/>
      <c r="BZ82" s="291"/>
      <c r="CA82" s="291"/>
      <c r="CB82" s="291"/>
      <c r="CC82" s="291"/>
      <c r="CD82" s="291"/>
      <c r="CE82" s="291"/>
      <c r="CF82" s="291"/>
      <c r="CG82" s="291"/>
      <c r="CH82" s="288"/>
    </row>
    <row r="83" spans="4:86" ht="8.1" customHeight="1" x14ac:dyDescent="0.4">
      <c r="D83" s="284"/>
      <c r="E83" s="766"/>
      <c r="F83" s="766"/>
      <c r="G83" s="766"/>
      <c r="H83" s="766"/>
      <c r="I83" s="766"/>
      <c r="J83" s="766"/>
      <c r="K83" s="766"/>
      <c r="L83" s="766"/>
      <c r="M83" s="766"/>
      <c r="N83" s="766"/>
      <c r="O83" s="766"/>
      <c r="P83" s="766"/>
      <c r="Q83" s="766"/>
      <c r="R83" s="766"/>
      <c r="S83" s="766"/>
      <c r="T83" s="766"/>
      <c r="U83" s="766"/>
      <c r="V83" s="766"/>
      <c r="W83" s="766"/>
      <c r="X83" s="766"/>
      <c r="Y83" s="766"/>
      <c r="Z83" s="766"/>
      <c r="AA83" s="766"/>
      <c r="AB83" s="766"/>
      <c r="AC83" s="766"/>
      <c r="AD83" s="766"/>
      <c r="AE83" s="766"/>
      <c r="AF83" s="766"/>
      <c r="AG83" s="766"/>
      <c r="AH83" s="766"/>
      <c r="AI83" s="766"/>
      <c r="AJ83" s="766"/>
      <c r="AK83" s="767"/>
      <c r="AL83" s="770"/>
      <c r="AM83" s="771"/>
      <c r="AN83" s="771"/>
      <c r="AO83" s="771"/>
      <c r="AP83" s="771"/>
      <c r="AQ83" s="771"/>
      <c r="AR83" s="771"/>
      <c r="AS83" s="771"/>
      <c r="AT83" s="771"/>
      <c r="AU83" s="771"/>
      <c r="AV83" s="771"/>
      <c r="AW83" s="772"/>
      <c r="AX83" s="737"/>
      <c r="AY83" s="741"/>
      <c r="AZ83" s="741"/>
      <c r="BA83" s="741"/>
      <c r="BB83" s="741"/>
      <c r="BC83" s="741"/>
      <c r="BD83" s="741"/>
      <c r="BE83" s="741"/>
      <c r="BF83" s="741"/>
      <c r="BG83" s="124"/>
      <c r="BH83" s="949"/>
      <c r="BI83" s="949"/>
      <c r="BJ83" s="949"/>
      <c r="BK83" s="949"/>
      <c r="BL83" s="949"/>
      <c r="BM83" s="949"/>
      <c r="BN83" s="949"/>
      <c r="BO83" s="949"/>
      <c r="BP83" s="949"/>
      <c r="BQ83" s="949"/>
      <c r="BR83" s="949"/>
      <c r="BS83" s="949"/>
      <c r="BT83" s="118"/>
      <c r="BU83" s="285"/>
      <c r="BV83" s="291"/>
      <c r="BW83" s="291"/>
      <c r="BX83" s="291"/>
      <c r="BY83" s="291"/>
      <c r="BZ83" s="291"/>
      <c r="CA83" s="291"/>
      <c r="CB83" s="291"/>
      <c r="CC83" s="291"/>
      <c r="CD83" s="291"/>
      <c r="CE83" s="291"/>
      <c r="CF83" s="291"/>
      <c r="CG83" s="291"/>
      <c r="CH83" s="288"/>
    </row>
    <row r="84" spans="4:86" ht="8.1" customHeight="1" x14ac:dyDescent="0.4">
      <c r="D84" s="284"/>
      <c r="E84" s="766"/>
      <c r="F84" s="766"/>
      <c r="G84" s="766"/>
      <c r="H84" s="766"/>
      <c r="I84" s="766"/>
      <c r="J84" s="766"/>
      <c r="K84" s="766"/>
      <c r="L84" s="766"/>
      <c r="M84" s="766"/>
      <c r="N84" s="766"/>
      <c r="O84" s="766"/>
      <c r="P84" s="766"/>
      <c r="Q84" s="766"/>
      <c r="R84" s="766"/>
      <c r="S84" s="766"/>
      <c r="T84" s="766"/>
      <c r="U84" s="766"/>
      <c r="V84" s="766"/>
      <c r="W84" s="766"/>
      <c r="X84" s="766"/>
      <c r="Y84" s="766"/>
      <c r="Z84" s="766"/>
      <c r="AA84" s="766"/>
      <c r="AB84" s="766"/>
      <c r="AC84" s="766"/>
      <c r="AD84" s="766"/>
      <c r="AE84" s="766"/>
      <c r="AF84" s="766"/>
      <c r="AG84" s="766"/>
      <c r="AH84" s="766"/>
      <c r="AI84" s="766"/>
      <c r="AJ84" s="766"/>
      <c r="AK84" s="767"/>
      <c r="AL84" s="770"/>
      <c r="AM84" s="771"/>
      <c r="AN84" s="771"/>
      <c r="AO84" s="771"/>
      <c r="AP84" s="771"/>
      <c r="AQ84" s="771"/>
      <c r="AR84" s="771"/>
      <c r="AS84" s="771"/>
      <c r="AT84" s="771"/>
      <c r="AU84" s="771"/>
      <c r="AV84" s="771"/>
      <c r="AW84" s="772"/>
      <c r="AX84" s="932" t="str">
        <f>IF(E81="","",VLOOKUP(E81,コード!$G$4:$J$43,3,FALSE))</f>
        <v/>
      </c>
      <c r="AY84" s="933"/>
      <c r="AZ84" s="933"/>
      <c r="BA84" s="933"/>
      <c r="BB84" s="933"/>
      <c r="BC84" s="933"/>
      <c r="BD84" s="933"/>
      <c r="BE84" s="933"/>
      <c r="BF84" s="933"/>
      <c r="BG84" s="290"/>
      <c r="BH84" s="950"/>
      <c r="BI84" s="951"/>
      <c r="BJ84" s="951"/>
      <c r="BK84" s="951"/>
      <c r="BL84" s="951"/>
      <c r="BM84" s="951"/>
      <c r="BN84" s="951"/>
      <c r="BO84" s="951"/>
      <c r="BP84" s="951"/>
      <c r="BQ84" s="951"/>
      <c r="BR84" s="951"/>
      <c r="BS84" s="951"/>
      <c r="BT84" s="119"/>
      <c r="BU84" s="285"/>
      <c r="BV84" s="291"/>
      <c r="BW84" s="291"/>
      <c r="BX84" s="291"/>
      <c r="BY84" s="291"/>
      <c r="BZ84" s="291"/>
      <c r="CA84" s="291"/>
      <c r="CB84" s="291"/>
      <c r="CC84" s="291"/>
      <c r="CD84" s="291"/>
      <c r="CE84" s="291"/>
      <c r="CF84" s="291"/>
      <c r="CG84" s="291"/>
      <c r="CH84" s="288"/>
    </row>
    <row r="85" spans="4:86" ht="8.1" customHeight="1" x14ac:dyDescent="0.4">
      <c r="D85" s="284"/>
      <c r="E85" s="766"/>
      <c r="F85" s="766"/>
      <c r="G85" s="766"/>
      <c r="H85" s="766"/>
      <c r="I85" s="766"/>
      <c r="J85" s="766"/>
      <c r="K85" s="766"/>
      <c r="L85" s="766"/>
      <c r="M85" s="766"/>
      <c r="N85" s="766"/>
      <c r="O85" s="766"/>
      <c r="P85" s="766"/>
      <c r="Q85" s="766"/>
      <c r="R85" s="766"/>
      <c r="S85" s="766"/>
      <c r="T85" s="766"/>
      <c r="U85" s="766"/>
      <c r="V85" s="766"/>
      <c r="W85" s="766"/>
      <c r="X85" s="766"/>
      <c r="Y85" s="766"/>
      <c r="Z85" s="766"/>
      <c r="AA85" s="766"/>
      <c r="AB85" s="766"/>
      <c r="AC85" s="766"/>
      <c r="AD85" s="766"/>
      <c r="AE85" s="766"/>
      <c r="AF85" s="766"/>
      <c r="AG85" s="766"/>
      <c r="AH85" s="766"/>
      <c r="AI85" s="766"/>
      <c r="AJ85" s="766"/>
      <c r="AK85" s="767"/>
      <c r="AL85" s="770"/>
      <c r="AM85" s="771"/>
      <c r="AN85" s="771"/>
      <c r="AO85" s="771"/>
      <c r="AP85" s="771"/>
      <c r="AQ85" s="771"/>
      <c r="AR85" s="771"/>
      <c r="AS85" s="771"/>
      <c r="AT85" s="771"/>
      <c r="AU85" s="771"/>
      <c r="AV85" s="771"/>
      <c r="AW85" s="772"/>
      <c r="AX85" s="932"/>
      <c r="AY85" s="933"/>
      <c r="AZ85" s="933"/>
      <c r="BA85" s="933"/>
      <c r="BB85" s="933"/>
      <c r="BC85" s="933"/>
      <c r="BD85" s="933"/>
      <c r="BE85" s="933"/>
      <c r="BF85" s="933"/>
      <c r="BG85" s="290"/>
      <c r="BH85" s="952"/>
      <c r="BI85" s="953"/>
      <c r="BJ85" s="953"/>
      <c r="BK85" s="953"/>
      <c r="BL85" s="953"/>
      <c r="BM85" s="953"/>
      <c r="BN85" s="953"/>
      <c r="BO85" s="953"/>
      <c r="BP85" s="953"/>
      <c r="BQ85" s="953"/>
      <c r="BR85" s="953"/>
      <c r="BS85" s="953"/>
      <c r="BT85" s="120"/>
      <c r="BU85" s="285"/>
      <c r="BV85" s="291"/>
      <c r="BW85" s="291"/>
      <c r="BX85" s="291"/>
      <c r="BY85" s="291"/>
      <c r="BZ85" s="291"/>
      <c r="CA85" s="291"/>
      <c r="CB85" s="291"/>
      <c r="CC85" s="291"/>
      <c r="CD85" s="291"/>
      <c r="CE85" s="291"/>
      <c r="CF85" s="291"/>
      <c r="CG85" s="291"/>
      <c r="CH85" s="288"/>
    </row>
    <row r="86" spans="4:86" ht="8.1" customHeight="1" x14ac:dyDescent="0.4">
      <c r="D86" s="292"/>
      <c r="E86" s="768"/>
      <c r="F86" s="768"/>
      <c r="G86" s="768"/>
      <c r="H86" s="768"/>
      <c r="I86" s="768"/>
      <c r="J86" s="768"/>
      <c r="K86" s="768"/>
      <c r="L86" s="768"/>
      <c r="M86" s="768"/>
      <c r="N86" s="768"/>
      <c r="O86" s="768"/>
      <c r="P86" s="768"/>
      <c r="Q86" s="768"/>
      <c r="R86" s="768"/>
      <c r="S86" s="768"/>
      <c r="T86" s="768"/>
      <c r="U86" s="768"/>
      <c r="V86" s="768"/>
      <c r="W86" s="768"/>
      <c r="X86" s="768"/>
      <c r="Y86" s="768"/>
      <c r="Z86" s="768"/>
      <c r="AA86" s="768"/>
      <c r="AB86" s="768"/>
      <c r="AC86" s="768"/>
      <c r="AD86" s="768"/>
      <c r="AE86" s="768"/>
      <c r="AF86" s="768"/>
      <c r="AG86" s="768"/>
      <c r="AH86" s="768"/>
      <c r="AI86" s="768"/>
      <c r="AJ86" s="768"/>
      <c r="AK86" s="769"/>
      <c r="AL86" s="773"/>
      <c r="AM86" s="774"/>
      <c r="AN86" s="774"/>
      <c r="AO86" s="774"/>
      <c r="AP86" s="774"/>
      <c r="AQ86" s="774"/>
      <c r="AR86" s="774"/>
      <c r="AS86" s="774"/>
      <c r="AT86" s="774"/>
      <c r="AU86" s="774"/>
      <c r="AV86" s="774"/>
      <c r="AW86" s="775"/>
      <c r="AX86" s="934"/>
      <c r="AY86" s="935"/>
      <c r="AZ86" s="935"/>
      <c r="BA86" s="935"/>
      <c r="BB86" s="935"/>
      <c r="BC86" s="935"/>
      <c r="BD86" s="935"/>
      <c r="BE86" s="935"/>
      <c r="BF86" s="935"/>
      <c r="BG86" s="293"/>
      <c r="BH86" s="954"/>
      <c r="BI86" s="955"/>
      <c r="BJ86" s="955"/>
      <c r="BK86" s="955"/>
      <c r="BL86" s="955"/>
      <c r="BM86" s="955"/>
      <c r="BN86" s="955"/>
      <c r="BO86" s="955"/>
      <c r="BP86" s="955"/>
      <c r="BQ86" s="955"/>
      <c r="BR86" s="955"/>
      <c r="BS86" s="955"/>
      <c r="BT86" s="121"/>
      <c r="BU86" s="285"/>
      <c r="BV86" s="291"/>
      <c r="BW86" s="291"/>
      <c r="BX86" s="291"/>
      <c r="BY86" s="291"/>
      <c r="BZ86" s="291"/>
      <c r="CA86" s="291"/>
      <c r="CB86" s="291"/>
      <c r="CC86" s="291"/>
      <c r="CD86" s="291"/>
      <c r="CE86" s="291"/>
      <c r="CF86" s="291"/>
      <c r="CG86" s="291"/>
      <c r="CH86" s="288"/>
    </row>
    <row r="87" spans="4:86" ht="7.5" customHeight="1" x14ac:dyDescent="0.4">
      <c r="D87" s="879" t="s">
        <v>23</v>
      </c>
      <c r="E87" s="880"/>
      <c r="F87" s="880"/>
      <c r="G87" s="880"/>
      <c r="H87" s="880"/>
      <c r="I87" s="880"/>
      <c r="J87" s="880"/>
      <c r="K87" s="880"/>
      <c r="L87" s="880"/>
      <c r="M87" s="880"/>
      <c r="N87" s="880"/>
      <c r="O87" s="880"/>
      <c r="P87" s="880"/>
      <c r="Q87" s="880"/>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1"/>
      <c r="AX87" s="761"/>
      <c r="AY87" s="762"/>
      <c r="AZ87" s="762"/>
      <c r="BA87" s="762"/>
      <c r="BB87" s="762"/>
      <c r="BC87" s="762"/>
      <c r="BD87" s="762"/>
      <c r="BE87" s="762"/>
      <c r="BF87" s="762"/>
      <c r="BG87" s="762"/>
      <c r="BH87" s="956">
        <f>IF(BX10=1,BU88,0)</f>
        <v>0</v>
      </c>
      <c r="BI87" s="956"/>
      <c r="BJ87" s="956"/>
      <c r="BK87" s="956"/>
      <c r="BL87" s="956"/>
      <c r="BM87" s="956"/>
      <c r="BN87" s="956"/>
      <c r="BO87" s="956"/>
      <c r="BP87" s="956"/>
      <c r="BQ87" s="956"/>
      <c r="BR87" s="956"/>
      <c r="BS87" s="956"/>
      <c r="BT87" s="65"/>
      <c r="BU87" s="304"/>
      <c r="BV87" s="305"/>
      <c r="BW87" s="305"/>
      <c r="BX87" s="305"/>
      <c r="BY87" s="305"/>
      <c r="BZ87" s="305"/>
      <c r="CA87" s="305"/>
      <c r="CB87" s="305"/>
      <c r="CC87" s="291"/>
      <c r="CD87" s="291"/>
      <c r="CE87" s="291"/>
      <c r="CF87" s="291"/>
      <c r="CG87" s="291"/>
      <c r="CH87" s="288"/>
    </row>
    <row r="88" spans="4:86" ht="8.1" customHeight="1" x14ac:dyDescent="0.4">
      <c r="D88" s="882"/>
      <c r="E88" s="883"/>
      <c r="F88" s="883"/>
      <c r="G88" s="883"/>
      <c r="H88" s="883"/>
      <c r="I88" s="883"/>
      <c r="J88" s="883"/>
      <c r="K88" s="883"/>
      <c r="L88" s="883"/>
      <c r="M88" s="883"/>
      <c r="N88" s="883"/>
      <c r="O88" s="883"/>
      <c r="P88" s="883"/>
      <c r="Q88" s="883"/>
      <c r="R88" s="883"/>
      <c r="S88" s="883"/>
      <c r="T88" s="883"/>
      <c r="U88" s="883"/>
      <c r="V88" s="883"/>
      <c r="W88" s="883"/>
      <c r="X88" s="883"/>
      <c r="Y88" s="883"/>
      <c r="Z88" s="883"/>
      <c r="AA88" s="883"/>
      <c r="AB88" s="883"/>
      <c r="AC88" s="883"/>
      <c r="AD88" s="883"/>
      <c r="AE88" s="883"/>
      <c r="AF88" s="883"/>
      <c r="AG88" s="883"/>
      <c r="AH88" s="883"/>
      <c r="AI88" s="883"/>
      <c r="AJ88" s="883"/>
      <c r="AK88" s="883"/>
      <c r="AL88" s="883"/>
      <c r="AM88" s="883"/>
      <c r="AN88" s="883"/>
      <c r="AO88" s="883"/>
      <c r="AP88" s="883"/>
      <c r="AQ88" s="883"/>
      <c r="AR88" s="883"/>
      <c r="AS88" s="883"/>
      <c r="AT88" s="883"/>
      <c r="AU88" s="883"/>
      <c r="AV88" s="883"/>
      <c r="AW88" s="884"/>
      <c r="AX88" s="737"/>
      <c r="AY88" s="741"/>
      <c r="AZ88" s="741"/>
      <c r="BA88" s="741"/>
      <c r="BB88" s="741"/>
      <c r="BC88" s="741"/>
      <c r="BD88" s="741"/>
      <c r="BE88" s="741"/>
      <c r="BF88" s="741"/>
      <c r="BG88" s="741"/>
      <c r="BH88" s="957"/>
      <c r="BI88" s="957"/>
      <c r="BJ88" s="957"/>
      <c r="BK88" s="957"/>
      <c r="BL88" s="957"/>
      <c r="BM88" s="957"/>
      <c r="BN88" s="957"/>
      <c r="BO88" s="957"/>
      <c r="BP88" s="957"/>
      <c r="BQ88" s="957"/>
      <c r="BR88" s="957"/>
      <c r="BS88" s="957"/>
      <c r="BT88" s="65"/>
      <c r="BU88" s="936">
        <f>BH21+BH27+BH33+BH39+BH45+BH51+BH57+BH63+BH69+BH75+BH81</f>
        <v>0</v>
      </c>
      <c r="BV88" s="946"/>
      <c r="BW88" s="946"/>
      <c r="BX88" s="946"/>
      <c r="BY88" s="946"/>
      <c r="BZ88" s="946"/>
      <c r="CA88" s="946"/>
      <c r="CB88" s="946"/>
      <c r="CC88" s="291"/>
      <c r="CD88" s="291"/>
      <c r="CE88" s="291"/>
      <c r="CF88" s="291"/>
      <c r="CG88" s="291"/>
      <c r="CH88" s="288"/>
    </row>
    <row r="89" spans="4:86" ht="8.1" customHeight="1" x14ac:dyDescent="0.4">
      <c r="D89" s="882"/>
      <c r="E89" s="883"/>
      <c r="F89" s="883"/>
      <c r="G89" s="883"/>
      <c r="H89" s="883"/>
      <c r="I89" s="883"/>
      <c r="J89" s="883"/>
      <c r="K89" s="883"/>
      <c r="L89" s="883"/>
      <c r="M89" s="883"/>
      <c r="N89" s="883"/>
      <c r="O89" s="883"/>
      <c r="P89" s="883"/>
      <c r="Q89" s="883"/>
      <c r="R89" s="883"/>
      <c r="S89" s="883"/>
      <c r="T89" s="883"/>
      <c r="U89" s="883"/>
      <c r="V89" s="883"/>
      <c r="W89" s="883"/>
      <c r="X89" s="883"/>
      <c r="Y89" s="883"/>
      <c r="Z89" s="883"/>
      <c r="AA89" s="883"/>
      <c r="AB89" s="883"/>
      <c r="AC89" s="883"/>
      <c r="AD89" s="883"/>
      <c r="AE89" s="883"/>
      <c r="AF89" s="883"/>
      <c r="AG89" s="883"/>
      <c r="AH89" s="883"/>
      <c r="AI89" s="883"/>
      <c r="AJ89" s="883"/>
      <c r="AK89" s="883"/>
      <c r="AL89" s="883"/>
      <c r="AM89" s="883"/>
      <c r="AN89" s="883"/>
      <c r="AO89" s="883"/>
      <c r="AP89" s="883"/>
      <c r="AQ89" s="883"/>
      <c r="AR89" s="883"/>
      <c r="AS89" s="883"/>
      <c r="AT89" s="883"/>
      <c r="AU89" s="883"/>
      <c r="AV89" s="883"/>
      <c r="AW89" s="884"/>
      <c r="AX89" s="737"/>
      <c r="AY89" s="741"/>
      <c r="AZ89" s="741"/>
      <c r="BA89" s="741"/>
      <c r="BB89" s="741"/>
      <c r="BC89" s="741"/>
      <c r="BD89" s="741"/>
      <c r="BE89" s="741"/>
      <c r="BF89" s="741"/>
      <c r="BG89" s="741"/>
      <c r="BH89" s="958"/>
      <c r="BI89" s="958"/>
      <c r="BJ89" s="958"/>
      <c r="BK89" s="958"/>
      <c r="BL89" s="958"/>
      <c r="BM89" s="958"/>
      <c r="BN89" s="958"/>
      <c r="BO89" s="958"/>
      <c r="BP89" s="958"/>
      <c r="BQ89" s="958"/>
      <c r="BR89" s="958"/>
      <c r="BS89" s="958"/>
      <c r="BT89" s="66"/>
      <c r="BU89" s="936"/>
      <c r="BV89" s="946"/>
      <c r="BW89" s="946"/>
      <c r="BX89" s="946"/>
      <c r="BY89" s="946"/>
      <c r="BZ89" s="946"/>
      <c r="CA89" s="946"/>
      <c r="CB89" s="946"/>
      <c r="CC89" s="291"/>
      <c r="CD89" s="291"/>
      <c r="CE89" s="291"/>
      <c r="CF89" s="291"/>
      <c r="CG89" s="291"/>
      <c r="CH89" s="288"/>
    </row>
    <row r="90" spans="4:86" ht="8.1" customHeight="1" x14ac:dyDescent="0.4">
      <c r="D90" s="882"/>
      <c r="E90" s="883"/>
      <c r="F90" s="883"/>
      <c r="G90" s="883"/>
      <c r="H90" s="883"/>
      <c r="I90" s="883"/>
      <c r="J90" s="883"/>
      <c r="K90" s="883"/>
      <c r="L90" s="883"/>
      <c r="M90" s="883"/>
      <c r="N90" s="883"/>
      <c r="O90" s="883"/>
      <c r="P90" s="883"/>
      <c r="Q90" s="883"/>
      <c r="R90" s="883"/>
      <c r="S90" s="883"/>
      <c r="T90" s="883"/>
      <c r="U90" s="883"/>
      <c r="V90" s="883"/>
      <c r="W90" s="883"/>
      <c r="X90" s="883"/>
      <c r="Y90" s="883"/>
      <c r="Z90" s="883"/>
      <c r="AA90" s="883"/>
      <c r="AB90" s="883"/>
      <c r="AC90" s="883"/>
      <c r="AD90" s="883"/>
      <c r="AE90" s="883"/>
      <c r="AF90" s="883"/>
      <c r="AG90" s="883"/>
      <c r="AH90" s="883"/>
      <c r="AI90" s="883"/>
      <c r="AJ90" s="883"/>
      <c r="AK90" s="883"/>
      <c r="AL90" s="883"/>
      <c r="AM90" s="883"/>
      <c r="AN90" s="883"/>
      <c r="AO90" s="883"/>
      <c r="AP90" s="883"/>
      <c r="AQ90" s="883"/>
      <c r="AR90" s="883"/>
      <c r="AS90" s="883"/>
      <c r="AT90" s="883"/>
      <c r="AU90" s="883"/>
      <c r="AV90" s="883"/>
      <c r="AW90" s="884"/>
      <c r="AX90" s="737"/>
      <c r="AY90" s="741"/>
      <c r="AZ90" s="741"/>
      <c r="BA90" s="741"/>
      <c r="BB90" s="741"/>
      <c r="BC90" s="741"/>
      <c r="BD90" s="741"/>
      <c r="BE90" s="741"/>
      <c r="BF90" s="741"/>
      <c r="BG90" s="738"/>
      <c r="BH90" s="959">
        <f>IF(BX10=1,BU91,0)</f>
        <v>0</v>
      </c>
      <c r="BI90" s="960"/>
      <c r="BJ90" s="960"/>
      <c r="BK90" s="960"/>
      <c r="BL90" s="960"/>
      <c r="BM90" s="960"/>
      <c r="BN90" s="960"/>
      <c r="BO90" s="960"/>
      <c r="BP90" s="960"/>
      <c r="BQ90" s="960"/>
      <c r="BR90" s="960"/>
      <c r="BS90" s="960"/>
      <c r="BT90" s="67"/>
      <c r="BU90" s="304"/>
      <c r="BV90" s="305"/>
      <c r="BW90" s="305"/>
      <c r="BX90" s="305"/>
      <c r="BY90" s="305"/>
      <c r="BZ90" s="305"/>
      <c r="CA90" s="305"/>
      <c r="CB90" s="305"/>
      <c r="CC90" s="291"/>
      <c r="CD90" s="291"/>
      <c r="CE90" s="291"/>
      <c r="CF90" s="291"/>
      <c r="CG90" s="291"/>
      <c r="CH90" s="288"/>
    </row>
    <row r="91" spans="4:86" ht="8.1" customHeight="1" x14ac:dyDescent="0.4">
      <c r="D91" s="882"/>
      <c r="E91" s="883"/>
      <c r="F91" s="883"/>
      <c r="G91" s="883"/>
      <c r="H91" s="883"/>
      <c r="I91" s="883"/>
      <c r="J91" s="883"/>
      <c r="K91" s="883"/>
      <c r="L91" s="883"/>
      <c r="M91" s="883"/>
      <c r="N91" s="883"/>
      <c r="O91" s="883"/>
      <c r="P91" s="883"/>
      <c r="Q91" s="883"/>
      <c r="R91" s="883"/>
      <c r="S91" s="883"/>
      <c r="T91" s="883"/>
      <c r="U91" s="883"/>
      <c r="V91" s="883"/>
      <c r="W91" s="883"/>
      <c r="X91" s="883"/>
      <c r="Y91" s="883"/>
      <c r="Z91" s="883"/>
      <c r="AA91" s="883"/>
      <c r="AB91" s="883"/>
      <c r="AC91" s="883"/>
      <c r="AD91" s="883"/>
      <c r="AE91" s="883"/>
      <c r="AF91" s="883"/>
      <c r="AG91" s="883"/>
      <c r="AH91" s="883"/>
      <c r="AI91" s="883"/>
      <c r="AJ91" s="883"/>
      <c r="AK91" s="883"/>
      <c r="AL91" s="883"/>
      <c r="AM91" s="883"/>
      <c r="AN91" s="883"/>
      <c r="AO91" s="883"/>
      <c r="AP91" s="883"/>
      <c r="AQ91" s="883"/>
      <c r="AR91" s="883"/>
      <c r="AS91" s="883"/>
      <c r="AT91" s="883"/>
      <c r="AU91" s="883"/>
      <c r="AV91" s="883"/>
      <c r="AW91" s="884"/>
      <c r="AX91" s="737"/>
      <c r="AY91" s="741"/>
      <c r="AZ91" s="741"/>
      <c r="BA91" s="741"/>
      <c r="BB91" s="741"/>
      <c r="BC91" s="741"/>
      <c r="BD91" s="741"/>
      <c r="BE91" s="741"/>
      <c r="BF91" s="741"/>
      <c r="BG91" s="738"/>
      <c r="BH91" s="961"/>
      <c r="BI91" s="962"/>
      <c r="BJ91" s="962"/>
      <c r="BK91" s="962"/>
      <c r="BL91" s="962"/>
      <c r="BM91" s="962"/>
      <c r="BN91" s="962"/>
      <c r="BO91" s="962"/>
      <c r="BP91" s="962"/>
      <c r="BQ91" s="962"/>
      <c r="BR91" s="962"/>
      <c r="BS91" s="962"/>
      <c r="BT91" s="68"/>
      <c r="BU91" s="936">
        <f>BH24+BH30+BH36+BH42+BH48+BH54+BH60+BH66+BH72+BH78+BH84</f>
        <v>0</v>
      </c>
      <c r="BV91" s="946"/>
      <c r="BW91" s="946"/>
      <c r="BX91" s="946"/>
      <c r="BY91" s="946"/>
      <c r="BZ91" s="946"/>
      <c r="CA91" s="946"/>
      <c r="CB91" s="946"/>
      <c r="CC91" s="291"/>
      <c r="CD91" s="291"/>
      <c r="CE91" s="291"/>
      <c r="CF91" s="291"/>
      <c r="CG91" s="291"/>
      <c r="CH91" s="288"/>
    </row>
    <row r="92" spans="4:86" ht="8.1" customHeight="1" x14ac:dyDescent="0.4">
      <c r="D92" s="885"/>
      <c r="E92" s="886"/>
      <c r="F92" s="886"/>
      <c r="G92" s="886"/>
      <c r="H92" s="886"/>
      <c r="I92" s="886"/>
      <c r="J92" s="886"/>
      <c r="K92" s="886"/>
      <c r="L92" s="886"/>
      <c r="M92" s="886"/>
      <c r="N92" s="886"/>
      <c r="O92" s="886"/>
      <c r="P92" s="886"/>
      <c r="Q92" s="886"/>
      <c r="R92" s="886"/>
      <c r="S92" s="886"/>
      <c r="T92" s="886"/>
      <c r="U92" s="886"/>
      <c r="V92" s="886"/>
      <c r="W92" s="886"/>
      <c r="X92" s="886"/>
      <c r="Y92" s="886"/>
      <c r="Z92" s="886"/>
      <c r="AA92" s="886"/>
      <c r="AB92" s="886"/>
      <c r="AC92" s="886"/>
      <c r="AD92" s="886"/>
      <c r="AE92" s="886"/>
      <c r="AF92" s="886"/>
      <c r="AG92" s="886"/>
      <c r="AH92" s="886"/>
      <c r="AI92" s="886"/>
      <c r="AJ92" s="886"/>
      <c r="AK92" s="886"/>
      <c r="AL92" s="886"/>
      <c r="AM92" s="886"/>
      <c r="AN92" s="886"/>
      <c r="AO92" s="886"/>
      <c r="AP92" s="886"/>
      <c r="AQ92" s="886"/>
      <c r="AR92" s="886"/>
      <c r="AS92" s="886"/>
      <c r="AT92" s="886"/>
      <c r="AU92" s="886"/>
      <c r="AV92" s="886"/>
      <c r="AW92" s="887"/>
      <c r="AX92" s="763"/>
      <c r="AY92" s="764"/>
      <c r="AZ92" s="764"/>
      <c r="BA92" s="764"/>
      <c r="BB92" s="764"/>
      <c r="BC92" s="764"/>
      <c r="BD92" s="764"/>
      <c r="BE92" s="764"/>
      <c r="BF92" s="764"/>
      <c r="BG92" s="765"/>
      <c r="BH92" s="963"/>
      <c r="BI92" s="964"/>
      <c r="BJ92" s="964"/>
      <c r="BK92" s="964"/>
      <c r="BL92" s="964"/>
      <c r="BM92" s="964"/>
      <c r="BN92" s="964"/>
      <c r="BO92" s="964"/>
      <c r="BP92" s="964"/>
      <c r="BQ92" s="964"/>
      <c r="BR92" s="964"/>
      <c r="BS92" s="964"/>
      <c r="BT92" s="69"/>
      <c r="BU92" s="965"/>
      <c r="BV92" s="966"/>
      <c r="BW92" s="966"/>
      <c r="BX92" s="966"/>
      <c r="BY92" s="966"/>
      <c r="BZ92" s="966"/>
      <c r="CA92" s="966"/>
      <c r="CB92" s="966"/>
      <c r="CC92" s="298"/>
      <c r="CD92" s="298"/>
      <c r="CE92" s="298"/>
      <c r="CF92" s="298"/>
      <c r="CG92" s="298"/>
      <c r="CH92" s="299"/>
    </row>
    <row r="93" spans="4:86" ht="8.1" customHeight="1" x14ac:dyDescent="0.4"/>
    <row r="94" spans="4:86" ht="8.1" customHeight="1" x14ac:dyDescent="0.4"/>
    <row r="95" spans="4:86" ht="8.1" customHeight="1" x14ac:dyDescent="0.4"/>
    <row r="96" spans="4:86" ht="8.1" customHeight="1" x14ac:dyDescent="0.4"/>
    <row r="97" spans="22:24" ht="8.1" customHeight="1" x14ac:dyDescent="0.4"/>
    <row r="98" spans="22:24" ht="8.1" customHeight="1" x14ac:dyDescent="0.4"/>
    <row r="99" spans="22:24" ht="8.1" customHeight="1" x14ac:dyDescent="0.4"/>
    <row r="100" spans="22:24" ht="8.1" customHeight="1" x14ac:dyDescent="0.4"/>
    <row r="104" spans="22:24" x14ac:dyDescent="0.4">
      <c r="V104" s="148" t="s">
        <v>391</v>
      </c>
    </row>
    <row r="105" spans="22:24" ht="6.75" customHeight="1" x14ac:dyDescent="0.4"/>
    <row r="106" spans="22:24" x14ac:dyDescent="0.4">
      <c r="W106" s="148" t="s">
        <v>392</v>
      </c>
    </row>
    <row r="107" spans="22:24" x14ac:dyDescent="0.4">
      <c r="W107" s="148" t="s">
        <v>393</v>
      </c>
      <c r="X107" s="148" t="s">
        <v>394</v>
      </c>
    </row>
    <row r="108" spans="22:24" x14ac:dyDescent="0.4">
      <c r="X108" s="148" t="s">
        <v>395</v>
      </c>
    </row>
    <row r="109" spans="22:24" ht="6.75" customHeight="1" x14ac:dyDescent="0.4"/>
    <row r="110" spans="22:24" x14ac:dyDescent="0.4">
      <c r="W110" s="148" t="s">
        <v>387</v>
      </c>
    </row>
    <row r="111" spans="22:24" ht="6.75" customHeight="1" x14ac:dyDescent="0.4"/>
    <row r="112" spans="22:24" x14ac:dyDescent="0.4">
      <c r="W112" s="148" t="s">
        <v>396</v>
      </c>
    </row>
    <row r="113" spans="23:24" ht="7.5" customHeight="1" x14ac:dyDescent="0.4"/>
    <row r="114" spans="23:24" x14ac:dyDescent="0.4">
      <c r="W114" s="148" t="s">
        <v>397</v>
      </c>
    </row>
    <row r="115" spans="23:24" x14ac:dyDescent="0.4">
      <c r="X115" s="148" t="s">
        <v>398</v>
      </c>
    </row>
    <row r="154" ht="7.5" customHeight="1" x14ac:dyDescent="0.4"/>
    <row r="155" ht="8.1" customHeight="1" x14ac:dyDescent="0.4"/>
    <row r="156" ht="8.1" customHeight="1" x14ac:dyDescent="0.4"/>
    <row r="157" ht="8.1" customHeight="1" x14ac:dyDescent="0.4"/>
    <row r="158" ht="8.1" customHeight="1" x14ac:dyDescent="0.4"/>
    <row r="159" ht="8.1" customHeight="1" x14ac:dyDescent="0.4"/>
    <row r="160" ht="8.1" customHeight="1" x14ac:dyDescent="0.4"/>
    <row r="161" ht="8.1" customHeight="1" x14ac:dyDescent="0.4"/>
  </sheetData>
  <sheetProtection sheet="1" objects="1" scenarios="1"/>
  <mergeCells count="111">
    <mergeCell ref="BH21:BS23"/>
    <mergeCell ref="BH24:BS26"/>
    <mergeCell ref="BH27:BS29"/>
    <mergeCell ref="BH30:BS32"/>
    <mergeCell ref="BH33:BS35"/>
    <mergeCell ref="BH36:BS38"/>
    <mergeCell ref="BH39:BS41"/>
    <mergeCell ref="BH42:BS44"/>
    <mergeCell ref="BH45:BS47"/>
    <mergeCell ref="BU88:CB89"/>
    <mergeCell ref="BU91:CB92"/>
    <mergeCell ref="F2:K3"/>
    <mergeCell ref="Q2:AQ3"/>
    <mergeCell ref="BE3:BF9"/>
    <mergeCell ref="BH3:BM3"/>
    <mergeCell ref="BO3:BS3"/>
    <mergeCell ref="BT3:BU3"/>
    <mergeCell ref="E6:O7"/>
    <mergeCell ref="P6:AZ9"/>
    <mergeCell ref="BH6:BN6"/>
    <mergeCell ref="BV3:CB3"/>
    <mergeCell ref="K15:AD18"/>
    <mergeCell ref="AL15:AW18"/>
    <mergeCell ref="BH17:BT19"/>
    <mergeCell ref="BP20:BT20"/>
    <mergeCell ref="E21:AK26"/>
    <mergeCell ref="AL21:AW26"/>
    <mergeCell ref="AX21:BF23"/>
    <mergeCell ref="AX24:BF26"/>
    <mergeCell ref="E27:AK32"/>
    <mergeCell ref="AL27:AW32"/>
    <mergeCell ref="AX27:BF29"/>
    <mergeCell ref="AX30:BF32"/>
    <mergeCell ref="CC3:CH3"/>
    <mergeCell ref="S4:BC5"/>
    <mergeCell ref="BG4:BN5"/>
    <mergeCell ref="BO4:BS5"/>
    <mergeCell ref="BT4:BU5"/>
    <mergeCell ref="BV4:CB5"/>
    <mergeCell ref="CC4:CH5"/>
    <mergeCell ref="CI6:CI45"/>
    <mergeCell ref="BG7:BI9"/>
    <mergeCell ref="BJ7:BL9"/>
    <mergeCell ref="BM7:BO9"/>
    <mergeCell ref="BP7:BR7"/>
    <mergeCell ref="BX10:CA11"/>
    <mergeCell ref="CC10:CG11"/>
    <mergeCell ref="CH10:CH11"/>
    <mergeCell ref="CC12:CG13"/>
    <mergeCell ref="BI14:BR16"/>
    <mergeCell ref="S11:V12"/>
    <mergeCell ref="W11:Y12"/>
    <mergeCell ref="Z11:AC12"/>
    <mergeCell ref="AD11:AF12"/>
    <mergeCell ref="AG11:AJ12"/>
    <mergeCell ref="BX12:CA13"/>
    <mergeCell ref="BX14:CE19"/>
    <mergeCell ref="E33:AK38"/>
    <mergeCell ref="AL33:AW38"/>
    <mergeCell ref="AX33:BF35"/>
    <mergeCell ref="AX36:BF38"/>
    <mergeCell ref="E39:AK44"/>
    <mergeCell ref="AL39:AW44"/>
    <mergeCell ref="AX39:BF41"/>
    <mergeCell ref="AX42:BF44"/>
    <mergeCell ref="E45:AK50"/>
    <mergeCell ref="AL45:AW50"/>
    <mergeCell ref="AX45:BF47"/>
    <mergeCell ref="AX48:BF50"/>
    <mergeCell ref="BH48:BS50"/>
    <mergeCell ref="E51:AK56"/>
    <mergeCell ref="AL51:AW56"/>
    <mergeCell ref="AX51:BF53"/>
    <mergeCell ref="AX54:BF56"/>
    <mergeCell ref="E57:AK62"/>
    <mergeCell ref="AL57:AW62"/>
    <mergeCell ref="AX57:BF59"/>
    <mergeCell ref="AX60:BF62"/>
    <mergeCell ref="BH51:BS53"/>
    <mergeCell ref="BH54:BS56"/>
    <mergeCell ref="BH57:BS59"/>
    <mergeCell ref="BH60:BS62"/>
    <mergeCell ref="E63:AK68"/>
    <mergeCell ref="AL63:AW68"/>
    <mergeCell ref="AX63:BF65"/>
    <mergeCell ref="AX66:BF68"/>
    <mergeCell ref="E69:AK74"/>
    <mergeCell ref="AL69:AW74"/>
    <mergeCell ref="AX69:BF71"/>
    <mergeCell ref="AX72:BF74"/>
    <mergeCell ref="BH63:BS65"/>
    <mergeCell ref="BH66:BS68"/>
    <mergeCell ref="BH69:BS71"/>
    <mergeCell ref="BH72:BS74"/>
    <mergeCell ref="BH75:BS77"/>
    <mergeCell ref="BH78:BS80"/>
    <mergeCell ref="BH81:BS83"/>
    <mergeCell ref="BH84:BS86"/>
    <mergeCell ref="BH87:BS89"/>
    <mergeCell ref="BH90:BS92"/>
    <mergeCell ref="E75:AK80"/>
    <mergeCell ref="AL75:AW80"/>
    <mergeCell ref="AX75:BF77"/>
    <mergeCell ref="AX78:BF80"/>
    <mergeCell ref="D87:AW92"/>
    <mergeCell ref="AX87:BG89"/>
    <mergeCell ref="AX90:BG92"/>
    <mergeCell ref="E81:AK86"/>
    <mergeCell ref="AL81:AW86"/>
    <mergeCell ref="AX81:BF83"/>
    <mergeCell ref="AX84:BF86"/>
  </mergeCells>
  <phoneticPr fontId="3"/>
  <dataValidations count="1">
    <dataValidation type="decimal" errorStyle="warning" imeMode="disabled" operator="greaterThan" allowBlank="1" showErrorMessage="1" errorTitle="注意" error="0より大きい数を入力してください" sqref="BH21:BS86">
      <formula1>0</formula1>
    </dataValidation>
  </dataValidations>
  <printOptions horizontalCentered="1" verticalCentered="1"/>
  <pageMargins left="0.31496062992125984" right="0" top="0.15748031496062992" bottom="0.15748031496062992" header="0.31496062992125984" footer="0.31496062992125984"/>
  <pageSetup paperSize="9" scale="73"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エラー" error="ドロップダウンリストから選択してください">
          <x14:formula1>
            <xm:f>コード!$G$4:$G$43</xm:f>
          </x14:formula1>
          <xm:sqref>E21:AK86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17</vt:i4>
      </vt:variant>
    </vt:vector>
  </HeadingPairs>
  <TitlesOfParts>
    <vt:vector size="43" baseType="lpstr">
      <vt:lpstr>注意事項</vt:lpstr>
      <vt:lpstr>コード</vt:lpstr>
      <vt:lpstr>16-41</vt:lpstr>
      <vt:lpstr>-41別1</vt:lpstr>
      <vt:lpstr>-41別2</vt:lpstr>
      <vt:lpstr>-41別5</vt:lpstr>
      <vt:lpstr>-41別5 (2)</vt:lpstr>
      <vt:lpstr>-41別5 (3)</vt:lpstr>
      <vt:lpstr>-41別6</vt:lpstr>
      <vt:lpstr>-41別6 (2)</vt:lpstr>
      <vt:lpstr>-41別6 (3)</vt:lpstr>
      <vt:lpstr>-41別7</vt:lpstr>
      <vt:lpstr>-41別10</vt:lpstr>
      <vt:lpstr>16-12</vt:lpstr>
      <vt:lpstr>16-41 入力用</vt:lpstr>
      <vt:lpstr>-41別1 入力用</vt:lpstr>
      <vt:lpstr>-41別2入力用</vt:lpstr>
      <vt:lpstr>-41別5 入力用</vt:lpstr>
      <vt:lpstr>-41別5 (2) 入力用</vt:lpstr>
      <vt:lpstr>-41別5 (3) 入力用</vt:lpstr>
      <vt:lpstr>-41別6 入力用</vt:lpstr>
      <vt:lpstr>-41別6 (2) 入力用</vt:lpstr>
      <vt:lpstr>-41別6 (3) 入力用</vt:lpstr>
      <vt:lpstr>-41別7 入力用</vt:lpstr>
      <vt:lpstr>-41別10 入力用</vt:lpstr>
      <vt:lpstr>16-12 入力用</vt:lpstr>
      <vt:lpstr>'16-12'!Print_Area</vt:lpstr>
      <vt:lpstr>'16-41'!Print_Area</vt:lpstr>
      <vt:lpstr>'16-41 入力用'!Print_Area</vt:lpstr>
      <vt:lpstr>'-41別1'!Print_Area</vt:lpstr>
      <vt:lpstr>'-41別10'!Print_Area</vt:lpstr>
      <vt:lpstr>'-41別10 入力用'!Print_Area</vt:lpstr>
      <vt:lpstr>'-41別2'!Print_Area</vt:lpstr>
      <vt:lpstr>'-41別5'!Print_Area</vt:lpstr>
      <vt:lpstr>'-41別5 (2)'!Print_Area</vt:lpstr>
      <vt:lpstr>'-41別5 (3)'!Print_Area</vt:lpstr>
      <vt:lpstr>'-41別6'!Print_Area</vt:lpstr>
      <vt:lpstr>'-41別6 (2)'!Print_Area</vt:lpstr>
      <vt:lpstr>'-41別6 (3)'!Print_Area</vt:lpstr>
      <vt:lpstr>'-41別7'!Print_Area</vt:lpstr>
      <vt:lpstr>'-41別7 入力用'!Print_Area</vt:lpstr>
      <vt:lpstr>コード!Print_Area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山梨県</cp:lastModifiedBy>
  <cp:lastPrinted>2020-02-12T06:02:39Z</cp:lastPrinted>
  <dcterms:created xsi:type="dcterms:W3CDTF">2018-05-02T06:00:21Z</dcterms:created>
  <dcterms:modified xsi:type="dcterms:W3CDTF">2022-01-06T00:37:21Z</dcterms:modified>
</cp:coreProperties>
</file>