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165" windowWidth="14940" windowHeight="8970" tabRatio="771"/>
  </bookViews>
  <sheets>
    <sheet name="資料１" sheetId="50" r:id="rId1"/>
    <sheet name="資料２" sheetId="46" r:id="rId2"/>
    <sheet name="資料３" sheetId="55" r:id="rId3"/>
    <sheet name="資料３－（１）" sheetId="48" r:id="rId4"/>
    <sheet name="資料４" sheetId="51" r:id="rId5"/>
    <sheet name="資料５" sheetId="52" r:id="rId6"/>
    <sheet name="資料６" sheetId="53" r:id="rId7"/>
  </sheets>
  <externalReferences>
    <externalReference r:id="rId8"/>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資料１!$A$1:$L$12</definedName>
    <definedName name="_xlnm.Print_Area" localSheetId="1">資料２!$A$1:$R$19</definedName>
    <definedName name="_xlnm.Print_Area" localSheetId="2">資料３!$A$2:$K$45</definedName>
    <definedName name="_xlnm.Print_Area" localSheetId="3">'資料３－（１）'!$A$1:$Z$19</definedName>
    <definedName name="_xlnm.Print_Area" localSheetId="4">資料４!$A$2:$Q$49</definedName>
    <definedName name="_xlnm.Print_Area" localSheetId="5">資料５!$A$2:$AG$26</definedName>
    <definedName name="_xlnm.Print_Area" localSheetId="6">資料６!$A$2:$AG$26</definedName>
    <definedName name="_xlnm.Print_Titles" localSheetId="1">資料２!$6:$8</definedName>
    <definedName name="_xlnm.Print_Titles" localSheetId="4">資料４!$8:$8</definedName>
    <definedName name="種別" localSheetId="0">資料１!#REF!</definedName>
    <definedName name="種別" localSheetId="1">#REF!</definedName>
    <definedName name="種別" localSheetId="2">[1]資料１!#REF!</definedName>
    <definedName name="種別" localSheetId="3">#REF!</definedName>
    <definedName name="種別" localSheetId="5">#REF!</definedName>
    <definedName name="種別" localSheetId="6">#REF!</definedName>
    <definedName name="種別">#REF!</definedName>
  </definedNames>
  <calcPr calcId="145621"/>
</workbook>
</file>

<file path=xl/calcChain.xml><?xml version="1.0" encoding="utf-8"?>
<calcChain xmlns="http://schemas.openxmlformats.org/spreadsheetml/2006/main">
  <c r="D32" i="55" l="1"/>
  <c r="J23" i="55"/>
  <c r="I23" i="55"/>
  <c r="F23" i="55"/>
  <c r="E23" i="55"/>
  <c r="D23" i="55"/>
  <c r="C23" i="55"/>
  <c r="B23" i="55"/>
  <c r="H22" i="55"/>
  <c r="G22" i="55"/>
  <c r="H21" i="55"/>
  <c r="G21" i="55"/>
  <c r="H20" i="55"/>
  <c r="G20" i="55"/>
  <c r="H19" i="55"/>
  <c r="G19" i="55"/>
  <c r="H18" i="55"/>
  <c r="G18" i="55"/>
  <c r="H17" i="55"/>
  <c r="G17" i="55"/>
  <c r="H16" i="55"/>
  <c r="G16" i="55"/>
  <c r="H15" i="55"/>
  <c r="G15" i="55"/>
  <c r="H14" i="55"/>
  <c r="G14" i="55"/>
  <c r="H13" i="55"/>
  <c r="G13" i="55"/>
  <c r="H12" i="55"/>
  <c r="G12" i="55"/>
  <c r="H11" i="55"/>
  <c r="H23" i="55" s="1"/>
  <c r="G11" i="55"/>
  <c r="G23" i="55" s="1"/>
  <c r="AG19" i="52"/>
  <c r="AG18" i="52"/>
  <c r="AG17" i="52"/>
  <c r="AG16" i="52"/>
  <c r="AG15" i="52"/>
  <c r="AG14" i="52"/>
  <c r="AG13" i="52"/>
  <c r="AG12" i="52"/>
  <c r="AG11" i="52"/>
  <c r="AG10" i="52"/>
  <c r="AG9" i="52"/>
  <c r="AG8" i="52"/>
  <c r="AG20" i="52" s="1"/>
  <c r="O36" i="51"/>
  <c r="O40" i="51" s="1"/>
  <c r="N36" i="51"/>
  <c r="N40" i="51" s="1"/>
  <c r="M36" i="51"/>
  <c r="M40" i="51" s="1"/>
  <c r="L36" i="51"/>
  <c r="L40" i="51" s="1"/>
  <c r="K36" i="51"/>
  <c r="K40" i="51" s="1"/>
  <c r="J36" i="51"/>
  <c r="J40" i="51" s="1"/>
  <c r="I36" i="51"/>
  <c r="I40" i="51" s="1"/>
  <c r="H36" i="51"/>
  <c r="H40" i="51" s="1"/>
  <c r="G36" i="51"/>
  <c r="G40" i="51" s="1"/>
  <c r="F36" i="51"/>
  <c r="F40" i="51" s="1"/>
  <c r="E36" i="51"/>
  <c r="E40" i="51" s="1"/>
  <c r="D36" i="51"/>
  <c r="D40" i="51" s="1"/>
  <c r="O35" i="51"/>
  <c r="O39" i="51" s="1"/>
  <c r="N35" i="51"/>
  <c r="N39" i="51" s="1"/>
  <c r="M35" i="51"/>
  <c r="M39" i="51" s="1"/>
  <c r="L35" i="51"/>
  <c r="L39" i="51" s="1"/>
  <c r="K35" i="51"/>
  <c r="K39" i="51" s="1"/>
  <c r="J35" i="51"/>
  <c r="J39" i="51" s="1"/>
  <c r="I35" i="51"/>
  <c r="I39" i="51" s="1"/>
  <c r="H35" i="51"/>
  <c r="H39" i="51" s="1"/>
  <c r="G35" i="51"/>
  <c r="G39" i="51" s="1"/>
  <c r="F35" i="51"/>
  <c r="F39" i="51" s="1"/>
  <c r="E35" i="51"/>
  <c r="E39" i="51" s="1"/>
  <c r="D35" i="51"/>
  <c r="D39" i="51" s="1"/>
  <c r="O34" i="51"/>
  <c r="O38" i="51" s="1"/>
  <c r="O41" i="51" s="1"/>
  <c r="N34" i="51"/>
  <c r="N38" i="51" s="1"/>
  <c r="M34" i="51"/>
  <c r="M38" i="51" s="1"/>
  <c r="L34" i="51"/>
  <c r="L38" i="51" s="1"/>
  <c r="K34" i="51"/>
  <c r="K38" i="51" s="1"/>
  <c r="K41" i="51" s="1"/>
  <c r="J34" i="51"/>
  <c r="J38" i="51" s="1"/>
  <c r="I34" i="51"/>
  <c r="I38" i="51" s="1"/>
  <c r="H34" i="51"/>
  <c r="H38" i="51" s="1"/>
  <c r="G34" i="51"/>
  <c r="G38" i="51" s="1"/>
  <c r="G41" i="51" s="1"/>
  <c r="F34" i="51"/>
  <c r="F38" i="51" s="1"/>
  <c r="E34" i="51"/>
  <c r="E38" i="51" s="1"/>
  <c r="D34" i="51"/>
  <c r="D38" i="51" s="1"/>
  <c r="O32" i="51"/>
  <c r="N32" i="51"/>
  <c r="M32" i="51"/>
  <c r="L32" i="51"/>
  <c r="K32" i="51"/>
  <c r="J32" i="51"/>
  <c r="I32" i="51"/>
  <c r="H32" i="51"/>
  <c r="G32" i="51"/>
  <c r="F32" i="51"/>
  <c r="E32" i="51"/>
  <c r="D32" i="51"/>
  <c r="O31" i="51"/>
  <c r="N31" i="51"/>
  <c r="M31" i="51"/>
  <c r="L31" i="51"/>
  <c r="K31" i="51"/>
  <c r="J31" i="51"/>
  <c r="I31" i="51"/>
  <c r="H31" i="51"/>
  <c r="G31" i="51"/>
  <c r="F31" i="51"/>
  <c r="E31" i="51"/>
  <c r="D31" i="51"/>
  <c r="O30" i="51"/>
  <c r="O33" i="51" s="1"/>
  <c r="N30" i="51"/>
  <c r="M30" i="51"/>
  <c r="L30" i="51"/>
  <c r="L33" i="51" s="1"/>
  <c r="K30" i="51"/>
  <c r="J30" i="51"/>
  <c r="I30" i="51"/>
  <c r="H30" i="51"/>
  <c r="H33" i="51" s="1"/>
  <c r="G30" i="51"/>
  <c r="F30" i="51"/>
  <c r="E30" i="51"/>
  <c r="D30" i="51"/>
  <c r="D33" i="51" s="1"/>
  <c r="K9" i="50"/>
  <c r="G9" i="50"/>
  <c r="L9" i="50" s="1"/>
  <c r="V11" i="48"/>
  <c r="R11" i="48"/>
  <c r="L11" i="48"/>
  <c r="M9" i="46"/>
  <c r="I9" i="46"/>
  <c r="K9" i="46"/>
  <c r="L9" i="46"/>
  <c r="F9" i="46"/>
  <c r="C9" i="46"/>
  <c r="N9" i="46"/>
  <c r="O9" i="46" s="1"/>
  <c r="Q9" i="46" s="1"/>
  <c r="O44" i="51" l="1"/>
  <c r="K42" i="51"/>
  <c r="K45" i="51" s="1"/>
  <c r="F43" i="51"/>
  <c r="G33" i="51"/>
  <c r="K44" i="51"/>
  <c r="L44" i="51"/>
  <c r="G44" i="51"/>
  <c r="G42" i="51"/>
  <c r="G45" i="51" s="1"/>
  <c r="H44" i="51"/>
  <c r="J37" i="51"/>
  <c r="N43" i="51"/>
  <c r="E44" i="51"/>
  <c r="D43" i="51"/>
  <c r="P43" i="51" s="1"/>
  <c r="Q43" i="51" s="1"/>
  <c r="K33" i="51"/>
  <c r="L43" i="51"/>
  <c r="M41" i="51"/>
  <c r="M42" i="51"/>
  <c r="M45" i="51" s="1"/>
  <c r="E42" i="51"/>
  <c r="E45" i="51" s="1"/>
  <c r="E41" i="51"/>
  <c r="J44" i="51"/>
  <c r="E37" i="51"/>
  <c r="F33" i="51"/>
  <c r="I42" i="51"/>
  <c r="I45" i="51" s="1"/>
  <c r="O43" i="51"/>
  <c r="J33" i="51"/>
  <c r="O42" i="51"/>
  <c r="O45" i="51" s="1"/>
  <c r="H43" i="51"/>
  <c r="D44" i="51"/>
  <c r="P44" i="51" s="1"/>
  <c r="Q44" i="51" s="1"/>
  <c r="M44" i="51"/>
  <c r="G43" i="51"/>
  <c r="J43" i="51"/>
  <c r="F44" i="51"/>
  <c r="O37" i="51"/>
  <c r="I41" i="51"/>
  <c r="N33" i="51"/>
  <c r="E33" i="51"/>
  <c r="I33" i="51"/>
  <c r="M43" i="51"/>
  <c r="K43" i="51"/>
  <c r="I44" i="51"/>
  <c r="N44" i="51"/>
  <c r="F41" i="51"/>
  <c r="F42" i="51"/>
  <c r="F45" i="51" s="1"/>
  <c r="N42" i="51"/>
  <c r="N45" i="51" s="1"/>
  <c r="N41" i="51"/>
  <c r="D42" i="51"/>
  <c r="D41" i="51"/>
  <c r="J42" i="51"/>
  <c r="J45" i="51" s="1"/>
  <c r="J41" i="51"/>
  <c r="L41" i="51"/>
  <c r="L42" i="51"/>
  <c r="L45" i="51" s="1"/>
  <c r="H41" i="51"/>
  <c r="H42" i="51"/>
  <c r="H45" i="51" s="1"/>
  <c r="E43" i="51"/>
  <c r="K37" i="51"/>
  <c r="F37" i="51"/>
  <c r="L37" i="51"/>
  <c r="M33" i="51"/>
  <c r="G37" i="51"/>
  <c r="M37" i="51"/>
  <c r="H37" i="51"/>
  <c r="I43" i="51"/>
  <c r="N37" i="51"/>
  <c r="I37" i="51"/>
  <c r="D37" i="51"/>
  <c r="D45" i="51" l="1"/>
  <c r="P45" i="51" s="1"/>
  <c r="Q45" i="51" s="1"/>
  <c r="P42" i="51"/>
  <c r="Q42" i="51" s="1"/>
</calcChain>
</file>

<file path=xl/comments1.xml><?xml version="1.0" encoding="utf-8"?>
<comments xmlns="http://schemas.openxmlformats.org/spreadsheetml/2006/main">
  <authors>
    <author>山梨県</author>
  </authors>
  <commentList>
    <comment ref="AH3" authorId="0">
      <text>
        <r>
          <rPr>
            <sz val="9"/>
            <color indexed="81"/>
            <rFont val="ＭＳ Ｐゴシック"/>
            <family val="3"/>
            <charset val="128"/>
          </rPr>
          <t>提出する時期に応じて、括弧内の不要の文字は抹消すること</t>
        </r>
      </text>
    </comment>
  </commentList>
</comments>
</file>

<file path=xl/sharedStrings.xml><?xml version="1.0" encoding="utf-8"?>
<sst xmlns="http://schemas.openxmlformats.org/spreadsheetml/2006/main" count="259" uniqueCount="178">
  <si>
    <t>種別</t>
    <rPh sb="0" eb="2">
      <t>シュベツ</t>
    </rPh>
    <phoneticPr fontId="2"/>
  </si>
  <si>
    <t>設置主体</t>
    <rPh sb="0" eb="2">
      <t>セッチ</t>
    </rPh>
    <rPh sb="2" eb="4">
      <t>シュタイ</t>
    </rPh>
    <phoneticPr fontId="2"/>
  </si>
  <si>
    <t>計</t>
    <rPh sb="0" eb="1">
      <t>ケイ</t>
    </rPh>
    <phoneticPr fontId="4"/>
  </si>
  <si>
    <t>３歳未満</t>
    <rPh sb="1" eb="2">
      <t>サイ</t>
    </rPh>
    <rPh sb="2" eb="4">
      <t>ミマン</t>
    </rPh>
    <phoneticPr fontId="4"/>
  </si>
  <si>
    <t>３歳以上</t>
    <rPh sb="1" eb="2">
      <t>サイ</t>
    </rPh>
    <rPh sb="2" eb="4">
      <t>イジョウ</t>
    </rPh>
    <phoneticPr fontId="4"/>
  </si>
  <si>
    <t>常勤</t>
    <rPh sb="0" eb="2">
      <t>ジョウキン</t>
    </rPh>
    <phoneticPr fontId="4"/>
  </si>
  <si>
    <t>非常勤</t>
    <rPh sb="0" eb="3">
      <t>ヒジョウキン</t>
    </rPh>
    <phoneticPr fontId="4"/>
  </si>
  <si>
    <t>その他の職員</t>
    <rPh sb="2" eb="3">
      <t>タ</t>
    </rPh>
    <rPh sb="4" eb="6">
      <t>ショクイン</t>
    </rPh>
    <phoneticPr fontId="4"/>
  </si>
  <si>
    <t>看護職員</t>
    <rPh sb="0" eb="2">
      <t>カンゴ</t>
    </rPh>
    <rPh sb="2" eb="4">
      <t>ショクイン</t>
    </rPh>
    <phoneticPr fontId="4"/>
  </si>
  <si>
    <t>保育人員</t>
    <rPh sb="0" eb="2">
      <t>ホイク</t>
    </rPh>
    <rPh sb="2" eb="4">
      <t>ジンイン</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</si>
  <si>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</si>
  <si>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</si>
  <si>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</si>
  <si>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</si>
  <si>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</si>
  <si>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</si>
  <si>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</si>
  <si>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</si>
  <si>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</si>
  <si>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</si>
  <si>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</si>
  <si>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</si>
  <si>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年間平均</t>
    <rPh sb="0" eb="2">
      <t>ネンカン</t>
    </rPh>
    <rPh sb="2" eb="4">
      <t>ヘイキン</t>
    </rPh>
    <phoneticPr fontId="4"/>
  </si>
  <si>
    <t>保育月</t>
    <rPh sb="0" eb="2">
      <t>ホイク</t>
    </rPh>
    <rPh sb="2" eb="3">
      <t>ツキ</t>
    </rPh>
    <phoneticPr fontId="4"/>
  </si>
  <si>
    <t>保育士</t>
    <rPh sb="0" eb="3">
      <t>ホイクシ</t>
    </rPh>
    <phoneticPr fontId="4"/>
  </si>
  <si>
    <t>保育士等職員数</t>
    <rPh sb="0" eb="3">
      <t>ホイクシ</t>
    </rPh>
    <rPh sb="3" eb="4">
      <t>トウ</t>
    </rPh>
    <rPh sb="4" eb="6">
      <t>ショクイン</t>
    </rPh>
    <rPh sb="6" eb="7">
      <t>スウ</t>
    </rPh>
    <phoneticPr fontId="4"/>
  </si>
  <si>
    <t>０歳</t>
    <rPh sb="1" eb="2">
      <t>サイ</t>
    </rPh>
    <phoneticPr fontId="4"/>
  </si>
  <si>
    <t>保育児童数</t>
    <rPh sb="0" eb="2">
      <t>ホイク</t>
    </rPh>
    <rPh sb="2" eb="5">
      <t>ジドウスウ</t>
    </rPh>
    <phoneticPr fontId="4"/>
  </si>
  <si>
    <t>○保育人員、職員配置状況</t>
    <rPh sb="1" eb="3">
      <t>ホイク</t>
    </rPh>
    <rPh sb="3" eb="5">
      <t>ジンイン</t>
    </rPh>
    <rPh sb="6" eb="8">
      <t>ショクイン</t>
    </rPh>
    <rPh sb="8" eb="10">
      <t>ハイチ</t>
    </rPh>
    <rPh sb="10" eb="12">
      <t>ジョウキョウ</t>
    </rPh>
    <phoneticPr fontId="4"/>
  </si>
  <si>
    <t>（注意事項）</t>
    <rPh sb="1" eb="3">
      <t>チュウイ</t>
    </rPh>
    <rPh sb="3" eb="5">
      <t>ジコウ</t>
    </rPh>
    <phoneticPr fontId="4"/>
  </si>
  <si>
    <t>その他</t>
    <rPh sb="2" eb="3">
      <t>タ</t>
    </rPh>
    <phoneticPr fontId="2"/>
  </si>
  <si>
    <t>千円</t>
    <rPh sb="0" eb="2">
      <t>センエン</t>
    </rPh>
    <phoneticPr fontId="2"/>
  </si>
  <si>
    <t>計（a）</t>
    <rPh sb="0" eb="1">
      <t>ケイ</t>
    </rPh>
    <phoneticPr fontId="2"/>
  </si>
  <si>
    <t>計（b）</t>
    <rPh sb="0" eb="1">
      <t>ケイ</t>
    </rPh>
    <phoneticPr fontId="2"/>
  </si>
  <si>
    <t>備考</t>
    <rPh sb="0" eb="2">
      <t>ビコウ</t>
    </rPh>
    <phoneticPr fontId="2"/>
  </si>
  <si>
    <t>　　　２．「保育士等職員数」欄は、次により記入すること。</t>
    <rPh sb="6" eb="9">
      <t>ホイクシ</t>
    </rPh>
    <rPh sb="9" eb="10">
      <t>ナド</t>
    </rPh>
    <rPh sb="10" eb="13">
      <t>ショクインスウ</t>
    </rPh>
    <rPh sb="14" eb="15">
      <t>ラン</t>
    </rPh>
    <rPh sb="17" eb="18">
      <t>ツギ</t>
    </rPh>
    <rPh sb="21" eb="23">
      <t>キニュウ</t>
    </rPh>
    <phoneticPr fontId="2"/>
  </si>
  <si>
    <t>人</t>
    <rPh sb="0" eb="1">
      <t>ニン</t>
    </rPh>
    <phoneticPr fontId="2"/>
  </si>
  <si>
    <t>児童保育専従職員</t>
    <rPh sb="0" eb="2">
      <t>ジドウ</t>
    </rPh>
    <rPh sb="2" eb="4">
      <t>ホイク</t>
    </rPh>
    <rPh sb="4" eb="6">
      <t>センジュウ</t>
    </rPh>
    <rPh sb="6" eb="8">
      <t>ショクイン</t>
    </rPh>
    <phoneticPr fontId="4"/>
  </si>
  <si>
    <t>保育乳幼児数（４月１日現在）</t>
    <rPh sb="0" eb="2">
      <t>ホイク</t>
    </rPh>
    <rPh sb="2" eb="5">
      <t>ニュウヨウジ</t>
    </rPh>
    <rPh sb="5" eb="6">
      <t>スウ</t>
    </rPh>
    <rPh sb="8" eb="9">
      <t>ガツ</t>
    </rPh>
    <rPh sb="10" eb="11">
      <t>ニチ</t>
    </rPh>
    <rPh sb="11" eb="13">
      <t>ゲンザイ</t>
    </rPh>
    <phoneticPr fontId="2"/>
  </si>
  <si>
    <t>保育希望乳幼児数</t>
    <rPh sb="0" eb="2">
      <t>ホイク</t>
    </rPh>
    <rPh sb="2" eb="4">
      <t>キボウ</t>
    </rPh>
    <rPh sb="4" eb="7">
      <t>ニュウヨウジ</t>
    </rPh>
    <rPh sb="7" eb="8">
      <t>スウ</t>
    </rPh>
    <phoneticPr fontId="2"/>
  </si>
  <si>
    <t>保育士等数</t>
    <rPh sb="0" eb="3">
      <t>ホイクシ</t>
    </rPh>
    <rPh sb="3" eb="4">
      <t>トウ</t>
    </rPh>
    <rPh sb="4" eb="5">
      <t>スウ</t>
    </rPh>
    <phoneticPr fontId="2"/>
  </si>
  <si>
    <t>乳児</t>
    <rPh sb="0" eb="2">
      <t>ニュウジ</t>
    </rPh>
    <phoneticPr fontId="2"/>
  </si>
  <si>
    <t>１，２歳児</t>
    <rPh sb="3" eb="5">
      <t>サイジ</t>
    </rPh>
    <phoneticPr fontId="2"/>
  </si>
  <si>
    <t>３歳児</t>
    <rPh sb="1" eb="3">
      <t>サイジ</t>
    </rPh>
    <phoneticPr fontId="2"/>
  </si>
  <si>
    <t>４歳児以上</t>
    <rPh sb="1" eb="3">
      <t>サイジ</t>
    </rPh>
    <rPh sb="3" eb="5">
      <t>イジョウ</t>
    </rPh>
    <phoneticPr fontId="2"/>
  </si>
  <si>
    <t>計</t>
    <rPh sb="0" eb="1">
      <t>ケイ</t>
    </rPh>
    <phoneticPr fontId="2"/>
  </si>
  <si>
    <t>保育士数</t>
    <rPh sb="0" eb="3">
      <t>ホイクシ</t>
    </rPh>
    <rPh sb="3" eb="4">
      <t>スウ</t>
    </rPh>
    <phoneticPr fontId="2"/>
  </si>
  <si>
    <t>看護師数</t>
    <rPh sb="0" eb="3">
      <t>カンゴシ</t>
    </rPh>
    <rPh sb="3" eb="4">
      <t>スウ</t>
    </rPh>
    <phoneticPr fontId="2"/>
  </si>
  <si>
    <t>職員の人数</t>
    <rPh sb="0" eb="2">
      <t>ショクイン</t>
    </rPh>
    <rPh sb="3" eb="5">
      <t>ニンズウ</t>
    </rPh>
    <phoneticPr fontId="2"/>
  </si>
  <si>
    <t>職員の資格</t>
    <rPh sb="0" eb="2">
      <t>ショクイン</t>
    </rPh>
    <rPh sb="3" eb="5">
      <t>シカク</t>
    </rPh>
    <phoneticPr fontId="2"/>
  </si>
  <si>
    <t>小計</t>
    <rPh sb="0" eb="2">
      <t>ショウケイ</t>
    </rPh>
    <phoneticPr fontId="2"/>
  </si>
  <si>
    <t>日</t>
    <rPh sb="0" eb="1">
      <t>ニチ</t>
    </rPh>
    <phoneticPr fontId="2"/>
  </si>
  <si>
    <t>月</t>
    <rPh sb="0" eb="1">
      <t>ツキ</t>
    </rPh>
    <phoneticPr fontId="2"/>
  </si>
  <si>
    <t>計(日)</t>
    <rPh sb="0" eb="1">
      <t>ケイ</t>
    </rPh>
    <rPh sb="2" eb="3">
      <t>ニチ</t>
    </rPh>
    <phoneticPr fontId="2"/>
  </si>
  <si>
    <t>（ア）日曜日</t>
    <rPh sb="3" eb="6">
      <t>ニチヨウビ</t>
    </rPh>
    <phoneticPr fontId="2"/>
  </si>
  <si>
    <t>（イ）国民の祝日</t>
    <rPh sb="3" eb="5">
      <t>コクミン</t>
    </rPh>
    <rPh sb="6" eb="8">
      <t>シュクジツ</t>
    </rPh>
    <phoneticPr fontId="2"/>
  </si>
  <si>
    <t>（ウ）12月29日～1月3日</t>
    <rPh sb="5" eb="6">
      <t>ガツ</t>
    </rPh>
    <rPh sb="8" eb="9">
      <t>ニチ</t>
    </rPh>
    <rPh sb="11" eb="12">
      <t>ガツ</t>
    </rPh>
    <rPh sb="13" eb="14">
      <t>ニチ</t>
    </rPh>
    <phoneticPr fontId="2"/>
  </si>
  <si>
    <t>保育児童名</t>
    <rPh sb="0" eb="2">
      <t>ホイク</t>
    </rPh>
    <rPh sb="2" eb="4">
      <t>ジドウ</t>
    </rPh>
    <rPh sb="4" eb="5">
      <t>メイ</t>
    </rPh>
    <phoneticPr fontId="2"/>
  </si>
  <si>
    <t>４月</t>
    <rPh sb="1" eb="2">
      <t>ガツ</t>
    </rPh>
    <phoneticPr fontId="2"/>
  </si>
  <si>
    <t>実見込額</t>
    <rPh sb="0" eb="1">
      <t>ジツ</t>
    </rPh>
    <rPh sb="1" eb="4">
      <t>ミコミガク</t>
    </rPh>
    <phoneticPr fontId="2"/>
  </si>
  <si>
    <t>標準経費による見込額（通知の計算方法による）</t>
    <rPh sb="0" eb="2">
      <t>ヒョウジュン</t>
    </rPh>
    <rPh sb="2" eb="4">
      <t>ケイヒ</t>
    </rPh>
    <rPh sb="7" eb="10">
      <t>ミコミガク</t>
    </rPh>
    <rPh sb="11" eb="13">
      <t>ツウチ</t>
    </rPh>
    <rPh sb="14" eb="16">
      <t>ケイサン</t>
    </rPh>
    <rPh sb="16" eb="18">
      <t>ホウホウ</t>
    </rPh>
    <phoneticPr fontId="2"/>
  </si>
  <si>
    <t>選定額⑧</t>
    <rPh sb="0" eb="2">
      <t>センテイ</t>
    </rPh>
    <rPh sb="2" eb="3">
      <t>ガク</t>
    </rPh>
    <phoneticPr fontId="2"/>
  </si>
  <si>
    <t>負担能力指数
⑨／⑧</t>
    <rPh sb="0" eb="2">
      <t>フタン</t>
    </rPh>
    <rPh sb="2" eb="4">
      <t>ノウリョク</t>
    </rPh>
    <rPh sb="4" eb="6">
      <t>シスウ</t>
    </rPh>
    <phoneticPr fontId="2"/>
  </si>
  <si>
    <t>調整率</t>
    <rPh sb="0" eb="3">
      <t>チョウセイリツ</t>
    </rPh>
    <phoneticPr fontId="2"/>
  </si>
  <si>
    <t>運営費見込額
①</t>
    <rPh sb="0" eb="3">
      <t>ウンエイヒ</t>
    </rPh>
    <rPh sb="3" eb="6">
      <t>ミコミガク</t>
    </rPh>
    <phoneticPr fontId="2"/>
  </si>
  <si>
    <t>保育料等収入
②</t>
    <rPh sb="0" eb="3">
      <t>ホイクリョウ</t>
    </rPh>
    <rPh sb="3" eb="4">
      <t>トウ</t>
    </rPh>
    <rPh sb="4" eb="6">
      <t>シュウニュウ</t>
    </rPh>
    <phoneticPr fontId="2"/>
  </si>
  <si>
    <t>設置者負担額</t>
    <rPh sb="0" eb="3">
      <t>セッチシャ</t>
    </rPh>
    <rPh sb="3" eb="6">
      <t>フタンガク</t>
    </rPh>
    <phoneticPr fontId="2"/>
  </si>
  <si>
    <t>4/1児童数
ア</t>
    <rPh sb="3" eb="6">
      <t>ジドウスウ</t>
    </rPh>
    <phoneticPr fontId="2"/>
  </si>
  <si>
    <t>通知による数
イ</t>
    <rPh sb="0" eb="2">
      <t>ツウチ</t>
    </rPh>
    <rPh sb="5" eb="6">
      <t>スウ</t>
    </rPh>
    <phoneticPr fontId="2"/>
  </si>
  <si>
    <t>対象数③</t>
    <rPh sb="0" eb="2">
      <t>タイショウ</t>
    </rPh>
    <rPh sb="2" eb="3">
      <t>スウ</t>
    </rPh>
    <phoneticPr fontId="2"/>
  </si>
  <si>
    <t>通知による標準人件費④</t>
    <rPh sb="0" eb="2">
      <t>ツウチ</t>
    </rPh>
    <rPh sb="5" eb="7">
      <t>ヒョウジュン</t>
    </rPh>
    <rPh sb="7" eb="10">
      <t>ジンケンヒ</t>
    </rPh>
    <phoneticPr fontId="2"/>
  </si>
  <si>
    <t>その他の経費</t>
    <rPh sb="0" eb="3">
      <t>ソノタ</t>
    </rPh>
    <rPh sb="4" eb="6">
      <t>ケイヒ</t>
    </rPh>
    <phoneticPr fontId="2"/>
  </si>
  <si>
    <t>標準経費額</t>
    <rPh sb="0" eb="2">
      <t>ヒョウジュン</t>
    </rPh>
    <rPh sb="2" eb="4">
      <t>ケイヒ</t>
    </rPh>
    <rPh sb="4" eb="5">
      <t>ガク</t>
    </rPh>
    <phoneticPr fontId="2"/>
  </si>
  <si>
    <t>運営費用①</t>
    <rPh sb="0" eb="2">
      <t>ウンエイ</t>
    </rPh>
    <rPh sb="2" eb="4">
      <t>ヒヨウ</t>
    </rPh>
    <phoneticPr fontId="2"/>
  </si>
  <si>
    <t>保育士人件費⑤</t>
    <rPh sb="0" eb="3">
      <t>ホイクシ</t>
    </rPh>
    <rPh sb="3" eb="6">
      <t>ジンケンヒ</t>
    </rPh>
    <phoneticPr fontId="2"/>
  </si>
  <si>
    <t>少ない方</t>
    <rPh sb="0" eb="1">
      <t>スク</t>
    </rPh>
    <rPh sb="3" eb="4">
      <t>ホウ</t>
    </rPh>
    <phoneticPr fontId="2"/>
  </si>
  <si>
    <t>４．　ア／イは、小数点第２位を四捨五入すること。</t>
    <rPh sb="8" eb="11">
      <t>ショウスウテン</t>
    </rPh>
    <rPh sb="11" eb="12">
      <t>ダイ</t>
    </rPh>
    <rPh sb="13" eb="14">
      <t>イ</t>
    </rPh>
    <rPh sb="15" eb="19">
      <t>シシャゴニュウ</t>
    </rPh>
    <phoneticPr fontId="2"/>
  </si>
  <si>
    <t>負担能力指数による調整率算出表</t>
    <phoneticPr fontId="2"/>
  </si>
  <si>
    <t>ア／イ</t>
    <phoneticPr fontId="2"/>
  </si>
  <si>
    <t>「a」or「b」</t>
    <phoneticPr fontId="2"/>
  </si>
  <si>
    <t>（①－②）ａ</t>
    <phoneticPr fontId="2"/>
  </si>
  <si>
    <t>⑥（①－⑤）</t>
    <phoneticPr fontId="2"/>
  </si>
  <si>
    <t>⑦（③×④＋⑥）</t>
    <phoneticPr fontId="2"/>
  </si>
  <si>
    <t>（⑦－②）ｂ</t>
    <phoneticPr fontId="2"/>
  </si>
  <si>
    <t>６．　「保育士人件費⑤」は、様式１別紙１の（１）と一致すること。</t>
    <rPh sb="4" eb="7">
      <t>ホイクシ</t>
    </rPh>
    <rPh sb="7" eb="10">
      <t>ジンケンヒ</t>
    </rPh>
    <rPh sb="14" eb="16">
      <t>ヨウシキ</t>
    </rPh>
    <rPh sb="17" eb="19">
      <t>ベッシ</t>
    </rPh>
    <rPh sb="25" eb="27">
      <t>イッチ</t>
    </rPh>
    <phoneticPr fontId="2"/>
  </si>
  <si>
    <t>資料１</t>
    <rPh sb="0" eb="2">
      <t>シリョウ</t>
    </rPh>
    <phoneticPr fontId="4"/>
  </si>
  <si>
    <t>資料２</t>
    <rPh sb="0" eb="2">
      <t>シリョウ</t>
    </rPh>
    <phoneticPr fontId="2"/>
  </si>
  <si>
    <t>資料３</t>
    <rPh sb="0" eb="2">
      <t>シリョウ</t>
    </rPh>
    <phoneticPr fontId="4"/>
  </si>
  <si>
    <t>資料３記入要領</t>
    <rPh sb="0" eb="2">
      <t>シリョウ</t>
    </rPh>
    <rPh sb="3" eb="5">
      <t>キニュウ</t>
    </rPh>
    <rPh sb="5" eb="7">
      <t>ヨウリョウ</t>
    </rPh>
    <phoneticPr fontId="2"/>
  </si>
  <si>
    <t>７．　「当期剰余金⑨」は、資料１と一致すること。</t>
    <rPh sb="4" eb="6">
      <t>トウキ</t>
    </rPh>
    <rPh sb="6" eb="9">
      <t>ジョウヨキン</t>
    </rPh>
    <rPh sb="13" eb="15">
      <t>シリョウ</t>
    </rPh>
    <rPh sb="17" eb="19">
      <t>イッチ</t>
    </rPh>
    <phoneticPr fontId="2"/>
  </si>
  <si>
    <t>なお、交付申請時までは実績を記入すること。</t>
    <rPh sb="3" eb="5">
      <t>コウフ</t>
    </rPh>
    <rPh sb="5" eb="8">
      <t>シンセイジ</t>
    </rPh>
    <rPh sb="11" eb="13">
      <t>ジッセキ</t>
    </rPh>
    <rPh sb="14" eb="16">
      <t>キニュウ</t>
    </rPh>
    <phoneticPr fontId="2"/>
  </si>
  <si>
    <t>→</t>
    <phoneticPr fontId="2"/>
  </si>
  <si>
    <t>（注２）　休日保育の定義については、留意事項を参照すること。</t>
    <rPh sb="1" eb="2">
      <t>チュウ</t>
    </rPh>
    <rPh sb="5" eb="7">
      <t>キュウジツ</t>
    </rPh>
    <rPh sb="7" eb="9">
      <t>ホイク</t>
    </rPh>
    <rPh sb="10" eb="12">
      <t>テイギ</t>
    </rPh>
    <rPh sb="18" eb="20">
      <t>リュウイ</t>
    </rPh>
    <rPh sb="20" eb="22">
      <t>ジコウ</t>
    </rPh>
    <rPh sb="23" eb="25">
      <t>サンショウ</t>
    </rPh>
    <phoneticPr fontId="2"/>
  </si>
  <si>
    <t>介護施設等名：</t>
    <rPh sb="0" eb="2">
      <t>カイゴ</t>
    </rPh>
    <rPh sb="2" eb="4">
      <t>シセツ</t>
    </rPh>
    <rPh sb="4" eb="5">
      <t>トウ</t>
    </rPh>
    <rPh sb="5" eb="6">
      <t>メイ</t>
    </rPh>
    <phoneticPr fontId="2"/>
  </si>
  <si>
    <t>介護施設内保育施設設置施設名</t>
    <rPh sb="0" eb="2">
      <t>カイゴ</t>
    </rPh>
    <rPh sb="2" eb="4">
      <t>シセツ</t>
    </rPh>
    <rPh sb="4" eb="5">
      <t>インナイ</t>
    </rPh>
    <rPh sb="5" eb="7">
      <t>ホイク</t>
    </rPh>
    <rPh sb="7" eb="9">
      <t>シセツ</t>
    </rPh>
    <rPh sb="9" eb="11">
      <t>セッチ</t>
    </rPh>
    <rPh sb="11" eb="13">
      <t>シセツ</t>
    </rPh>
    <rPh sb="13" eb="14">
      <t>インメイ</t>
    </rPh>
    <phoneticPr fontId="2"/>
  </si>
  <si>
    <t>収　　　　　　　　　　入</t>
    <rPh sb="0" eb="1">
      <t>オサム</t>
    </rPh>
    <rPh sb="11" eb="12">
      <t>ニュウ</t>
    </rPh>
    <phoneticPr fontId="2"/>
  </si>
  <si>
    <t>支　　　　　　　　　　出</t>
    <rPh sb="0" eb="1">
      <t>シ</t>
    </rPh>
    <rPh sb="11" eb="12">
      <t>シュツ</t>
    </rPh>
    <phoneticPr fontId="2"/>
  </si>
  <si>
    <t>事業活動収入</t>
    <rPh sb="0" eb="2">
      <t>ジギョウ</t>
    </rPh>
    <rPh sb="2" eb="4">
      <t>カツドウ</t>
    </rPh>
    <rPh sb="4" eb="6">
      <t>シュウニュウ</t>
    </rPh>
    <phoneticPr fontId="2"/>
  </si>
  <si>
    <t>事業活動外収入</t>
    <rPh sb="0" eb="2">
      <t>ジギョウ</t>
    </rPh>
    <rPh sb="2" eb="5">
      <t>カツドウガイ</t>
    </rPh>
    <rPh sb="5" eb="7">
      <t>シュウニュウ</t>
    </rPh>
    <phoneticPr fontId="2"/>
  </si>
  <si>
    <t>特別収入</t>
    <rPh sb="0" eb="2">
      <t>トクベツ</t>
    </rPh>
    <rPh sb="2" eb="4">
      <t>シュウニュウ</t>
    </rPh>
    <phoneticPr fontId="2"/>
  </si>
  <si>
    <t>事業活動支出</t>
    <rPh sb="0" eb="2">
      <t>ジギョウ</t>
    </rPh>
    <rPh sb="2" eb="4">
      <t>カツドウ</t>
    </rPh>
    <rPh sb="4" eb="6">
      <t>シシュツ</t>
    </rPh>
    <phoneticPr fontId="2"/>
  </si>
  <si>
    <t>事業活動外支出</t>
    <rPh sb="0" eb="2">
      <t>ジギョウ</t>
    </rPh>
    <rPh sb="2" eb="5">
      <t>カツドウガイ</t>
    </rPh>
    <rPh sb="5" eb="7">
      <t>シシュツ</t>
    </rPh>
    <phoneticPr fontId="2"/>
  </si>
  <si>
    <t>特別支出</t>
    <rPh sb="0" eb="2">
      <t>トクベツ</t>
    </rPh>
    <rPh sb="2" eb="4">
      <t>シシュツ</t>
    </rPh>
    <phoneticPr fontId="2"/>
  </si>
  <si>
    <t>各非常勤職員の月（年）間延勤務時間数</t>
  </si>
  <si>
    <t>　　　　（１）保育士等職員は、「保育士」と「保育士助手」とし、「保育士」とは有資格者の保育士をいい、「保育士助手」とは、有資格者の</t>
    <rPh sb="7" eb="10">
      <t>ホイクシ</t>
    </rPh>
    <rPh sb="10" eb="11">
      <t>トウ</t>
    </rPh>
    <rPh sb="11" eb="13">
      <t>ショクイン</t>
    </rPh>
    <rPh sb="16" eb="18">
      <t>ホイク</t>
    </rPh>
    <rPh sb="18" eb="19">
      <t>シ</t>
    </rPh>
    <rPh sb="22" eb="25">
      <t>ホイクシ</t>
    </rPh>
    <rPh sb="25" eb="27">
      <t>ジョシュ</t>
    </rPh>
    <rPh sb="32" eb="35">
      <t>ホイクシ</t>
    </rPh>
    <rPh sb="38" eb="39">
      <t>ユウ</t>
    </rPh>
    <rPh sb="39" eb="41">
      <t>シカク</t>
    </rPh>
    <rPh sb="41" eb="42">
      <t>シャ</t>
    </rPh>
    <rPh sb="43" eb="46">
      <t>ホイクシ</t>
    </rPh>
    <rPh sb="51" eb="54">
      <t>ホイクシ</t>
    </rPh>
    <rPh sb="54" eb="56">
      <t>ジョシュ</t>
    </rPh>
    <rPh sb="60" eb="64">
      <t>ユウシカクシャ</t>
    </rPh>
    <phoneticPr fontId="2"/>
  </si>
  <si>
    <t>看護
職員</t>
    <rPh sb="0" eb="2">
      <t>カンゴ</t>
    </rPh>
    <rPh sb="3" eb="5">
      <t>ショクイン</t>
    </rPh>
    <phoneticPr fontId="2"/>
  </si>
  <si>
    <t>介護
職員</t>
    <rPh sb="0" eb="2">
      <t>カイゴ</t>
    </rPh>
    <rPh sb="3" eb="5">
      <t>ショクイン</t>
    </rPh>
    <phoneticPr fontId="2"/>
  </si>
  <si>
    <t>介護施設等名：　　　　　　</t>
    <rPh sb="0" eb="2">
      <t>カイゴ</t>
    </rPh>
    <rPh sb="2" eb="4">
      <t>シセツ</t>
    </rPh>
    <rPh sb="4" eb="5">
      <t>トウ</t>
    </rPh>
    <rPh sb="5" eb="6">
      <t>メイ</t>
    </rPh>
    <phoneticPr fontId="4"/>
  </si>
  <si>
    <t>認可外保育施設指導監督基準</t>
    <rPh sb="0" eb="3">
      <t>ニンカガイ</t>
    </rPh>
    <rPh sb="3" eb="5">
      <t>ホイク</t>
    </rPh>
    <rPh sb="5" eb="7">
      <t>シセツ</t>
    </rPh>
    <rPh sb="7" eb="9">
      <t>シドウ</t>
    </rPh>
    <rPh sb="9" eb="11">
      <t>カントク</t>
    </rPh>
    <rPh sb="11" eb="13">
      <t>キジュン</t>
    </rPh>
    <phoneticPr fontId="2"/>
  </si>
  <si>
    <t>認可外保育施設指導監督基準を満たしていない項目</t>
    <rPh sb="0" eb="3">
      <t>ニンカガイ</t>
    </rPh>
    <rPh sb="3" eb="5">
      <t>ホイク</t>
    </rPh>
    <rPh sb="5" eb="7">
      <t>シセツ</t>
    </rPh>
    <rPh sb="7" eb="9">
      <t>シドウ</t>
    </rPh>
    <rPh sb="9" eb="11">
      <t>カントク</t>
    </rPh>
    <rPh sb="11" eb="13">
      <t>キジュン</t>
    </rPh>
    <rPh sb="14" eb="15">
      <t>ミ</t>
    </rPh>
    <rPh sb="21" eb="23">
      <t>コウモク</t>
    </rPh>
    <phoneticPr fontId="2"/>
  </si>
  <si>
    <t>面積
基準
・
構造
設備</t>
    <rPh sb="0" eb="2">
      <t>メンセキ</t>
    </rPh>
    <rPh sb="3" eb="5">
      <t>キジュン</t>
    </rPh>
    <rPh sb="8" eb="10">
      <t>コウゾウ</t>
    </rPh>
    <rPh sb="11" eb="13">
      <t>セツビ</t>
    </rPh>
    <phoneticPr fontId="2"/>
  </si>
  <si>
    <t>保育
内容</t>
    <rPh sb="0" eb="2">
      <t>ホイク</t>
    </rPh>
    <rPh sb="3" eb="5">
      <t>ナイヨウ</t>
    </rPh>
    <phoneticPr fontId="2"/>
  </si>
  <si>
    <t>健康
管理
・
安全
確保</t>
    <rPh sb="0" eb="2">
      <t>ケンコウ</t>
    </rPh>
    <rPh sb="3" eb="5">
      <t>カンリ</t>
    </rPh>
    <rPh sb="8" eb="10">
      <t>アンゼン</t>
    </rPh>
    <rPh sb="11" eb="13">
      <t>カクホ</t>
    </rPh>
    <phoneticPr fontId="2"/>
  </si>
  <si>
    <t>情報
提供</t>
    <rPh sb="0" eb="2">
      <t>ジョウホウ</t>
    </rPh>
    <rPh sb="3" eb="5">
      <t>テイキョウ</t>
    </rPh>
    <phoneticPr fontId="2"/>
  </si>
  <si>
    <t>帳簿の整備</t>
    <rPh sb="0" eb="2">
      <t>チョウボ</t>
    </rPh>
    <rPh sb="3" eb="5">
      <t>セイビ</t>
    </rPh>
    <phoneticPr fontId="2"/>
  </si>
  <si>
    <t>１．「認可外保育施設指導監督基準」については、その適否を記入すること。基準を満たしていない場合、その項目に○を記入すること。</t>
    <rPh sb="3" eb="5">
      <t>ニンカ</t>
    </rPh>
    <rPh sb="5" eb="6">
      <t>ガイ</t>
    </rPh>
    <rPh sb="6" eb="8">
      <t>ホイク</t>
    </rPh>
    <rPh sb="8" eb="10">
      <t>シセツ</t>
    </rPh>
    <rPh sb="10" eb="12">
      <t>シドウ</t>
    </rPh>
    <rPh sb="12" eb="14">
      <t>カントク</t>
    </rPh>
    <rPh sb="14" eb="16">
      <t>キジュン</t>
    </rPh>
    <rPh sb="25" eb="27">
      <t>テキヒ</t>
    </rPh>
    <rPh sb="28" eb="30">
      <t>キニュウ</t>
    </rPh>
    <rPh sb="35" eb="37">
      <t>キジュン</t>
    </rPh>
    <rPh sb="38" eb="39">
      <t>ミ</t>
    </rPh>
    <rPh sb="45" eb="47">
      <t>バアイ</t>
    </rPh>
    <rPh sb="50" eb="52">
      <t>コウモク</t>
    </rPh>
    <rPh sb="55" eb="57">
      <t>キニュウ</t>
    </rPh>
    <phoneticPr fontId="2"/>
  </si>
  <si>
    <t>２．「保育乳幼児数」については、補助対象となる保育乳幼児数を記入すること。</t>
    <rPh sb="3" eb="5">
      <t>ホイク</t>
    </rPh>
    <rPh sb="5" eb="8">
      <t>ニュウヨウジ</t>
    </rPh>
    <rPh sb="8" eb="9">
      <t>スウ</t>
    </rPh>
    <rPh sb="16" eb="18">
      <t>ホジョ</t>
    </rPh>
    <rPh sb="18" eb="20">
      <t>タイショウ</t>
    </rPh>
    <rPh sb="23" eb="25">
      <t>ホイク</t>
    </rPh>
    <rPh sb="25" eb="28">
      <t>ニュウヨウジ</t>
    </rPh>
    <rPh sb="28" eb="29">
      <t>スウ</t>
    </rPh>
    <rPh sb="30" eb="32">
      <t>キニュウ</t>
    </rPh>
    <phoneticPr fontId="2"/>
  </si>
  <si>
    <t>５．「保育士等数」については、保育士の有資格者、看護師、その他の者（事務職等の保育に従事しない者は除く）について、補助対象年度の平均保育士等数を記入すること。（資料３と一致する。）</t>
    <rPh sb="3" eb="6">
      <t>ホイクシ</t>
    </rPh>
    <rPh sb="6" eb="8">
      <t>トウスウ</t>
    </rPh>
    <rPh sb="15" eb="18">
      <t>ホイクシ</t>
    </rPh>
    <rPh sb="19" eb="23">
      <t>ユウシカクシャ</t>
    </rPh>
    <rPh sb="24" eb="27">
      <t>カンゴシ</t>
    </rPh>
    <rPh sb="30" eb="31">
      <t>タ</t>
    </rPh>
    <rPh sb="32" eb="33">
      <t>モノ</t>
    </rPh>
    <rPh sb="34" eb="37">
      <t>ジムショク</t>
    </rPh>
    <rPh sb="37" eb="38">
      <t>トウ</t>
    </rPh>
    <rPh sb="39" eb="41">
      <t>ホイク</t>
    </rPh>
    <rPh sb="42" eb="44">
      <t>ジュウジ</t>
    </rPh>
    <rPh sb="47" eb="48">
      <t>モノ</t>
    </rPh>
    <rPh sb="49" eb="50">
      <t>ノゾ</t>
    </rPh>
    <rPh sb="57" eb="59">
      <t>ホジョ</t>
    </rPh>
    <rPh sb="59" eb="61">
      <t>タイショウ</t>
    </rPh>
    <rPh sb="61" eb="63">
      <t>ネンド</t>
    </rPh>
    <rPh sb="64" eb="66">
      <t>ヘイキン</t>
    </rPh>
    <rPh sb="66" eb="69">
      <t>ホイクシ</t>
    </rPh>
    <rPh sb="69" eb="70">
      <t>トウ</t>
    </rPh>
    <rPh sb="80" eb="82">
      <t>シリョウ</t>
    </rPh>
    <phoneticPr fontId="2"/>
  </si>
  <si>
    <t>８．　「調整率」は、介護施設内保育施設設置後３年未満及び負担能力指数５未満→１．０、負担能力指数５以上２０未満→０．８、負担能力指数２０以上→０．６</t>
    <rPh sb="4" eb="7">
      <t>チョウセイリツ</t>
    </rPh>
    <rPh sb="10" eb="12">
      <t>カイゴ</t>
    </rPh>
    <rPh sb="12" eb="14">
      <t>シセツ</t>
    </rPh>
    <rPh sb="14" eb="15">
      <t>インナイ</t>
    </rPh>
    <rPh sb="15" eb="17">
      <t>ホイク</t>
    </rPh>
    <rPh sb="17" eb="19">
      <t>シセツ</t>
    </rPh>
    <rPh sb="19" eb="21">
      <t>セッチ</t>
    </rPh>
    <rPh sb="21" eb="22">
      <t>ゴ</t>
    </rPh>
    <rPh sb="23" eb="24">
      <t>ネン</t>
    </rPh>
    <rPh sb="24" eb="26">
      <t>ミマン</t>
    </rPh>
    <rPh sb="26" eb="27">
      <t>オヨ</t>
    </rPh>
    <rPh sb="28" eb="30">
      <t>フタン</t>
    </rPh>
    <rPh sb="30" eb="32">
      <t>ノウリョク</t>
    </rPh>
    <rPh sb="32" eb="34">
      <t>シスウ</t>
    </rPh>
    <rPh sb="35" eb="37">
      <t>ミマン</t>
    </rPh>
    <rPh sb="42" eb="44">
      <t>フタン</t>
    </rPh>
    <rPh sb="44" eb="46">
      <t>ノウリョク</t>
    </rPh>
    <rPh sb="46" eb="48">
      <t>シスウ</t>
    </rPh>
    <rPh sb="49" eb="51">
      <t>イジョウ</t>
    </rPh>
    <rPh sb="53" eb="55">
      <t>ミマン</t>
    </rPh>
    <rPh sb="60" eb="62">
      <t>フタン</t>
    </rPh>
    <rPh sb="62" eb="64">
      <t>ノウリョク</t>
    </rPh>
    <rPh sb="64" eb="66">
      <t>シスウ</t>
    </rPh>
    <rPh sb="68" eb="70">
      <t>イジョウ</t>
    </rPh>
    <phoneticPr fontId="2"/>
  </si>
  <si>
    <t>５．　「対象数③」は算出された「ア／イ」と一致するが、対象者数の最低ラインはＡ型・B型は２人、C型は４人、D型は１０人とすること。</t>
    <rPh sb="4" eb="7">
      <t>タイショウスウ</t>
    </rPh>
    <rPh sb="10" eb="12">
      <t>サンシュツ</t>
    </rPh>
    <rPh sb="21" eb="23">
      <t>イッチ</t>
    </rPh>
    <rPh sb="27" eb="30">
      <t>タイショウシャ</t>
    </rPh>
    <rPh sb="30" eb="31">
      <t>スウ</t>
    </rPh>
    <rPh sb="32" eb="34">
      <t>サイテイ</t>
    </rPh>
    <rPh sb="39" eb="40">
      <t>ガタ</t>
    </rPh>
    <rPh sb="42" eb="43">
      <t>ガタ</t>
    </rPh>
    <rPh sb="45" eb="46">
      <t>ニン</t>
    </rPh>
    <rPh sb="48" eb="49">
      <t>ガタ</t>
    </rPh>
    <rPh sb="51" eb="52">
      <t>ニン</t>
    </rPh>
    <rPh sb="54" eb="55">
      <t>ガタ</t>
    </rPh>
    <rPh sb="58" eb="59">
      <t>ニン</t>
    </rPh>
    <phoneticPr fontId="2"/>
  </si>
  <si>
    <t>介護施設内
保育施設
設置介護
施設等名</t>
    <rPh sb="0" eb="2">
      <t>カイゴ</t>
    </rPh>
    <rPh sb="2" eb="4">
      <t>シセツ</t>
    </rPh>
    <rPh sb="4" eb="5">
      <t>ナイ</t>
    </rPh>
    <rPh sb="6" eb="8">
      <t>ホイク</t>
    </rPh>
    <rPh sb="8" eb="10">
      <t>シセツ</t>
    </rPh>
    <rPh sb="13" eb="15">
      <t>カイゴ</t>
    </rPh>
    <rPh sb="16" eb="18">
      <t>シセツ</t>
    </rPh>
    <phoneticPr fontId="2"/>
  </si>
  <si>
    <t>介護施設等名：　　　　　　　　　　　　　　　　　　　　　　</t>
    <rPh sb="0" eb="2">
      <t>カイゴ</t>
    </rPh>
    <rPh sb="2" eb="4">
      <t>シセツ</t>
    </rPh>
    <rPh sb="4" eb="5">
      <t>トウ</t>
    </rPh>
    <rPh sb="5" eb="6">
      <t>メイ</t>
    </rPh>
    <phoneticPr fontId="2"/>
  </si>
  <si>
    <t>番号</t>
    <rPh sb="0" eb="2">
      <t>バンゴウ</t>
    </rPh>
    <phoneticPr fontId="2"/>
  </si>
  <si>
    <t>年齢
区分</t>
    <rPh sb="0" eb="2">
      <t>ネンレイ</t>
    </rPh>
    <rPh sb="3" eb="5">
      <t>クブン</t>
    </rPh>
    <phoneticPr fontId="2"/>
  </si>
  <si>
    <t>月間延保育日数</t>
    <rPh sb="0" eb="2">
      <t>ゲッカン</t>
    </rPh>
    <rPh sb="2" eb="3">
      <t>ノ</t>
    </rPh>
    <rPh sb="3" eb="5">
      <t>ホイク</t>
    </rPh>
    <rPh sb="5" eb="7">
      <t>ニッスウ</t>
    </rPh>
    <phoneticPr fontId="2"/>
  </si>
  <si>
    <t>その他特記事項等</t>
    <rPh sb="0" eb="3">
      <t>ソノタ</t>
    </rPh>
    <rPh sb="3" eb="5">
      <t>トッキ</t>
    </rPh>
    <rPh sb="5" eb="7">
      <t>ジコウ</t>
    </rPh>
    <rPh sb="7" eb="8">
      <t>トウ</t>
    </rPh>
    <phoneticPr fontId="2"/>
  </si>
  <si>
    <t>５月</t>
  </si>
  <si>
    <t>　</t>
  </si>
  <si>
    <t>実際の月間延開所日数
a　</t>
    <rPh sb="0" eb="2">
      <t>ジッサイ</t>
    </rPh>
    <rPh sb="3" eb="5">
      <t>ゲッカン</t>
    </rPh>
    <rPh sb="5" eb="6">
      <t>ノ</t>
    </rPh>
    <rPh sb="6" eb="8">
      <t>カイショ</t>
    </rPh>
    <rPh sb="8" eb="10">
      <t>ニッスウ</t>
    </rPh>
    <phoneticPr fontId="2"/>
  </si>
  <si>
    <t>合計</t>
    <rPh sb="0" eb="2">
      <t>ゴウケイ</t>
    </rPh>
    <phoneticPr fontId="2"/>
  </si>
  <si>
    <t>各月における年間平均</t>
    <rPh sb="0" eb="1">
      <t>カク</t>
    </rPh>
    <rPh sb="1" eb="2">
      <t>ツキ</t>
    </rPh>
    <rPh sb="6" eb="8">
      <t>ネンカン</t>
    </rPh>
    <rPh sb="8" eb="10">
      <t>ヘイキン</t>
    </rPh>
    <phoneticPr fontId="2"/>
  </si>
  <si>
    <t>各月において15日以上保育した児童数
b</t>
    <rPh sb="0" eb="2">
      <t>カクツキ</t>
    </rPh>
    <rPh sb="8" eb="9">
      <t>ニチ</t>
    </rPh>
    <rPh sb="9" eb="11">
      <t>イジョウ</t>
    </rPh>
    <rPh sb="11" eb="13">
      <t>ホイク</t>
    </rPh>
    <rPh sb="15" eb="18">
      <t>ジドウスウ</t>
    </rPh>
    <phoneticPr fontId="2"/>
  </si>
  <si>
    <t>0歳</t>
    <phoneticPr fontId="2"/>
  </si>
  <si>
    <t>3歳未満</t>
    <phoneticPr fontId="2"/>
  </si>
  <si>
    <t>3歳以上</t>
    <phoneticPr fontId="2"/>
  </si>
  <si>
    <t>臨時に保育した児童の月間延べ保育日数
c</t>
    <rPh sb="0" eb="2">
      <t>リンジ</t>
    </rPh>
    <rPh sb="3" eb="5">
      <t>ホイク</t>
    </rPh>
    <rPh sb="7" eb="9">
      <t>ジドウ</t>
    </rPh>
    <rPh sb="10" eb="12">
      <t>ゲッカン</t>
    </rPh>
    <rPh sb="12" eb="13">
      <t>ノ</t>
    </rPh>
    <rPh sb="14" eb="16">
      <t>ホイク</t>
    </rPh>
    <rPh sb="16" eb="18">
      <t>ニッスウ</t>
    </rPh>
    <phoneticPr fontId="2"/>
  </si>
  <si>
    <t>0歳</t>
    <phoneticPr fontId="2"/>
  </si>
  <si>
    <t>臨時に保育した
児童数
d=c/a</t>
    <rPh sb="0" eb="2">
      <t>リンジ</t>
    </rPh>
    <rPh sb="3" eb="5">
      <t>ホイク</t>
    </rPh>
    <rPh sb="8" eb="11">
      <t>ジドウスウ</t>
    </rPh>
    <phoneticPr fontId="2"/>
  </si>
  <si>
    <r>
      <t xml:space="preserve">保育児童数合計
e=b+d
</t>
    </r>
    <r>
      <rPr>
        <sz val="12"/>
        <rFont val="ＭＳ Ｐゴシック"/>
        <family val="3"/>
        <charset val="128"/>
      </rPr>
      <t>(小数第2位を四捨五入)</t>
    </r>
    <rPh sb="0" eb="2">
      <t>ホイク</t>
    </rPh>
    <rPh sb="2" eb="5">
      <t>ジドウスウ</t>
    </rPh>
    <rPh sb="5" eb="7">
      <t>ゴウケイ</t>
    </rPh>
    <rPh sb="15" eb="17">
      <t>ショウスウ</t>
    </rPh>
    <rPh sb="17" eb="18">
      <t>ダイ</t>
    </rPh>
    <rPh sb="19" eb="20">
      <t>イ</t>
    </rPh>
    <rPh sb="21" eb="25">
      <t>シシャゴニュウ</t>
    </rPh>
    <phoneticPr fontId="2"/>
  </si>
  <si>
    <t>※年齢区分欄及び月間延保育日数欄は、各セルの「プルダウンリスト」から選択してください。</t>
    <rPh sb="1" eb="3">
      <t>ネンレイ</t>
    </rPh>
    <rPh sb="3" eb="5">
      <t>クブン</t>
    </rPh>
    <rPh sb="5" eb="6">
      <t>ラン</t>
    </rPh>
    <rPh sb="6" eb="7">
      <t>オヨ</t>
    </rPh>
    <rPh sb="8" eb="10">
      <t>ゲッカン</t>
    </rPh>
    <rPh sb="10" eb="11">
      <t>ノ</t>
    </rPh>
    <rPh sb="11" eb="13">
      <t>ホイク</t>
    </rPh>
    <rPh sb="13" eb="15">
      <t>ニッスウ</t>
    </rPh>
    <rPh sb="15" eb="16">
      <t>ラン</t>
    </rPh>
    <rPh sb="18" eb="19">
      <t>カク</t>
    </rPh>
    <rPh sb="34" eb="36">
      <t>センタク</t>
    </rPh>
    <phoneticPr fontId="2"/>
  </si>
  <si>
    <t>利用職員数</t>
    <rPh sb="0" eb="2">
      <t>リヨウ</t>
    </rPh>
    <rPh sb="2" eb="4">
      <t>ショクイン</t>
    </rPh>
    <rPh sb="4" eb="5">
      <t>スウ</t>
    </rPh>
    <phoneticPr fontId="2"/>
  </si>
  <si>
    <t>（注意事項）</t>
    <rPh sb="1" eb="3">
      <t>チュウイ</t>
    </rPh>
    <rPh sb="3" eb="5">
      <t>ジコウ</t>
    </rPh>
    <phoneticPr fontId="2"/>
  </si>
  <si>
    <t>　　　　月（年）間開所日数×８ｈ</t>
    <phoneticPr fontId="2"/>
  </si>
  <si>
    <t>資料３－（１）</t>
    <rPh sb="0" eb="2">
      <t>シリョウ</t>
    </rPh>
    <phoneticPr fontId="4"/>
  </si>
  <si>
    <t>３．「保育希望乳幼児数」は、平成　　年4月1日以降に保育予定の乳幼児数で補助対象となる者のみを記入すること。</t>
    <rPh sb="3" eb="5">
      <t>ホイク</t>
    </rPh>
    <rPh sb="5" eb="7">
      <t>キボウ</t>
    </rPh>
    <rPh sb="7" eb="10">
      <t>ニュウヨウジ</t>
    </rPh>
    <rPh sb="10" eb="11">
      <t>スウ</t>
    </rPh>
    <rPh sb="14" eb="16">
      <t>ヘイセイ</t>
    </rPh>
    <rPh sb="18" eb="19">
      <t>ネン</t>
    </rPh>
    <rPh sb="20" eb="21">
      <t>ガツ</t>
    </rPh>
    <rPh sb="22" eb="23">
      <t>ヒ</t>
    </rPh>
    <rPh sb="23" eb="25">
      <t>イコウ</t>
    </rPh>
    <rPh sb="26" eb="28">
      <t>ホイク</t>
    </rPh>
    <rPh sb="28" eb="30">
      <t>ヨテイ</t>
    </rPh>
    <rPh sb="31" eb="34">
      <t>ニュウヨウジ</t>
    </rPh>
    <rPh sb="34" eb="35">
      <t>スウ</t>
    </rPh>
    <rPh sb="36" eb="38">
      <t>ホジョ</t>
    </rPh>
    <rPh sb="38" eb="40">
      <t>タイショウ</t>
    </rPh>
    <rPh sb="43" eb="44">
      <t>モノ</t>
    </rPh>
    <rPh sb="47" eb="49">
      <t>キニュウ</t>
    </rPh>
    <phoneticPr fontId="2"/>
  </si>
  <si>
    <t>平成　　年度　介護施設内保育施設設置介護施設等決算状況調査票</t>
    <rPh sb="0" eb="2">
      <t>ヘイセイ</t>
    </rPh>
    <rPh sb="4" eb="6">
      <t>ネンド</t>
    </rPh>
    <rPh sb="7" eb="9">
      <t>カイゴ</t>
    </rPh>
    <rPh sb="9" eb="11">
      <t>シセツ</t>
    </rPh>
    <rPh sb="11" eb="12">
      <t>インナイ</t>
    </rPh>
    <rPh sb="12" eb="14">
      <t>ホイク</t>
    </rPh>
    <rPh sb="14" eb="16">
      <t>シセツ</t>
    </rPh>
    <rPh sb="16" eb="18">
      <t>セッチ</t>
    </rPh>
    <rPh sb="18" eb="20">
      <t>カイゴ</t>
    </rPh>
    <rPh sb="20" eb="22">
      <t>シセツ</t>
    </rPh>
    <rPh sb="22" eb="23">
      <t>トウ</t>
    </rPh>
    <rPh sb="23" eb="25">
      <t>ケッサン</t>
    </rPh>
    <rPh sb="25" eb="27">
      <t>ジョウキョウ</t>
    </rPh>
    <rPh sb="27" eb="30">
      <t>チョウサヒョウ</t>
    </rPh>
    <phoneticPr fontId="2"/>
  </si>
  <si>
    <t>３．　「４／１児童数ア」は、資料３の平成　　年４月１日現在の児童数と一致すること。</t>
    <rPh sb="7" eb="10">
      <t>ジドウスウ</t>
    </rPh>
    <rPh sb="14" eb="16">
      <t>シリョウ</t>
    </rPh>
    <rPh sb="18" eb="20">
      <t>ヘイセイ</t>
    </rPh>
    <rPh sb="22" eb="23">
      <t>ネン</t>
    </rPh>
    <rPh sb="24" eb="25">
      <t>ガツ</t>
    </rPh>
    <rPh sb="26" eb="27">
      <t>ニチ</t>
    </rPh>
    <rPh sb="27" eb="29">
      <t>ゲンザイ</t>
    </rPh>
    <rPh sb="30" eb="33">
      <t>ジドウスウ</t>
    </rPh>
    <rPh sb="34" eb="36">
      <t>イッチ</t>
    </rPh>
    <phoneticPr fontId="2"/>
  </si>
  <si>
    <t>１．　「運営費見込額①」は、様式１別紙３の平成　　年度予算額と一致すること。</t>
    <rPh sb="4" eb="7">
      <t>ウンエイヒ</t>
    </rPh>
    <rPh sb="7" eb="10">
      <t>ミコミガク</t>
    </rPh>
    <rPh sb="14" eb="16">
      <t>ヨウシキ</t>
    </rPh>
    <rPh sb="17" eb="19">
      <t>ベッシ</t>
    </rPh>
    <rPh sb="21" eb="23">
      <t>ヘイセイ</t>
    </rPh>
    <rPh sb="25" eb="27">
      <t>ネンド</t>
    </rPh>
    <rPh sb="27" eb="30">
      <t>ヨサンガク</t>
    </rPh>
    <rPh sb="31" eb="33">
      <t>イッチ</t>
    </rPh>
    <phoneticPr fontId="2"/>
  </si>
  <si>
    <t>当期
剰余金⑨</t>
    <rPh sb="0" eb="2">
      <t>トウキ</t>
    </rPh>
    <rPh sb="3" eb="6">
      <t>ジョウヨキン</t>
    </rPh>
    <phoneticPr fontId="2"/>
  </si>
  <si>
    <t>１．平成　　年度各月１日現在の保育予定の補助対象児童について記入すること。（資料３と一致すること）</t>
    <rPh sb="38" eb="40">
      <t>シリョウ</t>
    </rPh>
    <phoneticPr fontId="2"/>
  </si>
  <si>
    <t>２．臨時に保育した児童の換算は、1日単位で保育した児童についてのみ行い、時間単位以下の保育をした児童については含めない。</t>
    <rPh sb="2" eb="4">
      <t>リンジ</t>
    </rPh>
    <rPh sb="5" eb="7">
      <t>ホイク</t>
    </rPh>
    <rPh sb="9" eb="11">
      <t>ジドウ</t>
    </rPh>
    <rPh sb="12" eb="14">
      <t>カンサン</t>
    </rPh>
    <rPh sb="17" eb="18">
      <t>ニチ</t>
    </rPh>
    <rPh sb="18" eb="20">
      <t>タンイ</t>
    </rPh>
    <rPh sb="21" eb="23">
      <t>ホイク</t>
    </rPh>
    <rPh sb="25" eb="27">
      <t>ジドウ</t>
    </rPh>
    <rPh sb="33" eb="34">
      <t>オコナ</t>
    </rPh>
    <rPh sb="36" eb="38">
      <t>ジカン</t>
    </rPh>
    <rPh sb="38" eb="40">
      <t>タンイ</t>
    </rPh>
    <rPh sb="40" eb="42">
      <t>イカ</t>
    </rPh>
    <rPh sb="43" eb="45">
      <t>ホイク</t>
    </rPh>
    <rPh sb="48" eb="50">
      <t>ジドウ</t>
    </rPh>
    <rPh sb="55" eb="56">
      <t>フク</t>
    </rPh>
    <phoneticPr fontId="2"/>
  </si>
  <si>
    <t>２．　「保育料等収入②」は、介護施設内保育施設の運営に対する設置者負担額を除いた額とする。（様式１別紙３の平成　　年度予算額と一致すること。）</t>
    <rPh sb="4" eb="7">
      <t>ホイクリョウ</t>
    </rPh>
    <rPh sb="7" eb="8">
      <t>トウ</t>
    </rPh>
    <rPh sb="8" eb="10">
      <t>シュウニュウ</t>
    </rPh>
    <rPh sb="14" eb="16">
      <t>カイゴ</t>
    </rPh>
    <rPh sb="16" eb="18">
      <t>シセツ</t>
    </rPh>
    <rPh sb="18" eb="19">
      <t>インナイ</t>
    </rPh>
    <rPh sb="19" eb="21">
      <t>ホイク</t>
    </rPh>
    <rPh sb="21" eb="23">
      <t>シセツ</t>
    </rPh>
    <rPh sb="24" eb="26">
      <t>ウンエイ</t>
    </rPh>
    <rPh sb="27" eb="28">
      <t>タイ</t>
    </rPh>
    <rPh sb="30" eb="32">
      <t>セッチ</t>
    </rPh>
    <rPh sb="32" eb="33">
      <t>シャ</t>
    </rPh>
    <rPh sb="33" eb="36">
      <t>フタンガク</t>
    </rPh>
    <rPh sb="37" eb="38">
      <t>ノゾ</t>
    </rPh>
    <rPh sb="40" eb="41">
      <t>ガク</t>
    </rPh>
    <phoneticPr fontId="2"/>
  </si>
  <si>
    <t>介護施設等名</t>
    <rPh sb="0" eb="2">
      <t>カイゴ</t>
    </rPh>
    <rPh sb="2" eb="4">
      <t>シセツ</t>
    </rPh>
    <rPh sb="4" eb="5">
      <t>トウ</t>
    </rPh>
    <rPh sb="5" eb="6">
      <t>メイ</t>
    </rPh>
    <phoneticPr fontId="2"/>
  </si>
  <si>
    <t>介　護　施　設　内　保　育　施　設　運　営　事　業　計　画　書</t>
    <rPh sb="0" eb="1">
      <t>カイ</t>
    </rPh>
    <rPh sb="2" eb="3">
      <t>マモル</t>
    </rPh>
    <rPh sb="4" eb="5">
      <t>シ</t>
    </rPh>
    <rPh sb="6" eb="7">
      <t>セツ</t>
    </rPh>
    <rPh sb="8" eb="9">
      <t>ナイ</t>
    </rPh>
    <rPh sb="10" eb="11">
      <t>ホ</t>
    </rPh>
    <rPh sb="12" eb="13">
      <t>イク</t>
    </rPh>
    <rPh sb="14" eb="15">
      <t>シ</t>
    </rPh>
    <rPh sb="16" eb="17">
      <t>セツ</t>
    </rPh>
    <rPh sb="18" eb="19">
      <t>ウン</t>
    </rPh>
    <rPh sb="20" eb="21">
      <t>エイ</t>
    </rPh>
    <rPh sb="22" eb="23">
      <t>コト</t>
    </rPh>
    <rPh sb="24" eb="25">
      <t>ギョウ</t>
    </rPh>
    <rPh sb="26" eb="27">
      <t>ケイ</t>
    </rPh>
    <rPh sb="28" eb="29">
      <t>ガ</t>
    </rPh>
    <rPh sb="30" eb="31">
      <t>ショ</t>
    </rPh>
    <phoneticPr fontId="4"/>
  </si>
  <si>
    <t>介護施設内保育施設運営事業計画（実績報告）書</t>
    <rPh sb="0" eb="1">
      <t>カイ</t>
    </rPh>
    <rPh sb="1" eb="2">
      <t>マモル</t>
    </rPh>
    <rPh sb="2" eb="3">
      <t>シ</t>
    </rPh>
    <rPh sb="3" eb="4">
      <t>セツ</t>
    </rPh>
    <rPh sb="4" eb="5">
      <t>ナイ</t>
    </rPh>
    <rPh sb="5" eb="6">
      <t>ホ</t>
    </rPh>
    <rPh sb="6" eb="7">
      <t>イク</t>
    </rPh>
    <rPh sb="7" eb="8">
      <t>シ</t>
    </rPh>
    <rPh sb="8" eb="9">
      <t>セツ</t>
    </rPh>
    <rPh sb="9" eb="11">
      <t>ウンエイ</t>
    </rPh>
    <rPh sb="11" eb="12">
      <t>コト</t>
    </rPh>
    <rPh sb="12" eb="13">
      <t>ギョウ</t>
    </rPh>
    <rPh sb="13" eb="14">
      <t>ケイ</t>
    </rPh>
    <rPh sb="14" eb="15">
      <t>ガ</t>
    </rPh>
    <rPh sb="16" eb="18">
      <t>ジッセキ</t>
    </rPh>
    <rPh sb="18" eb="20">
      <t>ホウコク</t>
    </rPh>
    <rPh sb="21" eb="22">
      <t>ショ</t>
    </rPh>
    <phoneticPr fontId="4"/>
  </si>
  <si>
    <t>２４時間保育実施日数調（見込・実績）</t>
    <rPh sb="2" eb="3">
      <t>トキ</t>
    </rPh>
    <rPh sb="3" eb="4">
      <t>アイダ</t>
    </rPh>
    <rPh sb="4" eb="5">
      <t>ホ</t>
    </rPh>
    <rPh sb="5" eb="6">
      <t>イク</t>
    </rPh>
    <rPh sb="6" eb="7">
      <t>ジツ</t>
    </rPh>
    <rPh sb="7" eb="8">
      <t>シ</t>
    </rPh>
    <rPh sb="8" eb="9">
      <t>ヒ</t>
    </rPh>
    <rPh sb="9" eb="10">
      <t>カズ</t>
    </rPh>
    <rPh sb="10" eb="11">
      <t>シラ</t>
    </rPh>
    <phoneticPr fontId="2"/>
  </si>
  <si>
    <t>休日保育実施日数調（見込・実績）</t>
    <rPh sb="0" eb="1">
      <t>キュウ</t>
    </rPh>
    <rPh sb="1" eb="2">
      <t>ヒ</t>
    </rPh>
    <rPh sb="2" eb="3">
      <t>ホ</t>
    </rPh>
    <rPh sb="3" eb="4">
      <t>イク</t>
    </rPh>
    <rPh sb="4" eb="5">
      <t>ジツ</t>
    </rPh>
    <rPh sb="5" eb="6">
      <t>シ</t>
    </rPh>
    <rPh sb="6" eb="8">
      <t>ニッスウ</t>
    </rPh>
    <rPh sb="8" eb="9">
      <t>シラ</t>
    </rPh>
    <rPh sb="10" eb="12">
      <t>ミコ</t>
    </rPh>
    <rPh sb="13" eb="15">
      <t>ジッセキ</t>
    </rPh>
    <phoneticPr fontId="2"/>
  </si>
  <si>
    <t>１．保育人員の保育児童数欄は、平成　　年度各月１日現在の保育予定の補助対象児童数を記入すること。
　　なお、補助対象児童数の算定については、「補助対象型別の保育児童数の算定例」を参考にすること。</t>
    <rPh sb="2" eb="4">
      <t>ホイク</t>
    </rPh>
    <rPh sb="4" eb="6">
      <t>ジンイン</t>
    </rPh>
    <rPh sb="7" eb="9">
      <t>ホイク</t>
    </rPh>
    <rPh sb="9" eb="11">
      <t>ジドウ</t>
    </rPh>
    <rPh sb="11" eb="12">
      <t>スウ</t>
    </rPh>
    <rPh sb="12" eb="13">
      <t>ラン</t>
    </rPh>
    <rPh sb="15" eb="17">
      <t>ヘイセイ</t>
    </rPh>
    <rPh sb="19" eb="21">
      <t>ネンド</t>
    </rPh>
    <rPh sb="21" eb="23">
      <t>カクツキ</t>
    </rPh>
    <rPh sb="24" eb="27">
      <t>ニチゲンザイ</t>
    </rPh>
    <rPh sb="28" eb="30">
      <t>ホイク</t>
    </rPh>
    <rPh sb="30" eb="32">
      <t>ヨテイ</t>
    </rPh>
    <rPh sb="33" eb="35">
      <t>ホジョ</t>
    </rPh>
    <rPh sb="35" eb="37">
      <t>タイショウ</t>
    </rPh>
    <rPh sb="37" eb="39">
      <t>ジドウ</t>
    </rPh>
    <rPh sb="39" eb="40">
      <t>スウ</t>
    </rPh>
    <rPh sb="41" eb="43">
      <t>キニュウ</t>
    </rPh>
    <rPh sb="54" eb="56">
      <t>ホジョ</t>
    </rPh>
    <rPh sb="56" eb="58">
      <t>タイショウ</t>
    </rPh>
    <phoneticPr fontId="4"/>
  </si>
  <si>
    <t>平成　　年度剰余金
a-b</t>
    <rPh sb="0" eb="2">
      <t>ヘイセイ</t>
    </rPh>
    <rPh sb="4" eb="6">
      <t>ネンド</t>
    </rPh>
    <rPh sb="6" eb="9">
      <t>ジョウヨキン</t>
    </rPh>
    <phoneticPr fontId="2"/>
  </si>
  <si>
    <t>（注）本票は、介護施設内保育施設設置施設の補助対象年度の前々年度の決算書と照合させながら作成すること。　</t>
    <rPh sb="1" eb="2">
      <t>チュウ</t>
    </rPh>
    <rPh sb="3" eb="4">
      <t>ホン</t>
    </rPh>
    <rPh sb="4" eb="5">
      <t>ヒョウ</t>
    </rPh>
    <rPh sb="7" eb="9">
      <t>カイゴ</t>
    </rPh>
    <rPh sb="9" eb="12">
      <t>シセツナイ</t>
    </rPh>
    <rPh sb="12" eb="14">
      <t>ホイク</t>
    </rPh>
    <rPh sb="14" eb="16">
      <t>シセツ</t>
    </rPh>
    <rPh sb="16" eb="18">
      <t>セッチ</t>
    </rPh>
    <rPh sb="18" eb="20">
      <t>シセツ</t>
    </rPh>
    <rPh sb="21" eb="23">
      <t>ホジョ</t>
    </rPh>
    <rPh sb="23" eb="25">
      <t>タイショウ</t>
    </rPh>
    <rPh sb="25" eb="27">
      <t>ネンド</t>
    </rPh>
    <rPh sb="28" eb="30">
      <t>ゼンゼン</t>
    </rPh>
    <rPh sb="30" eb="32">
      <t>ネンド</t>
    </rPh>
    <rPh sb="33" eb="36">
      <t>ケッサンショ</t>
    </rPh>
    <rPh sb="37" eb="39">
      <t>ショウゴウ</t>
    </rPh>
    <rPh sb="44" eb="46">
      <t>サクセイ</t>
    </rPh>
    <phoneticPr fontId="2"/>
  </si>
  <si>
    <t>資料５</t>
    <rPh sb="0" eb="2">
      <t>シリョウ</t>
    </rPh>
    <phoneticPr fontId="2"/>
  </si>
  <si>
    <t>２．保育士等職員数の非常勤職員欄には、常勤換算後の数値を記入すること。</t>
    <rPh sb="2" eb="5">
      <t>ホイクシ</t>
    </rPh>
    <rPh sb="5" eb="6">
      <t>トウ</t>
    </rPh>
    <rPh sb="6" eb="8">
      <t>ショクイン</t>
    </rPh>
    <rPh sb="8" eb="9">
      <t>スウ</t>
    </rPh>
    <rPh sb="10" eb="13">
      <t>ヒジョウキン</t>
    </rPh>
    <rPh sb="13" eb="15">
      <t>ショクイン</t>
    </rPh>
    <rPh sb="15" eb="16">
      <t>ラン</t>
    </rPh>
    <rPh sb="19" eb="21">
      <t>ジョウキン</t>
    </rPh>
    <rPh sb="21" eb="23">
      <t>カンサン</t>
    </rPh>
    <rPh sb="23" eb="24">
      <t>ゴ</t>
    </rPh>
    <rPh sb="25" eb="27">
      <t>スウチ</t>
    </rPh>
    <rPh sb="28" eb="30">
      <t>キニュウ</t>
    </rPh>
    <phoneticPr fontId="4"/>
  </si>
  <si>
    <t>３．保育士等職員数のその他の職員には、保育士助手を記入すること。</t>
    <rPh sb="2" eb="5">
      <t>ホイクシ</t>
    </rPh>
    <rPh sb="5" eb="6">
      <t>トウ</t>
    </rPh>
    <rPh sb="6" eb="8">
      <t>ショクイン</t>
    </rPh>
    <rPh sb="8" eb="9">
      <t>スウ</t>
    </rPh>
    <rPh sb="12" eb="13">
      <t>タ</t>
    </rPh>
    <rPh sb="14" eb="16">
      <t>ショクイン</t>
    </rPh>
    <rPh sb="19" eb="22">
      <t>ホイクシ</t>
    </rPh>
    <rPh sb="22" eb="24">
      <t>ジョシュ</t>
    </rPh>
    <rPh sb="25" eb="26">
      <t>キ</t>
    </rPh>
    <rPh sb="26" eb="27">
      <t>イ</t>
    </rPh>
    <phoneticPr fontId="4"/>
  </si>
  <si>
    <t>４．看護職員欄には、「病児等保育」を実施している施設について、病児等保育を専門で担当している看護職員の人数を記入すること。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4"/>
  </si>
  <si>
    <t>(注)補助対象児童の実人数を年齢別に記入すること（臨時保育児童は除く）。</t>
    <rPh sb="1" eb="2">
      <t>チュウ</t>
    </rPh>
    <rPh sb="3" eb="5">
      <t>ホジョ</t>
    </rPh>
    <rPh sb="5" eb="7">
      <t>タイショウ</t>
    </rPh>
    <rPh sb="7" eb="9">
      <t>ジドウ</t>
    </rPh>
    <rPh sb="10" eb="11">
      <t>ジツ</t>
    </rPh>
    <rPh sb="11" eb="13">
      <t>ニンズウ</t>
    </rPh>
    <rPh sb="14" eb="16">
      <t>ネンレイ</t>
    </rPh>
    <rPh sb="16" eb="17">
      <t>ベツ</t>
    </rPh>
    <rPh sb="18" eb="20">
      <t>キニュウ</t>
    </rPh>
    <phoneticPr fontId="4"/>
  </si>
  <si>
    <t>　　　１．計算によって生じた端数については、すべて小数第２位を四捨五入し、小数第１位まで記入すること。</t>
    <rPh sb="5" eb="7">
      <t>ケイサン</t>
    </rPh>
    <rPh sb="11" eb="12">
      <t>ショウ</t>
    </rPh>
    <rPh sb="14" eb="16">
      <t>ハスウ</t>
    </rPh>
    <rPh sb="25" eb="27">
      <t>ショウスウ</t>
    </rPh>
    <rPh sb="27" eb="28">
      <t>ダイ</t>
    </rPh>
    <rPh sb="29" eb="30">
      <t>イ</t>
    </rPh>
    <rPh sb="31" eb="35">
      <t>シシャゴニュウ</t>
    </rPh>
    <rPh sb="37" eb="39">
      <t>ショウスウ</t>
    </rPh>
    <rPh sb="39" eb="40">
      <t>ダイ</t>
    </rPh>
    <rPh sb="41" eb="42">
      <t>イ</t>
    </rPh>
    <rPh sb="44" eb="46">
      <t>キニュウ</t>
    </rPh>
    <phoneticPr fontId="2"/>
  </si>
  <si>
    <t>　　　　　　　保育士以外の者で直接保育に従事している者（事務、給食職員等を除く）をいう。</t>
    <rPh sb="7" eb="10">
      <t>ホイクシ</t>
    </rPh>
    <rPh sb="10" eb="12">
      <t>イガイ</t>
    </rPh>
    <rPh sb="13" eb="14">
      <t>モノ</t>
    </rPh>
    <rPh sb="15" eb="17">
      <t>チョクセツ</t>
    </rPh>
    <rPh sb="17" eb="19">
      <t>ホイク</t>
    </rPh>
    <rPh sb="20" eb="22">
      <t>ジュウジ</t>
    </rPh>
    <rPh sb="26" eb="27">
      <t>モノ</t>
    </rPh>
    <rPh sb="28" eb="30">
      <t>ジム</t>
    </rPh>
    <rPh sb="31" eb="33">
      <t>キュウショク</t>
    </rPh>
    <rPh sb="33" eb="35">
      <t>ショクイン</t>
    </rPh>
    <rPh sb="35" eb="36">
      <t>トウ</t>
    </rPh>
    <rPh sb="37" eb="38">
      <t>ノゾ</t>
    </rPh>
    <phoneticPr fontId="2"/>
  </si>
  <si>
    <t>　　　　（２）「常勤職員」とは、年間を通じて平日は毎日８時間以上勤務するものをいい、「非常勤職員」とは、常勤職員以外のものをいう。</t>
    <rPh sb="8" eb="10">
      <t>ジョウキン</t>
    </rPh>
    <rPh sb="10" eb="12">
      <t>ショクイン</t>
    </rPh>
    <rPh sb="16" eb="18">
      <t>ネンカン</t>
    </rPh>
    <rPh sb="19" eb="20">
      <t>ツウ</t>
    </rPh>
    <rPh sb="22" eb="24">
      <t>ヘイジツ</t>
    </rPh>
    <rPh sb="25" eb="27">
      <t>マイニチ</t>
    </rPh>
    <rPh sb="28" eb="30">
      <t>ジカン</t>
    </rPh>
    <rPh sb="30" eb="32">
      <t>イジョウ</t>
    </rPh>
    <rPh sb="32" eb="34">
      <t>キンム</t>
    </rPh>
    <rPh sb="43" eb="46">
      <t>ヒジョウキン</t>
    </rPh>
    <rPh sb="46" eb="48">
      <t>ショクイン</t>
    </rPh>
    <rPh sb="52" eb="54">
      <t>ジョウキン</t>
    </rPh>
    <rPh sb="54" eb="56">
      <t>ショクイン</t>
    </rPh>
    <rPh sb="56" eb="58">
      <t>イガイ</t>
    </rPh>
    <phoneticPr fontId="2"/>
  </si>
  <si>
    <t>　　　　（３）非常勤職員については、次式により算出した数（保育士等常勤職員換算数）を保育士等職員数に算入することとする。</t>
    <rPh sb="7" eb="8">
      <t>ヒ</t>
    </rPh>
    <rPh sb="8" eb="10">
      <t>ジョウキン</t>
    </rPh>
    <rPh sb="10" eb="12">
      <t>ショクイン</t>
    </rPh>
    <rPh sb="18" eb="20">
      <t>ジシキ</t>
    </rPh>
    <rPh sb="23" eb="25">
      <t>サンシュツ</t>
    </rPh>
    <rPh sb="27" eb="28">
      <t>カズ</t>
    </rPh>
    <rPh sb="29" eb="32">
      <t>ホイクシ</t>
    </rPh>
    <rPh sb="32" eb="33">
      <t>トウ</t>
    </rPh>
    <rPh sb="33" eb="35">
      <t>ジョウキン</t>
    </rPh>
    <rPh sb="35" eb="37">
      <t>ショクイン</t>
    </rPh>
    <rPh sb="37" eb="39">
      <t>カンザン</t>
    </rPh>
    <rPh sb="39" eb="40">
      <t>スウ</t>
    </rPh>
    <rPh sb="42" eb="45">
      <t>ホイクシ</t>
    </rPh>
    <rPh sb="45" eb="46">
      <t>トウ</t>
    </rPh>
    <rPh sb="46" eb="48">
      <t>ショクイン</t>
    </rPh>
    <rPh sb="48" eb="49">
      <t>スウ</t>
    </rPh>
    <rPh sb="50" eb="52">
      <t>サンニュウ</t>
    </rPh>
    <phoneticPr fontId="2"/>
  </si>
  <si>
    <r>
      <t>介護施設内保育施設における保育児童数</t>
    </r>
    <r>
      <rPr>
        <sz val="18"/>
        <rFont val="ＭＳ Ｐゴシック"/>
        <family val="3"/>
        <charset val="128"/>
      </rPr>
      <t>調（見込・実績）</t>
    </r>
    <rPh sb="0" eb="2">
      <t>カイゴ</t>
    </rPh>
    <rPh sb="2" eb="5">
      <t>シセツナイ</t>
    </rPh>
    <rPh sb="5" eb="7">
      <t>ホイク</t>
    </rPh>
    <rPh sb="7" eb="9">
      <t>シセツ</t>
    </rPh>
    <rPh sb="13" eb="15">
      <t>ホイク</t>
    </rPh>
    <rPh sb="15" eb="18">
      <t>ジドウスウ</t>
    </rPh>
    <rPh sb="18" eb="19">
      <t>シラ</t>
    </rPh>
    <rPh sb="20" eb="22">
      <t>ミコ</t>
    </rPh>
    <rPh sb="23" eb="25">
      <t>ジッセキ</t>
    </rPh>
    <phoneticPr fontId="2"/>
  </si>
  <si>
    <r>
      <t>介護施設内保育施設利用児童数</t>
    </r>
    <r>
      <rPr>
        <sz val="10"/>
        <rFont val="ＭＳ Ｐゴシック"/>
        <family val="3"/>
        <charset val="128"/>
      </rPr>
      <t>（平成　　年４月１日現在）</t>
    </r>
    <rPh sb="0" eb="2">
      <t>カイゴ</t>
    </rPh>
    <rPh sb="2" eb="4">
      <t>シセツ</t>
    </rPh>
    <rPh sb="4" eb="5">
      <t>インナイ</t>
    </rPh>
    <rPh sb="5" eb="7">
      <t>ホイク</t>
    </rPh>
    <rPh sb="7" eb="9">
      <t>シセツ</t>
    </rPh>
    <rPh sb="9" eb="11">
      <t>リヨウ</t>
    </rPh>
    <rPh sb="11" eb="13">
      <t>ジドウ</t>
    </rPh>
    <rPh sb="13" eb="14">
      <t>スウ</t>
    </rPh>
    <rPh sb="15" eb="17">
      <t>ヘイセイ</t>
    </rPh>
    <rPh sb="19" eb="20">
      <t>ネン</t>
    </rPh>
    <phoneticPr fontId="4"/>
  </si>
  <si>
    <t>４．「利用職員数」については、保育所との保育契約をしている者を職種別に計上すること。</t>
    <rPh sb="3" eb="5">
      <t>リヨウ</t>
    </rPh>
    <rPh sb="5" eb="6">
      <t>ショク</t>
    </rPh>
    <rPh sb="6" eb="8">
      <t>インズウ</t>
    </rPh>
    <rPh sb="15" eb="18">
      <t>ホイクショ</t>
    </rPh>
    <rPh sb="20" eb="22">
      <t>ホイク</t>
    </rPh>
    <rPh sb="22" eb="24">
      <t>ケイヤク</t>
    </rPh>
    <rPh sb="29" eb="30">
      <t>モノ</t>
    </rPh>
    <rPh sb="31" eb="33">
      <t>ショクシュ</t>
    </rPh>
    <rPh sb="33" eb="34">
      <t>ベツ</t>
    </rPh>
    <rPh sb="35" eb="37">
      <t>ケイジョウ</t>
    </rPh>
    <phoneticPr fontId="2"/>
  </si>
  <si>
    <r>
      <t>資料</t>
    </r>
    <r>
      <rPr>
        <sz val="14"/>
        <rFont val="ＭＳ Ｐゴシック"/>
        <family val="3"/>
        <charset val="128"/>
      </rPr>
      <t>４</t>
    </r>
    <rPh sb="0" eb="2">
      <t>シリョウ</t>
    </rPh>
    <phoneticPr fontId="2"/>
  </si>
  <si>
    <t>資料６</t>
    <rPh sb="0" eb="2">
      <t>シリョウ</t>
    </rPh>
    <phoneticPr fontId="2"/>
  </si>
  <si>
    <t>※記載内容に応じて「事業計画（実績報告）」の不用の文字は抹消すること</t>
    <rPh sb="1" eb="3">
      <t>キサイ</t>
    </rPh>
    <rPh sb="3" eb="5">
      <t>ナイヨウ</t>
    </rPh>
    <rPh sb="6" eb="7">
      <t>オウ</t>
    </rPh>
    <rPh sb="10" eb="12">
      <t>ジギョウ</t>
    </rPh>
    <rPh sb="12" eb="14">
      <t>ケイカク</t>
    </rPh>
    <rPh sb="15" eb="17">
      <t>ジッセキ</t>
    </rPh>
    <rPh sb="17" eb="19">
      <t>ホウコク</t>
    </rPh>
    <rPh sb="22" eb="24">
      <t>フヨウ</t>
    </rPh>
    <phoneticPr fontId="2"/>
  </si>
  <si>
    <t>（注１）　休日保育の実施日の該当欄に○印を記入し、各月ごとの実施日数及び年間の実施日数をそれぞれ計欄に記入すること。</t>
    <rPh sb="1" eb="2">
      <t>チュウ</t>
    </rPh>
    <rPh sb="5" eb="7">
      <t>キュウジツ</t>
    </rPh>
    <rPh sb="7" eb="9">
      <t>ホイク</t>
    </rPh>
    <rPh sb="10" eb="12">
      <t>ジッシ</t>
    </rPh>
    <rPh sb="12" eb="13">
      <t>ニチ</t>
    </rPh>
    <rPh sb="14" eb="16">
      <t>ガイトウ</t>
    </rPh>
    <rPh sb="16" eb="17">
      <t>ラン</t>
    </rPh>
    <rPh sb="19" eb="20">
      <t>シルシ</t>
    </rPh>
    <rPh sb="21" eb="23">
      <t>キニュウ</t>
    </rPh>
    <rPh sb="25" eb="27">
      <t>カクツキ</t>
    </rPh>
    <rPh sb="30" eb="32">
      <t>ジッシ</t>
    </rPh>
    <rPh sb="32" eb="34">
      <t>ニッスウ</t>
    </rPh>
    <rPh sb="34" eb="35">
      <t>オヨ</t>
    </rPh>
    <rPh sb="36" eb="38">
      <t>ネンカン</t>
    </rPh>
    <rPh sb="39" eb="41">
      <t>ジッシ</t>
    </rPh>
    <rPh sb="41" eb="42">
      <t>ニチ</t>
    </rPh>
    <rPh sb="42" eb="43">
      <t>スウ</t>
    </rPh>
    <rPh sb="48" eb="49">
      <t>ケイ</t>
    </rPh>
    <rPh sb="49" eb="50">
      <t>ラン</t>
    </rPh>
    <rPh sb="51" eb="53">
      <t>キニュウ</t>
    </rPh>
    <phoneticPr fontId="2"/>
  </si>
  <si>
    <t>（注）　２４時間保育の実施日の該当欄に○印を記入し、各月ごとの実施日数及び年間の実施日数をそれぞれ計欄に記入すること。</t>
    <rPh sb="1" eb="2">
      <t>チュウ</t>
    </rPh>
    <rPh sb="6" eb="8">
      <t>ジカン</t>
    </rPh>
    <rPh sb="8" eb="10">
      <t>ホイク</t>
    </rPh>
    <rPh sb="11" eb="13">
      <t>ジッシ</t>
    </rPh>
    <rPh sb="13" eb="14">
      <t>ニチ</t>
    </rPh>
    <rPh sb="15" eb="17">
      <t>ガイトウ</t>
    </rPh>
    <rPh sb="17" eb="18">
      <t>ラン</t>
    </rPh>
    <rPh sb="20" eb="21">
      <t>シルシ</t>
    </rPh>
    <rPh sb="22" eb="24">
      <t>キニュウ</t>
    </rPh>
    <rPh sb="26" eb="28">
      <t>カクツキ</t>
    </rPh>
    <rPh sb="31" eb="33">
      <t>ジッシ</t>
    </rPh>
    <rPh sb="33" eb="35">
      <t>ニッスウ</t>
    </rPh>
    <rPh sb="35" eb="36">
      <t>オヨ</t>
    </rPh>
    <rPh sb="37" eb="39">
      <t>ネンカン</t>
    </rPh>
    <rPh sb="40" eb="42">
      <t>ジッシ</t>
    </rPh>
    <rPh sb="42" eb="43">
      <t>ニチ</t>
    </rPh>
    <rPh sb="43" eb="44">
      <t>スウ</t>
    </rPh>
    <rPh sb="49" eb="50">
      <t>ケイ</t>
    </rPh>
    <rPh sb="50" eb="51">
      <t>ラン</t>
    </rPh>
    <rPh sb="52" eb="54">
      <t>キニュウ</t>
    </rPh>
    <phoneticPr fontId="2"/>
  </si>
  <si>
    <t>※記載内容に応じて「見込・実績」の不用の文字は抹消すること。</t>
    <rPh sb="1" eb="3">
      <t>キサイ</t>
    </rPh>
    <rPh sb="3" eb="5">
      <t>ナイヨウ</t>
    </rPh>
    <rPh sb="6" eb="7">
      <t>オウ</t>
    </rPh>
    <rPh sb="10" eb="12">
      <t>ミコ</t>
    </rPh>
    <rPh sb="13" eb="15">
      <t>ジッセキ</t>
    </rPh>
    <rPh sb="17" eb="1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</si>
</sst>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Red]\(0\)"/>
    <numFmt numFmtId="177" formatCode="#,##0_ "/>
    <numFmt numFmtId="178" formatCode="#,##0_);[Red]\(#,##0\)"/>
    <numFmt numFmtId="179" formatCode="#,##0.0_ "/>
    <numFmt numFmtId="180" formatCode="#,##0.0_);[Red]\(#,##0.0\)"/>
    <numFmt numFmtId="181" formatCode="0.0;&quot;▲ &quot;0.0"/>
    <numFmt numFmtId="182" formatCode="#,##0;&quot;▲ &quot;#,##0"/>
    <numFmt numFmtId="183" formatCode="[$-411]ge\.m\.d;@"/>
    <numFmt numFmtId="184" formatCode="0.0_);[Red]\(0.0\)"/>
    <numFmt numFmtId="185" formatCode="0_ ;[Red]\-0\ "/>
    <numFmt numFmtId="186" formatCode="#,##0.00_ "/>
    <numFmt numFmtId="187" formatCode="#,###&quot;日&quot;"/>
    <numFmt numFmtId="188" formatCode="#,##0&quot;日&quot;"/>
    <numFmt numFmtId="189" formatCode="#,##0&quot;人&quot;"/>
    <numFmt numFmtId="190" formatCode="#,##0.00&quot;人&quot;"/>
    <numFmt numFmtId="191" formatCode="#,##0.0&quot;人&quot;"/>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明朝"/>
      <family val="3"/>
      <charset val="128"/>
    </font>
    <font>
      <sz val="14"/>
      <name val="ＭＳ 明朝"/>
      <family val="1"/>
      <charset val="128"/>
    </font>
    <font>
      <sz val="12"/>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sz val="11"/>
      <color indexed="9"/>
      <name val="ＭＳ Ｐゴシック"/>
      <family val="3"/>
      <charset val="128"/>
    </font>
    <font>
      <b/>
      <sz val="11"/>
      <color indexed="9"/>
      <name val="ＭＳ Ｐゴシック"/>
      <family val="3"/>
      <charset val="128"/>
    </font>
    <font>
      <sz val="10"/>
      <name val="ＭＳ Ｐゴシック"/>
      <family val="3"/>
      <charset val="128"/>
    </font>
    <font>
      <sz val="16"/>
      <name val="ＭＳ Ｐゴシック"/>
      <family val="3"/>
      <charset val="128"/>
    </font>
    <font>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6"/>
      <name val="ＭＳ Ｐ明朝"/>
      <family val="1"/>
      <charset val="128"/>
    </font>
    <font>
      <sz val="13"/>
      <name val="ＭＳ Ｐゴシック"/>
      <family val="3"/>
      <charset val="128"/>
    </font>
    <font>
      <sz val="9"/>
      <color indexed="81"/>
      <name val="ＭＳ Ｐゴシック"/>
      <family val="3"/>
      <charset val="128"/>
    </font>
    <font>
      <sz val="14"/>
      <name val="ＭＳ Ｐゴシック"/>
      <family val="3"/>
      <charset val="128"/>
      <scheme val="major"/>
    </font>
    <font>
      <sz val="12"/>
      <name val="ＭＳ Ｐゴシック"/>
      <family val="3"/>
      <charset val="128"/>
      <scheme val="major"/>
    </font>
    <font>
      <b/>
      <sz val="14"/>
      <name val="ＭＳ Ｐゴシック"/>
      <family val="3"/>
      <charset val="128"/>
      <scheme val="major"/>
    </font>
    <font>
      <b/>
      <sz val="12"/>
      <name val="ＭＳ Ｐゴシック"/>
      <family val="3"/>
      <charset val="128"/>
      <scheme val="major"/>
    </font>
    <font>
      <b/>
      <sz val="20"/>
      <name val="ＭＳ Ｐゴシック"/>
      <family val="3"/>
      <charset val="128"/>
    </font>
    <font>
      <sz val="18"/>
      <name val="ＭＳ Ｐゴシック"/>
      <family val="3"/>
      <charset val="128"/>
      <scheme val="major"/>
    </font>
    <font>
      <sz val="18"/>
      <name val="ＭＳ Ｐゴシック"/>
      <family val="3"/>
      <charset val="128"/>
    </font>
    <font>
      <b/>
      <sz val="11"/>
      <color rgb="FFFF0000"/>
      <name val="ＭＳ Ｐゴシック"/>
      <family val="3"/>
      <charset val="128"/>
    </font>
    <font>
      <b/>
      <sz val="14"/>
      <color rgb="FFFF0000"/>
      <name val="ＭＳ Ｐゴシック"/>
      <family val="3"/>
      <charset val="128"/>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27F927"/>
        <bgColor indexed="64"/>
      </patternFill>
    </fill>
    <fill>
      <patternFill patternType="solid">
        <fgColor rgb="FFFF33CC"/>
        <bgColor indexed="64"/>
      </patternFill>
    </fill>
    <fill>
      <patternFill patternType="solid">
        <fgColor theme="8" tint="0.79998168889431442"/>
        <bgColor indexed="64"/>
      </patternFill>
    </fill>
    <fill>
      <patternFill patternType="solid">
        <fgColor rgb="FFFFC00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thin">
        <color rgb="FFFF0000"/>
      </right>
      <top style="medium">
        <color indexed="64"/>
      </top>
      <bottom/>
      <diagonal/>
    </border>
    <border>
      <left style="thin">
        <color rgb="FFFF0000"/>
      </left>
      <right style="thin">
        <color rgb="FFFF0000"/>
      </right>
      <top style="medium">
        <color indexed="64"/>
      </top>
      <bottom/>
      <diagonal/>
    </border>
    <border>
      <left style="thin">
        <color rgb="FFFF0000"/>
      </left>
      <right style="thin">
        <color indexed="64"/>
      </right>
      <top style="medium">
        <color indexed="64"/>
      </top>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style="thin">
        <color indexed="64"/>
      </bottom>
      <diagonal/>
    </border>
    <border>
      <left/>
      <right style="thin">
        <color indexed="64"/>
      </right>
      <top style="thin">
        <color indexed="64"/>
      </top>
      <bottom style="thin">
        <color rgb="FFFF0000"/>
      </bottom>
      <diagonal/>
    </border>
    <border>
      <left/>
      <right style="thin">
        <color indexed="64"/>
      </right>
      <top style="thin">
        <color rgb="FFFF0000"/>
      </top>
      <bottom style="thin">
        <color rgb="FFFF0000"/>
      </bottom>
      <diagonal/>
    </border>
    <border>
      <left/>
      <right style="thin">
        <color indexed="64"/>
      </right>
      <top style="thin">
        <color rgb="FFFF0000"/>
      </top>
      <bottom style="thin">
        <color indexed="64"/>
      </bottom>
      <diagonal/>
    </border>
  </borders>
  <cellStyleXfs count="50">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 fillId="0" borderId="0"/>
    <xf numFmtId="0" fontId="1" fillId="0" borderId="0">
      <alignment vertical="center"/>
    </xf>
    <xf numFmtId="0" fontId="1" fillId="0" borderId="0">
      <alignment vertical="center"/>
    </xf>
    <xf numFmtId="0" fontId="3" fillId="0" borderId="0"/>
    <xf numFmtId="0" fontId="5" fillId="0" borderId="0"/>
    <xf numFmtId="1" fontId="6" fillId="0" borderId="0"/>
    <xf numFmtId="0" fontId="29" fillId="4" borderId="0" applyNumberFormat="0" applyBorder="0" applyAlignment="0" applyProtection="0">
      <alignment vertical="center"/>
    </xf>
  </cellStyleXfs>
  <cellXfs count="374">
    <xf numFmtId="0" fontId="0" fillId="0" borderId="0" xfId="0"/>
    <xf numFmtId="0" fontId="14" fillId="0" borderId="0" xfId="0" applyFont="1" applyFill="1" applyAlignment="1">
      <alignment vertical="top"/>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applyAlignment="1">
      <alignment horizontal="center" vertical="center" shrinkToFit="1"/>
    </xf>
    <xf numFmtId="182" fontId="13" fillId="0" borderId="0" xfId="0" applyNumberFormat="1" applyFont="1" applyFill="1" applyBorder="1" applyAlignment="1">
      <alignment horizontal="right" vertical="center"/>
    </xf>
    <xf numFmtId="181" fontId="13"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47" applyFont="1" applyAlignment="1">
      <alignment vertical="center"/>
    </xf>
    <xf numFmtId="0" fontId="14" fillId="0" borderId="10" xfId="0" applyFont="1" applyFill="1" applyBorder="1" applyAlignment="1">
      <alignment vertical="top"/>
    </xf>
    <xf numFmtId="0" fontId="13" fillId="0" borderId="11" xfId="0" applyFont="1" applyFill="1" applyBorder="1" applyAlignment="1">
      <alignment vertical="center" shrinkToFit="1"/>
    </xf>
    <xf numFmtId="0" fontId="13" fillId="0" borderId="11" xfId="0" applyFont="1" applyFill="1" applyBorder="1" applyAlignment="1">
      <alignment horizontal="right" vertical="center" shrinkToFit="1"/>
    </xf>
    <xf numFmtId="0" fontId="9" fillId="0" borderId="0" xfId="46" applyFont="1" applyFill="1"/>
    <xf numFmtId="0" fontId="8" fillId="0" borderId="0" xfId="45" applyFont="1" applyFill="1" applyAlignment="1">
      <alignment horizontal="centerContinuous" vertical="center"/>
    </xf>
    <xf numFmtId="0" fontId="7" fillId="0" borderId="12"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xf numFmtId="0" fontId="13" fillId="0" borderId="0" xfId="47" applyFont="1" applyBorder="1" applyAlignment="1">
      <alignment horizontal="left" vertical="center"/>
    </xf>
    <xf numFmtId="0" fontId="13" fillId="0" borderId="13" xfId="0" applyFont="1" applyFill="1" applyBorder="1" applyAlignment="1">
      <alignment vertical="center"/>
    </xf>
    <xf numFmtId="0" fontId="7" fillId="0" borderId="12" xfId="0" applyFont="1" applyBorder="1" applyAlignment="1"/>
    <xf numFmtId="0" fontId="13" fillId="0" borderId="14" xfId="0" applyFont="1" applyFill="1" applyBorder="1" applyAlignment="1">
      <alignment vertical="center" wrapText="1"/>
    </xf>
    <xf numFmtId="0" fontId="13" fillId="0" borderId="15" xfId="0" applyFont="1" applyFill="1" applyBorder="1" applyAlignment="1">
      <alignment vertical="center" shrinkToFit="1"/>
    </xf>
    <xf numFmtId="0" fontId="9" fillId="0" borderId="0" xfId="47" applyFont="1" applyAlignment="1"/>
    <xf numFmtId="0" fontId="7" fillId="0" borderId="0" xfId="47" applyFont="1" applyAlignment="1"/>
    <xf numFmtId="0" fontId="7" fillId="0" borderId="10" xfId="47" applyFont="1" applyBorder="1" applyAlignment="1"/>
    <xf numFmtId="0" fontId="7" fillId="0" borderId="10" xfId="47" applyFont="1" applyBorder="1" applyAlignment="1">
      <alignment horizontal="centerContinuous"/>
    </xf>
    <xf numFmtId="0" fontId="14" fillId="0" borderId="0" xfId="47" applyFont="1" applyAlignment="1"/>
    <xf numFmtId="180" fontId="7" fillId="0" borderId="0" xfId="47" applyNumberFormat="1" applyFont="1" applyAlignment="1"/>
    <xf numFmtId="183" fontId="7" fillId="0" borderId="0" xfId="47" applyNumberFormat="1" applyFont="1" applyAlignment="1"/>
    <xf numFmtId="0" fontId="7" fillId="0" borderId="0" xfId="47" applyFont="1" applyBorder="1" applyAlignment="1"/>
    <xf numFmtId="0" fontId="7" fillId="0" borderId="21" xfId="47" applyFont="1" applyBorder="1" applyAlignment="1"/>
    <xf numFmtId="184" fontId="7" fillId="0" borderId="17" xfId="47" applyNumberFormat="1" applyFont="1" applyBorder="1" applyAlignment="1">
      <alignment horizontal="center" shrinkToFit="1"/>
    </xf>
    <xf numFmtId="0" fontId="7" fillId="0" borderId="22" xfId="47" applyFont="1" applyBorder="1" applyAlignment="1">
      <alignment horizontal="center" shrinkToFit="1"/>
    </xf>
    <xf numFmtId="0" fontId="7" fillId="24" borderId="23" xfId="47" applyFont="1" applyFill="1" applyBorder="1" applyAlignment="1">
      <alignment horizontal="center" shrinkToFit="1"/>
    </xf>
    <xf numFmtId="180" fontId="7" fillId="24" borderId="19" xfId="47" applyNumberFormat="1" applyFont="1" applyFill="1" applyBorder="1" applyAlignment="1">
      <alignment horizontal="center" shrinkToFit="1"/>
    </xf>
    <xf numFmtId="184" fontId="7" fillId="24" borderId="19" xfId="47" applyNumberFormat="1" applyFont="1" applyFill="1" applyBorder="1" applyAlignment="1">
      <alignment horizontal="center" shrinkToFit="1"/>
    </xf>
    <xf numFmtId="180" fontId="7" fillId="24" borderId="24" xfId="47" applyNumberFormat="1" applyFont="1" applyFill="1" applyBorder="1" applyAlignment="1">
      <alignment horizontal="center" shrinkToFit="1"/>
    </xf>
    <xf numFmtId="0" fontId="7" fillId="0" borderId="0" xfId="47" applyFont="1" applyFill="1" applyBorder="1" applyAlignment="1"/>
    <xf numFmtId="180" fontId="7" fillId="0" borderId="0" xfId="47" applyNumberFormat="1" applyFont="1" applyFill="1" applyBorder="1" applyAlignment="1">
      <alignment shrinkToFit="1"/>
    </xf>
    <xf numFmtId="180" fontId="7" fillId="0" borderId="0" xfId="47" applyNumberFormat="1" applyFont="1" applyBorder="1" applyAlignment="1">
      <alignment horizontal="center"/>
    </xf>
    <xf numFmtId="0" fontId="7" fillId="0" borderId="0" xfId="47" applyFont="1" applyBorder="1" applyAlignment="1">
      <alignment horizontal="center"/>
    </xf>
    <xf numFmtId="180" fontId="7" fillId="0" borderId="0" xfId="47" applyNumberFormat="1" applyFont="1" applyBorder="1" applyAlignment="1"/>
    <xf numFmtId="183" fontId="7" fillId="0" borderId="0" xfId="47" applyNumberFormat="1" applyFont="1" applyBorder="1" applyAlignment="1"/>
    <xf numFmtId="0" fontId="1" fillId="0" borderId="0" xfId="45" applyFont="1" applyFill="1">
      <alignment vertical="center"/>
    </xf>
    <xf numFmtId="0" fontId="1" fillId="0" borderId="0" xfId="45" applyFont="1" applyAlignment="1">
      <alignment vertical="center"/>
    </xf>
    <xf numFmtId="0" fontId="1" fillId="0" borderId="0" xfId="47" applyFont="1" applyAlignment="1">
      <alignment horizontal="center"/>
    </xf>
    <xf numFmtId="0" fontId="1" fillId="0" borderId="0" xfId="47" applyFont="1" applyAlignment="1"/>
    <xf numFmtId="0" fontId="10" fillId="0" borderId="25" xfId="47" applyFont="1" applyBorder="1" applyAlignment="1">
      <alignment horizontal="center" vertical="center"/>
    </xf>
    <xf numFmtId="0" fontId="7" fillId="0" borderId="26" xfId="0" applyFont="1" applyFill="1" applyBorder="1" applyAlignment="1">
      <alignment horizontal="center" vertical="center" shrinkToFit="1"/>
    </xf>
    <xf numFmtId="0" fontId="7" fillId="0" borderId="27" xfId="0" applyFont="1" applyFill="1" applyBorder="1" applyAlignment="1">
      <alignment vertical="center" wrapText="1"/>
    </xf>
    <xf numFmtId="185" fontId="7" fillId="0" borderId="27" xfId="0" applyNumberFormat="1" applyFont="1" applyFill="1" applyBorder="1" applyAlignment="1">
      <alignment horizontal="center" vertical="center" shrinkToFit="1"/>
    </xf>
    <xf numFmtId="0" fontId="7" fillId="0" borderId="27" xfId="0" applyFont="1" applyFill="1" applyBorder="1" applyAlignment="1">
      <alignment horizontal="distributed" vertical="center" shrinkToFit="1"/>
    </xf>
    <xf numFmtId="177" fontId="7" fillId="0" borderId="27" xfId="0" applyNumberFormat="1" applyFont="1" applyFill="1" applyBorder="1" applyAlignment="1">
      <alignment vertical="center" shrinkToFit="1"/>
    </xf>
    <xf numFmtId="177" fontId="7" fillId="0" borderId="27" xfId="0" applyNumberFormat="1" applyFont="1" applyFill="1" applyBorder="1" applyAlignment="1">
      <alignment horizontal="distributed" vertical="center" shrinkToFit="1"/>
    </xf>
    <xf numFmtId="179" fontId="7" fillId="0" borderId="27" xfId="0" applyNumberFormat="1" applyFont="1" applyFill="1" applyBorder="1" applyAlignment="1">
      <alignment horizontal="distributed" vertical="center" shrinkToFit="1"/>
    </xf>
    <xf numFmtId="0" fontId="7" fillId="0" borderId="28" xfId="0" applyFont="1" applyFill="1" applyBorder="1" applyAlignment="1">
      <alignment horizontal="center" vertical="center" wrapText="1"/>
    </xf>
    <xf numFmtId="0" fontId="13" fillId="0" borderId="0" xfId="47" applyFont="1" applyAlignment="1"/>
    <xf numFmtId="0" fontId="13" fillId="0" borderId="0" xfId="0" applyFont="1" applyAlignment="1">
      <alignment vertical="top"/>
    </xf>
    <xf numFmtId="0" fontId="13" fillId="0" borderId="0" xfId="0" applyFont="1" applyAlignment="1"/>
    <xf numFmtId="0" fontId="7" fillId="0" borderId="0" xfId="0" applyFont="1" applyAlignment="1"/>
    <xf numFmtId="0" fontId="1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57" fontId="35" fillId="0" borderId="0" xfId="0" applyNumberFormat="1" applyFont="1" applyAlignment="1">
      <alignment vertical="center"/>
    </xf>
    <xf numFmtId="57" fontId="30" fillId="0" borderId="0" xfId="0" applyNumberFormat="1" applyFont="1" applyAlignment="1">
      <alignment vertical="center"/>
    </xf>
    <xf numFmtId="0" fontId="9" fillId="0" borderId="0" xfId="0" applyFont="1"/>
    <xf numFmtId="0" fontId="31" fillId="0" borderId="0" xfId="0" applyFont="1" applyAlignment="1">
      <alignment horizontal="center" vertical="center"/>
    </xf>
    <xf numFmtId="0" fontId="36" fillId="0" borderId="10" xfId="0" applyFont="1" applyBorder="1" applyAlignment="1">
      <alignment vertical="center"/>
    </xf>
    <xf numFmtId="0" fontId="36" fillId="0" borderId="0" xfId="0" applyFont="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187" fontId="35" fillId="0" borderId="17" xfId="0" applyNumberFormat="1" applyFont="1" applyBorder="1" applyAlignment="1">
      <alignment horizontal="right" vertical="center" shrinkToFit="1"/>
    </xf>
    <xf numFmtId="0" fontId="3" fillId="0" borderId="0" xfId="0" applyFont="1" applyBorder="1" applyAlignment="1">
      <alignment vertical="center"/>
    </xf>
    <xf numFmtId="0" fontId="35" fillId="0" borderId="31" xfId="0" applyFont="1" applyBorder="1" applyAlignment="1">
      <alignment horizontal="center" vertical="center"/>
    </xf>
    <xf numFmtId="0" fontId="35" fillId="0" borderId="14" xfId="0" applyFont="1" applyBorder="1" applyAlignment="1">
      <alignment horizontal="center" vertical="center"/>
    </xf>
    <xf numFmtId="187" fontId="35" fillId="0" borderId="11" xfId="0" applyNumberFormat="1" applyFont="1" applyBorder="1" applyAlignment="1">
      <alignment horizontal="right" vertical="center" shrinkToFit="1"/>
    </xf>
    <xf numFmtId="188" fontId="35" fillId="0" borderId="32" xfId="0" applyNumberFormat="1" applyFont="1" applyBorder="1" applyAlignment="1">
      <alignment vertical="center"/>
    </xf>
    <xf numFmtId="188" fontId="37" fillId="0" borderId="25" xfId="0" applyNumberFormat="1" applyFont="1" applyFill="1" applyBorder="1" applyAlignment="1">
      <alignment horizontal="center" vertical="center" wrapText="1"/>
    </xf>
    <xf numFmtId="189" fontId="35" fillId="0" borderId="33" xfId="0" applyNumberFormat="1" applyFont="1" applyBorder="1" applyAlignment="1">
      <alignment vertical="center"/>
    </xf>
    <xf numFmtId="189" fontId="35" fillId="0" borderId="16" xfId="0" applyNumberFormat="1" applyFont="1" applyBorder="1" applyAlignment="1">
      <alignment vertical="center"/>
    </xf>
    <xf numFmtId="189" fontId="35" fillId="0" borderId="27" xfId="0" applyNumberFormat="1" applyFont="1" applyBorder="1" applyAlignment="1">
      <alignment vertical="center"/>
    </xf>
    <xf numFmtId="188" fontId="35" fillId="0" borderId="33" xfId="0" applyNumberFormat="1" applyFont="1" applyBorder="1" applyAlignment="1">
      <alignment vertical="center"/>
    </xf>
    <xf numFmtId="188" fontId="35" fillId="0" borderId="16" xfId="0" applyNumberFormat="1" applyFont="1" applyBorder="1" applyAlignment="1">
      <alignment vertical="center"/>
    </xf>
    <xf numFmtId="188" fontId="35" fillId="0" borderId="27" xfId="0" applyNumberFormat="1" applyFont="1" applyBorder="1" applyAlignment="1">
      <alignment vertical="center"/>
    </xf>
    <xf numFmtId="190" fontId="35" fillId="0" borderId="33" xfId="0" applyNumberFormat="1" applyFont="1" applyBorder="1" applyAlignment="1">
      <alignment vertical="center"/>
    </xf>
    <xf numFmtId="190" fontId="35" fillId="0" borderId="17" xfId="0" applyNumberFormat="1" applyFont="1" applyBorder="1" applyAlignment="1">
      <alignment vertical="center"/>
    </xf>
    <xf numFmtId="191" fontId="35" fillId="32" borderId="33" xfId="0" applyNumberFormat="1" applyFont="1" applyFill="1" applyBorder="1" applyAlignment="1">
      <alignment vertical="center"/>
    </xf>
    <xf numFmtId="191" fontId="35" fillId="32" borderId="17" xfId="0" applyNumberFormat="1" applyFont="1" applyFill="1" applyBorder="1" applyAlignment="1">
      <alignment vertical="center"/>
    </xf>
    <xf numFmtId="191" fontId="35" fillId="32" borderId="19" xfId="0" applyNumberFormat="1" applyFont="1" applyFill="1" applyBorder="1" applyAlignment="1">
      <alignment vertical="center"/>
    </xf>
    <xf numFmtId="0" fontId="35" fillId="0" borderId="0" xfId="0" applyFont="1"/>
    <xf numFmtId="0" fontId="35"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xf numFmtId="0" fontId="7" fillId="29" borderId="0" xfId="0" applyFont="1" applyFill="1" applyBorder="1"/>
    <xf numFmtId="0" fontId="7" fillId="0" borderId="0" xfId="0" applyFont="1"/>
    <xf numFmtId="0" fontId="35" fillId="33" borderId="16" xfId="0" applyFont="1" applyFill="1" applyBorder="1" applyAlignment="1">
      <alignment horizontal="center" vertical="center"/>
    </xf>
    <xf numFmtId="0" fontId="35" fillId="0" borderId="22" xfId="0" applyFont="1" applyBorder="1" applyAlignment="1">
      <alignment horizontal="center" vertical="center" wrapText="1"/>
    </xf>
    <xf numFmtId="0" fontId="35" fillId="0" borderId="34" xfId="0" applyFont="1" applyBorder="1" applyAlignment="1">
      <alignment horizontal="center" vertical="center"/>
    </xf>
    <xf numFmtId="0" fontId="35" fillId="0" borderId="22" xfId="0" applyFont="1" applyBorder="1" applyAlignment="1">
      <alignment horizontal="center" vertical="center"/>
    </xf>
    <xf numFmtId="0" fontId="35" fillId="0" borderId="24" xfId="0" applyFont="1" applyBorder="1" applyAlignment="1">
      <alignment horizontal="center" vertical="center"/>
    </xf>
    <xf numFmtId="0" fontId="35" fillId="32" borderId="34" xfId="0" applyFont="1" applyFill="1" applyBorder="1" applyAlignment="1">
      <alignment horizontal="center" vertical="center"/>
    </xf>
    <xf numFmtId="0" fontId="35" fillId="32" borderId="22" xfId="0" applyFont="1" applyFill="1" applyBorder="1" applyAlignment="1">
      <alignment horizontal="center" vertical="center"/>
    </xf>
    <xf numFmtId="0" fontId="35" fillId="32" borderId="24" xfId="0" applyFont="1" applyFill="1" applyBorder="1" applyAlignment="1">
      <alignment horizontal="center" vertical="center"/>
    </xf>
    <xf numFmtId="188" fontId="37" fillId="0" borderId="35" xfId="0" applyNumberFormat="1" applyFont="1" applyFill="1" applyBorder="1" applyAlignment="1">
      <alignment horizontal="center" vertical="center" wrapText="1"/>
    </xf>
    <xf numFmtId="0" fontId="35" fillId="33" borderId="36" xfId="0" applyFont="1" applyFill="1" applyBorder="1" applyAlignment="1">
      <alignment horizontal="center" vertical="center"/>
    </xf>
    <xf numFmtId="0" fontId="35" fillId="33" borderId="37" xfId="0" applyFont="1" applyFill="1" applyBorder="1" applyAlignment="1">
      <alignment horizontal="center" vertical="center"/>
    </xf>
    <xf numFmtId="187" fontId="35" fillId="0" borderId="30" xfId="0" applyNumberFormat="1" applyFont="1" applyBorder="1" applyAlignment="1">
      <alignment horizontal="right" vertical="center" shrinkToFit="1"/>
    </xf>
    <xf numFmtId="187" fontId="35" fillId="0" borderId="18" xfId="0" applyNumberFormat="1" applyFont="1" applyBorder="1" applyAlignment="1">
      <alignment horizontal="right" vertical="center" shrinkToFit="1"/>
    </xf>
    <xf numFmtId="187" fontId="35" fillId="0" borderId="14" xfId="0" applyNumberFormat="1" applyFont="1" applyBorder="1" applyAlignment="1">
      <alignment horizontal="right" vertical="center" shrinkToFit="1"/>
    </xf>
    <xf numFmtId="187" fontId="35" fillId="0" borderId="15" xfId="0" applyNumberFormat="1" applyFont="1" applyBorder="1" applyAlignment="1">
      <alignment horizontal="right" vertical="center" shrinkToFit="1"/>
    </xf>
    <xf numFmtId="188" fontId="35" fillId="0" borderId="38" xfId="0" applyNumberFormat="1" applyFont="1" applyBorder="1" applyAlignment="1">
      <alignment vertical="center"/>
    </xf>
    <xf numFmtId="188" fontId="35" fillId="0" borderId="39" xfId="0" applyNumberFormat="1" applyFont="1" applyBorder="1" applyAlignment="1">
      <alignment vertical="center"/>
    </xf>
    <xf numFmtId="189" fontId="35" fillId="0" borderId="40" xfId="0" applyNumberFormat="1" applyFont="1" applyBorder="1" applyAlignment="1">
      <alignment vertical="center"/>
    </xf>
    <xf numFmtId="189" fontId="35" fillId="0" borderId="41" xfId="0" applyNumberFormat="1" applyFont="1" applyBorder="1" applyAlignment="1">
      <alignment vertical="center"/>
    </xf>
    <xf numFmtId="189" fontId="35" fillId="0" borderId="36" xfId="0" applyNumberFormat="1" applyFont="1" applyBorder="1" applyAlignment="1">
      <alignment vertical="center"/>
    </xf>
    <xf numFmtId="189" fontId="35" fillId="0" borderId="37" xfId="0" applyNumberFormat="1" applyFont="1" applyBorder="1" applyAlignment="1">
      <alignment vertical="center"/>
    </xf>
    <xf numFmtId="189" fontId="35" fillId="0" borderId="26" xfId="0" applyNumberFormat="1" applyFont="1" applyBorder="1" applyAlignment="1">
      <alignment vertical="center"/>
    </xf>
    <xf numFmtId="189" fontId="35" fillId="0" borderId="28" xfId="0" applyNumberFormat="1" applyFont="1" applyBorder="1" applyAlignment="1">
      <alignment vertical="center"/>
    </xf>
    <xf numFmtId="188" fontId="35" fillId="0" borderId="40" xfId="0" applyNumberFormat="1" applyFont="1" applyBorder="1" applyAlignment="1">
      <alignment vertical="center"/>
    </xf>
    <xf numFmtId="188" fontId="35" fillId="0" borderId="41" xfId="0" applyNumberFormat="1" applyFont="1" applyBorder="1" applyAlignment="1">
      <alignment vertical="center"/>
    </xf>
    <xf numFmtId="188" fontId="35" fillId="0" borderId="36" xfId="0" applyNumberFormat="1" applyFont="1" applyBorder="1" applyAlignment="1">
      <alignment vertical="center"/>
    </xf>
    <xf numFmtId="188" fontId="35" fillId="0" borderId="37" xfId="0" applyNumberFormat="1" applyFont="1" applyBorder="1" applyAlignment="1">
      <alignment vertical="center"/>
    </xf>
    <xf numFmtId="188" fontId="35" fillId="0" borderId="26" xfId="0" applyNumberFormat="1" applyFont="1" applyBorder="1" applyAlignment="1">
      <alignment vertical="center"/>
    </xf>
    <xf numFmtId="188" fontId="35" fillId="0" borderId="28" xfId="0" applyNumberFormat="1" applyFont="1" applyBorder="1" applyAlignment="1">
      <alignment vertical="center"/>
    </xf>
    <xf numFmtId="190" fontId="35" fillId="0" borderId="40" xfId="0" applyNumberFormat="1" applyFont="1" applyBorder="1" applyAlignment="1">
      <alignment vertical="center"/>
    </xf>
    <xf numFmtId="190" fontId="35" fillId="0" borderId="41" xfId="0" applyNumberFormat="1" applyFont="1" applyBorder="1" applyAlignment="1">
      <alignment vertical="center"/>
    </xf>
    <xf numFmtId="190" fontId="35" fillId="0" borderId="30" xfId="0" applyNumberFormat="1" applyFont="1" applyBorder="1" applyAlignment="1">
      <alignment vertical="center"/>
    </xf>
    <xf numFmtId="190" fontId="35" fillId="0" borderId="18" xfId="0" applyNumberFormat="1" applyFont="1" applyBorder="1" applyAlignment="1">
      <alignment vertical="center"/>
    </xf>
    <xf numFmtId="191" fontId="35" fillId="32" borderId="40" xfId="0" applyNumberFormat="1" applyFont="1" applyFill="1" applyBorder="1" applyAlignment="1">
      <alignment vertical="center"/>
    </xf>
    <xf numFmtId="191" fontId="35" fillId="32" borderId="41" xfId="0" applyNumberFormat="1" applyFont="1" applyFill="1" applyBorder="1" applyAlignment="1">
      <alignment vertical="center"/>
    </xf>
    <xf numFmtId="191" fontId="35" fillId="32" borderId="30" xfId="0" applyNumberFormat="1" applyFont="1" applyFill="1" applyBorder="1" applyAlignment="1">
      <alignment vertical="center"/>
    </xf>
    <xf numFmtId="191" fontId="35" fillId="32" borderId="18" xfId="0" applyNumberFormat="1" applyFont="1" applyFill="1" applyBorder="1" applyAlignment="1">
      <alignment vertical="center"/>
    </xf>
    <xf numFmtId="191" fontId="35" fillId="32" borderId="23" xfId="0" applyNumberFormat="1" applyFont="1" applyFill="1" applyBorder="1" applyAlignment="1">
      <alignment vertical="center"/>
    </xf>
    <xf numFmtId="191" fontId="35" fillId="32" borderId="20" xfId="0" applyNumberFormat="1" applyFont="1" applyFill="1" applyBorder="1" applyAlignment="1">
      <alignment vertical="center"/>
    </xf>
    <xf numFmtId="191" fontId="35" fillId="32" borderId="42" xfId="0" applyNumberFormat="1" applyFont="1" applyFill="1" applyBorder="1" applyAlignment="1">
      <alignment horizontal="right" vertical="center"/>
    </xf>
    <xf numFmtId="191" fontId="35" fillId="32" borderId="43" xfId="0" applyNumberFormat="1" applyFont="1" applyFill="1" applyBorder="1" applyAlignment="1">
      <alignment horizontal="right" vertical="center"/>
    </xf>
    <xf numFmtId="190" fontId="35" fillId="0" borderId="14" xfId="0" applyNumberFormat="1" applyFont="1" applyBorder="1" applyAlignment="1">
      <alignment vertical="center"/>
    </xf>
    <xf numFmtId="190" fontId="35" fillId="0" borderId="11" xfId="0" applyNumberFormat="1" applyFont="1" applyBorder="1" applyAlignment="1">
      <alignment vertical="center"/>
    </xf>
    <xf numFmtId="190" fontId="35" fillId="0" borderId="15" xfId="0" applyNumberFormat="1" applyFont="1" applyBorder="1" applyAlignment="1">
      <alignment vertical="center"/>
    </xf>
    <xf numFmtId="191" fontId="35" fillId="32" borderId="44" xfId="0" applyNumberFormat="1" applyFont="1" applyFill="1" applyBorder="1" applyAlignment="1">
      <alignment horizontal="right" vertical="center"/>
    </xf>
    <xf numFmtId="191" fontId="35" fillId="32" borderId="45" xfId="0" applyNumberFormat="1" applyFont="1" applyFill="1" applyBorder="1" applyAlignment="1">
      <alignment horizontal="right" vertical="center"/>
    </xf>
    <xf numFmtId="191" fontId="35" fillId="32" borderId="46" xfId="0" applyNumberFormat="1" applyFont="1" applyFill="1" applyBorder="1" applyAlignment="1">
      <alignment horizontal="right" vertical="center"/>
    </xf>
    <xf numFmtId="191" fontId="35" fillId="32" borderId="29" xfId="0" applyNumberFormat="1" applyFont="1" applyFill="1" applyBorder="1" applyAlignment="1">
      <alignment horizontal="right" vertical="center"/>
    </xf>
    <xf numFmtId="0" fontId="32" fillId="0" borderId="0" xfId="0" applyFont="1"/>
    <xf numFmtId="0" fontId="14" fillId="0" borderId="0" xfId="0" applyFont="1" applyFill="1" applyBorder="1" applyAlignment="1">
      <alignment vertical="top"/>
    </xf>
    <xf numFmtId="0" fontId="13" fillId="0" borderId="50" xfId="0" applyFont="1" applyFill="1" applyBorder="1" applyAlignment="1">
      <alignment horizontal="right" vertical="center" shrinkToFit="1"/>
    </xf>
    <xf numFmtId="179" fontId="7" fillId="0" borderId="51" xfId="0" applyNumberFormat="1" applyFont="1" applyFill="1" applyBorder="1" applyAlignment="1">
      <alignment vertical="center" shrinkToFit="1"/>
    </xf>
    <xf numFmtId="0" fontId="1" fillId="0" borderId="13" xfId="46" applyFont="1" applyBorder="1"/>
    <xf numFmtId="0" fontId="1" fillId="0" borderId="13" xfId="46" applyFont="1" applyBorder="1" applyAlignment="1">
      <alignment horizontal="right"/>
    </xf>
    <xf numFmtId="0" fontId="1" fillId="0" borderId="0" xfId="47" applyFont="1" applyBorder="1" applyAlignment="1">
      <alignment vertical="center" wrapText="1"/>
    </xf>
    <xf numFmtId="180" fontId="7" fillId="0" borderId="40" xfId="47" applyNumberFormat="1" applyFont="1" applyBorder="1" applyAlignment="1">
      <alignment horizontal="center"/>
    </xf>
    <xf numFmtId="0" fontId="7" fillId="0" borderId="33" xfId="47" applyFont="1" applyBorder="1" applyAlignment="1">
      <alignment horizontal="center"/>
    </xf>
    <xf numFmtId="0" fontId="7" fillId="0" borderId="41" xfId="47" applyFont="1" applyBorder="1" applyAlignment="1">
      <alignment horizontal="center"/>
    </xf>
    <xf numFmtId="178" fontId="7" fillId="0" borderId="23" xfId="47" applyNumberFormat="1" applyFont="1" applyBorder="1" applyAlignment="1">
      <alignment horizontal="center"/>
    </xf>
    <xf numFmtId="0" fontId="7" fillId="0" borderId="19" xfId="47" applyFont="1" applyBorder="1" applyAlignment="1">
      <alignment horizontal="center"/>
    </xf>
    <xf numFmtId="176" fontId="7" fillId="0" borderId="20" xfId="47" applyNumberFormat="1" applyFont="1" applyBorder="1" applyAlignment="1">
      <alignment horizontal="center"/>
    </xf>
    <xf numFmtId="0" fontId="7" fillId="0" borderId="30" xfId="47" applyFont="1" applyBorder="1" applyAlignment="1">
      <alignment horizontal="center" shrinkToFit="1"/>
    </xf>
    <xf numFmtId="0" fontId="7" fillId="0" borderId="0" xfId="47" applyFont="1" applyBorder="1" applyAlignment="1">
      <alignment vertical="center"/>
    </xf>
    <xf numFmtId="0" fontId="13" fillId="0" borderId="0" xfId="47" applyFont="1" applyBorder="1" applyAlignment="1">
      <alignment wrapText="1"/>
    </xf>
    <xf numFmtId="0" fontId="7" fillId="0" borderId="17" xfId="47" applyFont="1" applyBorder="1" applyAlignment="1">
      <alignment horizontal="center" vertical="center" shrinkToFit="1"/>
    </xf>
    <xf numFmtId="0" fontId="14" fillId="0" borderId="0" xfId="47" applyFont="1" applyAlignment="1">
      <alignment horizontal="center"/>
    </xf>
    <xf numFmtId="0" fontId="1" fillId="0" borderId="10" xfId="45" applyFont="1" applyFill="1" applyBorder="1">
      <alignment vertical="center"/>
    </xf>
    <xf numFmtId="0" fontId="1" fillId="0" borderId="0" xfId="45" applyFont="1" applyFill="1" applyAlignment="1">
      <alignment horizontal="centerContinuous" vertical="center"/>
    </xf>
    <xf numFmtId="0" fontId="1" fillId="0" borderId="0" xfId="45" applyFont="1" applyFill="1" applyAlignment="1">
      <alignment horizontal="center" vertical="center"/>
    </xf>
    <xf numFmtId="0" fontId="1" fillId="0" borderId="17" xfId="45" applyFont="1" applyFill="1" applyBorder="1" applyAlignment="1">
      <alignment horizontal="center" vertical="center" shrinkToFit="1"/>
    </xf>
    <xf numFmtId="0" fontId="1" fillId="0" borderId="17" xfId="45" applyFont="1" applyFill="1" applyBorder="1" applyAlignment="1">
      <alignment horizontal="right" vertical="center" shrinkToFit="1"/>
    </xf>
    <xf numFmtId="0" fontId="1" fillId="0" borderId="18" xfId="45" applyFont="1" applyFill="1" applyBorder="1" applyAlignment="1">
      <alignment horizontal="right" vertical="center" shrinkToFit="1"/>
    </xf>
    <xf numFmtId="0" fontId="1" fillId="0" borderId="23" xfId="45" applyFont="1" applyFill="1" applyBorder="1" applyAlignment="1">
      <alignment horizontal="center" vertical="center" wrapText="1"/>
    </xf>
    <xf numFmtId="0" fontId="1" fillId="0" borderId="19" xfId="45" applyFont="1" applyFill="1" applyBorder="1" applyAlignment="1">
      <alignment vertical="center" wrapText="1"/>
    </xf>
    <xf numFmtId="0" fontId="1" fillId="0" borderId="19" xfId="45" applyFont="1" applyFill="1" applyBorder="1" applyAlignment="1">
      <alignment vertical="center" wrapText="1" shrinkToFit="1"/>
    </xf>
    <xf numFmtId="177" fontId="1" fillId="0" borderId="19" xfId="45" applyNumberFormat="1" applyFont="1" applyFill="1" applyBorder="1" applyAlignment="1">
      <alignment vertical="center" shrinkToFit="1"/>
    </xf>
    <xf numFmtId="177" fontId="1" fillId="0" borderId="20" xfId="45" applyNumberFormat="1" applyFont="1" applyFill="1" applyBorder="1" applyAlignment="1">
      <alignment vertical="center" shrinkToFit="1"/>
    </xf>
    <xf numFmtId="0" fontId="1" fillId="0" borderId="0" xfId="0" applyFont="1"/>
    <xf numFmtId="0" fontId="1" fillId="0" borderId="11" xfId="0" applyFont="1" applyBorder="1" applyAlignment="1">
      <alignment horizontal="right"/>
    </xf>
    <xf numFmtId="0" fontId="1" fillId="0" borderId="0" xfId="0" applyFont="1" applyAlignment="1">
      <alignment horizontal="center"/>
    </xf>
    <xf numFmtId="0" fontId="1" fillId="0" borderId="12" xfId="0" applyFont="1" applyBorder="1" applyAlignment="1">
      <alignment horizontal="left"/>
    </xf>
    <xf numFmtId="0" fontId="1" fillId="0" borderId="17" xfId="0" applyFont="1" applyBorder="1" applyAlignment="1">
      <alignment horizontal="center" vertical="center"/>
    </xf>
    <xf numFmtId="0" fontId="1" fillId="30" borderId="17" xfId="0" applyFont="1" applyFill="1" applyBorder="1"/>
    <xf numFmtId="0" fontId="1" fillId="0" borderId="17" xfId="0" applyFont="1" applyBorder="1" applyAlignment="1">
      <alignment vertical="center"/>
    </xf>
    <xf numFmtId="0" fontId="1" fillId="0" borderId="17" xfId="0" applyFont="1" applyBorder="1"/>
    <xf numFmtId="0" fontId="1" fillId="31" borderId="17" xfId="0" applyFont="1" applyFill="1" applyBorder="1"/>
    <xf numFmtId="0" fontId="1" fillId="25" borderId="17" xfId="0" applyFont="1" applyFill="1" applyBorder="1"/>
    <xf numFmtId="0" fontId="38" fillId="0" borderId="0" xfId="0" applyFont="1"/>
    <xf numFmtId="0" fontId="1" fillId="0" borderId="0" xfId="0" applyFont="1" applyBorder="1"/>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xf numFmtId="0" fontId="1" fillId="0" borderId="10" xfId="0" applyFont="1" applyFill="1" applyBorder="1"/>
    <xf numFmtId="0" fontId="1" fillId="0" borderId="48"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Border="1" applyAlignment="1"/>
    <xf numFmtId="0" fontId="1" fillId="0" borderId="0" xfId="0" applyFont="1" applyFill="1" applyBorder="1" applyAlignment="1">
      <alignment vertical="center"/>
    </xf>
    <xf numFmtId="0" fontId="1" fillId="0" borderId="0" xfId="0" applyFont="1" applyFill="1" applyAlignment="1">
      <alignment vertical="center"/>
    </xf>
    <xf numFmtId="0" fontId="1" fillId="0" borderId="16" xfId="0" applyFont="1" applyFill="1" applyBorder="1" applyAlignment="1">
      <alignment horizontal="center" vertical="center" wrapText="1"/>
    </xf>
    <xf numFmtId="0" fontId="1" fillId="0" borderId="16" xfId="0" applyFont="1" applyBorder="1" applyAlignment="1"/>
    <xf numFmtId="0" fontId="1" fillId="0" borderId="49" xfId="0" applyFont="1" applyFill="1" applyBorder="1" applyAlignment="1">
      <alignment vertical="center" wrapText="1"/>
    </xf>
    <xf numFmtId="0" fontId="9" fillId="0" borderId="0" xfId="44" applyFont="1" applyAlignment="1">
      <alignment horizontal="left" vertical="center"/>
    </xf>
    <xf numFmtId="0" fontId="1" fillId="0" borderId="0" xfId="44" applyFont="1" applyAlignment="1">
      <alignment vertical="center" wrapText="1" shrinkToFit="1"/>
    </xf>
    <xf numFmtId="178" fontId="1" fillId="0" borderId="0" xfId="44" applyNumberFormat="1" applyFont="1" applyAlignment="1">
      <alignment vertical="center" shrinkToFit="1"/>
    </xf>
    <xf numFmtId="0" fontId="1" fillId="0" borderId="0" xfId="44" applyFont="1" applyAlignment="1">
      <alignment horizontal="center" vertical="center" shrinkToFit="1"/>
    </xf>
    <xf numFmtId="0" fontId="1" fillId="0" borderId="0" xfId="44" applyFont="1" applyAlignment="1">
      <alignment vertical="center" shrinkToFit="1"/>
    </xf>
    <xf numFmtId="0" fontId="1" fillId="0" borderId="0" xfId="44" applyFont="1">
      <alignment vertical="center"/>
    </xf>
    <xf numFmtId="0" fontId="14" fillId="0" borderId="0" xfId="44" applyFont="1" applyAlignment="1">
      <alignment horizontal="center" vertical="center"/>
    </xf>
    <xf numFmtId="0" fontId="8" fillId="0" borderId="0" xfId="44" applyFont="1" applyAlignment="1">
      <alignment vertical="center"/>
    </xf>
    <xf numFmtId="0" fontId="14" fillId="0" borderId="0" xfId="44"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shrinkToFit="1"/>
    </xf>
    <xf numFmtId="0" fontId="1" fillId="0" borderId="16" xfId="0" applyFont="1" applyBorder="1" applyAlignment="1">
      <alignment horizontal="center" vertical="center"/>
    </xf>
    <xf numFmtId="177" fontId="1" fillId="26" borderId="17" xfId="0" applyNumberFormat="1" applyFont="1" applyFill="1" applyBorder="1" applyAlignment="1">
      <alignment vertical="center"/>
    </xf>
    <xf numFmtId="177" fontId="1" fillId="0" borderId="17" xfId="0" applyNumberFormat="1" applyFont="1" applyBorder="1" applyAlignment="1">
      <alignment vertical="center"/>
    </xf>
    <xf numFmtId="179" fontId="1" fillId="26" borderId="17" xfId="0" applyNumberFormat="1" applyFont="1" applyFill="1" applyBorder="1" applyAlignment="1">
      <alignment vertical="center"/>
    </xf>
    <xf numFmtId="179" fontId="1" fillId="0" borderId="17" xfId="0" applyNumberFormat="1" applyFont="1" applyBorder="1" applyAlignment="1">
      <alignment vertical="center"/>
    </xf>
    <xf numFmtId="177" fontId="1" fillId="0" borderId="17" xfId="0" applyNumberFormat="1" applyFont="1" applyFill="1" applyBorder="1" applyAlignment="1">
      <alignment vertical="center"/>
    </xf>
    <xf numFmtId="38" fontId="1" fillId="26" borderId="17" xfId="33" applyFont="1" applyFill="1" applyBorder="1" applyAlignment="1">
      <alignment vertical="center"/>
    </xf>
    <xf numFmtId="186" fontId="1" fillId="0" borderId="17" xfId="0" applyNumberFormat="1" applyFont="1" applyBorder="1" applyAlignment="1">
      <alignment vertical="center"/>
    </xf>
    <xf numFmtId="177" fontId="1" fillId="0" borderId="0" xfId="0" applyNumberFormat="1" applyFont="1" applyAlignment="1">
      <alignment vertical="center"/>
    </xf>
    <xf numFmtId="179" fontId="1" fillId="0" borderId="0" xfId="0" applyNumberFormat="1" applyFont="1" applyAlignment="1">
      <alignment vertical="center"/>
    </xf>
    <xf numFmtId="0" fontId="36" fillId="0" borderId="0" xfId="0" applyFont="1" applyBorder="1" applyAlignment="1">
      <alignment vertical="center"/>
    </xf>
    <xf numFmtId="0" fontId="36" fillId="0" borderId="10" xfId="0" applyFont="1" applyBorder="1" applyAlignment="1">
      <alignment horizontal="center" vertical="center"/>
    </xf>
    <xf numFmtId="0" fontId="10" fillId="0" borderId="52" xfId="45" applyFont="1" applyBorder="1" applyAlignment="1">
      <alignment horizontal="center" vertical="center" shrinkToFit="1"/>
    </xf>
    <xf numFmtId="0" fontId="1" fillId="0" borderId="0" xfId="0" applyFont="1" applyFill="1" applyBorder="1" applyAlignment="1">
      <alignment vertical="center" wrapText="1"/>
    </xf>
    <xf numFmtId="0" fontId="13" fillId="0" borderId="48" xfId="0" applyFont="1" applyFill="1" applyBorder="1" applyAlignment="1">
      <alignment horizontal="right" vertical="center" shrinkToFit="1"/>
    </xf>
    <xf numFmtId="177" fontId="7" fillId="0" borderId="51" xfId="0" applyNumberFormat="1" applyFont="1" applyFill="1" applyBorder="1" applyAlignment="1">
      <alignment horizontal="distributed" vertical="center" shrinkToFit="1"/>
    </xf>
    <xf numFmtId="0" fontId="1" fillId="0" borderId="16" xfId="0" applyFont="1" applyFill="1" applyBorder="1" applyAlignment="1">
      <alignment vertical="center" wrapText="1"/>
    </xf>
    <xf numFmtId="178" fontId="7" fillId="0" borderId="27" xfId="0" applyNumberFormat="1" applyFont="1" applyFill="1" applyBorder="1" applyAlignment="1">
      <alignment vertical="center"/>
    </xf>
    <xf numFmtId="0" fontId="0" fillId="0" borderId="17" xfId="0" applyFont="1" applyBorder="1" applyAlignment="1">
      <alignment horizontal="center" vertical="center"/>
    </xf>
    <xf numFmtId="0" fontId="0" fillId="29" borderId="17" xfId="0" applyFont="1" applyFill="1" applyBorder="1" applyAlignment="1">
      <alignment horizontal="center" vertical="center"/>
    </xf>
    <xf numFmtId="0" fontId="0" fillId="29" borderId="17" xfId="0" applyFont="1" applyFill="1" applyBorder="1"/>
    <xf numFmtId="0" fontId="0" fillId="29" borderId="17" xfId="0" applyFont="1" applyFill="1" applyBorder="1" applyAlignment="1">
      <alignment vertical="center"/>
    </xf>
    <xf numFmtId="0" fontId="0" fillId="25" borderId="17" xfId="0" applyFont="1" applyFill="1" applyBorder="1" applyAlignment="1">
      <alignment horizontal="center"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0" fillId="0" borderId="0" xfId="0" applyFont="1"/>
    <xf numFmtId="0" fontId="1" fillId="0" borderId="10" xfId="0" applyFont="1" applyBorder="1" applyAlignment="1">
      <alignment vertical="center"/>
    </xf>
    <xf numFmtId="0" fontId="1" fillId="0" borderId="10" xfId="0" applyFont="1" applyBorder="1"/>
    <xf numFmtId="0" fontId="1" fillId="0" borderId="0" xfId="45" applyFont="1" applyFill="1" applyAlignment="1">
      <alignment vertical="center"/>
    </xf>
    <xf numFmtId="0" fontId="8" fillId="0" borderId="0" xfId="45" applyFont="1" applyFill="1" applyAlignment="1">
      <alignment horizontal="center" vertical="center"/>
    </xf>
    <xf numFmtId="0" fontId="1" fillId="0" borderId="40" xfId="45" applyFont="1" applyFill="1" applyBorder="1" applyAlignment="1">
      <alignment horizontal="center" vertical="center" wrapText="1"/>
    </xf>
    <xf numFmtId="0" fontId="1" fillId="0" borderId="30" xfId="45" applyFont="1" applyFill="1" applyBorder="1" applyAlignment="1">
      <alignment horizontal="center" vertical="center" wrapText="1"/>
    </xf>
    <xf numFmtId="0" fontId="1" fillId="0" borderId="53" xfId="45" applyFont="1" applyFill="1" applyBorder="1" applyAlignment="1">
      <alignment horizontal="center" vertical="center" shrinkToFit="1"/>
    </xf>
    <xf numFmtId="0" fontId="1" fillId="0" borderId="12" xfId="45" applyFont="1" applyFill="1" applyBorder="1" applyAlignment="1">
      <alignment horizontal="center" vertical="center" shrinkToFit="1"/>
    </xf>
    <xf numFmtId="0" fontId="1" fillId="0" borderId="16" xfId="45" applyFont="1" applyFill="1" applyBorder="1" applyAlignment="1">
      <alignment horizontal="center" vertical="center" shrinkToFit="1"/>
    </xf>
    <xf numFmtId="0" fontId="1" fillId="0" borderId="33" xfId="45" applyFont="1" applyFill="1" applyBorder="1" applyAlignment="1">
      <alignment horizontal="center" vertical="center" wrapText="1"/>
    </xf>
    <xf numFmtId="0" fontId="1" fillId="0" borderId="17" xfId="45" applyFont="1" applyFill="1" applyBorder="1" applyAlignment="1">
      <alignment horizontal="center" vertical="center" wrapText="1"/>
    </xf>
    <xf numFmtId="0" fontId="1" fillId="0" borderId="33" xfId="45" applyFont="1" applyFill="1" applyBorder="1" applyAlignment="1">
      <alignment horizontal="center" vertical="center" shrinkToFit="1"/>
    </xf>
    <xf numFmtId="0" fontId="1" fillId="0" borderId="54" xfId="45" applyFont="1" applyFill="1" applyBorder="1" applyAlignment="1">
      <alignment horizontal="center" vertical="center" wrapText="1"/>
    </xf>
    <xf numFmtId="0" fontId="1" fillId="0" borderId="37" xfId="45" applyFont="1" applyFill="1" applyBorder="1" applyAlignment="1">
      <alignment horizontal="center" vertical="center" wrapText="1"/>
    </xf>
    <xf numFmtId="0" fontId="14" fillId="0" borderId="0" xfId="44" applyFont="1" applyBorder="1" applyAlignment="1">
      <alignment horizontal="center" vertical="center"/>
    </xf>
    <xf numFmtId="0" fontId="1" fillId="27" borderId="22" xfId="0" applyFont="1" applyFill="1" applyBorder="1" applyAlignment="1">
      <alignment horizontal="center" vertical="center"/>
    </xf>
    <xf numFmtId="0" fontId="1" fillId="27" borderId="55" xfId="0" applyFont="1" applyFill="1" applyBorder="1" applyAlignment="1">
      <alignment horizontal="center" vertical="center"/>
    </xf>
    <xf numFmtId="0" fontId="1" fillId="27" borderId="56"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55" xfId="0" applyFont="1" applyFill="1" applyBorder="1" applyAlignment="1">
      <alignment horizontal="center" vertical="center"/>
    </xf>
    <xf numFmtId="0" fontId="1" fillId="25" borderId="56"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4" fillId="0" borderId="0" xfId="47" applyFont="1" applyAlignment="1">
      <alignment horizontal="center" vertical="center"/>
    </xf>
    <xf numFmtId="0" fontId="1" fillId="0" borderId="52" xfId="47" applyFont="1" applyBorder="1" applyAlignment="1">
      <alignment horizontal="center" vertical="center"/>
    </xf>
    <xf numFmtId="0" fontId="1" fillId="0" borderId="57" xfId="47" applyFont="1" applyBorder="1" applyAlignment="1">
      <alignment horizontal="center" vertical="center"/>
    </xf>
    <xf numFmtId="0" fontId="1" fillId="0" borderId="35" xfId="47" applyFont="1" applyBorder="1" applyAlignment="1">
      <alignment horizontal="center" vertical="center"/>
    </xf>
    <xf numFmtId="0" fontId="1" fillId="0" borderId="38" xfId="45" applyFont="1" applyBorder="1" applyAlignment="1">
      <alignment horizontal="center" vertical="center" wrapText="1"/>
    </xf>
    <xf numFmtId="0" fontId="1" fillId="0" borderId="32" xfId="45" applyFont="1" applyBorder="1" applyAlignment="1">
      <alignment horizontal="center" vertical="center" wrapText="1"/>
    </xf>
    <xf numFmtId="0" fontId="1" fillId="0" borderId="39" xfId="45" applyFont="1" applyBorder="1" applyAlignment="1">
      <alignment horizontal="center" vertical="center" wrapText="1"/>
    </xf>
    <xf numFmtId="0" fontId="7" fillId="0" borderId="40" xfId="47" applyFont="1" applyBorder="1" applyAlignment="1">
      <alignment horizontal="center" vertical="center" shrinkToFit="1"/>
    </xf>
    <xf numFmtId="0" fontId="7" fillId="0" borderId="33" xfId="47" applyFont="1" applyBorder="1" applyAlignment="1">
      <alignment horizontal="center" vertical="center" shrinkToFit="1"/>
    </xf>
    <xf numFmtId="0" fontId="7" fillId="0" borderId="34" xfId="47" applyFont="1" applyBorder="1" applyAlignment="1">
      <alignment horizontal="center" vertical="center" shrinkToFit="1"/>
    </xf>
    <xf numFmtId="0" fontId="7" fillId="0" borderId="58" xfId="47" applyFont="1" applyBorder="1" applyAlignment="1">
      <alignment horizontal="center" vertical="center" shrinkToFit="1"/>
    </xf>
    <xf numFmtId="0" fontId="7" fillId="0" borderId="59" xfId="47" applyFont="1" applyBorder="1" applyAlignment="1">
      <alignment horizontal="center" vertical="center" shrinkToFit="1"/>
    </xf>
    <xf numFmtId="0" fontId="7" fillId="0" borderId="53" xfId="47" applyFont="1" applyBorder="1" applyAlignment="1">
      <alignment horizontal="center" vertical="center" shrinkToFit="1"/>
    </xf>
    <xf numFmtId="0" fontId="7" fillId="0" borderId="12" xfId="47" applyFont="1" applyBorder="1" applyAlignment="1">
      <alignment horizontal="center" vertical="center" shrinkToFit="1"/>
    </xf>
    <xf numFmtId="0" fontId="7" fillId="0" borderId="16" xfId="47" applyFont="1" applyBorder="1" applyAlignment="1">
      <alignment horizontal="center" vertical="center" shrinkToFit="1"/>
    </xf>
    <xf numFmtId="0" fontId="7" fillId="0" borderId="54" xfId="47" applyFont="1" applyBorder="1" applyAlignment="1">
      <alignment horizontal="center" vertical="center" wrapText="1"/>
    </xf>
    <xf numFmtId="0" fontId="7" fillId="0" borderId="60" xfId="47" applyFont="1" applyBorder="1" applyAlignment="1">
      <alignment horizontal="center" vertical="center" wrapText="1"/>
    </xf>
    <xf numFmtId="0" fontId="7" fillId="0" borderId="61" xfId="47" applyFont="1" applyBorder="1" applyAlignment="1">
      <alignment horizontal="center" vertical="center" wrapText="1"/>
    </xf>
    <xf numFmtId="0" fontId="7" fillId="0" borderId="30" xfId="47" applyFont="1" applyBorder="1" applyAlignment="1">
      <alignment horizontal="center" vertical="center" shrinkToFit="1"/>
    </xf>
    <xf numFmtId="180" fontId="7" fillId="0" borderId="17" xfId="47" applyNumberFormat="1" applyFont="1" applyBorder="1" applyAlignment="1">
      <alignment horizontal="center" vertical="center" shrinkToFit="1"/>
    </xf>
    <xf numFmtId="0" fontId="7" fillId="0" borderId="17" xfId="47" applyFont="1" applyBorder="1" applyAlignment="1">
      <alignment horizontal="center" vertical="center" shrinkToFit="1"/>
    </xf>
    <xf numFmtId="0" fontId="13" fillId="0" borderId="0" xfId="47" applyFont="1" applyBorder="1" applyAlignment="1">
      <alignment wrapText="1"/>
    </xf>
    <xf numFmtId="0" fontId="7" fillId="0" borderId="47" xfId="47" applyFont="1" applyBorder="1" applyAlignment="1">
      <alignment horizontal="center" vertical="center" shrinkToFit="1"/>
    </xf>
    <xf numFmtId="0" fontId="7" fillId="0" borderId="50" xfId="47" applyFont="1" applyBorder="1" applyAlignment="1">
      <alignment horizontal="center" vertical="center" shrinkToFit="1"/>
    </xf>
    <xf numFmtId="0" fontId="13" fillId="0" borderId="0" xfId="47" applyFont="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4" fillId="0" borderId="0" xfId="47" applyFont="1" applyAlignment="1">
      <alignment horizontal="center"/>
    </xf>
    <xf numFmtId="0" fontId="7" fillId="0" borderId="40"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53"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6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86"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35" fillId="0" borderId="55" xfId="0" applyFont="1" applyBorder="1" applyAlignment="1">
      <alignment horizontal="left" vertical="center" wrapText="1"/>
    </xf>
    <xf numFmtId="0" fontId="35" fillId="0" borderId="45" xfId="0" applyFont="1" applyBorder="1" applyAlignment="1">
      <alignment horizontal="left" vertical="center" wrapText="1"/>
    </xf>
    <xf numFmtId="0" fontId="35" fillId="32" borderId="40" xfId="0" applyFont="1" applyFill="1" applyBorder="1" applyAlignment="1">
      <alignment horizontal="center" vertical="center" wrapText="1"/>
    </xf>
    <xf numFmtId="0" fontId="35" fillId="32" borderId="33" xfId="0" applyFont="1" applyFill="1" applyBorder="1" applyAlignment="1">
      <alignment horizontal="center" vertical="center" wrapText="1"/>
    </xf>
    <xf numFmtId="0" fontId="35" fillId="32" borderId="30" xfId="0" applyFont="1" applyFill="1" applyBorder="1" applyAlignment="1">
      <alignment horizontal="center" vertical="center" wrapText="1"/>
    </xf>
    <xf numFmtId="0" fontId="35" fillId="32" borderId="17" xfId="0" applyFont="1" applyFill="1" applyBorder="1" applyAlignment="1">
      <alignment horizontal="center" vertical="center" wrapText="1"/>
    </xf>
    <xf numFmtId="0" fontId="35" fillId="32" borderId="23" xfId="0" applyFont="1" applyFill="1" applyBorder="1" applyAlignment="1">
      <alignment horizontal="center" vertical="center" wrapText="1"/>
    </xf>
    <xf numFmtId="0" fontId="35" fillId="32" borderId="19" xfId="0" applyFont="1" applyFill="1" applyBorder="1" applyAlignment="1">
      <alignment horizontal="center" vertical="center" wrapText="1"/>
    </xf>
    <xf numFmtId="0" fontId="35" fillId="0" borderId="74" xfId="0" applyFont="1" applyBorder="1" applyAlignment="1">
      <alignment horizontal="left" vertical="center" wrapText="1"/>
    </xf>
    <xf numFmtId="0" fontId="35" fillId="0" borderId="75" xfId="0" applyFont="1" applyBorder="1" applyAlignment="1">
      <alignment horizontal="left" vertical="center" wrapText="1"/>
    </xf>
    <xf numFmtId="0" fontId="35" fillId="29" borderId="52" xfId="0" applyFont="1" applyFill="1" applyBorder="1" applyAlignment="1">
      <alignment horizontal="center" vertical="center" wrapText="1"/>
    </xf>
    <xf numFmtId="0" fontId="35" fillId="29" borderId="57" xfId="0" applyFont="1" applyFill="1" applyBorder="1" applyAlignment="1">
      <alignment horizontal="center" vertical="center"/>
    </xf>
    <xf numFmtId="0" fontId="35" fillId="0" borderId="76"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51" xfId="0" applyFont="1" applyBorder="1" applyAlignment="1">
      <alignment horizontal="center" vertical="center" wrapText="1"/>
    </xf>
    <xf numFmtId="189" fontId="35" fillId="0" borderId="78" xfId="0" applyNumberFormat="1" applyFont="1" applyFill="1" applyBorder="1" applyAlignment="1">
      <alignment horizontal="center" vertical="center"/>
    </xf>
    <xf numFmtId="189" fontId="35" fillId="0" borderId="79" xfId="0" applyNumberFormat="1" applyFont="1" applyFill="1" applyBorder="1" applyAlignment="1">
      <alignment horizontal="center" vertical="center"/>
    </xf>
    <xf numFmtId="0" fontId="35" fillId="0" borderId="40"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9" xfId="0" applyFont="1" applyBorder="1" applyAlignment="1">
      <alignment horizontal="center" vertical="center" wrapText="1"/>
    </xf>
    <xf numFmtId="0" fontId="39" fillId="0" borderId="0" xfId="0" applyFont="1" applyAlignment="1">
      <alignment horizontal="center" vertical="center"/>
    </xf>
    <xf numFmtId="0" fontId="34" fillId="0" borderId="10" xfId="0" applyFont="1" applyBorder="1" applyAlignment="1">
      <alignment horizontal="left" vertical="center"/>
    </xf>
    <xf numFmtId="0" fontId="35" fillId="28" borderId="68" xfId="0" applyFont="1" applyFill="1" applyBorder="1" applyAlignment="1">
      <alignment horizontal="center" vertical="center"/>
    </xf>
    <xf numFmtId="0" fontId="35" fillId="28" borderId="69" xfId="0" applyFont="1" applyFill="1" applyBorder="1" applyAlignment="1">
      <alignment horizontal="center" vertical="center"/>
    </xf>
    <xf numFmtId="0" fontId="35" fillId="28" borderId="70" xfId="0" applyFont="1" applyFill="1" applyBorder="1" applyAlignment="1">
      <alignment horizontal="center" vertical="center"/>
    </xf>
    <xf numFmtId="0" fontId="35" fillId="28" borderId="36" xfId="0" applyFont="1" applyFill="1" applyBorder="1" applyAlignment="1">
      <alignment horizontal="center" vertical="center"/>
    </xf>
    <xf numFmtId="0" fontId="35" fillId="28" borderId="62" xfId="0" applyFont="1" applyFill="1" applyBorder="1" applyAlignment="1">
      <alignment horizontal="center" vertical="center" wrapText="1"/>
    </xf>
    <xf numFmtId="0" fontId="35" fillId="28" borderId="61" xfId="0" applyFont="1" applyFill="1" applyBorder="1" applyAlignment="1">
      <alignment horizontal="center" vertical="center"/>
    </xf>
    <xf numFmtId="0" fontId="35" fillId="33" borderId="71" xfId="0" applyFont="1" applyFill="1" applyBorder="1" applyAlignment="1">
      <alignment horizontal="center" vertical="center"/>
    </xf>
    <xf numFmtId="0" fontId="35" fillId="33" borderId="58" xfId="0" applyFont="1" applyFill="1" applyBorder="1" applyAlignment="1">
      <alignment horizontal="center" vertical="center"/>
    </xf>
    <xf numFmtId="0" fontId="35" fillId="33" borderId="44" xfId="0" applyFont="1" applyFill="1" applyBorder="1" applyAlignment="1">
      <alignment horizontal="center" vertical="center"/>
    </xf>
    <xf numFmtId="0" fontId="35" fillId="28" borderId="63" xfId="0" applyFont="1" applyFill="1" applyBorder="1" applyAlignment="1">
      <alignment horizontal="center" vertical="center"/>
    </xf>
    <xf numFmtId="0" fontId="35" fillId="28" borderId="72" xfId="0" applyFont="1" applyFill="1" applyBorder="1" applyAlignment="1">
      <alignment horizontal="center" vertical="center"/>
    </xf>
    <xf numFmtId="0" fontId="35" fillId="28" borderId="10" xfId="0" applyFont="1" applyFill="1" applyBorder="1" applyAlignment="1">
      <alignment horizontal="center" vertical="center"/>
    </xf>
    <xf numFmtId="0" fontId="35" fillId="28" borderId="73" xfId="0" applyFont="1" applyFill="1" applyBorder="1" applyAlignment="1">
      <alignment horizontal="center" vertical="center"/>
    </xf>
    <xf numFmtId="0" fontId="9" fillId="0" borderId="0" xfId="0" applyFont="1" applyAlignment="1">
      <alignment horizontal="center" vertical="center"/>
    </xf>
    <xf numFmtId="0" fontId="1" fillId="0" borderId="17" xfId="0" applyFont="1" applyBorder="1" applyAlignment="1">
      <alignment horizontal="center" vertical="center"/>
    </xf>
    <xf numFmtId="0" fontId="1" fillId="0" borderId="55" xfId="0" applyFont="1" applyBorder="1"/>
    <xf numFmtId="0" fontId="1" fillId="0" borderId="56" xfId="0" applyFont="1" applyBorder="1"/>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01北海道・東北地方(1-7)" xfId="44"/>
    <cellStyle name="標準_Book1" xfId="45"/>
    <cellStyle name="標準_交付申請書（別紙１～４０）" xfId="46"/>
    <cellStyle name="標準_北海道" xfId="47"/>
    <cellStyle name="未定義"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4201" name="Line 1"/>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2" name="Line 2"/>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3" name="Line 3"/>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4" name="Line 4"/>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4205" name="Line 5"/>
        <xdr:cNvSpPr>
          <a:spLocks noChangeShapeType="1"/>
        </xdr:cNvSpPr>
      </xdr:nvSpPr>
      <xdr:spPr bwMode="auto">
        <a:xfrm>
          <a:off x="7162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161925</xdr:rowOff>
    </xdr:from>
    <xdr:to>
      <xdr:col>5</xdr:col>
      <xdr:colOff>638175</xdr:colOff>
      <xdr:row>42</xdr:row>
      <xdr:rowOff>161925</xdr:rowOff>
    </xdr:to>
    <xdr:sp macro="" textlink="">
      <xdr:nvSpPr>
        <xdr:cNvPr id="44206" name="Line 1"/>
        <xdr:cNvSpPr>
          <a:spLocks noChangeShapeType="1"/>
        </xdr:cNvSpPr>
      </xdr:nvSpPr>
      <xdr:spPr bwMode="auto">
        <a:xfrm flipH="1" flipV="1">
          <a:off x="4714875" y="111823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857250</xdr:colOff>
      <xdr:row>42</xdr:row>
      <xdr:rowOff>238125</xdr:rowOff>
    </xdr:from>
    <xdr:to>
      <xdr:col>3</xdr:col>
      <xdr:colOff>476250</xdr:colOff>
      <xdr:row>42</xdr:row>
      <xdr:rowOff>238125</xdr:rowOff>
    </xdr:to>
    <xdr:cxnSp macro="">
      <xdr:nvCxnSpPr>
        <xdr:cNvPr id="44207" name="直線コネクタ 2"/>
        <xdr:cNvCxnSpPr>
          <a:cxnSpLocks noChangeShapeType="1"/>
        </xdr:cNvCxnSpPr>
      </xdr:nvCxnSpPr>
      <xdr:spPr bwMode="auto">
        <a:xfrm>
          <a:off x="857250" y="11258550"/>
          <a:ext cx="21336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619125</xdr:colOff>
      <xdr:row>41</xdr:row>
      <xdr:rowOff>142875</xdr:rowOff>
    </xdr:from>
    <xdr:to>
      <xdr:col>4</xdr:col>
      <xdr:colOff>19050</xdr:colOff>
      <xdr:row>44</xdr:row>
      <xdr:rowOff>76200</xdr:rowOff>
    </xdr:to>
    <xdr:sp macro="" textlink="">
      <xdr:nvSpPr>
        <xdr:cNvPr id="44208" name="正方形/長方形 3"/>
        <xdr:cNvSpPr>
          <a:spLocks noChangeArrowheads="1"/>
        </xdr:cNvSpPr>
      </xdr:nvSpPr>
      <xdr:spPr bwMode="auto">
        <a:xfrm>
          <a:off x="619125" y="10982325"/>
          <a:ext cx="2695575" cy="609600"/>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39998"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41082" name="Line 1"/>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7</xdr:row>
      <xdr:rowOff>0</xdr:rowOff>
    </xdr:to>
    <xdr:sp macro="" textlink="">
      <xdr:nvSpPr>
        <xdr:cNvPr id="41083" name="Line 2"/>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2111_&#20581;&#24247;&#38263;&#23551;&#25512;&#36914;&#35506;\02\&#65296;&#65300;&#12288;&#20171;&#35703;&#22522;&#30436;&#25972;&#20633;&#25285;&#24403;\&#9632;&#20132;&#20184;&#35201;&#32177;&#12539;&#25163;&#24341;&#12365;\&#20445;&#32946;&#26045;&#35373;&#36939;&#21942;&#36027;&#35036;&#21161;&#37329;\&#26045;&#35373;&#20869;&#20445;&#32946;&#26045;&#35373;&#36939;&#21942;&#36027;&#35036;&#21161;&#37329;&#20132;&#20184;&#35201;&#32177;&#21046;&#23450;\06&#12381;&#12398;&#20182;&#12398;&#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１"/>
      <sheetName val="資料２"/>
      <sheetName val="資料３"/>
      <sheetName val="資料３－（１）"/>
      <sheetName val="資料３－（２）"/>
      <sheetName val="資料４"/>
      <sheetName val="資料４－（１）"/>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L12"/>
  <sheetViews>
    <sheetView tabSelected="1" view="pageBreakPreview" zoomScaleNormal="96" workbookViewId="0">
      <selection activeCell="A13" sqref="A13"/>
    </sheetView>
  </sheetViews>
  <sheetFormatPr defaultRowHeight="13.5"/>
  <cols>
    <col min="1" max="1" width="4.875" style="46" customWidth="1"/>
    <col min="2" max="2" width="23.375" style="46" customWidth="1"/>
    <col min="3" max="3" width="14.25" style="46" customWidth="1"/>
    <col min="4" max="11" width="11.75" style="46" customWidth="1"/>
    <col min="12" max="12" width="11.5" style="46" customWidth="1"/>
    <col min="13" max="16384" width="9" style="46"/>
  </cols>
  <sheetData>
    <row r="1" spans="1:12" ht="17.25">
      <c r="A1" s="14" t="s">
        <v>85</v>
      </c>
    </row>
    <row r="2" spans="1:12" ht="25.5" customHeight="1">
      <c r="A2" s="244" t="s">
        <v>145</v>
      </c>
      <c r="B2" s="244"/>
      <c r="C2" s="244"/>
      <c r="D2" s="244"/>
      <c r="E2" s="244"/>
      <c r="F2" s="244"/>
      <c r="G2" s="244"/>
      <c r="H2" s="244"/>
      <c r="I2" s="244"/>
      <c r="J2" s="244"/>
      <c r="K2" s="244"/>
      <c r="L2" s="244"/>
    </row>
    <row r="3" spans="1:12" ht="25.5" customHeight="1">
      <c r="A3" s="15"/>
      <c r="B3" s="165"/>
      <c r="C3" s="165"/>
      <c r="D3" s="165"/>
      <c r="E3" s="165"/>
      <c r="F3" s="165"/>
      <c r="G3" s="165"/>
      <c r="H3" s="165"/>
      <c r="I3" s="165"/>
      <c r="J3" s="165"/>
      <c r="K3" s="165"/>
      <c r="L3" s="165"/>
    </row>
    <row r="4" spans="1:12">
      <c r="J4" s="164" t="s">
        <v>93</v>
      </c>
      <c r="K4" s="164"/>
      <c r="L4" s="164"/>
    </row>
    <row r="5" spans="1:12" ht="14.25" thickBot="1"/>
    <row r="6" spans="1:12" s="166" customFormat="1" ht="36.75" customHeight="1">
      <c r="A6" s="245" t="s">
        <v>0</v>
      </c>
      <c r="B6" s="247" t="s">
        <v>94</v>
      </c>
      <c r="C6" s="250" t="s">
        <v>1</v>
      </c>
      <c r="D6" s="252" t="s">
        <v>95</v>
      </c>
      <c r="E6" s="252"/>
      <c r="F6" s="252"/>
      <c r="G6" s="252"/>
      <c r="H6" s="252" t="s">
        <v>96</v>
      </c>
      <c r="I6" s="252"/>
      <c r="J6" s="252"/>
      <c r="K6" s="252"/>
      <c r="L6" s="253" t="s">
        <v>158</v>
      </c>
    </row>
    <row r="7" spans="1:12" s="166" customFormat="1" ht="24.75" customHeight="1">
      <c r="A7" s="246"/>
      <c r="B7" s="248"/>
      <c r="C7" s="251"/>
      <c r="D7" s="167" t="s">
        <v>97</v>
      </c>
      <c r="E7" s="167" t="s">
        <v>98</v>
      </c>
      <c r="F7" s="167" t="s">
        <v>99</v>
      </c>
      <c r="G7" s="167" t="s">
        <v>32</v>
      </c>
      <c r="H7" s="167" t="s">
        <v>100</v>
      </c>
      <c r="I7" s="167" t="s">
        <v>101</v>
      </c>
      <c r="J7" s="167" t="s">
        <v>102</v>
      </c>
      <c r="K7" s="167" t="s">
        <v>33</v>
      </c>
      <c r="L7" s="254"/>
    </row>
    <row r="8" spans="1:12" ht="24.75" customHeight="1">
      <c r="A8" s="246"/>
      <c r="B8" s="249"/>
      <c r="C8" s="251"/>
      <c r="D8" s="168" t="s">
        <v>31</v>
      </c>
      <c r="E8" s="168" t="s">
        <v>31</v>
      </c>
      <c r="F8" s="168" t="s">
        <v>31</v>
      </c>
      <c r="G8" s="168" t="s">
        <v>31</v>
      </c>
      <c r="H8" s="168" t="s">
        <v>31</v>
      </c>
      <c r="I8" s="168" t="s">
        <v>31</v>
      </c>
      <c r="J8" s="168" t="s">
        <v>31</v>
      </c>
      <c r="K8" s="168" t="s">
        <v>31</v>
      </c>
      <c r="L8" s="169" t="s">
        <v>31</v>
      </c>
    </row>
    <row r="9" spans="1:12" ht="54.75" customHeight="1" thickBot="1">
      <c r="A9" s="170"/>
      <c r="B9" s="171"/>
      <c r="C9" s="172"/>
      <c r="D9" s="173"/>
      <c r="E9" s="173"/>
      <c r="F9" s="173"/>
      <c r="G9" s="173">
        <f>SUM(D9:F9)</f>
        <v>0</v>
      </c>
      <c r="H9" s="173"/>
      <c r="I9" s="173"/>
      <c r="J9" s="173"/>
      <c r="K9" s="173">
        <f>SUM(H9:J9)</f>
        <v>0</v>
      </c>
      <c r="L9" s="174">
        <f>G9-K9</f>
        <v>0</v>
      </c>
    </row>
    <row r="11" spans="1:12" ht="18.75" customHeight="1">
      <c r="A11" s="46" t="s">
        <v>159</v>
      </c>
    </row>
    <row r="12" spans="1:12" ht="18.75" customHeight="1">
      <c r="C12" s="243"/>
      <c r="D12" s="243"/>
      <c r="E12" s="243"/>
    </row>
  </sheetData>
  <mergeCells count="8">
    <mergeCell ref="C12:E12"/>
    <mergeCell ref="A2:L2"/>
    <mergeCell ref="A6:A8"/>
    <mergeCell ref="B6:B8"/>
    <mergeCell ref="C6:C8"/>
    <mergeCell ref="D6:G6"/>
    <mergeCell ref="H6:K6"/>
    <mergeCell ref="L6:L7"/>
  </mergeCells>
  <phoneticPr fontId="2"/>
  <dataValidations count="1">
    <dataValidation type="list" allowBlank="1" showInputMessage="1" showErrorMessage="1" sqref="A9">
      <formula1>#REF!</formula1>
    </dataValidation>
  </dataValidations>
  <printOptions horizontalCentered="1"/>
  <pageMargins left="0.19685039370078741" right="0.19685039370078741" top="1.0236220472440944" bottom="0.39370078740157483" header="1.2204724409448819"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AF36"/>
  <sheetViews>
    <sheetView view="pageBreakPreview" zoomScaleNormal="100" zoomScaleSheetLayoutView="100" workbookViewId="0">
      <pane xSplit="3" topLeftCell="D1" activePane="topRight" state="frozen"/>
      <selection activeCell="G19" sqref="G19"/>
      <selection pane="topRight" activeCell="G19" sqref="G19"/>
    </sheetView>
  </sheetViews>
  <sheetFormatPr defaultRowHeight="13.5"/>
  <cols>
    <col min="1" max="1" width="13.125" style="188" customWidth="1"/>
    <col min="2" max="3" width="13" style="188" bestFit="1" customWidth="1"/>
    <col min="4" max="4" width="8.375" style="188" customWidth="1"/>
    <col min="5" max="5" width="10.25" style="188" customWidth="1"/>
    <col min="6" max="6" width="6.5" style="188" bestFit="1" customWidth="1"/>
    <col min="7" max="7" width="6.5" style="188" customWidth="1"/>
    <col min="8" max="8" width="11" style="188" bestFit="1" customWidth="1"/>
    <col min="9" max="9" width="11.875" style="188" customWidth="1"/>
    <col min="10" max="10" width="15.375" style="188" customWidth="1"/>
    <col min="11" max="11" width="13.125" style="188" customWidth="1"/>
    <col min="12" max="12" width="13.875" style="188" customWidth="1"/>
    <col min="13" max="13" width="13.5" style="188" customWidth="1"/>
    <col min="14" max="14" width="13" style="188" customWidth="1"/>
    <col min="15" max="15" width="11" style="188" bestFit="1" customWidth="1"/>
    <col min="16" max="16" width="12.5" style="188" bestFit="1" customWidth="1"/>
    <col min="17" max="17" width="13" style="188" customWidth="1"/>
    <col min="18" max="18" width="7.25" style="188" customWidth="1"/>
    <col min="19" max="33" width="9.625" style="188" customWidth="1"/>
    <col min="34" max="16384" width="9" style="188"/>
  </cols>
  <sheetData>
    <row r="1" spans="1:32" s="204" customFormat="1" ht="35.25" customHeight="1">
      <c r="A1" s="199" t="s">
        <v>86</v>
      </c>
      <c r="B1" s="200"/>
      <c r="C1" s="201"/>
      <c r="D1" s="201"/>
      <c r="E1" s="202"/>
      <c r="F1" s="201"/>
      <c r="G1" s="201"/>
      <c r="H1" s="203"/>
      <c r="I1" s="201"/>
      <c r="J1" s="201"/>
      <c r="K1" s="203"/>
      <c r="L1" s="201"/>
      <c r="M1" s="201"/>
      <c r="N1" s="203"/>
      <c r="O1" s="201"/>
      <c r="P1" s="201"/>
      <c r="Q1" s="203"/>
      <c r="R1" s="201"/>
      <c r="S1" s="201"/>
      <c r="T1" s="201"/>
      <c r="U1" s="201"/>
      <c r="V1" s="201"/>
      <c r="W1" s="201"/>
      <c r="X1" s="201"/>
      <c r="Y1" s="201"/>
      <c r="Z1" s="201"/>
      <c r="AA1" s="201"/>
      <c r="AB1" s="201"/>
      <c r="AC1" s="201"/>
      <c r="AD1" s="203"/>
      <c r="AE1" s="203"/>
      <c r="AF1" s="203"/>
    </row>
    <row r="2" spans="1:32" s="204" customFormat="1" ht="25.5" customHeight="1">
      <c r="A2" s="255" t="s">
        <v>77</v>
      </c>
      <c r="B2" s="255"/>
      <c r="C2" s="255"/>
      <c r="D2" s="255"/>
      <c r="E2" s="255"/>
      <c r="F2" s="255"/>
      <c r="G2" s="255"/>
      <c r="H2" s="255"/>
      <c r="I2" s="255"/>
      <c r="J2" s="255"/>
      <c r="K2" s="255"/>
      <c r="L2" s="255"/>
      <c r="M2" s="255"/>
      <c r="N2" s="255"/>
      <c r="O2" s="255"/>
      <c r="P2" s="255"/>
      <c r="Q2" s="255"/>
      <c r="R2" s="255"/>
      <c r="S2" s="205"/>
      <c r="T2" s="205"/>
      <c r="U2" s="205"/>
      <c r="V2" s="205"/>
      <c r="W2" s="205"/>
      <c r="X2" s="205"/>
      <c r="Y2" s="205"/>
      <c r="Z2" s="205"/>
      <c r="AA2" s="205"/>
      <c r="AB2" s="205"/>
      <c r="AC2" s="205"/>
      <c r="AD2" s="206"/>
      <c r="AE2" s="206"/>
      <c r="AF2" s="206"/>
    </row>
    <row r="3" spans="1:32" s="204" customFormat="1" ht="25.5" customHeight="1">
      <c r="A3" s="207"/>
      <c r="B3" s="207"/>
      <c r="C3" s="207"/>
      <c r="D3" s="207"/>
      <c r="E3" s="207"/>
      <c r="F3" s="207"/>
      <c r="G3" s="207"/>
      <c r="H3" s="207"/>
      <c r="I3" s="207"/>
      <c r="J3" s="207"/>
      <c r="K3" s="207"/>
      <c r="L3" s="207"/>
      <c r="M3" s="207"/>
      <c r="N3" s="207"/>
      <c r="O3" s="207"/>
      <c r="P3" s="207"/>
      <c r="Q3" s="207"/>
      <c r="R3" s="207"/>
      <c r="S3" s="205"/>
      <c r="T3" s="205"/>
      <c r="U3" s="205"/>
      <c r="V3" s="205"/>
      <c r="W3" s="205"/>
      <c r="X3" s="205"/>
      <c r="Y3" s="205"/>
      <c r="Z3" s="205"/>
      <c r="AA3" s="205"/>
      <c r="AB3" s="205"/>
      <c r="AC3" s="205"/>
      <c r="AD3" s="206"/>
      <c r="AE3" s="206"/>
      <c r="AF3" s="206"/>
    </row>
    <row r="4" spans="1:32" s="204" customFormat="1" ht="13.5" customHeight="1">
      <c r="A4" s="207"/>
      <c r="B4" s="207"/>
      <c r="C4" s="207"/>
      <c r="D4" s="207"/>
      <c r="E4" s="207"/>
      <c r="F4" s="207"/>
      <c r="G4" s="207"/>
      <c r="H4" s="207"/>
      <c r="I4" s="207"/>
      <c r="J4" s="207"/>
      <c r="K4" s="207"/>
      <c r="L4" s="207"/>
      <c r="M4" s="207"/>
      <c r="N4" s="207"/>
      <c r="O4" s="164" t="s">
        <v>93</v>
      </c>
      <c r="P4" s="164"/>
      <c r="Q4" s="164"/>
      <c r="R4" s="164"/>
      <c r="S4" s="205"/>
      <c r="T4" s="205"/>
      <c r="U4" s="205"/>
      <c r="V4" s="205"/>
      <c r="W4" s="205"/>
      <c r="X4" s="205"/>
      <c r="Y4" s="205"/>
      <c r="Z4" s="205"/>
      <c r="AA4" s="205"/>
      <c r="AB4" s="205"/>
      <c r="AC4" s="205"/>
      <c r="AD4" s="206"/>
      <c r="AE4" s="206"/>
      <c r="AF4" s="206"/>
    </row>
    <row r="5" spans="1:32" s="204" customFormat="1" ht="13.5" customHeight="1">
      <c r="A5" s="207"/>
      <c r="B5" s="207"/>
      <c r="C5" s="207"/>
      <c r="D5" s="207"/>
      <c r="E5" s="207"/>
      <c r="F5" s="207"/>
      <c r="G5" s="207"/>
      <c r="H5" s="207"/>
      <c r="I5" s="207"/>
      <c r="J5" s="207"/>
      <c r="K5" s="207"/>
      <c r="L5" s="207"/>
      <c r="M5" s="207"/>
      <c r="N5" s="207"/>
      <c r="O5" s="207"/>
      <c r="P5" s="207"/>
      <c r="Q5" s="207"/>
      <c r="R5" s="207"/>
      <c r="S5" s="205"/>
      <c r="T5" s="205"/>
      <c r="U5" s="205"/>
      <c r="V5" s="205"/>
      <c r="W5" s="205"/>
      <c r="X5" s="205"/>
      <c r="Y5" s="205"/>
      <c r="Z5" s="205"/>
      <c r="AA5" s="205"/>
      <c r="AB5" s="205"/>
      <c r="AC5" s="205"/>
      <c r="AD5" s="206"/>
      <c r="AE5" s="206"/>
      <c r="AF5" s="206"/>
    </row>
    <row r="6" spans="1:32" ht="21.75" customHeight="1">
      <c r="A6" s="256" t="s">
        <v>59</v>
      </c>
      <c r="B6" s="257"/>
      <c r="C6" s="258"/>
      <c r="D6" s="259" t="s">
        <v>60</v>
      </c>
      <c r="E6" s="260"/>
      <c r="F6" s="260"/>
      <c r="G6" s="260"/>
      <c r="H6" s="260"/>
      <c r="I6" s="260"/>
      <c r="J6" s="260"/>
      <c r="K6" s="260"/>
      <c r="L6" s="260"/>
      <c r="M6" s="260"/>
      <c r="N6" s="261"/>
      <c r="O6" s="208" t="s">
        <v>61</v>
      </c>
      <c r="P6" s="262" t="s">
        <v>148</v>
      </c>
      <c r="Q6" s="262" t="s">
        <v>62</v>
      </c>
      <c r="R6" s="262" t="s">
        <v>63</v>
      </c>
    </row>
    <row r="7" spans="1:32" ht="21.75" customHeight="1">
      <c r="A7" s="262" t="s">
        <v>64</v>
      </c>
      <c r="B7" s="262" t="s">
        <v>65</v>
      </c>
      <c r="C7" s="209" t="s">
        <v>66</v>
      </c>
      <c r="D7" s="266" t="s">
        <v>67</v>
      </c>
      <c r="E7" s="266" t="s">
        <v>68</v>
      </c>
      <c r="F7" s="268" t="s">
        <v>78</v>
      </c>
      <c r="G7" s="262" t="s">
        <v>69</v>
      </c>
      <c r="H7" s="262" t="s">
        <v>70</v>
      </c>
      <c r="I7" s="269" t="s">
        <v>71</v>
      </c>
      <c r="J7" s="270"/>
      <c r="K7" s="271"/>
      <c r="L7" s="210" t="s">
        <v>72</v>
      </c>
      <c r="M7" s="262" t="s">
        <v>65</v>
      </c>
      <c r="N7" s="210" t="s">
        <v>66</v>
      </c>
      <c r="O7" s="210" t="s">
        <v>79</v>
      </c>
      <c r="P7" s="263"/>
      <c r="Q7" s="263"/>
      <c r="R7" s="263"/>
    </row>
    <row r="8" spans="1:32" ht="21.75" customHeight="1">
      <c r="A8" s="264"/>
      <c r="B8" s="265"/>
      <c r="C8" s="211" t="s">
        <v>80</v>
      </c>
      <c r="D8" s="267"/>
      <c r="E8" s="267"/>
      <c r="F8" s="264"/>
      <c r="G8" s="265"/>
      <c r="H8" s="265"/>
      <c r="I8" s="212" t="s">
        <v>73</v>
      </c>
      <c r="J8" s="212" t="s">
        <v>74</v>
      </c>
      <c r="K8" s="212" t="s">
        <v>81</v>
      </c>
      <c r="L8" s="213" t="s">
        <v>82</v>
      </c>
      <c r="M8" s="265"/>
      <c r="N8" s="213" t="s">
        <v>83</v>
      </c>
      <c r="O8" s="213" t="s">
        <v>75</v>
      </c>
      <c r="P8" s="264"/>
      <c r="Q8" s="264"/>
      <c r="R8" s="264"/>
    </row>
    <row r="9" spans="1:32" ht="37.5" customHeight="1">
      <c r="A9" s="214"/>
      <c r="B9" s="214"/>
      <c r="C9" s="215">
        <f>A9-B9</f>
        <v>0</v>
      </c>
      <c r="D9" s="214"/>
      <c r="E9" s="216">
        <v>2.6</v>
      </c>
      <c r="F9" s="217">
        <f>ROUND(D9/E9,1)</f>
        <v>0</v>
      </c>
      <c r="G9" s="216"/>
      <c r="H9" s="214">
        <v>3186000</v>
      </c>
      <c r="I9" s="218">
        <f>A9</f>
        <v>0</v>
      </c>
      <c r="J9" s="214"/>
      <c r="K9" s="218">
        <f>I9-J9</f>
        <v>0</v>
      </c>
      <c r="L9" s="215">
        <f>G9*H9+K9</f>
        <v>0</v>
      </c>
      <c r="M9" s="215">
        <f>B9</f>
        <v>0</v>
      </c>
      <c r="N9" s="215">
        <f>L9-M9</f>
        <v>0</v>
      </c>
      <c r="O9" s="215">
        <f>MIN(C9,N9)</f>
        <v>0</v>
      </c>
      <c r="P9" s="219"/>
      <c r="Q9" s="220" t="e">
        <f>P9/O9</f>
        <v>#DIV/0!</v>
      </c>
      <c r="R9" s="217"/>
    </row>
    <row r="10" spans="1:32">
      <c r="A10" s="221"/>
      <c r="B10" s="221"/>
      <c r="C10" s="221"/>
      <c r="D10" s="221"/>
      <c r="E10" s="222"/>
      <c r="F10" s="222"/>
      <c r="G10" s="222"/>
      <c r="H10" s="221"/>
      <c r="I10" s="221"/>
      <c r="J10" s="221"/>
      <c r="K10" s="221"/>
      <c r="L10" s="221"/>
      <c r="M10" s="221"/>
      <c r="N10" s="221"/>
      <c r="O10" s="221"/>
    </row>
    <row r="11" spans="1:32" ht="20.25" customHeight="1">
      <c r="A11" s="188" t="s">
        <v>147</v>
      </c>
      <c r="B11" s="221"/>
      <c r="C11" s="221"/>
      <c r="D11" s="221"/>
      <c r="E11" s="222"/>
      <c r="F11" s="222"/>
      <c r="G11" s="222"/>
      <c r="H11" s="221"/>
      <c r="I11" s="221"/>
      <c r="J11" s="221"/>
      <c r="K11" s="221"/>
      <c r="L11" s="221"/>
      <c r="M11" s="221"/>
      <c r="N11" s="221"/>
      <c r="O11" s="221"/>
    </row>
    <row r="12" spans="1:32" ht="20.25" customHeight="1">
      <c r="A12" s="188" t="s">
        <v>151</v>
      </c>
      <c r="B12" s="221"/>
      <c r="C12" s="221"/>
      <c r="D12" s="221"/>
      <c r="E12" s="222"/>
      <c r="F12" s="222"/>
      <c r="G12" s="222"/>
      <c r="H12" s="221"/>
      <c r="I12" s="221"/>
      <c r="J12" s="221"/>
      <c r="K12" s="221"/>
      <c r="L12" s="221"/>
      <c r="M12" s="221"/>
      <c r="N12" s="221"/>
      <c r="O12" s="221"/>
    </row>
    <row r="13" spans="1:32" ht="20.25" customHeight="1">
      <c r="A13" s="188" t="s">
        <v>146</v>
      </c>
      <c r="B13" s="221"/>
      <c r="C13" s="221"/>
      <c r="D13" s="221"/>
      <c r="E13" s="222"/>
      <c r="F13" s="222"/>
      <c r="G13" s="222"/>
      <c r="H13" s="221"/>
      <c r="I13" s="221"/>
      <c r="J13" s="221"/>
      <c r="K13" s="221"/>
      <c r="L13" s="221"/>
      <c r="M13" s="221"/>
      <c r="N13" s="221"/>
      <c r="O13" s="221"/>
    </row>
    <row r="14" spans="1:32" ht="20.25" customHeight="1">
      <c r="A14" s="188" t="s">
        <v>76</v>
      </c>
      <c r="B14" s="221"/>
      <c r="C14" s="221"/>
      <c r="D14" s="221"/>
      <c r="E14" s="222"/>
      <c r="F14" s="222"/>
      <c r="G14" s="222"/>
      <c r="H14" s="221"/>
      <c r="I14" s="221"/>
      <c r="J14" s="221"/>
      <c r="K14" s="221"/>
      <c r="L14" s="221"/>
      <c r="M14" s="221"/>
      <c r="N14" s="221"/>
      <c r="O14" s="221"/>
    </row>
    <row r="15" spans="1:32" ht="20.25" customHeight="1">
      <c r="A15" s="188" t="s">
        <v>119</v>
      </c>
      <c r="B15" s="221"/>
      <c r="C15" s="221"/>
      <c r="D15" s="221"/>
      <c r="E15" s="222"/>
      <c r="F15" s="222"/>
      <c r="G15" s="222"/>
      <c r="H15" s="221"/>
      <c r="I15" s="221"/>
      <c r="J15" s="221"/>
      <c r="K15" s="221"/>
      <c r="L15" s="221"/>
      <c r="M15" s="221"/>
      <c r="N15" s="221"/>
      <c r="O15" s="221"/>
    </row>
    <row r="16" spans="1:32" ht="20.25" customHeight="1">
      <c r="A16" s="188" t="s">
        <v>84</v>
      </c>
      <c r="B16" s="221"/>
      <c r="C16" s="221"/>
      <c r="D16" s="221"/>
      <c r="E16" s="222"/>
      <c r="F16" s="222"/>
      <c r="G16" s="222"/>
      <c r="H16" s="221"/>
      <c r="I16" s="221"/>
      <c r="J16" s="221"/>
      <c r="K16" s="221"/>
      <c r="L16" s="221"/>
      <c r="M16" s="221"/>
      <c r="N16" s="221"/>
      <c r="O16" s="221"/>
    </row>
    <row r="17" spans="1:15" ht="20.25" customHeight="1">
      <c r="A17" s="188" t="s">
        <v>89</v>
      </c>
      <c r="B17" s="221"/>
      <c r="C17" s="221"/>
      <c r="D17" s="221"/>
      <c r="E17" s="222"/>
      <c r="F17" s="222"/>
      <c r="G17" s="222"/>
      <c r="H17" s="221"/>
      <c r="I17" s="221"/>
      <c r="J17" s="221"/>
      <c r="K17" s="221"/>
      <c r="L17" s="221"/>
      <c r="M17" s="221"/>
      <c r="N17" s="221"/>
      <c r="O17" s="221"/>
    </row>
    <row r="18" spans="1:15" ht="20.25" customHeight="1">
      <c r="A18" s="188" t="s">
        <v>118</v>
      </c>
      <c r="B18" s="221"/>
      <c r="C18" s="221"/>
      <c r="D18" s="221"/>
      <c r="E18" s="222"/>
      <c r="F18" s="222"/>
      <c r="G18" s="222"/>
      <c r="H18" s="221"/>
      <c r="I18" s="221"/>
      <c r="J18" s="221"/>
      <c r="K18" s="221"/>
      <c r="L18" s="221"/>
      <c r="M18" s="221"/>
      <c r="N18" s="221"/>
      <c r="O18" s="221"/>
    </row>
    <row r="19" spans="1:15" ht="20.25" customHeight="1">
      <c r="A19" s="221"/>
      <c r="B19" s="221"/>
      <c r="C19" s="221"/>
      <c r="D19" s="221"/>
      <c r="E19" s="222"/>
      <c r="F19" s="222"/>
      <c r="G19" s="222"/>
      <c r="H19" s="221"/>
      <c r="I19" s="221"/>
      <c r="J19" s="221"/>
      <c r="K19" s="221"/>
      <c r="L19" s="221"/>
      <c r="M19" s="221"/>
      <c r="N19" s="221"/>
      <c r="O19" s="221"/>
    </row>
    <row r="20" spans="1:15">
      <c r="A20" s="221"/>
      <c r="B20" s="221"/>
      <c r="C20" s="221"/>
      <c r="D20" s="221"/>
      <c r="E20" s="221"/>
      <c r="F20" s="221"/>
      <c r="G20" s="221"/>
      <c r="H20" s="221"/>
      <c r="I20" s="221"/>
      <c r="J20" s="221"/>
      <c r="K20" s="221"/>
      <c r="L20" s="221"/>
      <c r="M20" s="221"/>
      <c r="N20" s="221"/>
      <c r="O20" s="221"/>
    </row>
    <row r="21" spans="1:15">
      <c r="A21" s="221"/>
      <c r="B21" s="221"/>
      <c r="C21" s="221"/>
      <c r="D21" s="221"/>
      <c r="E21" s="221"/>
      <c r="F21" s="221"/>
      <c r="G21" s="221"/>
      <c r="H21" s="221"/>
      <c r="I21" s="221"/>
      <c r="J21" s="221"/>
      <c r="K21" s="221"/>
      <c r="L21" s="221"/>
      <c r="M21" s="221"/>
      <c r="N21" s="221"/>
      <c r="O21" s="221"/>
    </row>
    <row r="22" spans="1:15">
      <c r="A22" s="221"/>
      <c r="B22" s="221"/>
      <c r="C22" s="221"/>
      <c r="D22" s="221"/>
      <c r="E22" s="221"/>
      <c r="F22" s="221"/>
      <c r="G22" s="221"/>
      <c r="H22" s="221"/>
      <c r="I22" s="221"/>
      <c r="J22" s="221"/>
      <c r="K22" s="221"/>
      <c r="L22" s="221"/>
      <c r="M22" s="221"/>
      <c r="N22" s="221"/>
      <c r="O22" s="221"/>
    </row>
    <row r="23" spans="1:15">
      <c r="A23" s="221"/>
      <c r="B23" s="221"/>
      <c r="C23" s="221"/>
      <c r="D23" s="221"/>
      <c r="E23" s="221"/>
      <c r="F23" s="221"/>
      <c r="G23" s="221"/>
      <c r="H23" s="221"/>
      <c r="I23" s="221"/>
      <c r="J23" s="221"/>
      <c r="K23" s="221"/>
      <c r="L23" s="221"/>
      <c r="M23" s="221"/>
      <c r="N23" s="221"/>
      <c r="O23" s="221"/>
    </row>
    <row r="24" spans="1:15">
      <c r="A24" s="221"/>
      <c r="B24" s="221"/>
      <c r="C24" s="221"/>
      <c r="D24" s="221"/>
      <c r="E24" s="221"/>
      <c r="F24" s="221"/>
      <c r="G24" s="221"/>
      <c r="H24" s="221"/>
      <c r="I24" s="221"/>
      <c r="J24" s="221"/>
      <c r="K24" s="221"/>
      <c r="L24" s="221"/>
      <c r="M24" s="221"/>
      <c r="N24" s="221"/>
      <c r="O24" s="221"/>
    </row>
    <row r="25" spans="1:15">
      <c r="A25" s="221"/>
      <c r="B25" s="221"/>
      <c r="C25" s="221"/>
      <c r="D25" s="221"/>
      <c r="E25" s="221"/>
      <c r="F25" s="221"/>
      <c r="G25" s="221"/>
      <c r="H25" s="221"/>
      <c r="I25" s="221"/>
      <c r="J25" s="221"/>
      <c r="K25" s="221"/>
      <c r="L25" s="221"/>
      <c r="M25" s="221"/>
      <c r="N25" s="221"/>
      <c r="O25" s="221"/>
    </row>
    <row r="26" spans="1:15">
      <c r="A26" s="221"/>
      <c r="B26" s="221"/>
      <c r="C26" s="221"/>
      <c r="D26" s="221"/>
      <c r="E26" s="221"/>
      <c r="F26" s="221"/>
      <c r="G26" s="221"/>
      <c r="H26" s="221"/>
      <c r="I26" s="221"/>
      <c r="J26" s="221"/>
      <c r="K26" s="221"/>
      <c r="L26" s="221"/>
      <c r="M26" s="221"/>
      <c r="N26" s="221"/>
      <c r="O26" s="221"/>
    </row>
    <row r="27" spans="1:15">
      <c r="A27" s="221"/>
      <c r="B27" s="221"/>
      <c r="C27" s="221"/>
      <c r="D27" s="221"/>
      <c r="E27" s="221"/>
      <c r="F27" s="221"/>
      <c r="G27" s="221"/>
      <c r="H27" s="221"/>
      <c r="I27" s="221"/>
      <c r="J27" s="221"/>
      <c r="K27" s="221"/>
      <c r="L27" s="221"/>
      <c r="M27" s="221"/>
      <c r="N27" s="221"/>
      <c r="O27" s="221"/>
    </row>
    <row r="28" spans="1:15">
      <c r="A28" s="221"/>
      <c r="B28" s="221"/>
      <c r="C28" s="221"/>
      <c r="D28" s="221"/>
      <c r="E28" s="221"/>
      <c r="F28" s="221"/>
      <c r="G28" s="221"/>
      <c r="H28" s="221"/>
      <c r="I28" s="221"/>
      <c r="J28" s="221"/>
      <c r="K28" s="221"/>
      <c r="L28" s="221"/>
      <c r="M28" s="221"/>
      <c r="N28" s="221"/>
      <c r="O28" s="221"/>
    </row>
    <row r="29" spans="1:15">
      <c r="A29" s="221"/>
      <c r="B29" s="221"/>
      <c r="C29" s="221"/>
      <c r="D29" s="221"/>
      <c r="E29" s="221"/>
      <c r="F29" s="221"/>
      <c r="G29" s="221"/>
      <c r="H29" s="221"/>
      <c r="I29" s="221"/>
      <c r="J29" s="221"/>
      <c r="K29" s="221"/>
      <c r="L29" s="221"/>
      <c r="M29" s="221"/>
      <c r="N29" s="221"/>
      <c r="O29" s="221"/>
    </row>
    <row r="30" spans="1:15">
      <c r="A30" s="221"/>
      <c r="B30" s="221"/>
      <c r="C30" s="221"/>
      <c r="D30" s="221"/>
      <c r="E30" s="221"/>
      <c r="F30" s="221"/>
      <c r="G30" s="221"/>
      <c r="H30" s="221"/>
      <c r="I30" s="221"/>
      <c r="J30" s="221"/>
      <c r="K30" s="221"/>
      <c r="L30" s="221"/>
      <c r="M30" s="221"/>
      <c r="N30" s="221"/>
      <c r="O30" s="221"/>
    </row>
    <row r="31" spans="1:15">
      <c r="A31" s="221"/>
      <c r="B31" s="221"/>
      <c r="C31" s="221"/>
      <c r="D31" s="221"/>
      <c r="E31" s="221"/>
      <c r="F31" s="221"/>
      <c r="G31" s="221"/>
      <c r="H31" s="221"/>
      <c r="I31" s="221"/>
      <c r="J31" s="221"/>
      <c r="K31" s="221"/>
      <c r="L31" s="221"/>
      <c r="M31" s="221"/>
      <c r="N31" s="221"/>
      <c r="O31" s="221"/>
    </row>
    <row r="32" spans="1:15">
      <c r="A32" s="221"/>
      <c r="B32" s="221"/>
      <c r="C32" s="221"/>
      <c r="D32" s="221"/>
      <c r="E32" s="221"/>
      <c r="F32" s="221"/>
      <c r="G32" s="221"/>
      <c r="H32" s="221"/>
      <c r="I32" s="221"/>
      <c r="J32" s="221"/>
      <c r="K32" s="221"/>
      <c r="L32" s="221"/>
      <c r="M32" s="221"/>
      <c r="N32" s="221"/>
      <c r="O32" s="221"/>
    </row>
    <row r="33" spans="1:15">
      <c r="A33" s="221"/>
      <c r="B33" s="221"/>
      <c r="C33" s="221"/>
      <c r="D33" s="221"/>
      <c r="E33" s="221"/>
      <c r="F33" s="221"/>
      <c r="G33" s="221"/>
      <c r="H33" s="221"/>
      <c r="I33" s="221"/>
      <c r="J33" s="221"/>
      <c r="K33" s="221"/>
      <c r="L33" s="221"/>
      <c r="M33" s="221"/>
      <c r="N33" s="221"/>
      <c r="O33" s="221"/>
    </row>
    <row r="34" spans="1:15">
      <c r="A34" s="221"/>
      <c r="B34" s="221"/>
      <c r="C34" s="221"/>
      <c r="D34" s="221"/>
      <c r="E34" s="221"/>
      <c r="F34" s="221"/>
      <c r="G34" s="221"/>
      <c r="H34" s="221"/>
      <c r="I34" s="221"/>
      <c r="J34" s="221"/>
      <c r="K34" s="221"/>
      <c r="L34" s="221"/>
      <c r="M34" s="221"/>
      <c r="N34" s="221"/>
      <c r="O34" s="221"/>
    </row>
    <row r="35" spans="1:15">
      <c r="A35" s="221"/>
      <c r="B35" s="221"/>
      <c r="C35" s="221"/>
      <c r="D35" s="221"/>
      <c r="E35" s="221"/>
      <c r="F35" s="221"/>
      <c r="G35" s="221"/>
      <c r="H35" s="221"/>
      <c r="I35" s="221"/>
      <c r="J35" s="221"/>
      <c r="K35" s="221"/>
      <c r="L35" s="221"/>
      <c r="M35" s="221"/>
      <c r="N35" s="221"/>
      <c r="O35" s="221"/>
    </row>
    <row r="36" spans="1:15">
      <c r="A36" s="221"/>
      <c r="B36" s="221"/>
      <c r="C36" s="221"/>
      <c r="D36" s="221"/>
      <c r="E36" s="221"/>
      <c r="F36" s="221"/>
      <c r="G36" s="221"/>
      <c r="H36" s="221"/>
      <c r="I36" s="221"/>
      <c r="J36" s="221"/>
      <c r="K36" s="221"/>
      <c r="L36" s="221"/>
      <c r="M36" s="221"/>
      <c r="N36" s="221"/>
      <c r="O36" s="221"/>
    </row>
  </sheetData>
  <mergeCells count="15">
    <mergeCell ref="A2:R2"/>
    <mergeCell ref="A6:C6"/>
    <mergeCell ref="D6:N6"/>
    <mergeCell ref="P6:P8"/>
    <mergeCell ref="Q6:Q8"/>
    <mergeCell ref="R6:R8"/>
    <mergeCell ref="A7:A8"/>
    <mergeCell ref="B7:B8"/>
    <mergeCell ref="D7:D8"/>
    <mergeCell ref="E7:E8"/>
    <mergeCell ref="F7:F8"/>
    <mergeCell ref="G7:G8"/>
    <mergeCell ref="H7:H8"/>
    <mergeCell ref="I7:K7"/>
    <mergeCell ref="M7:M8"/>
  </mergeCells>
  <phoneticPr fontId="2"/>
  <pageMargins left="0" right="0" top="1.1811023622047245" bottom="0.98425196850393704" header="0.78740157480314965" footer="0.51181102362204722"/>
  <pageSetup paperSize="9" scale="71"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T63"/>
  <sheetViews>
    <sheetView view="pageBreakPreview" zoomScaleNormal="100" zoomScaleSheetLayoutView="100" workbookViewId="0">
      <selection activeCell="G19" sqref="G19"/>
    </sheetView>
  </sheetViews>
  <sheetFormatPr defaultRowHeight="14.25"/>
  <cols>
    <col min="1" max="1" width="11.375" style="26" customWidth="1"/>
    <col min="2" max="2" width="11.375" style="30" customWidth="1"/>
    <col min="3" max="3" width="10.25" style="26" customWidth="1"/>
    <col min="4" max="4" width="10.25" style="31" customWidth="1"/>
    <col min="5" max="8" width="10.25" style="26" customWidth="1"/>
    <col min="9" max="9" width="9.75" style="26" customWidth="1"/>
    <col min="10" max="10" width="8.375" style="26" customWidth="1"/>
    <col min="11" max="11" width="2.25" style="26" customWidth="1"/>
    <col min="12" max="16384" width="9" style="26"/>
  </cols>
  <sheetData>
    <row r="1" spans="1:11" s="188" customFormat="1" ht="18" customHeight="1">
      <c r="A1" s="238" t="s">
        <v>174</v>
      </c>
    </row>
    <row r="2" spans="1:11" ht="17.25">
      <c r="A2" s="25" t="s">
        <v>87</v>
      </c>
    </row>
    <row r="3" spans="1:11" ht="25.5" customHeight="1">
      <c r="A3" s="272" t="s">
        <v>154</v>
      </c>
      <c r="B3" s="272"/>
      <c r="C3" s="272"/>
      <c r="D3" s="272"/>
      <c r="E3" s="272"/>
      <c r="F3" s="272"/>
      <c r="G3" s="272"/>
      <c r="H3" s="272"/>
      <c r="I3" s="272"/>
      <c r="J3" s="272"/>
      <c r="K3" s="29"/>
    </row>
    <row r="4" spans="1:11" ht="12.75" customHeight="1" thickBot="1">
      <c r="A4" s="163"/>
      <c r="B4" s="163"/>
      <c r="C4" s="163"/>
      <c r="D4" s="163"/>
      <c r="E4" s="163"/>
      <c r="F4" s="163"/>
      <c r="G4" s="163"/>
      <c r="H4" s="163"/>
      <c r="I4" s="163"/>
    </row>
    <row r="5" spans="1:11" ht="24.75" customHeight="1" thickBot="1">
      <c r="A5" s="163"/>
      <c r="B5" s="163"/>
      <c r="C5" s="163"/>
      <c r="D5" s="163"/>
      <c r="F5" s="48"/>
      <c r="G5" s="50" t="s">
        <v>0</v>
      </c>
      <c r="H5" s="273"/>
      <c r="I5" s="274"/>
      <c r="J5" s="275"/>
    </row>
    <row r="6" spans="1:11" ht="24.75" customHeight="1" thickBot="1">
      <c r="E6" s="49"/>
      <c r="F6" s="49"/>
      <c r="G6" s="225" t="s">
        <v>152</v>
      </c>
      <c r="H6" s="276"/>
      <c r="I6" s="277"/>
      <c r="J6" s="278"/>
    </row>
    <row r="7" spans="1:11" ht="26.25" customHeight="1" thickBot="1">
      <c r="A7" s="10" t="s">
        <v>28</v>
      </c>
      <c r="E7" s="150"/>
      <c r="F7" s="150"/>
      <c r="G7" s="150"/>
      <c r="H7" s="150"/>
      <c r="I7" s="151"/>
    </row>
    <row r="8" spans="1:11" s="10" customFormat="1" ht="23.25" customHeight="1">
      <c r="A8" s="279" t="s">
        <v>9</v>
      </c>
      <c r="B8" s="280"/>
      <c r="C8" s="281" t="s">
        <v>25</v>
      </c>
      <c r="D8" s="282"/>
      <c r="E8" s="282"/>
      <c r="F8" s="282"/>
      <c r="G8" s="282"/>
      <c r="H8" s="283"/>
      <c r="I8" s="284" t="s">
        <v>8</v>
      </c>
      <c r="J8" s="287" t="s">
        <v>37</v>
      </c>
      <c r="K8" s="160"/>
    </row>
    <row r="9" spans="1:11" ht="23.25" customHeight="1">
      <c r="A9" s="290" t="s">
        <v>23</v>
      </c>
      <c r="B9" s="291" t="s">
        <v>27</v>
      </c>
      <c r="C9" s="292" t="s">
        <v>24</v>
      </c>
      <c r="D9" s="292"/>
      <c r="E9" s="292" t="s">
        <v>7</v>
      </c>
      <c r="F9" s="292"/>
      <c r="G9" s="294" t="s">
        <v>2</v>
      </c>
      <c r="H9" s="295"/>
      <c r="I9" s="285"/>
      <c r="J9" s="288"/>
    </row>
    <row r="10" spans="1:11" ht="23.25" customHeight="1">
      <c r="A10" s="290"/>
      <c r="B10" s="291"/>
      <c r="C10" s="162" t="s">
        <v>5</v>
      </c>
      <c r="D10" s="162" t="s">
        <v>6</v>
      </c>
      <c r="E10" s="162" t="s">
        <v>5</v>
      </c>
      <c r="F10" s="162" t="s">
        <v>6</v>
      </c>
      <c r="G10" s="162" t="s">
        <v>5</v>
      </c>
      <c r="H10" s="162" t="s">
        <v>6</v>
      </c>
      <c r="I10" s="286"/>
      <c r="J10" s="289"/>
      <c r="K10" s="33"/>
    </row>
    <row r="11" spans="1:11" ht="23.25" customHeight="1">
      <c r="A11" s="159" t="s">
        <v>10</v>
      </c>
      <c r="B11" s="34"/>
      <c r="C11" s="34"/>
      <c r="D11" s="34"/>
      <c r="E11" s="34"/>
      <c r="F11" s="34"/>
      <c r="G11" s="34">
        <f>SUM(C11,E11)</f>
        <v>0</v>
      </c>
      <c r="H11" s="34">
        <f>SUM(D11,F11)</f>
        <v>0</v>
      </c>
      <c r="I11" s="34"/>
      <c r="J11" s="35"/>
      <c r="K11" s="33"/>
    </row>
    <row r="12" spans="1:11" ht="23.25" customHeight="1">
      <c r="A12" s="159" t="s">
        <v>11</v>
      </c>
      <c r="B12" s="34"/>
      <c r="C12" s="34"/>
      <c r="D12" s="34"/>
      <c r="E12" s="34"/>
      <c r="F12" s="34"/>
      <c r="G12" s="34">
        <f t="shared" ref="G12:H22" si="0">SUM(C12,E12)</f>
        <v>0</v>
      </c>
      <c r="H12" s="34">
        <f t="shared" si="0"/>
        <v>0</v>
      </c>
      <c r="I12" s="34"/>
      <c r="J12" s="35"/>
      <c r="K12" s="33"/>
    </row>
    <row r="13" spans="1:11" ht="23.25" customHeight="1">
      <c r="A13" s="159" t="s">
        <v>12</v>
      </c>
      <c r="B13" s="34"/>
      <c r="C13" s="34"/>
      <c r="D13" s="34"/>
      <c r="E13" s="34"/>
      <c r="F13" s="34"/>
      <c r="G13" s="34">
        <f t="shared" si="0"/>
        <v>0</v>
      </c>
      <c r="H13" s="34">
        <f t="shared" si="0"/>
        <v>0</v>
      </c>
      <c r="I13" s="34"/>
      <c r="J13" s="35"/>
      <c r="K13" s="33"/>
    </row>
    <row r="14" spans="1:11" ht="23.25" customHeight="1">
      <c r="A14" s="159" t="s">
        <v>13</v>
      </c>
      <c r="B14" s="34"/>
      <c r="C14" s="34"/>
      <c r="D14" s="34"/>
      <c r="E14" s="34"/>
      <c r="F14" s="34"/>
      <c r="G14" s="34">
        <f t="shared" si="0"/>
        <v>0</v>
      </c>
      <c r="H14" s="34">
        <f t="shared" si="0"/>
        <v>0</v>
      </c>
      <c r="I14" s="34"/>
      <c r="J14" s="35"/>
      <c r="K14" s="33"/>
    </row>
    <row r="15" spans="1:11" ht="23.25" customHeight="1">
      <c r="A15" s="159" t="s">
        <v>14</v>
      </c>
      <c r="B15" s="34"/>
      <c r="C15" s="34"/>
      <c r="D15" s="34"/>
      <c r="E15" s="34"/>
      <c r="F15" s="34"/>
      <c r="G15" s="34">
        <f t="shared" si="0"/>
        <v>0</v>
      </c>
      <c r="H15" s="34">
        <f t="shared" si="0"/>
        <v>0</v>
      </c>
      <c r="I15" s="34"/>
      <c r="J15" s="35"/>
      <c r="K15" s="33"/>
    </row>
    <row r="16" spans="1:11" ht="23.25" customHeight="1">
      <c r="A16" s="159" t="s">
        <v>15</v>
      </c>
      <c r="B16" s="34"/>
      <c r="C16" s="34"/>
      <c r="D16" s="34"/>
      <c r="E16" s="34"/>
      <c r="F16" s="34"/>
      <c r="G16" s="34">
        <f t="shared" si="0"/>
        <v>0</v>
      </c>
      <c r="H16" s="34">
        <f t="shared" si="0"/>
        <v>0</v>
      </c>
      <c r="I16" s="34"/>
      <c r="J16" s="35"/>
      <c r="K16" s="33"/>
    </row>
    <row r="17" spans="1:11" ht="23.25" customHeight="1">
      <c r="A17" s="159" t="s">
        <v>16</v>
      </c>
      <c r="B17" s="34"/>
      <c r="C17" s="34"/>
      <c r="D17" s="34"/>
      <c r="E17" s="34"/>
      <c r="F17" s="34"/>
      <c r="G17" s="34">
        <f t="shared" si="0"/>
        <v>0</v>
      </c>
      <c r="H17" s="34">
        <f t="shared" si="0"/>
        <v>0</v>
      </c>
      <c r="I17" s="34"/>
      <c r="J17" s="35"/>
      <c r="K17" s="33"/>
    </row>
    <row r="18" spans="1:11" ht="23.25" customHeight="1">
      <c r="A18" s="159" t="s">
        <v>17</v>
      </c>
      <c r="B18" s="34"/>
      <c r="C18" s="34"/>
      <c r="D18" s="34"/>
      <c r="E18" s="34"/>
      <c r="F18" s="34"/>
      <c r="G18" s="34">
        <f t="shared" si="0"/>
        <v>0</v>
      </c>
      <c r="H18" s="34">
        <f t="shared" si="0"/>
        <v>0</v>
      </c>
      <c r="I18" s="34"/>
      <c r="J18" s="35"/>
      <c r="K18" s="33"/>
    </row>
    <row r="19" spans="1:11" ht="23.25" customHeight="1">
      <c r="A19" s="159" t="s">
        <v>18</v>
      </c>
      <c r="B19" s="34"/>
      <c r="C19" s="34"/>
      <c r="D19" s="34"/>
      <c r="E19" s="34"/>
      <c r="F19" s="34"/>
      <c r="G19" s="34">
        <f t="shared" si="0"/>
        <v>0</v>
      </c>
      <c r="H19" s="34">
        <f t="shared" si="0"/>
        <v>0</v>
      </c>
      <c r="I19" s="34"/>
      <c r="J19" s="35"/>
      <c r="K19" s="33"/>
    </row>
    <row r="20" spans="1:11" ht="23.25" customHeight="1">
      <c r="A20" s="159" t="s">
        <v>19</v>
      </c>
      <c r="B20" s="34"/>
      <c r="C20" s="34"/>
      <c r="D20" s="34"/>
      <c r="E20" s="34"/>
      <c r="F20" s="34"/>
      <c r="G20" s="34">
        <f t="shared" si="0"/>
        <v>0</v>
      </c>
      <c r="H20" s="34">
        <f t="shared" si="0"/>
        <v>0</v>
      </c>
      <c r="I20" s="34"/>
      <c r="J20" s="35"/>
      <c r="K20" s="33"/>
    </row>
    <row r="21" spans="1:11" ht="23.25" customHeight="1">
      <c r="A21" s="159" t="s">
        <v>20</v>
      </c>
      <c r="B21" s="34"/>
      <c r="C21" s="34"/>
      <c r="D21" s="34"/>
      <c r="E21" s="34"/>
      <c r="F21" s="34"/>
      <c r="G21" s="34">
        <f t="shared" si="0"/>
        <v>0</v>
      </c>
      <c r="H21" s="34">
        <f t="shared" si="0"/>
        <v>0</v>
      </c>
      <c r="I21" s="34"/>
      <c r="J21" s="35"/>
      <c r="K21" s="33"/>
    </row>
    <row r="22" spans="1:11" ht="23.25" customHeight="1">
      <c r="A22" s="159" t="s">
        <v>21</v>
      </c>
      <c r="B22" s="34"/>
      <c r="C22" s="34"/>
      <c r="D22" s="34"/>
      <c r="E22" s="34"/>
      <c r="F22" s="34"/>
      <c r="G22" s="34">
        <f t="shared" si="0"/>
        <v>0</v>
      </c>
      <c r="H22" s="34">
        <f t="shared" si="0"/>
        <v>0</v>
      </c>
      <c r="I22" s="34"/>
      <c r="J22" s="35"/>
      <c r="K22" s="33"/>
    </row>
    <row r="23" spans="1:11" ht="23.25" customHeight="1" thickBot="1">
      <c r="A23" s="36" t="s">
        <v>22</v>
      </c>
      <c r="B23" s="37">
        <f t="shared" ref="B23:J23" si="1">ROUND(SUM(B11:B22)/12,1)</f>
        <v>0</v>
      </c>
      <c r="C23" s="37">
        <f t="shared" si="1"/>
        <v>0</v>
      </c>
      <c r="D23" s="37">
        <f t="shared" si="1"/>
        <v>0</v>
      </c>
      <c r="E23" s="37">
        <f t="shared" si="1"/>
        <v>0</v>
      </c>
      <c r="F23" s="37">
        <f t="shared" si="1"/>
        <v>0</v>
      </c>
      <c r="G23" s="38">
        <f t="shared" si="1"/>
        <v>0</v>
      </c>
      <c r="H23" s="37">
        <f t="shared" si="1"/>
        <v>0</v>
      </c>
      <c r="I23" s="38">
        <f t="shared" si="1"/>
        <v>0</v>
      </c>
      <c r="J23" s="39">
        <f t="shared" si="1"/>
        <v>0</v>
      </c>
      <c r="K23" s="33"/>
    </row>
    <row r="24" spans="1:11" ht="23.25" customHeight="1">
      <c r="A24" s="40" t="s">
        <v>29</v>
      </c>
      <c r="B24" s="41"/>
      <c r="C24" s="41"/>
      <c r="D24" s="41"/>
      <c r="E24" s="41"/>
      <c r="F24" s="41"/>
      <c r="G24" s="41"/>
      <c r="H24" s="41"/>
      <c r="I24" s="41"/>
    </row>
    <row r="25" spans="1:11" ht="41.25" customHeight="1">
      <c r="A25" s="296" t="s">
        <v>157</v>
      </c>
      <c r="B25" s="296"/>
      <c r="C25" s="296"/>
      <c r="D25" s="296"/>
      <c r="E25" s="296"/>
      <c r="F25" s="296"/>
      <c r="G25" s="296"/>
      <c r="H25" s="296"/>
      <c r="I25" s="296"/>
      <c r="J25" s="297"/>
    </row>
    <row r="26" spans="1:11" ht="23.25" customHeight="1">
      <c r="A26" s="296" t="s">
        <v>161</v>
      </c>
      <c r="B26" s="296"/>
      <c r="C26" s="296"/>
      <c r="D26" s="296"/>
      <c r="E26" s="296"/>
      <c r="F26" s="296"/>
      <c r="G26" s="296"/>
      <c r="H26" s="296"/>
      <c r="I26" s="296"/>
      <c r="J26" s="297"/>
    </row>
    <row r="27" spans="1:11" ht="28.5" customHeight="1">
      <c r="A27" s="296" t="s">
        <v>162</v>
      </c>
      <c r="B27" s="296"/>
      <c r="C27" s="296"/>
      <c r="D27" s="296"/>
      <c r="E27" s="296"/>
      <c r="F27" s="296"/>
      <c r="G27" s="296"/>
      <c r="H27" s="296"/>
      <c r="I27" s="296"/>
      <c r="J27" s="297"/>
    </row>
    <row r="28" spans="1:11" ht="28.5" customHeight="1">
      <c r="A28" s="296" t="s">
        <v>163</v>
      </c>
      <c r="B28" s="296"/>
      <c r="C28" s="296"/>
      <c r="D28" s="296"/>
      <c r="E28" s="296"/>
      <c r="F28" s="296"/>
      <c r="G28" s="296"/>
      <c r="H28" s="296"/>
      <c r="I28" s="296"/>
      <c r="J28" s="298"/>
    </row>
    <row r="29" spans="1:11" ht="4.5" customHeight="1">
      <c r="A29" s="152"/>
      <c r="B29" s="152"/>
      <c r="C29" s="152"/>
      <c r="D29" s="152"/>
      <c r="E29" s="152"/>
      <c r="F29" s="152"/>
      <c r="G29" s="152"/>
      <c r="H29" s="152"/>
      <c r="I29" s="152"/>
    </row>
    <row r="30" spans="1:11" ht="19.5" customHeight="1" thickBot="1">
      <c r="A30" s="32" t="s">
        <v>170</v>
      </c>
      <c r="B30" s="42"/>
      <c r="C30" s="43"/>
      <c r="D30" s="43"/>
      <c r="F30" s="43"/>
      <c r="G30" s="43"/>
      <c r="H30" s="43"/>
      <c r="I30" s="32"/>
    </row>
    <row r="31" spans="1:11" ht="23.25" customHeight="1">
      <c r="A31" s="153" t="s">
        <v>26</v>
      </c>
      <c r="B31" s="154" t="s">
        <v>3</v>
      </c>
      <c r="C31" s="154" t="s">
        <v>4</v>
      </c>
      <c r="D31" s="155" t="s">
        <v>2</v>
      </c>
      <c r="F31" s="43"/>
      <c r="G31" s="43"/>
      <c r="H31" s="32"/>
    </row>
    <row r="32" spans="1:11" ht="23.25" customHeight="1" thickBot="1">
      <c r="A32" s="156"/>
      <c r="B32" s="157"/>
      <c r="C32" s="157"/>
      <c r="D32" s="158">
        <f>SUM(A32:C32)</f>
        <v>0</v>
      </c>
      <c r="F32" s="43"/>
      <c r="G32" s="43"/>
      <c r="H32" s="32"/>
      <c r="I32" s="32"/>
    </row>
    <row r="33" spans="1:46" ht="21" customHeight="1">
      <c r="A33" s="293" t="s">
        <v>164</v>
      </c>
      <c r="B33" s="293"/>
      <c r="C33" s="293"/>
      <c r="D33" s="293"/>
      <c r="E33" s="293"/>
      <c r="F33" s="293"/>
      <c r="G33" s="293"/>
      <c r="H33" s="293"/>
      <c r="I33" s="293"/>
      <c r="J33" s="161"/>
    </row>
    <row r="34" spans="1:46">
      <c r="A34" s="32"/>
      <c r="B34" s="42"/>
      <c r="C34" s="43"/>
      <c r="D34" s="43"/>
      <c r="E34" s="43"/>
      <c r="F34" s="43"/>
      <c r="G34" s="43"/>
      <c r="H34" s="43"/>
      <c r="I34" s="32"/>
    </row>
    <row r="35" spans="1:46">
      <c r="A35" s="60" t="s">
        <v>88</v>
      </c>
      <c r="B35" s="60"/>
      <c r="C35" s="60"/>
      <c r="D35" s="60"/>
      <c r="E35" s="60"/>
      <c r="F35" s="60"/>
      <c r="G35" s="60"/>
      <c r="H35" s="60"/>
      <c r="I35" s="60"/>
      <c r="J35" s="60"/>
      <c r="K35" s="60"/>
      <c r="L35" s="60"/>
      <c r="M35" s="60"/>
      <c r="N35" s="60"/>
      <c r="O35" s="60"/>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2"/>
    </row>
    <row r="36" spans="1:46">
      <c r="A36" s="60" t="s">
        <v>165</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row>
    <row r="37" spans="1:46">
      <c r="A37" s="60" t="s">
        <v>35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row>
    <row r="38" spans="1:46">
      <c r="A38" s="60" t="s">
        <v>104</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59"/>
      <c r="AR38" s="59"/>
    </row>
    <row r="39" spans="1:46" ht="14.25" customHeight="1">
      <c r="A39" s="60" t="s">
        <v>166</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59"/>
      <c r="AR39" s="59"/>
    </row>
    <row r="40" spans="1:46">
      <c r="A40" s="60" t="s">
        <v>167</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59"/>
      <c r="AR40" s="59"/>
    </row>
    <row r="41" spans="1:46">
      <c r="A41" s="60" t="s">
        <v>168</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59"/>
      <c r="AR41" s="59"/>
    </row>
    <row r="42" spans="1:46">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row>
    <row r="43" spans="1:46" ht="20.100000000000001" customHeight="1">
      <c r="A43" s="62"/>
      <c r="B43" s="63" t="s">
        <v>103</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row>
    <row r="44" spans="1:46" ht="20.100000000000001" customHeight="1">
      <c r="A44" s="62"/>
      <c r="B44" s="63" t="s">
        <v>142</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row>
    <row r="45" spans="1:46">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row>
    <row r="46" spans="1:46">
      <c r="A46" s="32"/>
      <c r="B46" s="44"/>
      <c r="C46" s="32"/>
      <c r="D46" s="45"/>
      <c r="E46" s="32"/>
      <c r="F46" s="32"/>
      <c r="G46" s="32"/>
      <c r="H46" s="32"/>
      <c r="I46" s="32"/>
    </row>
    <row r="47" spans="1:46">
      <c r="A47" s="32"/>
      <c r="B47" s="44"/>
      <c r="C47" s="32"/>
      <c r="D47" s="45"/>
      <c r="E47" s="32"/>
      <c r="F47" s="32"/>
      <c r="G47" s="32"/>
      <c r="H47" s="32"/>
      <c r="I47" s="32"/>
    </row>
    <row r="48" spans="1:46">
      <c r="A48" s="32"/>
      <c r="B48" s="44"/>
      <c r="C48" s="32"/>
      <c r="D48" s="45"/>
      <c r="E48" s="32"/>
      <c r="F48" s="32"/>
      <c r="G48" s="32"/>
      <c r="H48" s="32"/>
      <c r="I48" s="32"/>
    </row>
    <row r="49" spans="1:9">
      <c r="A49" s="32"/>
      <c r="B49" s="44"/>
      <c r="C49" s="32"/>
      <c r="D49" s="45"/>
      <c r="E49" s="32"/>
      <c r="F49" s="32"/>
      <c r="G49" s="32"/>
      <c r="H49" s="32"/>
      <c r="I49" s="32"/>
    </row>
    <row r="50" spans="1:9">
      <c r="A50" s="32"/>
      <c r="B50" s="44"/>
      <c r="C50" s="32"/>
      <c r="D50" s="45"/>
      <c r="E50" s="32"/>
      <c r="F50" s="32"/>
      <c r="G50" s="32"/>
      <c r="H50" s="32"/>
      <c r="I50" s="32"/>
    </row>
    <row r="51" spans="1:9">
      <c r="A51" s="32"/>
      <c r="B51" s="44"/>
      <c r="C51" s="32"/>
      <c r="D51" s="45"/>
      <c r="E51" s="32"/>
      <c r="F51" s="32"/>
      <c r="G51" s="32"/>
      <c r="H51" s="32"/>
      <c r="I51" s="32"/>
    </row>
    <row r="52" spans="1:9">
      <c r="A52" s="32"/>
      <c r="B52" s="44"/>
      <c r="C52" s="32"/>
      <c r="D52" s="45"/>
      <c r="E52" s="32"/>
      <c r="F52" s="32"/>
      <c r="G52" s="32"/>
      <c r="H52" s="32"/>
      <c r="I52" s="32"/>
    </row>
    <row r="53" spans="1:9">
      <c r="A53" s="32"/>
      <c r="B53" s="44"/>
      <c r="C53" s="32"/>
      <c r="D53" s="45"/>
      <c r="E53" s="32"/>
      <c r="F53" s="32"/>
      <c r="G53" s="32"/>
      <c r="H53" s="32"/>
      <c r="I53" s="32"/>
    </row>
    <row r="54" spans="1:9">
      <c r="A54" s="32"/>
      <c r="B54" s="44"/>
      <c r="C54" s="32"/>
      <c r="D54" s="45"/>
      <c r="E54" s="32"/>
      <c r="F54" s="32"/>
      <c r="G54" s="32"/>
      <c r="H54" s="32"/>
      <c r="I54" s="32"/>
    </row>
    <row r="55" spans="1:9">
      <c r="A55" s="32"/>
      <c r="B55" s="44"/>
      <c r="C55" s="32"/>
      <c r="D55" s="45"/>
      <c r="E55" s="32"/>
      <c r="F55" s="32"/>
      <c r="G55" s="32"/>
      <c r="H55" s="32"/>
      <c r="I55" s="32"/>
    </row>
    <row r="56" spans="1:9">
      <c r="A56" s="32"/>
      <c r="B56" s="44"/>
      <c r="C56" s="32"/>
      <c r="D56" s="45"/>
      <c r="E56" s="32"/>
      <c r="F56" s="32"/>
      <c r="G56" s="32"/>
      <c r="H56" s="32"/>
      <c r="I56" s="32"/>
    </row>
    <row r="57" spans="1:9">
      <c r="A57" s="32"/>
      <c r="B57" s="44"/>
      <c r="C57" s="32"/>
      <c r="D57" s="45"/>
      <c r="E57" s="32"/>
      <c r="F57" s="32"/>
      <c r="G57" s="32"/>
      <c r="H57" s="32"/>
      <c r="I57" s="32"/>
    </row>
    <row r="58" spans="1:9">
      <c r="A58" s="32"/>
      <c r="B58" s="44"/>
      <c r="C58" s="32"/>
      <c r="D58" s="45"/>
      <c r="E58" s="32"/>
      <c r="F58" s="32"/>
      <c r="G58" s="32"/>
      <c r="H58" s="32"/>
      <c r="I58" s="32"/>
    </row>
    <row r="59" spans="1:9">
      <c r="A59" s="32"/>
      <c r="B59" s="44"/>
      <c r="C59" s="32"/>
      <c r="D59" s="45"/>
      <c r="E59" s="32"/>
      <c r="F59" s="32"/>
      <c r="G59" s="32"/>
      <c r="H59" s="32"/>
      <c r="I59" s="32"/>
    </row>
    <row r="60" spans="1:9">
      <c r="A60" s="32"/>
      <c r="B60" s="44"/>
      <c r="C60" s="32"/>
      <c r="D60" s="45"/>
      <c r="E60" s="32"/>
      <c r="F60" s="32"/>
      <c r="G60" s="32"/>
      <c r="H60" s="32"/>
      <c r="I60" s="32"/>
    </row>
    <row r="61" spans="1:9">
      <c r="A61" s="32"/>
      <c r="B61" s="44"/>
      <c r="C61" s="32"/>
      <c r="D61" s="45"/>
      <c r="E61" s="32"/>
      <c r="F61" s="32"/>
      <c r="G61" s="32"/>
      <c r="H61" s="32"/>
      <c r="I61" s="32"/>
    </row>
    <row r="62" spans="1:9">
      <c r="A62" s="32"/>
      <c r="B62" s="44"/>
      <c r="C62" s="32"/>
      <c r="D62" s="45"/>
      <c r="E62" s="32"/>
      <c r="F62" s="32"/>
      <c r="G62" s="32"/>
      <c r="H62" s="32"/>
      <c r="I62" s="32"/>
    </row>
    <row r="63" spans="1:9">
      <c r="A63" s="32"/>
      <c r="B63" s="44"/>
      <c r="C63" s="32"/>
      <c r="D63" s="45"/>
      <c r="E63" s="32"/>
      <c r="F63" s="32"/>
      <c r="G63" s="32"/>
      <c r="H63" s="32"/>
      <c r="I63" s="32"/>
    </row>
  </sheetData>
  <mergeCells count="17">
    <mergeCell ref="A33:I33"/>
    <mergeCell ref="E9:F9"/>
    <mergeCell ref="G9:H9"/>
    <mergeCell ref="A25:J25"/>
    <mergeCell ref="A26:J26"/>
    <mergeCell ref="A27:J27"/>
    <mergeCell ref="A28:J28"/>
    <mergeCell ref="A3:J3"/>
    <mergeCell ref="H5:J5"/>
    <mergeCell ref="H6:J6"/>
    <mergeCell ref="A8:B8"/>
    <mergeCell ref="C8:H8"/>
    <mergeCell ref="I8:I10"/>
    <mergeCell ref="J8:J10"/>
    <mergeCell ref="A9:A10"/>
    <mergeCell ref="B9:B10"/>
    <mergeCell ref="C9:D9"/>
  </mergeCells>
  <phoneticPr fontId="2"/>
  <printOptions horizontalCentered="1" gridLinesSet="0"/>
  <pageMargins left="0.19685039370078741" right="0.19685039370078741" top="0.62992125984251968" bottom="0.47244094488188981" header="0.98425196850393704" footer="0.7086614173228347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FA834"/>
  <sheetViews>
    <sheetView view="pageBreakPreview" zoomScale="85" zoomScaleNormal="106" zoomScaleSheetLayoutView="100" workbookViewId="0">
      <selection activeCell="G19" sqref="G19"/>
    </sheetView>
  </sheetViews>
  <sheetFormatPr defaultColWidth="2.125" defaultRowHeight="13.5"/>
  <cols>
    <col min="1" max="1" width="9.5" style="189" customWidth="1"/>
    <col min="2" max="2" width="12.625" style="189" customWidth="1"/>
    <col min="3" max="3" width="6.25" style="189" customWidth="1"/>
    <col min="4" max="12" width="6.625" style="189" customWidth="1"/>
    <col min="13" max="16" width="6.375" style="189" customWidth="1"/>
    <col min="17" max="17" width="6.625" style="189" customWidth="1"/>
    <col min="18" max="25" width="6.375" style="189" customWidth="1"/>
    <col min="26" max="26" width="12" style="189" customWidth="1"/>
    <col min="27" max="28" width="8.25" style="189" customWidth="1"/>
    <col min="29" max="29" width="8.625" style="189" customWidth="1"/>
    <col min="30" max="33" width="8.25" style="189" customWidth="1"/>
    <col min="34" max="34" width="8.625" style="189" customWidth="1"/>
    <col min="35" max="36" width="5.5" style="189" customWidth="1"/>
    <col min="37" max="37" width="4.125" style="189" customWidth="1"/>
    <col min="38" max="38" width="19.25" style="189" customWidth="1"/>
    <col min="39" max="40" width="8.625" style="189" customWidth="1"/>
    <col min="41" max="42" width="6.625" style="189" customWidth="1"/>
    <col min="43" max="47" width="8.75" style="189" customWidth="1"/>
    <col min="48" max="49" width="7.375" style="189" customWidth="1"/>
    <col min="50" max="51" width="8.625" style="189" customWidth="1"/>
    <col min="52" max="54" width="6.125" style="189" customWidth="1"/>
    <col min="55" max="55" width="6.375" style="189" customWidth="1"/>
    <col min="56" max="16384" width="2.125" style="189"/>
  </cols>
  <sheetData>
    <row r="1" spans="1:157" ht="17.25">
      <c r="A1" s="25" t="s">
        <v>143</v>
      </c>
    </row>
    <row r="2" spans="1:157" s="29" customFormat="1" ht="21.75" customHeight="1">
      <c r="A2" s="299" t="s">
        <v>153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row>
    <row r="3" spans="1:157" ht="15.6" customHeight="1">
      <c r="A3" s="1"/>
      <c r="B3" s="1"/>
      <c r="C3" s="1"/>
      <c r="D3" s="1"/>
      <c r="E3" s="1"/>
      <c r="F3" s="1"/>
      <c r="G3" s="1"/>
      <c r="H3" s="1"/>
      <c r="I3" s="1"/>
      <c r="J3" s="1"/>
      <c r="K3" s="1"/>
      <c r="L3" s="1"/>
      <c r="M3" s="1"/>
      <c r="N3" s="1"/>
      <c r="O3" s="1"/>
      <c r="P3" s="1"/>
      <c r="Q3" s="1"/>
      <c r="R3" s="1"/>
      <c r="S3" s="1"/>
      <c r="T3" s="1"/>
      <c r="U3" s="1"/>
      <c r="V3" s="1"/>
      <c r="W3" s="1"/>
      <c r="X3" s="1"/>
      <c r="Y3" s="1"/>
      <c r="Z3" s="20"/>
      <c r="AA3" s="1"/>
      <c r="AB3" s="1"/>
      <c r="AC3" s="1"/>
      <c r="AD3" s="1"/>
      <c r="AE3" s="1"/>
      <c r="AF3" s="1"/>
      <c r="AG3" s="1"/>
      <c r="AH3" s="1"/>
      <c r="AI3" s="1"/>
      <c r="AJ3" s="1"/>
      <c r="AK3" s="1"/>
      <c r="AL3" s="1"/>
      <c r="AM3" s="1"/>
      <c r="AN3" s="1"/>
      <c r="AO3" s="1"/>
      <c r="AP3" s="1"/>
    </row>
    <row r="4" spans="1:157" ht="20.25" customHeight="1">
      <c r="A4" s="1"/>
      <c r="B4" s="1"/>
      <c r="C4" s="1"/>
      <c r="D4" s="1"/>
      <c r="E4" s="1"/>
      <c r="F4" s="1"/>
      <c r="G4" s="1"/>
      <c r="H4" s="1"/>
      <c r="I4" s="1"/>
      <c r="O4" s="1"/>
      <c r="P4" s="1"/>
      <c r="Q4" s="1"/>
      <c r="R4" s="147"/>
      <c r="S4" s="1"/>
      <c r="T4" s="32"/>
      <c r="U4" s="27" t="s">
        <v>107</v>
      </c>
      <c r="V4" s="190"/>
      <c r="W4" s="190"/>
      <c r="X4" s="11"/>
      <c r="Y4" s="28"/>
      <c r="Z4" s="11"/>
      <c r="AA4" s="1"/>
      <c r="AB4" s="1"/>
      <c r="AC4" s="1"/>
    </row>
    <row r="5" spans="1:157" ht="15.6" customHeight="1" thickBot="1">
      <c r="A5" s="2"/>
      <c r="B5" s="2"/>
      <c r="C5" s="2"/>
      <c r="D5" s="2"/>
      <c r="E5" s="2"/>
      <c r="F5" s="2"/>
      <c r="G5" s="2"/>
      <c r="H5" s="2"/>
      <c r="I5" s="2"/>
      <c r="J5" s="2"/>
      <c r="K5" s="2"/>
      <c r="L5" s="2"/>
      <c r="M5" s="2"/>
      <c r="N5" s="2"/>
      <c r="O5" s="2"/>
      <c r="P5" s="2"/>
      <c r="Q5" s="2"/>
      <c r="R5" s="2"/>
      <c r="S5" s="2"/>
      <c r="T5" s="2"/>
      <c r="U5" s="2"/>
      <c r="V5" s="2"/>
      <c r="W5" s="2"/>
      <c r="X5" s="2"/>
      <c r="Y5" s="2"/>
      <c r="Z5" s="21"/>
      <c r="AA5" s="2"/>
      <c r="AB5" s="2"/>
      <c r="AC5" s="2"/>
      <c r="AD5" s="2"/>
      <c r="AE5" s="2"/>
      <c r="AF5" s="2"/>
      <c r="AG5" s="2"/>
      <c r="AH5" s="2"/>
      <c r="AI5" s="2"/>
      <c r="AJ5" s="2"/>
      <c r="AK5" s="2"/>
      <c r="AL5" s="2"/>
      <c r="AM5" s="2"/>
      <c r="AN5" s="2"/>
      <c r="AO5" s="2"/>
      <c r="AP5" s="2"/>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row>
    <row r="6" spans="1:157" s="19" customFormat="1" ht="35.25" customHeight="1">
      <c r="A6" s="300" t="s">
        <v>0</v>
      </c>
      <c r="B6" s="302" t="s">
        <v>120</v>
      </c>
      <c r="C6" s="305" t="s">
        <v>108</v>
      </c>
      <c r="D6" s="306"/>
      <c r="E6" s="306"/>
      <c r="F6" s="306"/>
      <c r="G6" s="306"/>
      <c r="H6" s="306"/>
      <c r="I6" s="306"/>
      <c r="J6" s="306"/>
      <c r="K6" s="307"/>
      <c r="L6" s="305" t="s">
        <v>38</v>
      </c>
      <c r="M6" s="308"/>
      <c r="N6" s="308"/>
      <c r="O6" s="308"/>
      <c r="P6" s="309"/>
      <c r="Q6" s="310" t="s">
        <v>39</v>
      </c>
      <c r="R6" s="313" t="s">
        <v>140</v>
      </c>
      <c r="S6" s="314"/>
      <c r="T6" s="314"/>
      <c r="U6" s="315"/>
      <c r="V6" s="308" t="s">
        <v>40</v>
      </c>
      <c r="W6" s="308"/>
      <c r="X6" s="308"/>
      <c r="Y6" s="309"/>
      <c r="Z6" s="316" t="s">
        <v>34</v>
      </c>
      <c r="AA6" s="17"/>
      <c r="AB6" s="17"/>
      <c r="AC6" s="17"/>
      <c r="AD6" s="17"/>
      <c r="AE6" s="17"/>
      <c r="AF6" s="17"/>
      <c r="AG6" s="17"/>
      <c r="AH6" s="17"/>
      <c r="AI6" s="17"/>
      <c r="AJ6" s="17"/>
      <c r="AK6" s="17"/>
      <c r="AL6" s="17"/>
      <c r="AM6" s="17"/>
      <c r="AN6" s="17"/>
      <c r="AO6" s="17"/>
      <c r="AP6" s="17"/>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row>
    <row r="7" spans="1:157" s="19" customFormat="1" ht="24" customHeight="1">
      <c r="A7" s="301"/>
      <c r="B7" s="303"/>
      <c r="C7" s="16"/>
      <c r="D7" s="318" t="s">
        <v>109</v>
      </c>
      <c r="E7" s="319"/>
      <c r="F7" s="319"/>
      <c r="G7" s="319"/>
      <c r="H7" s="319"/>
      <c r="I7" s="319"/>
      <c r="J7" s="319"/>
      <c r="K7" s="320"/>
      <c r="L7" s="22"/>
      <c r="M7" s="262" t="s">
        <v>41</v>
      </c>
      <c r="N7" s="262" t="s">
        <v>42</v>
      </c>
      <c r="O7" s="262" t="s">
        <v>43</v>
      </c>
      <c r="P7" s="262" t="s">
        <v>44</v>
      </c>
      <c r="Q7" s="311"/>
      <c r="R7" s="226"/>
      <c r="S7" s="326" t="s">
        <v>106</v>
      </c>
      <c r="T7" s="326" t="s">
        <v>105</v>
      </c>
      <c r="U7" s="323" t="s">
        <v>30</v>
      </c>
      <c r="V7" s="191"/>
      <c r="W7" s="321" t="s">
        <v>46</v>
      </c>
      <c r="X7" s="321" t="s">
        <v>47</v>
      </c>
      <c r="Y7" s="321" t="s">
        <v>30</v>
      </c>
      <c r="Z7" s="317"/>
      <c r="AA7" s="17"/>
      <c r="AB7" s="17"/>
      <c r="AC7" s="17"/>
      <c r="AD7" s="17"/>
      <c r="AE7" s="17"/>
      <c r="AF7" s="17"/>
      <c r="AG7" s="17"/>
      <c r="AH7" s="17"/>
      <c r="AI7" s="17"/>
      <c r="AJ7" s="17"/>
      <c r="AK7" s="17"/>
      <c r="AL7" s="17"/>
      <c r="AM7" s="17"/>
      <c r="AN7" s="17"/>
      <c r="AO7" s="17"/>
      <c r="AP7" s="17"/>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row>
    <row r="8" spans="1:157" ht="40.5" customHeight="1">
      <c r="A8" s="301"/>
      <c r="B8" s="303"/>
      <c r="C8" s="192"/>
      <c r="D8" s="311" t="s">
        <v>48</v>
      </c>
      <c r="E8" s="311" t="s">
        <v>49</v>
      </c>
      <c r="F8" s="311" t="s">
        <v>110</v>
      </c>
      <c r="G8" s="311" t="s">
        <v>111</v>
      </c>
      <c r="H8" s="311" t="s">
        <v>112</v>
      </c>
      <c r="I8" s="311" t="s">
        <v>113</v>
      </c>
      <c r="J8" s="311" t="s">
        <v>114</v>
      </c>
      <c r="K8" s="311" t="s">
        <v>30</v>
      </c>
      <c r="L8" s="193"/>
      <c r="M8" s="322"/>
      <c r="N8" s="322"/>
      <c r="O8" s="322"/>
      <c r="P8" s="322"/>
      <c r="Q8" s="311"/>
      <c r="R8" s="226"/>
      <c r="S8" s="327"/>
      <c r="T8" s="327"/>
      <c r="U8" s="324"/>
      <c r="V8" s="191"/>
      <c r="W8" s="311"/>
      <c r="X8" s="311"/>
      <c r="Y8" s="311"/>
      <c r="Z8" s="317"/>
      <c r="AA8" s="194"/>
      <c r="AB8" s="194"/>
      <c r="AC8" s="194"/>
      <c r="AD8" s="194"/>
      <c r="AE8" s="194"/>
      <c r="AF8" s="194"/>
      <c r="AG8" s="194"/>
      <c r="AH8" s="194"/>
      <c r="AI8" s="194"/>
      <c r="AJ8" s="194"/>
      <c r="AK8" s="194"/>
      <c r="AL8" s="194"/>
      <c r="AM8" s="194"/>
      <c r="AN8" s="194"/>
      <c r="AO8" s="194"/>
      <c r="AP8" s="194"/>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row>
    <row r="9" spans="1:157" ht="40.5" customHeight="1">
      <c r="A9" s="301"/>
      <c r="B9" s="304"/>
      <c r="C9" s="196"/>
      <c r="D9" s="312"/>
      <c r="E9" s="312"/>
      <c r="F9" s="312"/>
      <c r="G9" s="312"/>
      <c r="H9" s="312"/>
      <c r="I9" s="312"/>
      <c r="J9" s="312"/>
      <c r="K9" s="312"/>
      <c r="L9" s="197"/>
      <c r="M9" s="265"/>
      <c r="N9" s="265"/>
      <c r="O9" s="265"/>
      <c r="P9" s="265"/>
      <c r="Q9" s="312"/>
      <c r="R9" s="229"/>
      <c r="S9" s="328"/>
      <c r="T9" s="328"/>
      <c r="U9" s="325"/>
      <c r="V9" s="198"/>
      <c r="W9" s="312"/>
      <c r="X9" s="312"/>
      <c r="Y9" s="312"/>
      <c r="Z9" s="317"/>
      <c r="AA9" s="194"/>
      <c r="AB9" s="194"/>
      <c r="AC9" s="194"/>
      <c r="AD9" s="194"/>
      <c r="AE9" s="194"/>
      <c r="AF9" s="194"/>
      <c r="AG9" s="194"/>
      <c r="AH9" s="194"/>
      <c r="AI9" s="194"/>
      <c r="AJ9" s="194"/>
      <c r="AK9" s="194"/>
      <c r="AL9" s="194"/>
      <c r="AM9" s="194"/>
      <c r="AN9" s="194"/>
      <c r="AO9" s="194"/>
      <c r="AP9" s="194"/>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row>
    <row r="10" spans="1:157" ht="15.6" customHeight="1">
      <c r="A10" s="23"/>
      <c r="B10" s="12"/>
      <c r="C10" s="13"/>
      <c r="D10" s="13"/>
      <c r="E10" s="13"/>
      <c r="F10" s="13"/>
      <c r="G10" s="13"/>
      <c r="H10" s="13"/>
      <c r="I10" s="13"/>
      <c r="J10" s="13"/>
      <c r="K10" s="13"/>
      <c r="L10" s="13" t="s">
        <v>36</v>
      </c>
      <c r="M10" s="13" t="s">
        <v>36</v>
      </c>
      <c r="N10" s="13" t="s">
        <v>36</v>
      </c>
      <c r="O10" s="13" t="s">
        <v>36</v>
      </c>
      <c r="P10" s="13" t="s">
        <v>36</v>
      </c>
      <c r="Q10" s="13"/>
      <c r="R10" s="13" t="s">
        <v>36</v>
      </c>
      <c r="S10" s="148" t="s">
        <v>36</v>
      </c>
      <c r="T10" s="13" t="s">
        <v>36</v>
      </c>
      <c r="U10" s="227" t="s">
        <v>36</v>
      </c>
      <c r="V10" s="148" t="s">
        <v>36</v>
      </c>
      <c r="W10" s="13" t="s">
        <v>36</v>
      </c>
      <c r="X10" s="13" t="s">
        <v>36</v>
      </c>
      <c r="Y10" s="13" t="s">
        <v>36</v>
      </c>
      <c r="Z10" s="24"/>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row>
    <row r="11" spans="1:157" s="19" customFormat="1" ht="50.1" customHeight="1" thickBot="1">
      <c r="A11" s="51"/>
      <c r="B11" s="52"/>
      <c r="C11" s="53"/>
      <c r="D11" s="54"/>
      <c r="E11" s="54"/>
      <c r="F11" s="54"/>
      <c r="G11" s="54"/>
      <c r="H11" s="54"/>
      <c r="I11" s="54"/>
      <c r="J11" s="54"/>
      <c r="K11" s="54"/>
      <c r="L11" s="55">
        <f>SUM(M11:P11)</f>
        <v>0</v>
      </c>
      <c r="M11" s="56"/>
      <c r="N11" s="56"/>
      <c r="O11" s="56"/>
      <c r="P11" s="56"/>
      <c r="Q11" s="56"/>
      <c r="R11" s="230">
        <f>S11+T11+U11</f>
        <v>0</v>
      </c>
      <c r="S11" s="228"/>
      <c r="T11" s="56"/>
      <c r="U11" s="228"/>
      <c r="V11" s="149">
        <f>SUM(W11:Y11)</f>
        <v>0</v>
      </c>
      <c r="W11" s="57"/>
      <c r="X11" s="57"/>
      <c r="Y11" s="57"/>
      <c r="Z11" s="5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row>
    <row r="12" spans="1:157" ht="18.75" customHeight="1">
      <c r="A12" s="3"/>
      <c r="B12" s="3"/>
      <c r="C12" s="3"/>
      <c r="D12" s="3"/>
      <c r="E12" s="3"/>
      <c r="F12" s="3"/>
      <c r="G12" s="3"/>
      <c r="H12" s="3"/>
      <c r="I12" s="3"/>
      <c r="J12" s="3"/>
      <c r="K12" s="3"/>
      <c r="L12" s="3"/>
      <c r="M12" s="3"/>
      <c r="N12" s="3"/>
      <c r="O12" s="3"/>
      <c r="P12" s="3"/>
      <c r="Q12" s="3"/>
      <c r="R12" s="3"/>
      <c r="S12" s="3"/>
      <c r="T12" s="2"/>
      <c r="U12" s="3"/>
      <c r="V12" s="3"/>
      <c r="W12" s="3"/>
      <c r="X12" s="3"/>
      <c r="Y12" s="3"/>
      <c r="Z12" s="3"/>
      <c r="AA12" s="3"/>
      <c r="AB12" s="3"/>
      <c r="AC12" s="3"/>
      <c r="AD12" s="3"/>
      <c r="AE12" s="3"/>
      <c r="AF12" s="3"/>
      <c r="AG12" s="3"/>
      <c r="AH12" s="3"/>
      <c r="AI12" s="3"/>
      <c r="AJ12" s="3"/>
      <c r="AK12" s="3"/>
      <c r="AL12" s="3"/>
      <c r="AM12" s="6"/>
      <c r="AN12" s="6"/>
      <c r="AO12" s="7"/>
      <c r="AP12" s="7"/>
      <c r="AQ12" s="6"/>
      <c r="AR12" s="6"/>
      <c r="AS12" s="6"/>
      <c r="AT12" s="6"/>
      <c r="AU12" s="6"/>
      <c r="AV12" s="3"/>
      <c r="AW12" s="3"/>
      <c r="AX12" s="3"/>
      <c r="AY12" s="3"/>
      <c r="AZ12" s="2"/>
      <c r="BA12" s="2"/>
      <c r="BB12" s="5"/>
      <c r="BC12" s="2"/>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row>
    <row r="13" spans="1:157" ht="24" customHeight="1">
      <c r="A13" s="18" t="s">
        <v>115</v>
      </c>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6"/>
      <c r="AN13" s="6"/>
      <c r="AO13" s="7"/>
      <c r="AP13" s="7"/>
      <c r="AQ13" s="6"/>
      <c r="AR13" s="6"/>
      <c r="AS13" s="6"/>
      <c r="AT13" s="6"/>
      <c r="AU13" s="6"/>
      <c r="AV13" s="3"/>
      <c r="AW13" s="3"/>
      <c r="AX13" s="3"/>
      <c r="AY13" s="3"/>
      <c r="AZ13" s="2"/>
      <c r="BA13" s="2"/>
      <c r="BB13" s="5"/>
      <c r="BC13" s="2"/>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row>
    <row r="14" spans="1:157" ht="24" customHeight="1">
      <c r="A14" s="18" t="s">
        <v>116</v>
      </c>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V14" s="3"/>
      <c r="AW14" s="3"/>
      <c r="AX14" s="3"/>
      <c r="AY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row>
    <row r="15" spans="1:157" ht="24" customHeight="1">
      <c r="A15" s="17" t="s">
        <v>144</v>
      </c>
      <c r="B15" s="8"/>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row>
    <row r="16" spans="1:157" ht="24" customHeight="1">
      <c r="A16" s="18" t="s">
        <v>171</v>
      </c>
      <c r="B16" s="9"/>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row>
    <row r="17" spans="1:157" ht="24" customHeight="1">
      <c r="A17" s="18" t="s">
        <v>117</v>
      </c>
      <c r="B17" s="8"/>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row>
    <row r="18" spans="1:157" ht="24" customHeight="1">
      <c r="A18" s="18"/>
      <c r="B18" s="8"/>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row>
    <row r="19" spans="1:157" ht="24"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row>
    <row r="20" spans="1:157">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row>
    <row r="21" spans="1:157">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row>
    <row r="22" spans="1:157">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row>
    <row r="23" spans="1:15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row>
    <row r="24" spans="1:157">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row>
    <row r="25" spans="1:157">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row>
    <row r="26" spans="1:157">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row>
    <row r="27" spans="1:157">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row>
    <row r="28" spans="1:157">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row>
    <row r="29" spans="1:157">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row>
    <row r="30" spans="1:157">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row>
    <row r="31" spans="1:157">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row>
    <row r="32" spans="1:157">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row>
    <row r="33" spans="1:157">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row>
    <row r="34" spans="1:157">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row>
    <row r="35" spans="1:157">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row>
    <row r="36" spans="1:157">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row>
    <row r="37" spans="1:157">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row>
    <row r="38" spans="1:157">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row>
    <row r="39" spans="1:157">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row>
    <row r="40" spans="1:157">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row>
    <row r="41" spans="1:157">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row>
    <row r="42" spans="1:157">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row>
    <row r="43" spans="1:157">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row>
    <row r="44" spans="1:157">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row>
    <row r="45" spans="1:157">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row>
    <row r="46" spans="1:157">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row>
    <row r="47" spans="1:157">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row>
    <row r="48" spans="1:157">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row>
    <row r="49" spans="1:157">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row>
    <row r="50" spans="1:157">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row>
    <row r="51" spans="1:157">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row>
    <row r="52" spans="1:157">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row>
    <row r="53" spans="1:157">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row>
    <row r="54" spans="1:157">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row>
    <row r="55" spans="1:157">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row>
    <row r="56" spans="1:157">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row>
    <row r="57" spans="1:157">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row>
    <row r="58" spans="1:157">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row>
    <row r="59" spans="1:157">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row>
    <row r="60" spans="1:157">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row>
    <row r="61" spans="1:157">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row>
    <row r="62" spans="1:157">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row>
    <row r="63" spans="1:157">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row>
    <row r="64" spans="1:157">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row>
    <row r="65" spans="1:157">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row>
    <row r="66" spans="1:157">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row>
    <row r="67" spans="1:157">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row>
    <row r="68" spans="1:157">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row>
    <row r="69" spans="1:157">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row>
    <row r="70" spans="1:157">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row>
    <row r="71" spans="1:157">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row>
    <row r="72" spans="1:157">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row>
    <row r="73" spans="1:157">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row>
    <row r="74" spans="1:157">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row>
    <row r="75" spans="1:157">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row>
    <row r="76" spans="1:157">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row>
    <row r="77" spans="1:157">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row>
    <row r="78" spans="1:157">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row>
    <row r="79" spans="1:157">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row>
    <row r="80" spans="1:157">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row>
    <row r="81" spans="1:157">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row>
    <row r="82" spans="1:157">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row>
    <row r="83" spans="1:157">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row>
    <row r="84" spans="1:157">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row>
    <row r="85" spans="1:157">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row>
    <row r="86" spans="1:157">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row>
    <row r="87" spans="1:157">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row>
    <row r="88" spans="1:157">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row>
    <row r="89" spans="1:157">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row>
    <row r="90" spans="1:157">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row>
    <row r="91" spans="1:157">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row>
    <row r="92" spans="1:157">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row>
    <row r="93" spans="1:157">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row>
    <row r="94" spans="1:157">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row>
    <row r="95" spans="1:157">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row>
    <row r="96" spans="1:157">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row>
    <row r="97" spans="1:157">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row>
    <row r="98" spans="1:157">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row>
    <row r="99" spans="1:157">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row>
    <row r="100" spans="1:157">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row>
    <row r="101" spans="1:157">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row>
    <row r="102" spans="1:157">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row>
    <row r="103" spans="1:157">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row>
    <row r="104" spans="1:157">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row>
    <row r="105" spans="1:157">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row>
    <row r="106" spans="1:157">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row>
    <row r="107" spans="1:15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row>
    <row r="108" spans="1:157">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row>
    <row r="109" spans="1:157">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row>
    <row r="110" spans="1:157">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row>
    <row r="111" spans="1:157">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row>
    <row r="112" spans="1:157">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row>
    <row r="113" spans="1:157">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row>
    <row r="114" spans="1:157">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row>
    <row r="115" spans="1:157">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row>
    <row r="116" spans="1:157">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row>
    <row r="117" spans="1:15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row>
    <row r="118" spans="1:157">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row>
    <row r="119" spans="1:157">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row>
    <row r="120" spans="1:157">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row>
    <row r="121" spans="1:157">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row>
    <row r="122" spans="1:157">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row>
    <row r="123" spans="1:157">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row>
    <row r="124" spans="1:157">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row>
    <row r="125" spans="1:157">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row>
    <row r="126" spans="1:157">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row>
    <row r="127" spans="1:15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row>
    <row r="128" spans="1:157">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row>
    <row r="129" spans="1:157">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row>
    <row r="130" spans="1:157">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row>
    <row r="131" spans="1:157">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row>
    <row r="132" spans="1:157">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row>
    <row r="133" spans="1:157">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row>
    <row r="134" spans="1:157">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row>
    <row r="135" spans="1:157">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row>
    <row r="136" spans="1:157">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row>
    <row r="137" spans="1:15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row>
    <row r="138" spans="1:157">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row>
    <row r="139" spans="1:157">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row>
    <row r="140" spans="1:157">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row>
    <row r="141" spans="1:157">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row>
    <row r="142" spans="1:157">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row>
    <row r="143" spans="1:157">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row>
    <row r="144" spans="1:157">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row>
    <row r="145" spans="1:157">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row>
    <row r="146" spans="1:157">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row>
    <row r="147" spans="1:15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row>
    <row r="148" spans="1:157">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row>
    <row r="149" spans="1:157">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row>
    <row r="150" spans="1:157">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row>
    <row r="151" spans="1:157">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row>
    <row r="152" spans="1:157">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row>
    <row r="153" spans="1:157">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row>
    <row r="154" spans="1:157">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row>
    <row r="155" spans="1:157">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row>
    <row r="156" spans="1:157">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row>
    <row r="157" spans="1: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row>
    <row r="158" spans="1:157">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row>
    <row r="159" spans="1:157">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row>
    <row r="160" spans="1:157">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row>
    <row r="161" spans="1:157">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row>
    <row r="162" spans="1:157">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row>
    <row r="163" spans="1:157">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row>
    <row r="164" spans="1:157">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row>
    <row r="165" spans="1:157">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row>
    <row r="166" spans="1:157">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row>
    <row r="167" spans="1:15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row>
    <row r="168" spans="1:157">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row>
    <row r="169" spans="1:157">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row>
    <row r="170" spans="1:157">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row>
    <row r="171" spans="1:157">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row>
    <row r="172" spans="1:157">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row>
    <row r="173" spans="1:157">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row>
    <row r="174" spans="1:157">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row>
    <row r="175" spans="1:157">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row>
    <row r="176" spans="1:157">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row>
    <row r="177" spans="1:15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row>
    <row r="178" spans="1:157">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row>
    <row r="179" spans="1:157">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row>
    <row r="180" spans="1:157">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row>
    <row r="181" spans="1:157">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row>
    <row r="182" spans="1:157">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row>
    <row r="183" spans="1:157">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row>
    <row r="184" spans="1:157">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row>
    <row r="185" spans="1:157">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row>
    <row r="186" spans="1:157">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row>
    <row r="187" spans="1:15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row>
    <row r="188" spans="1:157">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row>
    <row r="189" spans="1:157">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row>
    <row r="190" spans="1:157">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row>
    <row r="191" spans="1:157">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row>
    <row r="192" spans="1:157">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row>
    <row r="193" spans="1:157">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row>
    <row r="194" spans="1:157">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row>
    <row r="195" spans="1:157">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row>
    <row r="196" spans="1:157">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row>
    <row r="197" spans="1:15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row>
    <row r="198" spans="1:157">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row>
    <row r="199" spans="1:157">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row>
    <row r="200" spans="1:157">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row>
    <row r="201" spans="1:157">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row>
    <row r="202" spans="1:157">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row>
    <row r="203" spans="1:157">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row>
    <row r="204" spans="1:157">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row>
    <row r="205" spans="1:157">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row>
    <row r="206" spans="1:157">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row>
    <row r="207" spans="1:15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row>
    <row r="208" spans="1:157">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row>
    <row r="209" spans="1:157">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row>
    <row r="210" spans="1:157">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row>
    <row r="211" spans="1:157">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row>
    <row r="212" spans="1:157">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row>
    <row r="213" spans="1:157">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row>
    <row r="214" spans="1:157">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row>
    <row r="215" spans="1:157">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row>
    <row r="216" spans="1:157">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row>
    <row r="217" spans="1:15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row>
    <row r="218" spans="1:157">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row>
    <row r="219" spans="1:157">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row>
    <row r="220" spans="1:157">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row>
    <row r="221" spans="1:157">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row>
    <row r="222" spans="1:157">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row>
    <row r="223" spans="1:157">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row>
    <row r="224" spans="1:157">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row>
    <row r="225" spans="1:157">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row>
    <row r="226" spans="1:157">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row>
    <row r="227" spans="1:15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row>
    <row r="228" spans="1:157">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row>
    <row r="229" spans="1:157">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row>
    <row r="230" spans="1:157">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row>
    <row r="231" spans="1:157">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row>
    <row r="232" spans="1:157">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row>
    <row r="233" spans="1:157">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row>
    <row r="234" spans="1:157">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row>
    <row r="235" spans="1:157">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row>
    <row r="236" spans="1:157">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row>
    <row r="237" spans="1:15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row>
    <row r="238" spans="1:157">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row>
    <row r="239" spans="1:157">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row>
    <row r="240" spans="1:157">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row>
    <row r="241" spans="1:157">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row>
    <row r="242" spans="1:157">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row>
    <row r="243" spans="1:157">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row>
    <row r="244" spans="1:157">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row>
    <row r="245" spans="1:157">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row>
    <row r="246" spans="1:157">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row>
    <row r="247" spans="1:15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row>
    <row r="248" spans="1:157">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row>
    <row r="249" spans="1:157">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row>
    <row r="250" spans="1:157">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row>
    <row r="251" spans="1:157">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row>
    <row r="252" spans="1:157">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row>
    <row r="253" spans="1:157">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row>
    <row r="254" spans="1:157">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row>
    <row r="255" spans="1:157">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row>
    <row r="256" spans="1:157">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row>
    <row r="257" spans="1:1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row>
    <row r="258" spans="1:157">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row>
    <row r="259" spans="1:157">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row>
    <row r="260" spans="1:157">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row>
    <row r="261" spans="1:157">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row>
    <row r="262" spans="1:157">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row>
    <row r="263" spans="1:157">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row>
    <row r="264" spans="1:157">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row>
    <row r="265" spans="1:157">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row>
    <row r="266" spans="1:157">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row>
    <row r="267" spans="1:15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row>
    <row r="268" spans="1:157">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row>
    <row r="269" spans="1:157">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row>
    <row r="270" spans="1:157">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row>
    <row r="271" spans="1:157">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row>
    <row r="272" spans="1:157">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row>
    <row r="273" spans="1:157">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row>
    <row r="274" spans="1:157">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row>
    <row r="275" spans="1:157">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row>
    <row r="276" spans="1:157">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row>
    <row r="277" spans="1:15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row>
    <row r="278" spans="1:157">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row>
    <row r="279" spans="1:157">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row>
    <row r="280" spans="1:157">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row>
    <row r="281" spans="1:157">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row>
    <row r="282" spans="1:157">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row>
    <row r="283" spans="1:157">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row>
    <row r="284" spans="1:157">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row>
    <row r="285" spans="1:157">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row>
    <row r="286" spans="1:157">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row>
    <row r="287" spans="1:15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row>
    <row r="288" spans="1:157">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row>
    <row r="289" spans="1:157">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row>
    <row r="290" spans="1:157">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row>
    <row r="291" spans="1:157">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row>
    <row r="292" spans="1:157">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row>
    <row r="293" spans="1:157">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row>
    <row r="294" spans="1:157">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row>
    <row r="295" spans="1:157">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row>
    <row r="296" spans="1:157">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row>
    <row r="297" spans="1:15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row>
    <row r="298" spans="1:157">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row>
    <row r="299" spans="1:157">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row>
    <row r="300" spans="1:157">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row>
    <row r="301" spans="1:157">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row>
    <row r="302" spans="1:157">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row>
    <row r="303" spans="1:157">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row>
    <row r="304" spans="1:157">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row>
    <row r="305" spans="1:157">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row>
    <row r="306" spans="1:157">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row>
    <row r="307" spans="1:15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row>
    <row r="308" spans="1:157">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row>
    <row r="309" spans="1:157">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row>
    <row r="310" spans="1:157">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row>
    <row r="311" spans="1:157">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row>
    <row r="312" spans="1:157">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row>
    <row r="313" spans="1:157">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row>
    <row r="314" spans="1:157">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row>
    <row r="315" spans="1:157">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row>
    <row r="316" spans="1:157">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row>
    <row r="317" spans="1:15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row>
    <row r="318" spans="1:157">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row>
    <row r="319" spans="1:157">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row>
    <row r="320" spans="1:157">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row>
    <row r="321" spans="1:157">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row>
    <row r="322" spans="1:157">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row>
    <row r="323" spans="1:157">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row>
    <row r="324" spans="1:157">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row>
    <row r="325" spans="1:157">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row>
    <row r="326" spans="1:157">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row>
    <row r="327" spans="1:15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row>
    <row r="328" spans="1:157">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row>
    <row r="329" spans="1:157">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row>
    <row r="330" spans="1:157">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row>
    <row r="331" spans="1:157">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row>
    <row r="332" spans="1:157">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row>
    <row r="333" spans="1:157">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row>
    <row r="334" spans="1:157">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row>
    <row r="335" spans="1:157">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row>
    <row r="336" spans="1:157">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row>
    <row r="337" spans="1:15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row>
    <row r="338" spans="1:157">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row>
    <row r="339" spans="1:157">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row>
    <row r="340" spans="1:157">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row>
    <row r="341" spans="1:157">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row>
    <row r="342" spans="1:157">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row>
    <row r="343" spans="1:157">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row>
    <row r="344" spans="1:157">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row>
    <row r="345" spans="1:157">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row>
    <row r="346" spans="1:157">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row>
    <row r="347" spans="1:15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row>
    <row r="348" spans="1:157">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row>
    <row r="349" spans="1:157">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row>
    <row r="350" spans="1:157">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row>
    <row r="351" spans="1:157">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row>
    <row r="352" spans="1:157">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row>
    <row r="353" spans="1:157">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row>
    <row r="354" spans="1:157">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row>
    <row r="355" spans="1:157">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row>
    <row r="356" spans="1:157">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row>
    <row r="357" spans="1:1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row>
    <row r="358" spans="1:157">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row>
    <row r="359" spans="1:157">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row>
    <row r="360" spans="1:157">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row>
    <row r="361" spans="1:157">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row>
    <row r="362" spans="1:157">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row>
    <row r="363" spans="1:157">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row>
    <row r="364" spans="1:157">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row>
    <row r="365" spans="1:157">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row>
    <row r="366" spans="1:157">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row>
    <row r="367" spans="1:15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row>
    <row r="368" spans="1:157">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row>
    <row r="369" spans="1:157">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row>
    <row r="370" spans="1:157">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row>
    <row r="371" spans="1:157">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row>
    <row r="372" spans="1:157">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row>
    <row r="373" spans="1:157">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row>
    <row r="374" spans="1:157">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row>
    <row r="375" spans="1:157">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row>
    <row r="376" spans="1:157">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row>
    <row r="377" spans="1:15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row>
    <row r="378" spans="1:157">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row>
    <row r="379" spans="1:157">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row>
    <row r="380" spans="1:157">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row>
    <row r="381" spans="1:157">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row>
    <row r="382" spans="1:157">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row>
    <row r="383" spans="1:157">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row>
    <row r="384" spans="1:157">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row>
    <row r="385" spans="1:157">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row>
    <row r="386" spans="1:157">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row>
    <row r="387" spans="1:15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row>
    <row r="388" spans="1:157">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row>
    <row r="389" spans="1:157">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row>
    <row r="390" spans="1:157">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row>
    <row r="391" spans="1:157">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row>
    <row r="392" spans="1:157">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row>
    <row r="393" spans="1:157">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row>
    <row r="394" spans="1:157">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row>
    <row r="395" spans="1:157">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row>
    <row r="396" spans="1:157">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row>
    <row r="397" spans="1:15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row>
    <row r="398" spans="1:157">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row>
    <row r="399" spans="1:157">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row>
    <row r="400" spans="1:157">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row>
    <row r="401" spans="1:157">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row>
    <row r="402" spans="1:157">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row>
    <row r="403" spans="1:157">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row>
    <row r="404" spans="1:157">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row>
    <row r="405" spans="1:157">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row>
    <row r="406" spans="1:157">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row>
    <row r="407" spans="1:15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row>
    <row r="408" spans="1:157">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row>
    <row r="409" spans="1:157">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row>
    <row r="410" spans="1:157">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row>
    <row r="411" spans="1:157">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row>
    <row r="412" spans="1:157">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row>
    <row r="413" spans="1:157">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row>
    <row r="414" spans="1:157">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row>
    <row r="415" spans="1:157">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row>
    <row r="416" spans="1:157">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row>
    <row r="417" spans="1:15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row>
    <row r="418" spans="1:157">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row>
    <row r="419" spans="1:157">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row>
    <row r="420" spans="1:157">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row>
    <row r="421" spans="1:157">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row>
    <row r="422" spans="1:157">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row>
    <row r="423" spans="1:157">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row>
    <row r="424" spans="1:157">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row>
    <row r="425" spans="1:157">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row>
    <row r="426" spans="1:157">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row>
    <row r="427" spans="1:15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row>
    <row r="428" spans="1:157">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row>
    <row r="429" spans="1:157">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row>
    <row r="430" spans="1:157">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row>
    <row r="431" spans="1:157">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row>
    <row r="432" spans="1:157">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row>
    <row r="433" spans="1:157">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row>
    <row r="434" spans="1:157">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row>
    <row r="435" spans="1:157">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row>
    <row r="436" spans="1:157">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row>
    <row r="437" spans="1:15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row>
    <row r="438" spans="1:157">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row>
    <row r="439" spans="1:157">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row>
    <row r="440" spans="1:157">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row>
    <row r="441" spans="1:157">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row>
    <row r="442" spans="1:157">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row>
    <row r="443" spans="1:157">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row>
    <row r="444" spans="1:157">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row>
    <row r="445" spans="1:157">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row>
    <row r="446" spans="1:157">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row>
    <row r="447" spans="1:15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row>
    <row r="448" spans="1:157">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3"/>
      <c r="AN448" s="3"/>
      <c r="AO448" s="3"/>
      <c r="AP448" s="3"/>
      <c r="AQ448" s="3"/>
      <c r="AR448" s="3"/>
      <c r="AS448" s="3"/>
      <c r="AT448" s="3"/>
      <c r="AU448" s="3"/>
      <c r="AV448" s="4"/>
      <c r="AW448" s="4"/>
      <c r="AX448" s="4"/>
      <c r="AY448" s="4"/>
      <c r="AZ448" s="3"/>
      <c r="BA448" s="3"/>
      <c r="BB448" s="3"/>
      <c r="BC448" s="3"/>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row>
    <row r="449" spans="1:157">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3"/>
      <c r="AN449" s="3"/>
      <c r="AO449" s="3"/>
      <c r="AP449" s="3"/>
      <c r="AQ449" s="3"/>
      <c r="AR449" s="3"/>
      <c r="AS449" s="3"/>
      <c r="AT449" s="3"/>
      <c r="AU449" s="3"/>
      <c r="AV449" s="4"/>
      <c r="AW449" s="4"/>
      <c r="AX449" s="4"/>
      <c r="AY449" s="4"/>
      <c r="AZ449" s="3"/>
      <c r="BA449" s="3"/>
      <c r="BB449" s="3"/>
      <c r="BC449" s="3"/>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row>
    <row r="450" spans="1:157">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3"/>
      <c r="AN450" s="3"/>
      <c r="AO450" s="3"/>
      <c r="AP450" s="3"/>
      <c r="AQ450" s="3"/>
      <c r="AR450" s="3"/>
      <c r="AS450" s="3"/>
      <c r="AT450" s="3"/>
      <c r="AU450" s="3"/>
      <c r="AV450" s="4"/>
      <c r="AW450" s="4"/>
      <c r="AX450" s="4"/>
      <c r="AY450" s="4"/>
      <c r="AZ450" s="3"/>
      <c r="BA450" s="3"/>
      <c r="BB450" s="3"/>
      <c r="BC450" s="3"/>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row>
    <row r="451" spans="1:157">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3"/>
      <c r="AN451" s="3"/>
      <c r="AO451" s="3"/>
      <c r="AP451" s="3"/>
      <c r="AQ451" s="3"/>
      <c r="AR451" s="3"/>
      <c r="AS451" s="3"/>
      <c r="AT451" s="3"/>
      <c r="AU451" s="3"/>
      <c r="AV451" s="4"/>
      <c r="AW451" s="4"/>
      <c r="AX451" s="4"/>
      <c r="AY451" s="4"/>
      <c r="AZ451" s="3"/>
      <c r="BA451" s="3"/>
      <c r="BB451" s="3"/>
      <c r="BC451" s="3"/>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row>
    <row r="452" spans="1:157">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row>
    <row r="453" spans="1:157">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row>
    <row r="454" spans="1:157">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row>
    <row r="455" spans="1:157">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row>
    <row r="456" spans="1:157">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row>
    <row r="457" spans="1:1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row>
    <row r="458" spans="1:157">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row>
    <row r="459" spans="1:157">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row>
    <row r="460" spans="1:157">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row>
    <row r="461" spans="1:157">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row>
    <row r="462" spans="1:157">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row>
    <row r="463" spans="1:157">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row>
    <row r="464" spans="1:157">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row>
    <row r="465" spans="1:157">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row>
    <row r="466" spans="1:157">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row>
    <row r="467" spans="1:15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row>
    <row r="468" spans="1:157">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row>
    <row r="469" spans="1:157">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row>
    <row r="470" spans="1:157">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row>
    <row r="471" spans="1:157">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row>
    <row r="472" spans="1:157">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row>
    <row r="473" spans="1:157">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row>
    <row r="474" spans="1:157">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row>
    <row r="475" spans="1:157">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row>
    <row r="476" spans="1:157">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row>
    <row r="477" spans="1:15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row>
    <row r="478" spans="1:157">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row>
    <row r="479" spans="1:157">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row>
    <row r="480" spans="1:157">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row>
    <row r="481" spans="1:157">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row>
    <row r="482" spans="1:157">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row>
    <row r="483" spans="1:157">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row>
    <row r="484" spans="1:157">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row>
    <row r="485" spans="1:157">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row>
    <row r="486" spans="1:157">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row>
    <row r="487" spans="1:15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row>
    <row r="488" spans="1:157">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row>
    <row r="489" spans="1:157">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row>
    <row r="490" spans="1:157">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row>
    <row r="491" spans="1:157">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row>
    <row r="492" spans="1:157">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row>
    <row r="493" spans="1:157">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row>
    <row r="494" spans="1:157">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row>
    <row r="495" spans="1:157">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row>
    <row r="496" spans="1:157">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row>
    <row r="497" spans="1:15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row>
    <row r="498" spans="1:157">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row>
    <row r="499" spans="1:157">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row>
    <row r="500" spans="1:157">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row>
    <row r="501" spans="1:157">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row>
    <row r="502" spans="1:157">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row>
    <row r="503" spans="1:157">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row>
    <row r="504" spans="1:157">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row>
    <row r="505" spans="1:157">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row>
    <row r="506" spans="1:157">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row>
    <row r="507" spans="1:15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row>
    <row r="508" spans="1:157">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row>
    <row r="509" spans="1:157">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row>
    <row r="510" spans="1:157">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row>
    <row r="511" spans="1:157">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row>
    <row r="512" spans="1:157">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row>
    <row r="513" spans="1:157">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row>
    <row r="514" spans="1:157">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row>
    <row r="515" spans="1:157">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row>
    <row r="516" spans="1:157">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row>
    <row r="517" spans="1:15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row>
    <row r="518" spans="1:157">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row>
    <row r="519" spans="1:157">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row>
    <row r="520" spans="1:157">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row>
    <row r="521" spans="1:157">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row>
    <row r="522" spans="1:157">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row>
    <row r="523" spans="1:157">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row>
    <row r="524" spans="1:157">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row>
    <row r="525" spans="1:157">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row>
    <row r="526" spans="1:157">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row>
    <row r="527" spans="1:15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row>
    <row r="528" spans="1:157">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row>
    <row r="529" spans="1:157">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row>
    <row r="530" spans="1:157">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row>
    <row r="531" spans="1:157">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row>
    <row r="532" spans="1:157">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row>
    <row r="533" spans="1:157">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row>
    <row r="534" spans="1:157">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row>
    <row r="535" spans="1:157">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row>
    <row r="536" spans="1:157">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row>
    <row r="537" spans="1:15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row>
    <row r="538" spans="1:157">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row>
    <row r="539" spans="1:157">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row>
    <row r="540" spans="1:157">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row>
    <row r="541" spans="1:157">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row>
    <row r="542" spans="1:157">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row>
    <row r="543" spans="1:157">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row>
    <row r="544" spans="1:157">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row>
    <row r="545" spans="1:157">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row>
    <row r="546" spans="1:157">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row>
    <row r="547" spans="1:15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row>
    <row r="548" spans="1:157">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row>
    <row r="549" spans="1:157">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row>
    <row r="550" spans="1:157">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row>
    <row r="551" spans="1:157">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row>
    <row r="552" spans="1:157">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row>
    <row r="553" spans="1:157">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row>
    <row r="554" spans="1:157">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row>
    <row r="555" spans="1:157">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row>
    <row r="556" spans="1:157">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row>
    <row r="557" spans="1:1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row>
    <row r="558" spans="1:157">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row>
    <row r="559" spans="1:157">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row>
    <row r="560" spans="1:157">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row>
    <row r="561" spans="1:157">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row>
    <row r="562" spans="1:157">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row>
    <row r="563" spans="1:157">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row>
    <row r="564" spans="1:157">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row>
    <row r="565" spans="1:157">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row>
    <row r="566" spans="1:157">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row>
    <row r="567" spans="1:15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row>
    <row r="568" spans="1:157">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row>
    <row r="569" spans="1:157">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row>
    <row r="570" spans="1:157">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row>
    <row r="571" spans="1:157">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row>
    <row r="572" spans="1:157">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row>
    <row r="573" spans="1:157">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row>
    <row r="574" spans="1:157">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row>
    <row r="575" spans="1:157">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row>
    <row r="576" spans="1:157">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row>
    <row r="577" spans="1:15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row>
    <row r="578" spans="1:157">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row>
    <row r="579" spans="1:157">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row>
    <row r="580" spans="1:157">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row>
    <row r="581" spans="1:157">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row>
    <row r="582" spans="1:157">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row>
    <row r="583" spans="1:157">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row>
    <row r="584" spans="1:157">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row>
    <row r="585" spans="1:157">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row>
    <row r="586" spans="1:157">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row>
    <row r="587" spans="1:15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row>
    <row r="588" spans="1:157">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row>
    <row r="589" spans="1:157">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row>
    <row r="590" spans="1:157">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row>
    <row r="591" spans="1:157">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row>
    <row r="592" spans="1:157">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row>
    <row r="593" spans="1:157">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row>
    <row r="594" spans="1:157">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row>
    <row r="595" spans="1:157">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row>
    <row r="596" spans="1:157">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row>
    <row r="597" spans="1:15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row>
    <row r="598" spans="1:157">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row>
    <row r="599" spans="1:157">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row>
    <row r="600" spans="1:157">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row>
    <row r="601" spans="1:157">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row>
    <row r="602" spans="1:157">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row>
    <row r="603" spans="1:157">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row>
    <row r="604" spans="1:157">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row>
    <row r="605" spans="1:157">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row>
    <row r="606" spans="1:157">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row>
    <row r="607" spans="1:15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row>
    <row r="608" spans="1:157">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row>
    <row r="609" spans="1:157">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row>
    <row r="610" spans="1:157">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row>
    <row r="611" spans="1:157">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row>
    <row r="612" spans="1:157">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row>
    <row r="613" spans="1:157">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row>
    <row r="614" spans="1:157">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row>
    <row r="615" spans="1:157">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row>
    <row r="616" spans="1:157">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row>
    <row r="617" spans="1:15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row>
    <row r="618" spans="1:157">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row>
    <row r="619" spans="1:157">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row>
    <row r="620" spans="1:157">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row>
    <row r="621" spans="1:157">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row>
    <row r="622" spans="1:157">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row>
    <row r="623" spans="1:157">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row>
    <row r="624" spans="1:157">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row>
    <row r="625" spans="1:157">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row>
    <row r="626" spans="1:157">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row>
    <row r="627" spans="1:15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row>
    <row r="628" spans="1:157">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row>
    <row r="629" spans="1:157">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row>
    <row r="630" spans="1:157">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row>
    <row r="631" spans="1:157">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row>
    <row r="632" spans="1:157">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row>
    <row r="633" spans="1:157">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row>
    <row r="634" spans="1:157">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row>
    <row r="635" spans="1:157">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row>
    <row r="636" spans="1:157">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row>
    <row r="637" spans="1:15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row>
    <row r="638" spans="1:157">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row>
    <row r="639" spans="1:157">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row>
    <row r="640" spans="1:157">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row>
    <row r="641" spans="1:157">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row>
    <row r="642" spans="1:157">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row>
    <row r="643" spans="1:157">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row>
    <row r="644" spans="1:157">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row>
    <row r="645" spans="1:157">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row>
    <row r="646" spans="1:157">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row>
    <row r="647" spans="1:15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row>
    <row r="648" spans="1:157">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row>
    <row r="649" spans="1:157">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row>
    <row r="650" spans="1:157">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row>
    <row r="651" spans="1:157">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row>
    <row r="652" spans="1:157">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row>
    <row r="653" spans="1:157">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row>
    <row r="654" spans="1:157">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row>
    <row r="655" spans="1:157">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row>
    <row r="656" spans="1:157">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row>
    <row r="657" spans="1:1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row>
    <row r="658" spans="1:157">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row>
    <row r="659" spans="1:157">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row>
    <row r="660" spans="1:157">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row>
    <row r="661" spans="1:157">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row>
    <row r="662" spans="1:157">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row>
    <row r="663" spans="1:157">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row>
    <row r="664" spans="1:157">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row>
    <row r="665" spans="1:157">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row>
    <row r="666" spans="1:157">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row>
    <row r="667" spans="1:15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row>
    <row r="668" spans="1:157">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row>
    <row r="669" spans="1:157">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row>
    <row r="670" spans="1:157">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row>
    <row r="671" spans="1:157">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row>
    <row r="672" spans="1:157">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row>
    <row r="673" spans="1:157">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row>
    <row r="674" spans="1:157">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row>
    <row r="675" spans="1:157">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row>
    <row r="676" spans="1:157">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row>
    <row r="677" spans="1:15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row>
    <row r="678" spans="1:157">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row>
    <row r="679" spans="1:157">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row>
    <row r="680" spans="1:157">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row>
    <row r="681" spans="1:157">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row>
    <row r="682" spans="1:157">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row>
    <row r="683" spans="1:157">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row>
    <row r="684" spans="1:157">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row>
    <row r="685" spans="1:157">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row>
    <row r="686" spans="1:157">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row>
    <row r="687" spans="1:15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row>
    <row r="688" spans="1:157">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row>
    <row r="689" spans="1:157">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row>
    <row r="690" spans="1:157">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row>
    <row r="691" spans="1:157">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row>
    <row r="692" spans="1:157">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row>
    <row r="693" spans="1:157">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row>
    <row r="694" spans="1:157">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row>
    <row r="695" spans="1:157">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row>
    <row r="696" spans="1:157">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row>
    <row r="697" spans="1:15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row>
    <row r="698" spans="1:157">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row>
    <row r="699" spans="1:157">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row>
    <row r="700" spans="1:157">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row>
    <row r="701" spans="1:157">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row>
    <row r="702" spans="1:157">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row>
    <row r="703" spans="1:157">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row>
    <row r="704" spans="1:157">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row>
    <row r="705" spans="1:157">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row>
    <row r="706" spans="1:157">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row>
    <row r="707" spans="1:15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row>
    <row r="708" spans="1:157">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row>
    <row r="709" spans="1:157">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row>
    <row r="710" spans="1:157">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row>
    <row r="711" spans="1:157">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row>
    <row r="712" spans="1:157">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row>
    <row r="713" spans="1:157">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row>
    <row r="714" spans="1:157">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row>
    <row r="715" spans="1:157">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row>
    <row r="716" spans="1:157">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row>
    <row r="717" spans="1:15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row>
    <row r="718" spans="1:157">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row>
    <row r="719" spans="1:157">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row>
    <row r="720" spans="1:157">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row>
    <row r="721" spans="1:157">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row>
    <row r="722" spans="1:157">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row>
    <row r="723" spans="1:157">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row>
    <row r="724" spans="1:157">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row>
    <row r="725" spans="1:157">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row>
    <row r="726" spans="1:157">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row>
    <row r="727" spans="1:15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row>
    <row r="728" spans="1:157">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row>
    <row r="729" spans="1:157">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row>
    <row r="730" spans="1:157">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row>
    <row r="731" spans="1:157">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row>
    <row r="732" spans="1:157">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row>
    <row r="733" spans="1:157">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row>
    <row r="734" spans="1:157">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row>
    <row r="735" spans="1:157">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row>
    <row r="736" spans="1:157">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row>
    <row r="737" spans="1:15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row>
    <row r="738" spans="1:157">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row>
    <row r="739" spans="1:157">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row>
    <row r="740" spans="1:157">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row>
    <row r="741" spans="1:157">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row>
    <row r="742" spans="1:157">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row>
    <row r="743" spans="1:157">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row>
    <row r="744" spans="1:157">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row>
    <row r="745" spans="1:157">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row>
    <row r="746" spans="1:157">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row>
    <row r="747" spans="1:15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row>
    <row r="748" spans="1:157">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row>
    <row r="749" spans="1:157">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row>
    <row r="750" spans="1:157">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row>
    <row r="751" spans="1:157">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row>
    <row r="752" spans="1:157">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row>
    <row r="753" spans="1:157">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row>
    <row r="754" spans="1:157">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row>
    <row r="755" spans="1:157">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row>
    <row r="756" spans="1:157">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row>
    <row r="757" spans="1:1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row>
    <row r="758" spans="1:157">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row>
    <row r="759" spans="1:157">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row>
    <row r="760" spans="1:157">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row>
    <row r="761" spans="1:157">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row>
    <row r="762" spans="1:157">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row>
    <row r="763" spans="1:157">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row>
    <row r="764" spans="1:157">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row>
    <row r="765" spans="1:157">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row>
    <row r="766" spans="1:157">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row>
    <row r="767" spans="1:15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row>
    <row r="768" spans="1:157">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row>
    <row r="769" spans="1:157">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row>
    <row r="770" spans="1:157">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row>
    <row r="771" spans="1:157">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row>
    <row r="772" spans="1:157">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row>
    <row r="773" spans="1:157">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row>
    <row r="774" spans="1:157">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row>
    <row r="775" spans="1:157">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row>
    <row r="776" spans="1:157">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row>
    <row r="777" spans="1:15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row>
    <row r="778" spans="1:157">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row>
    <row r="779" spans="1:157">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row>
    <row r="780" spans="1:157">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row>
    <row r="781" spans="1:157">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row>
    <row r="782" spans="1:157">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row>
    <row r="783" spans="1:157">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row>
    <row r="784" spans="1:157">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row>
    <row r="785" spans="1:157">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row>
    <row r="786" spans="1:157">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row>
    <row r="787" spans="1:15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row>
    <row r="788" spans="1:157">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row>
    <row r="789" spans="1:157">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row>
    <row r="790" spans="1:157">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row>
    <row r="791" spans="1:157">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row>
    <row r="792" spans="1:157">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row>
    <row r="793" spans="1:157">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row>
    <row r="794" spans="1:157">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row>
    <row r="795" spans="1:157">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row>
    <row r="796" spans="1:157">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row>
    <row r="797" spans="1:15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row>
    <row r="798" spans="1:157">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row>
    <row r="799" spans="1:157">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row>
    <row r="800" spans="1:157">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row>
    <row r="801" spans="1:157">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row>
    <row r="802" spans="1:157">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row>
    <row r="803" spans="1:157">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row>
    <row r="804" spans="1:157">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row>
    <row r="805" spans="1:157">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row>
    <row r="806" spans="1:157">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row>
    <row r="807" spans="1:15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row>
    <row r="808" spans="1:157">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row>
    <row r="809" spans="1:157">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row>
    <row r="810" spans="1:157">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row>
    <row r="811" spans="1:157">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row>
    <row r="812" spans="1:157">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row>
    <row r="813" spans="1:157">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row>
    <row r="814" spans="1:157">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row>
    <row r="815" spans="1:157">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row>
    <row r="816" spans="1:157">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row>
    <row r="817" spans="1:15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row>
    <row r="818" spans="1:157">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row>
    <row r="819" spans="1:157">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row>
    <row r="820" spans="1:157">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row>
    <row r="821" spans="1:157">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row>
    <row r="822" spans="1:157">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row>
    <row r="823" spans="1:157">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row>
    <row r="824" spans="1:157">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row>
    <row r="825" spans="1:157">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row>
    <row r="826" spans="1:157">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row>
    <row r="827" spans="1:15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row>
    <row r="828" spans="1:157">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row>
    <row r="829" spans="1:157">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row>
    <row r="830" spans="1:157">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row>
    <row r="831" spans="1:157">
      <c r="AM831" s="4"/>
      <c r="AN831" s="4"/>
      <c r="AO831" s="4"/>
      <c r="AP831" s="4"/>
      <c r="AQ831" s="4"/>
      <c r="AR831" s="4"/>
      <c r="AS831" s="4"/>
      <c r="AT831" s="4"/>
      <c r="AU831" s="4"/>
      <c r="AZ831" s="4"/>
      <c r="BA831" s="4"/>
      <c r="BB831" s="4"/>
      <c r="BC831" s="4"/>
    </row>
    <row r="832" spans="1:157">
      <c r="AM832" s="4"/>
      <c r="AN832" s="4"/>
      <c r="AO832" s="4"/>
      <c r="AP832" s="4"/>
      <c r="AQ832" s="4"/>
      <c r="AR832" s="4"/>
      <c r="AS832" s="4"/>
      <c r="AT832" s="4"/>
      <c r="AU832" s="4"/>
      <c r="AZ832" s="4"/>
      <c r="BA832" s="4"/>
      <c r="BB832" s="4"/>
      <c r="BC832" s="4"/>
    </row>
    <row r="833" spans="39:55">
      <c r="AM833" s="4"/>
      <c r="AN833" s="4"/>
      <c r="AO833" s="4"/>
      <c r="AP833" s="4"/>
      <c r="AQ833" s="4"/>
      <c r="AR833" s="4"/>
      <c r="AS833" s="4"/>
      <c r="AT833" s="4"/>
      <c r="AU833" s="4"/>
      <c r="AZ833" s="4"/>
      <c r="BA833" s="4"/>
      <c r="BB833" s="4"/>
      <c r="BC833" s="4"/>
    </row>
    <row r="834" spans="39:55">
      <c r="AM834" s="4"/>
      <c r="AN834" s="4"/>
      <c r="AO834" s="4"/>
      <c r="AP834" s="4"/>
      <c r="AQ834" s="4"/>
      <c r="AR834" s="4"/>
      <c r="AS834" s="4"/>
      <c r="AT834" s="4"/>
      <c r="AU834" s="4"/>
      <c r="AZ834" s="4"/>
      <c r="BA834" s="4"/>
      <c r="BB834" s="4"/>
      <c r="BC834" s="4"/>
    </row>
  </sheetData>
  <mergeCells count="28">
    <mergeCell ref="U7:U9"/>
    <mergeCell ref="W7:W9"/>
    <mergeCell ref="P7:P9"/>
    <mergeCell ref="S7:S9"/>
    <mergeCell ref="T7:T9"/>
    <mergeCell ref="H8:H9"/>
    <mergeCell ref="M7:M9"/>
    <mergeCell ref="N7:N9"/>
    <mergeCell ref="O7:O9"/>
    <mergeCell ref="I8:I9"/>
    <mergeCell ref="J8:J9"/>
    <mergeCell ref="K8:K9"/>
    <mergeCell ref="A2:Z2"/>
    <mergeCell ref="A6:A9"/>
    <mergeCell ref="B6:B9"/>
    <mergeCell ref="C6:K6"/>
    <mergeCell ref="L6:P6"/>
    <mergeCell ref="Q6:Q9"/>
    <mergeCell ref="R6:U6"/>
    <mergeCell ref="V6:Y6"/>
    <mergeCell ref="Z6:Z9"/>
    <mergeCell ref="D7:K7"/>
    <mergeCell ref="X7:X9"/>
    <mergeCell ref="Y7:Y9"/>
    <mergeCell ref="D8:D9"/>
    <mergeCell ref="E8:E9"/>
    <mergeCell ref="F8:F9"/>
    <mergeCell ref="G8:G9"/>
  </mergeCells>
  <phoneticPr fontId="2"/>
  <dataValidations disablePrompts="1" count="2">
    <dataValidation type="list" allowBlank="1" showInputMessage="1" showErrorMessage="1" sqref="D11:K11">
      <formula1>"○"</formula1>
    </dataValidation>
    <dataValidation type="list" allowBlank="1" showInputMessage="1" showErrorMessage="1" sqref="C11">
      <formula1>"適,否"</formula1>
    </dataValidation>
  </dataValidations>
  <printOptions horizontalCentered="1"/>
  <pageMargins left="0.19685039370078741" right="0.19685039370078741" top="0.59055118110236227"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U54"/>
  <sheetViews>
    <sheetView view="pageBreakPreview" zoomScale="70" zoomScaleNormal="100" zoomScaleSheetLayoutView="70" workbookViewId="0">
      <selection activeCell="G19" sqref="G19"/>
    </sheetView>
  </sheetViews>
  <sheetFormatPr defaultRowHeight="14.25"/>
  <cols>
    <col min="1" max="1" width="5.625" style="97" customWidth="1"/>
    <col min="2" max="2" width="17.625" style="97" customWidth="1"/>
    <col min="3" max="16" width="9" style="97" customWidth="1"/>
    <col min="17" max="17" width="14.125" style="97" customWidth="1"/>
    <col min="18" max="18" width="4.375" style="175" customWidth="1"/>
    <col min="19" max="16384" width="9" style="175"/>
  </cols>
  <sheetData>
    <row r="1" spans="1:21" customFormat="1" ht="27.75" customHeight="1">
      <c r="A1" s="239" t="s">
        <v>139</v>
      </c>
      <c r="B1" s="65"/>
      <c r="C1" s="92"/>
      <c r="D1" s="65"/>
      <c r="E1" s="65"/>
      <c r="F1" s="65"/>
      <c r="G1" s="65"/>
      <c r="H1" s="65"/>
      <c r="I1" s="65"/>
      <c r="J1" s="65"/>
      <c r="K1" s="65"/>
      <c r="L1" s="65"/>
      <c r="M1" s="65"/>
      <c r="N1" s="65"/>
      <c r="O1" s="65"/>
      <c r="P1" s="93"/>
      <c r="Q1" s="93"/>
      <c r="R1" s="94"/>
    </row>
    <row r="2" spans="1:21" s="68" customFormat="1" ht="21" customHeight="1">
      <c r="A2" s="64" t="s">
        <v>172</v>
      </c>
      <c r="B2" s="65"/>
      <c r="C2" s="65"/>
      <c r="D2" s="65"/>
      <c r="E2" s="65"/>
      <c r="F2" s="65"/>
      <c r="G2" s="65"/>
      <c r="H2" s="65"/>
      <c r="I2" s="65"/>
      <c r="J2" s="65"/>
      <c r="K2" s="65"/>
      <c r="L2" s="65"/>
      <c r="M2" s="65"/>
      <c r="N2" s="65"/>
      <c r="O2" s="65"/>
      <c r="P2" s="66"/>
      <c r="Q2" s="66"/>
      <c r="R2" s="67"/>
      <c r="S2" s="185"/>
    </row>
    <row r="3" spans="1:21" ht="29.25" customHeight="1">
      <c r="A3" s="355" t="s">
        <v>169</v>
      </c>
      <c r="B3" s="355"/>
      <c r="C3" s="355"/>
      <c r="D3" s="355"/>
      <c r="E3" s="355"/>
      <c r="F3" s="355"/>
      <c r="G3" s="355"/>
      <c r="H3" s="355"/>
      <c r="I3" s="355"/>
      <c r="J3" s="355"/>
      <c r="K3" s="355"/>
      <c r="L3" s="355"/>
      <c r="M3" s="355"/>
      <c r="N3" s="355"/>
      <c r="O3" s="355"/>
      <c r="P3" s="355"/>
      <c r="Q3" s="355"/>
      <c r="R3" s="69"/>
      <c r="S3" s="185"/>
    </row>
    <row r="4" spans="1:21" ht="14.25" customHeight="1">
      <c r="A4" s="71"/>
      <c r="B4" s="71"/>
      <c r="C4" s="71"/>
      <c r="D4" s="71"/>
      <c r="E4" s="71"/>
      <c r="F4" s="71"/>
      <c r="G4" s="71"/>
      <c r="H4" s="71"/>
      <c r="I4" s="71"/>
      <c r="J4" s="71"/>
      <c r="K4" s="71"/>
      <c r="L4" s="71"/>
      <c r="M4" s="71"/>
      <c r="N4" s="71"/>
      <c r="O4" s="71"/>
      <c r="P4" s="71"/>
      <c r="Q4" s="71"/>
      <c r="R4" s="69"/>
      <c r="S4" s="185"/>
    </row>
    <row r="5" spans="1:21" ht="29.25" customHeight="1">
      <c r="E5" s="223"/>
      <c r="F5" s="71"/>
      <c r="G5" s="71"/>
      <c r="H5" s="71"/>
      <c r="I5" s="71"/>
      <c r="J5" s="71"/>
      <c r="K5" s="71"/>
      <c r="L5" s="71"/>
      <c r="M5" s="356" t="s">
        <v>93</v>
      </c>
      <c r="N5" s="356"/>
      <c r="O5" s="70"/>
      <c r="P5" s="70"/>
      <c r="Q5" s="224"/>
      <c r="R5" s="69"/>
      <c r="S5" s="185"/>
    </row>
    <row r="6" spans="1:21" ht="14.25" customHeight="1" thickBot="1">
      <c r="A6" s="71"/>
      <c r="B6" s="71"/>
      <c r="C6" s="71"/>
      <c r="D6" s="71"/>
      <c r="E6" s="71"/>
      <c r="F6" s="71"/>
      <c r="G6" s="71"/>
      <c r="H6" s="71"/>
      <c r="I6" s="71"/>
      <c r="J6" s="71"/>
      <c r="K6" s="71"/>
      <c r="L6" s="71"/>
      <c r="M6" s="71"/>
      <c r="N6" s="71"/>
      <c r="O6" s="71"/>
      <c r="P6" s="71"/>
      <c r="Q6" s="71"/>
      <c r="R6" s="69"/>
      <c r="S6" s="185"/>
    </row>
    <row r="7" spans="1:21" ht="30" customHeight="1">
      <c r="A7" s="357" t="s">
        <v>122</v>
      </c>
      <c r="B7" s="359" t="s">
        <v>57</v>
      </c>
      <c r="C7" s="361" t="s">
        <v>123</v>
      </c>
      <c r="D7" s="363" t="s">
        <v>124</v>
      </c>
      <c r="E7" s="364"/>
      <c r="F7" s="364"/>
      <c r="G7" s="364"/>
      <c r="H7" s="364"/>
      <c r="I7" s="364"/>
      <c r="J7" s="364"/>
      <c r="K7" s="364"/>
      <c r="L7" s="364"/>
      <c r="M7" s="364"/>
      <c r="N7" s="364"/>
      <c r="O7" s="365"/>
      <c r="P7" s="366" t="s">
        <v>125</v>
      </c>
      <c r="Q7" s="367"/>
    </row>
    <row r="8" spans="1:21" ht="30" customHeight="1">
      <c r="A8" s="358"/>
      <c r="B8" s="360"/>
      <c r="C8" s="362"/>
      <c r="D8" s="107" t="s">
        <v>58</v>
      </c>
      <c r="E8" s="98" t="s">
        <v>126</v>
      </c>
      <c r="F8" s="98" t="s">
        <v>12</v>
      </c>
      <c r="G8" s="98" t="s">
        <v>13</v>
      </c>
      <c r="H8" s="98" t="s">
        <v>14</v>
      </c>
      <c r="I8" s="98" t="s">
        <v>15</v>
      </c>
      <c r="J8" s="98" t="s">
        <v>16</v>
      </c>
      <c r="K8" s="98" t="s">
        <v>17</v>
      </c>
      <c r="L8" s="98" t="s">
        <v>18</v>
      </c>
      <c r="M8" s="98" t="s">
        <v>19</v>
      </c>
      <c r="N8" s="98" t="s">
        <v>20</v>
      </c>
      <c r="O8" s="108" t="s">
        <v>21</v>
      </c>
      <c r="P8" s="368"/>
      <c r="Q8" s="369"/>
    </row>
    <row r="9" spans="1:21" ht="33" customHeight="1">
      <c r="A9" s="72">
        <v>1</v>
      </c>
      <c r="B9" s="73"/>
      <c r="C9" s="99" t="s">
        <v>127</v>
      </c>
      <c r="D9" s="109"/>
      <c r="E9" s="74"/>
      <c r="F9" s="74"/>
      <c r="G9" s="74"/>
      <c r="H9" s="74"/>
      <c r="I9" s="74"/>
      <c r="J9" s="74"/>
      <c r="K9" s="74"/>
      <c r="L9" s="74"/>
      <c r="M9" s="74"/>
      <c r="N9" s="74"/>
      <c r="O9" s="110"/>
      <c r="P9" s="329"/>
      <c r="Q9" s="330"/>
      <c r="R9" s="75"/>
    </row>
    <row r="10" spans="1:21" ht="33" customHeight="1">
      <c r="A10" s="72">
        <v>2</v>
      </c>
      <c r="B10" s="73"/>
      <c r="C10" s="99" t="s">
        <v>127</v>
      </c>
      <c r="D10" s="109"/>
      <c r="E10" s="74"/>
      <c r="F10" s="74"/>
      <c r="G10" s="74"/>
      <c r="H10" s="74"/>
      <c r="I10" s="74"/>
      <c r="J10" s="74"/>
      <c r="K10" s="74"/>
      <c r="L10" s="74"/>
      <c r="M10" s="74"/>
      <c r="N10" s="74"/>
      <c r="O10" s="110"/>
      <c r="P10" s="329"/>
      <c r="Q10" s="330"/>
      <c r="R10" s="75"/>
    </row>
    <row r="11" spans="1:21" ht="33" customHeight="1">
      <c r="A11" s="72">
        <v>3</v>
      </c>
      <c r="B11" s="73"/>
      <c r="C11" s="99" t="s">
        <v>127</v>
      </c>
      <c r="D11" s="109"/>
      <c r="E11" s="74"/>
      <c r="F11" s="74"/>
      <c r="G11" s="74"/>
      <c r="H11" s="74"/>
      <c r="I11" s="74"/>
      <c r="J11" s="74"/>
      <c r="K11" s="74"/>
      <c r="L11" s="74"/>
      <c r="M11" s="74"/>
      <c r="N11" s="74"/>
      <c r="O11" s="110"/>
      <c r="P11" s="329"/>
      <c r="Q11" s="330"/>
      <c r="R11" s="75"/>
      <c r="U11" s="186"/>
    </row>
    <row r="12" spans="1:21" ht="33" customHeight="1">
      <c r="A12" s="72">
        <v>4</v>
      </c>
      <c r="B12" s="73"/>
      <c r="C12" s="99" t="s">
        <v>127</v>
      </c>
      <c r="D12" s="109"/>
      <c r="E12" s="74"/>
      <c r="F12" s="74"/>
      <c r="G12" s="74"/>
      <c r="H12" s="74"/>
      <c r="I12" s="74"/>
      <c r="J12" s="74"/>
      <c r="K12" s="74"/>
      <c r="L12" s="74"/>
      <c r="M12" s="74"/>
      <c r="N12" s="74"/>
      <c r="O12" s="110"/>
      <c r="P12" s="329"/>
      <c r="Q12" s="330"/>
      <c r="R12" s="75"/>
    </row>
    <row r="13" spans="1:21" ht="33" customHeight="1">
      <c r="A13" s="72">
        <v>5</v>
      </c>
      <c r="B13" s="73"/>
      <c r="C13" s="99" t="s">
        <v>127</v>
      </c>
      <c r="D13" s="109"/>
      <c r="E13" s="74"/>
      <c r="F13" s="74"/>
      <c r="G13" s="74"/>
      <c r="H13" s="74"/>
      <c r="I13" s="74"/>
      <c r="J13" s="74"/>
      <c r="K13" s="74"/>
      <c r="L13" s="74"/>
      <c r="M13" s="74"/>
      <c r="N13" s="74"/>
      <c r="O13" s="110"/>
      <c r="P13" s="329"/>
      <c r="Q13" s="330"/>
      <c r="R13" s="75"/>
    </row>
    <row r="14" spans="1:21" ht="33" customHeight="1">
      <c r="A14" s="72">
        <v>6</v>
      </c>
      <c r="B14" s="73"/>
      <c r="C14" s="99" t="s">
        <v>127</v>
      </c>
      <c r="D14" s="109"/>
      <c r="E14" s="74"/>
      <c r="F14" s="74"/>
      <c r="G14" s="74"/>
      <c r="H14" s="74"/>
      <c r="I14" s="74"/>
      <c r="J14" s="74"/>
      <c r="K14" s="74"/>
      <c r="L14" s="74"/>
      <c r="M14" s="74"/>
      <c r="N14" s="74"/>
      <c r="O14" s="110"/>
      <c r="P14" s="329"/>
      <c r="Q14" s="330"/>
      <c r="R14" s="75"/>
    </row>
    <row r="15" spans="1:21" ht="33" customHeight="1">
      <c r="A15" s="72">
        <v>7</v>
      </c>
      <c r="B15" s="73"/>
      <c r="C15" s="99" t="s">
        <v>127</v>
      </c>
      <c r="D15" s="109"/>
      <c r="E15" s="74"/>
      <c r="F15" s="74"/>
      <c r="G15" s="74"/>
      <c r="H15" s="74"/>
      <c r="I15" s="74"/>
      <c r="J15" s="74"/>
      <c r="K15" s="74"/>
      <c r="L15" s="74"/>
      <c r="M15" s="74"/>
      <c r="N15" s="74"/>
      <c r="O15" s="110"/>
      <c r="P15" s="329"/>
      <c r="Q15" s="330"/>
      <c r="R15" s="75"/>
    </row>
    <row r="16" spans="1:21" ht="33" customHeight="1">
      <c r="A16" s="72">
        <v>8</v>
      </c>
      <c r="B16" s="73"/>
      <c r="C16" s="99" t="s">
        <v>127</v>
      </c>
      <c r="D16" s="109"/>
      <c r="E16" s="74"/>
      <c r="F16" s="74"/>
      <c r="G16" s="74"/>
      <c r="H16" s="74"/>
      <c r="I16" s="74"/>
      <c r="J16" s="74"/>
      <c r="K16" s="74"/>
      <c r="L16" s="74"/>
      <c r="M16" s="74"/>
      <c r="N16" s="74"/>
      <c r="O16" s="110"/>
      <c r="P16" s="329"/>
      <c r="Q16" s="330"/>
      <c r="R16" s="75"/>
    </row>
    <row r="17" spans="1:18" ht="33" customHeight="1">
      <c r="A17" s="72">
        <v>9</v>
      </c>
      <c r="B17" s="73"/>
      <c r="C17" s="99" t="s">
        <v>127</v>
      </c>
      <c r="D17" s="109"/>
      <c r="E17" s="74"/>
      <c r="F17" s="74"/>
      <c r="G17" s="74"/>
      <c r="H17" s="74"/>
      <c r="I17" s="74"/>
      <c r="J17" s="74"/>
      <c r="K17" s="74"/>
      <c r="L17" s="74"/>
      <c r="M17" s="74"/>
      <c r="N17" s="74"/>
      <c r="O17" s="110"/>
      <c r="P17" s="329"/>
      <c r="Q17" s="330"/>
      <c r="R17" s="75"/>
    </row>
    <row r="18" spans="1:18" ht="33" customHeight="1">
      <c r="A18" s="72">
        <v>10</v>
      </c>
      <c r="B18" s="73"/>
      <c r="C18" s="99" t="s">
        <v>127</v>
      </c>
      <c r="D18" s="109"/>
      <c r="E18" s="74"/>
      <c r="F18" s="74"/>
      <c r="G18" s="74"/>
      <c r="H18" s="74"/>
      <c r="I18" s="74"/>
      <c r="J18" s="74"/>
      <c r="K18" s="74"/>
      <c r="L18" s="74"/>
      <c r="M18" s="74"/>
      <c r="N18" s="74"/>
      <c r="O18" s="110"/>
      <c r="P18" s="329"/>
      <c r="Q18" s="330"/>
      <c r="R18" s="75"/>
    </row>
    <row r="19" spans="1:18" ht="33" customHeight="1">
      <c r="A19" s="72">
        <v>11</v>
      </c>
      <c r="B19" s="73"/>
      <c r="C19" s="99" t="s">
        <v>127</v>
      </c>
      <c r="D19" s="109"/>
      <c r="E19" s="74"/>
      <c r="F19" s="74"/>
      <c r="G19" s="74"/>
      <c r="H19" s="74"/>
      <c r="I19" s="74"/>
      <c r="J19" s="74"/>
      <c r="K19" s="74"/>
      <c r="L19" s="74"/>
      <c r="M19" s="74"/>
      <c r="N19" s="74"/>
      <c r="O19" s="110"/>
      <c r="P19" s="329"/>
      <c r="Q19" s="330"/>
      <c r="R19" s="75"/>
    </row>
    <row r="20" spans="1:18" ht="33" customHeight="1">
      <c r="A20" s="72">
        <v>12</v>
      </c>
      <c r="B20" s="73"/>
      <c r="C20" s="99" t="s">
        <v>127</v>
      </c>
      <c r="D20" s="109"/>
      <c r="E20" s="74"/>
      <c r="F20" s="74"/>
      <c r="G20" s="74"/>
      <c r="H20" s="74"/>
      <c r="I20" s="74"/>
      <c r="J20" s="74"/>
      <c r="K20" s="74"/>
      <c r="L20" s="74"/>
      <c r="M20" s="74"/>
      <c r="N20" s="74"/>
      <c r="O20" s="110"/>
      <c r="P20" s="329"/>
      <c r="Q20" s="330"/>
      <c r="R20" s="75"/>
    </row>
    <row r="21" spans="1:18" ht="33" customHeight="1">
      <c r="A21" s="72">
        <v>13</v>
      </c>
      <c r="B21" s="73"/>
      <c r="C21" s="99" t="s">
        <v>127</v>
      </c>
      <c r="D21" s="109"/>
      <c r="E21" s="74"/>
      <c r="F21" s="74"/>
      <c r="G21" s="74"/>
      <c r="H21" s="74"/>
      <c r="I21" s="74"/>
      <c r="J21" s="74"/>
      <c r="K21" s="74"/>
      <c r="L21" s="74"/>
      <c r="M21" s="74"/>
      <c r="N21" s="74"/>
      <c r="O21" s="110"/>
      <c r="P21" s="329"/>
      <c r="Q21" s="330"/>
      <c r="R21" s="75"/>
    </row>
    <row r="22" spans="1:18" ht="33" customHeight="1">
      <c r="A22" s="72">
        <v>14</v>
      </c>
      <c r="B22" s="73"/>
      <c r="C22" s="99" t="s">
        <v>127</v>
      </c>
      <c r="D22" s="109"/>
      <c r="E22" s="74"/>
      <c r="F22" s="74"/>
      <c r="G22" s="74"/>
      <c r="H22" s="74"/>
      <c r="I22" s="74"/>
      <c r="J22" s="74"/>
      <c r="K22" s="74"/>
      <c r="L22" s="74"/>
      <c r="M22" s="74"/>
      <c r="N22" s="74"/>
      <c r="O22" s="110"/>
      <c r="P22" s="329"/>
      <c r="Q22" s="330"/>
      <c r="R22" s="75"/>
    </row>
    <row r="23" spans="1:18" ht="33" customHeight="1">
      <c r="A23" s="72">
        <v>15</v>
      </c>
      <c r="B23" s="73"/>
      <c r="C23" s="99" t="s">
        <v>127</v>
      </c>
      <c r="D23" s="109"/>
      <c r="E23" s="74"/>
      <c r="F23" s="74"/>
      <c r="G23" s="74"/>
      <c r="H23" s="74"/>
      <c r="I23" s="74"/>
      <c r="J23" s="74"/>
      <c r="K23" s="74"/>
      <c r="L23" s="74"/>
      <c r="M23" s="74"/>
      <c r="N23" s="74"/>
      <c r="O23" s="110"/>
      <c r="P23" s="329"/>
      <c r="Q23" s="330"/>
      <c r="R23" s="75"/>
    </row>
    <row r="24" spans="1:18" ht="33" customHeight="1">
      <c r="A24" s="72">
        <v>16</v>
      </c>
      <c r="B24" s="73"/>
      <c r="C24" s="99" t="s">
        <v>127</v>
      </c>
      <c r="D24" s="109"/>
      <c r="E24" s="74"/>
      <c r="F24" s="74"/>
      <c r="G24" s="74"/>
      <c r="H24" s="74"/>
      <c r="I24" s="74"/>
      <c r="J24" s="74"/>
      <c r="K24" s="74"/>
      <c r="L24" s="74"/>
      <c r="M24" s="74"/>
      <c r="N24" s="74"/>
      <c r="O24" s="110"/>
      <c r="P24" s="329"/>
      <c r="Q24" s="330"/>
      <c r="R24" s="75"/>
    </row>
    <row r="25" spans="1:18" ht="33" customHeight="1">
      <c r="A25" s="72">
        <v>17</v>
      </c>
      <c r="B25" s="73"/>
      <c r="C25" s="99" t="s">
        <v>127</v>
      </c>
      <c r="D25" s="109"/>
      <c r="E25" s="74"/>
      <c r="F25" s="74"/>
      <c r="G25" s="74"/>
      <c r="H25" s="74"/>
      <c r="I25" s="74"/>
      <c r="J25" s="74"/>
      <c r="K25" s="74"/>
      <c r="L25" s="74"/>
      <c r="M25" s="74"/>
      <c r="N25" s="74"/>
      <c r="O25" s="110"/>
      <c r="P25" s="329"/>
      <c r="Q25" s="330"/>
      <c r="R25" s="75"/>
    </row>
    <row r="26" spans="1:18" ht="33" customHeight="1">
      <c r="A26" s="72">
        <v>18</v>
      </c>
      <c r="B26" s="73"/>
      <c r="C26" s="99" t="s">
        <v>127</v>
      </c>
      <c r="D26" s="109"/>
      <c r="E26" s="74"/>
      <c r="F26" s="74"/>
      <c r="G26" s="74"/>
      <c r="H26" s="74"/>
      <c r="I26" s="74"/>
      <c r="J26" s="74"/>
      <c r="K26" s="74"/>
      <c r="L26" s="74"/>
      <c r="M26" s="74"/>
      <c r="N26" s="74"/>
      <c r="O26" s="110"/>
      <c r="P26" s="329"/>
      <c r="Q26" s="330"/>
      <c r="R26" s="75"/>
    </row>
    <row r="27" spans="1:18" ht="33" customHeight="1">
      <c r="A27" s="72">
        <v>19</v>
      </c>
      <c r="B27" s="73"/>
      <c r="C27" s="99" t="s">
        <v>127</v>
      </c>
      <c r="D27" s="109"/>
      <c r="E27" s="74"/>
      <c r="F27" s="74"/>
      <c r="G27" s="74"/>
      <c r="H27" s="74"/>
      <c r="I27" s="74"/>
      <c r="J27" s="74"/>
      <c r="K27" s="74"/>
      <c r="L27" s="74"/>
      <c r="M27" s="74"/>
      <c r="N27" s="74"/>
      <c r="O27" s="110"/>
      <c r="P27" s="329"/>
      <c r="Q27" s="330"/>
      <c r="R27" s="75"/>
    </row>
    <row r="28" spans="1:18" ht="33" customHeight="1" thickBot="1">
      <c r="A28" s="76">
        <v>20</v>
      </c>
      <c r="B28" s="77"/>
      <c r="C28" s="99" t="s">
        <v>127</v>
      </c>
      <c r="D28" s="111"/>
      <c r="E28" s="78"/>
      <c r="F28" s="78"/>
      <c r="G28" s="78"/>
      <c r="H28" s="78"/>
      <c r="I28" s="78"/>
      <c r="J28" s="78"/>
      <c r="K28" s="78"/>
      <c r="L28" s="78"/>
      <c r="M28" s="78"/>
      <c r="N28" s="78"/>
      <c r="O28" s="112"/>
      <c r="P28" s="337"/>
      <c r="Q28" s="338"/>
      <c r="R28" s="75"/>
    </row>
    <row r="29" spans="1:18" ht="39" customHeight="1" thickBot="1">
      <c r="A29" s="339" t="s">
        <v>128</v>
      </c>
      <c r="B29" s="340"/>
      <c r="C29" s="340"/>
      <c r="D29" s="113">
        <v>0</v>
      </c>
      <c r="E29" s="79">
        <v>0</v>
      </c>
      <c r="F29" s="79">
        <v>0</v>
      </c>
      <c r="G29" s="79">
        <v>0</v>
      </c>
      <c r="H29" s="79">
        <v>0</v>
      </c>
      <c r="I29" s="79">
        <v>0</v>
      </c>
      <c r="J29" s="79">
        <v>0</v>
      </c>
      <c r="K29" s="79">
        <v>0</v>
      </c>
      <c r="L29" s="79">
        <v>0</v>
      </c>
      <c r="M29" s="79">
        <v>0</v>
      </c>
      <c r="N29" s="79">
        <v>0</v>
      </c>
      <c r="O29" s="114">
        <v>0</v>
      </c>
      <c r="P29" s="106" t="s">
        <v>129</v>
      </c>
      <c r="Q29" s="80" t="s">
        <v>130</v>
      </c>
      <c r="R29" s="186"/>
    </row>
    <row r="30" spans="1:18" ht="33" customHeight="1">
      <c r="A30" s="341" t="s">
        <v>131</v>
      </c>
      <c r="B30" s="342"/>
      <c r="C30" s="100" t="s">
        <v>132</v>
      </c>
      <c r="D30" s="115">
        <f t="shared" ref="D30:O30" si="0">COUNTIFS(D9:D28,"15日以上",$C9:$C28,$C$30)</f>
        <v>0</v>
      </c>
      <c r="E30" s="81">
        <f t="shared" si="0"/>
        <v>0</v>
      </c>
      <c r="F30" s="81">
        <f t="shared" si="0"/>
        <v>0</v>
      </c>
      <c r="G30" s="81">
        <f t="shared" si="0"/>
        <v>0</v>
      </c>
      <c r="H30" s="81">
        <f t="shared" si="0"/>
        <v>0</v>
      </c>
      <c r="I30" s="81">
        <f t="shared" si="0"/>
        <v>0</v>
      </c>
      <c r="J30" s="81">
        <f t="shared" si="0"/>
        <v>0</v>
      </c>
      <c r="K30" s="81">
        <f t="shared" si="0"/>
        <v>0</v>
      </c>
      <c r="L30" s="81">
        <f t="shared" si="0"/>
        <v>0</v>
      </c>
      <c r="M30" s="81">
        <f t="shared" si="0"/>
        <v>0</v>
      </c>
      <c r="N30" s="81">
        <f t="shared" si="0"/>
        <v>0</v>
      </c>
      <c r="O30" s="116">
        <f t="shared" si="0"/>
        <v>0</v>
      </c>
      <c r="P30" s="347"/>
      <c r="Q30" s="348"/>
      <c r="R30" s="186"/>
    </row>
    <row r="31" spans="1:18" ht="33" customHeight="1">
      <c r="A31" s="343"/>
      <c r="B31" s="344"/>
      <c r="C31" s="101" t="s">
        <v>133</v>
      </c>
      <c r="D31" s="117">
        <f t="shared" ref="D31:O31" si="1">COUNTIFS(D9:D28,"15日以上",$C9:$C28,$C$31)</f>
        <v>0</v>
      </c>
      <c r="E31" s="82">
        <f t="shared" si="1"/>
        <v>0</v>
      </c>
      <c r="F31" s="82">
        <f t="shared" si="1"/>
        <v>0</v>
      </c>
      <c r="G31" s="82">
        <f t="shared" si="1"/>
        <v>0</v>
      </c>
      <c r="H31" s="82">
        <f t="shared" si="1"/>
        <v>0</v>
      </c>
      <c r="I31" s="82">
        <f t="shared" si="1"/>
        <v>0</v>
      </c>
      <c r="J31" s="82">
        <f t="shared" si="1"/>
        <v>0</v>
      </c>
      <c r="K31" s="82">
        <f t="shared" si="1"/>
        <v>0</v>
      </c>
      <c r="L31" s="82">
        <f t="shared" si="1"/>
        <v>0</v>
      </c>
      <c r="M31" s="82">
        <f t="shared" si="1"/>
        <v>0</v>
      </c>
      <c r="N31" s="82">
        <f t="shared" si="1"/>
        <v>0</v>
      </c>
      <c r="O31" s="118">
        <f t="shared" si="1"/>
        <v>0</v>
      </c>
      <c r="P31" s="347"/>
      <c r="Q31" s="348"/>
      <c r="R31" s="186"/>
    </row>
    <row r="32" spans="1:18" ht="33" customHeight="1">
      <c r="A32" s="343"/>
      <c r="B32" s="344"/>
      <c r="C32" s="101" t="s">
        <v>134</v>
      </c>
      <c r="D32" s="117">
        <f>COUNTIFS(D9:D28,"15日以上",$C9:$C28,$C$32)</f>
        <v>0</v>
      </c>
      <c r="E32" s="82">
        <f t="shared" ref="E32:O32" si="2">COUNTIFS(E9:E28,"15日以上",$C9:$C28,$C$32)</f>
        <v>0</v>
      </c>
      <c r="F32" s="82">
        <f t="shared" si="2"/>
        <v>0</v>
      </c>
      <c r="G32" s="82">
        <f t="shared" si="2"/>
        <v>0</v>
      </c>
      <c r="H32" s="82">
        <f t="shared" si="2"/>
        <v>0</v>
      </c>
      <c r="I32" s="82">
        <f t="shared" si="2"/>
        <v>0</v>
      </c>
      <c r="J32" s="82">
        <f t="shared" si="2"/>
        <v>0</v>
      </c>
      <c r="K32" s="82">
        <f t="shared" si="2"/>
        <v>0</v>
      </c>
      <c r="L32" s="82">
        <f t="shared" si="2"/>
        <v>0</v>
      </c>
      <c r="M32" s="82">
        <f t="shared" si="2"/>
        <v>0</v>
      </c>
      <c r="N32" s="82">
        <f t="shared" si="2"/>
        <v>0</v>
      </c>
      <c r="O32" s="118">
        <f t="shared" si="2"/>
        <v>0</v>
      </c>
      <c r="P32" s="347"/>
      <c r="Q32" s="348"/>
      <c r="R32" s="186"/>
    </row>
    <row r="33" spans="1:18" ht="33" customHeight="1" thickBot="1">
      <c r="A33" s="345"/>
      <c r="B33" s="346"/>
      <c r="C33" s="102" t="s">
        <v>50</v>
      </c>
      <c r="D33" s="119">
        <f t="shared" ref="D33:O33" si="3">SUM(D30:D32)</f>
        <v>0</v>
      </c>
      <c r="E33" s="83">
        <f t="shared" si="3"/>
        <v>0</v>
      </c>
      <c r="F33" s="83">
        <f t="shared" si="3"/>
        <v>0</v>
      </c>
      <c r="G33" s="83">
        <f t="shared" si="3"/>
        <v>0</v>
      </c>
      <c r="H33" s="83">
        <f t="shared" si="3"/>
        <v>0</v>
      </c>
      <c r="I33" s="83">
        <f t="shared" si="3"/>
        <v>0</v>
      </c>
      <c r="J33" s="83">
        <f t="shared" si="3"/>
        <v>0</v>
      </c>
      <c r="K33" s="83">
        <f t="shared" si="3"/>
        <v>0</v>
      </c>
      <c r="L33" s="83">
        <f t="shared" si="3"/>
        <v>0</v>
      </c>
      <c r="M33" s="83">
        <f t="shared" si="3"/>
        <v>0</v>
      </c>
      <c r="N33" s="83">
        <f t="shared" si="3"/>
        <v>0</v>
      </c>
      <c r="O33" s="120">
        <f t="shared" si="3"/>
        <v>0</v>
      </c>
      <c r="P33" s="347"/>
      <c r="Q33" s="348"/>
      <c r="R33" s="186"/>
    </row>
    <row r="34" spans="1:18" ht="33" customHeight="1">
      <c r="A34" s="341" t="s">
        <v>135</v>
      </c>
      <c r="B34" s="342"/>
      <c r="C34" s="100" t="s">
        <v>136</v>
      </c>
      <c r="D34" s="121">
        <f>SUMIFS(D9:D28,$C9:$C28,$C$34)</f>
        <v>0</v>
      </c>
      <c r="E34" s="84">
        <f t="shared" ref="E34:O34" si="4">SUMIFS(E9:E28,$C9:$C28,$C$34)</f>
        <v>0</v>
      </c>
      <c r="F34" s="84">
        <f t="shared" si="4"/>
        <v>0</v>
      </c>
      <c r="G34" s="84">
        <f t="shared" si="4"/>
        <v>0</v>
      </c>
      <c r="H34" s="84">
        <f t="shared" si="4"/>
        <v>0</v>
      </c>
      <c r="I34" s="84">
        <f t="shared" si="4"/>
        <v>0</v>
      </c>
      <c r="J34" s="84">
        <f t="shared" si="4"/>
        <v>0</v>
      </c>
      <c r="K34" s="84">
        <f t="shared" si="4"/>
        <v>0</v>
      </c>
      <c r="L34" s="84">
        <f t="shared" si="4"/>
        <v>0</v>
      </c>
      <c r="M34" s="84">
        <f t="shared" si="4"/>
        <v>0</v>
      </c>
      <c r="N34" s="84">
        <f t="shared" si="4"/>
        <v>0</v>
      </c>
      <c r="O34" s="122">
        <f t="shared" si="4"/>
        <v>0</v>
      </c>
      <c r="P34" s="347"/>
      <c r="Q34" s="348"/>
      <c r="R34" s="186"/>
    </row>
    <row r="35" spans="1:18" ht="33" customHeight="1">
      <c r="A35" s="343"/>
      <c r="B35" s="344"/>
      <c r="C35" s="101" t="s">
        <v>133</v>
      </c>
      <c r="D35" s="123">
        <f>SUMIFS(D9:D28,$C9:$C28,$C$35)</f>
        <v>0</v>
      </c>
      <c r="E35" s="85">
        <f t="shared" ref="E35:O35" si="5">SUMIFS(E9:E28,$C9:$C28,$C$35)</f>
        <v>0</v>
      </c>
      <c r="F35" s="85">
        <f t="shared" si="5"/>
        <v>0</v>
      </c>
      <c r="G35" s="85">
        <f t="shared" si="5"/>
        <v>0</v>
      </c>
      <c r="H35" s="85">
        <f t="shared" si="5"/>
        <v>0</v>
      </c>
      <c r="I35" s="85">
        <f t="shared" si="5"/>
        <v>0</v>
      </c>
      <c r="J35" s="85">
        <f t="shared" si="5"/>
        <v>0</v>
      </c>
      <c r="K35" s="85">
        <f t="shared" si="5"/>
        <v>0</v>
      </c>
      <c r="L35" s="85">
        <f t="shared" si="5"/>
        <v>0</v>
      </c>
      <c r="M35" s="85">
        <f t="shared" si="5"/>
        <v>0</v>
      </c>
      <c r="N35" s="85">
        <f t="shared" si="5"/>
        <v>0</v>
      </c>
      <c r="O35" s="124">
        <f t="shared" si="5"/>
        <v>0</v>
      </c>
      <c r="P35" s="347"/>
      <c r="Q35" s="348"/>
      <c r="R35" s="186"/>
    </row>
    <row r="36" spans="1:18" ht="33" customHeight="1">
      <c r="A36" s="343"/>
      <c r="B36" s="344"/>
      <c r="C36" s="101" t="s">
        <v>134</v>
      </c>
      <c r="D36" s="123">
        <f>SUMIFS(D9:D28,$C9:$C28,$C$36)</f>
        <v>0</v>
      </c>
      <c r="E36" s="85">
        <f t="shared" ref="E36:O36" si="6">SUMIFS(E9:E28,$C9:$C28,$C$36)</f>
        <v>0</v>
      </c>
      <c r="F36" s="85">
        <f t="shared" si="6"/>
        <v>0</v>
      </c>
      <c r="G36" s="85">
        <f t="shared" si="6"/>
        <v>0</v>
      </c>
      <c r="H36" s="85">
        <f t="shared" si="6"/>
        <v>0</v>
      </c>
      <c r="I36" s="85">
        <f t="shared" si="6"/>
        <v>0</v>
      </c>
      <c r="J36" s="85">
        <f t="shared" si="6"/>
        <v>0</v>
      </c>
      <c r="K36" s="85">
        <f t="shared" si="6"/>
        <v>0</v>
      </c>
      <c r="L36" s="85">
        <f t="shared" si="6"/>
        <v>0</v>
      </c>
      <c r="M36" s="85">
        <f t="shared" si="6"/>
        <v>0</v>
      </c>
      <c r="N36" s="85">
        <f t="shared" si="6"/>
        <v>0</v>
      </c>
      <c r="O36" s="124">
        <f t="shared" si="6"/>
        <v>0</v>
      </c>
      <c r="P36" s="347"/>
      <c r="Q36" s="348"/>
      <c r="R36" s="186"/>
    </row>
    <row r="37" spans="1:18" ht="33" customHeight="1" thickBot="1">
      <c r="A37" s="345"/>
      <c r="B37" s="346"/>
      <c r="C37" s="102" t="s">
        <v>50</v>
      </c>
      <c r="D37" s="125">
        <f>SUM(D34:D36)</f>
        <v>0</v>
      </c>
      <c r="E37" s="86">
        <f t="shared" ref="E37:O37" si="7">SUM(E34:E36)</f>
        <v>0</v>
      </c>
      <c r="F37" s="86">
        <f t="shared" si="7"/>
        <v>0</v>
      </c>
      <c r="G37" s="86">
        <f t="shared" si="7"/>
        <v>0</v>
      </c>
      <c r="H37" s="86">
        <f t="shared" si="7"/>
        <v>0</v>
      </c>
      <c r="I37" s="86">
        <f t="shared" si="7"/>
        <v>0</v>
      </c>
      <c r="J37" s="86">
        <f t="shared" si="7"/>
        <v>0</v>
      </c>
      <c r="K37" s="86">
        <f t="shared" si="7"/>
        <v>0</v>
      </c>
      <c r="L37" s="86">
        <f t="shared" si="7"/>
        <v>0</v>
      </c>
      <c r="M37" s="86">
        <f t="shared" si="7"/>
        <v>0</v>
      </c>
      <c r="N37" s="86">
        <f t="shared" si="7"/>
        <v>0</v>
      </c>
      <c r="O37" s="126">
        <f t="shared" si="7"/>
        <v>0</v>
      </c>
      <c r="P37" s="347"/>
      <c r="Q37" s="348"/>
      <c r="R37" s="186"/>
    </row>
    <row r="38" spans="1:18" ht="33" customHeight="1">
      <c r="A38" s="349" t="s">
        <v>137</v>
      </c>
      <c r="B38" s="350"/>
      <c r="C38" s="100" t="s">
        <v>136</v>
      </c>
      <c r="D38" s="127" t="e">
        <f>D34/D29</f>
        <v>#DIV/0!</v>
      </c>
      <c r="E38" s="87" t="e">
        <f t="shared" ref="E38:O38" si="8">E34/E29</f>
        <v>#DIV/0!</v>
      </c>
      <c r="F38" s="87" t="e">
        <f t="shared" si="8"/>
        <v>#DIV/0!</v>
      </c>
      <c r="G38" s="87" t="e">
        <f t="shared" si="8"/>
        <v>#DIV/0!</v>
      </c>
      <c r="H38" s="87" t="e">
        <f t="shared" si="8"/>
        <v>#DIV/0!</v>
      </c>
      <c r="I38" s="87" t="e">
        <f t="shared" si="8"/>
        <v>#DIV/0!</v>
      </c>
      <c r="J38" s="87" t="e">
        <f t="shared" si="8"/>
        <v>#DIV/0!</v>
      </c>
      <c r="K38" s="87" t="e">
        <f t="shared" si="8"/>
        <v>#DIV/0!</v>
      </c>
      <c r="L38" s="87" t="e">
        <f t="shared" si="8"/>
        <v>#DIV/0!</v>
      </c>
      <c r="M38" s="87" t="e">
        <f t="shared" si="8"/>
        <v>#DIV/0!</v>
      </c>
      <c r="N38" s="87" t="e">
        <f t="shared" si="8"/>
        <v>#DIV/0!</v>
      </c>
      <c r="O38" s="128" t="e">
        <f t="shared" si="8"/>
        <v>#DIV/0!</v>
      </c>
      <c r="P38" s="347"/>
      <c r="Q38" s="348"/>
      <c r="R38" s="186"/>
    </row>
    <row r="39" spans="1:18" ht="33" customHeight="1">
      <c r="A39" s="351"/>
      <c r="B39" s="352"/>
      <c r="C39" s="101" t="s">
        <v>133</v>
      </c>
      <c r="D39" s="129" t="e">
        <f>D35/D29</f>
        <v>#DIV/0!</v>
      </c>
      <c r="E39" s="88" t="e">
        <f t="shared" ref="E39:O39" si="9">E35/E29</f>
        <v>#DIV/0!</v>
      </c>
      <c r="F39" s="88" t="e">
        <f t="shared" si="9"/>
        <v>#DIV/0!</v>
      </c>
      <c r="G39" s="88" t="e">
        <f t="shared" si="9"/>
        <v>#DIV/0!</v>
      </c>
      <c r="H39" s="88" t="e">
        <f t="shared" si="9"/>
        <v>#DIV/0!</v>
      </c>
      <c r="I39" s="88" t="e">
        <f t="shared" si="9"/>
        <v>#DIV/0!</v>
      </c>
      <c r="J39" s="88" t="e">
        <f t="shared" si="9"/>
        <v>#DIV/0!</v>
      </c>
      <c r="K39" s="88" t="e">
        <f t="shared" si="9"/>
        <v>#DIV/0!</v>
      </c>
      <c r="L39" s="88" t="e">
        <f t="shared" si="9"/>
        <v>#DIV/0!</v>
      </c>
      <c r="M39" s="88" t="e">
        <f t="shared" si="9"/>
        <v>#DIV/0!</v>
      </c>
      <c r="N39" s="88" t="e">
        <f t="shared" si="9"/>
        <v>#DIV/0!</v>
      </c>
      <c r="O39" s="130" t="e">
        <f t="shared" si="9"/>
        <v>#DIV/0!</v>
      </c>
      <c r="P39" s="347"/>
      <c r="Q39" s="348"/>
      <c r="R39" s="186"/>
    </row>
    <row r="40" spans="1:18" ht="33" customHeight="1">
      <c r="A40" s="351"/>
      <c r="B40" s="352"/>
      <c r="C40" s="101" t="s">
        <v>134</v>
      </c>
      <c r="D40" s="129" t="e">
        <f>D36/D29</f>
        <v>#DIV/0!</v>
      </c>
      <c r="E40" s="88" t="e">
        <f t="shared" ref="E40:O40" si="10">E36/E29</f>
        <v>#DIV/0!</v>
      </c>
      <c r="F40" s="88" t="e">
        <f t="shared" si="10"/>
        <v>#DIV/0!</v>
      </c>
      <c r="G40" s="88" t="e">
        <f t="shared" si="10"/>
        <v>#DIV/0!</v>
      </c>
      <c r="H40" s="88" t="e">
        <f t="shared" si="10"/>
        <v>#DIV/0!</v>
      </c>
      <c r="I40" s="88" t="e">
        <f t="shared" si="10"/>
        <v>#DIV/0!</v>
      </c>
      <c r="J40" s="88" t="e">
        <f t="shared" si="10"/>
        <v>#DIV/0!</v>
      </c>
      <c r="K40" s="88" t="e">
        <f t="shared" si="10"/>
        <v>#DIV/0!</v>
      </c>
      <c r="L40" s="88" t="e">
        <f t="shared" si="10"/>
        <v>#DIV/0!</v>
      </c>
      <c r="M40" s="88" t="e">
        <f t="shared" si="10"/>
        <v>#DIV/0!</v>
      </c>
      <c r="N40" s="88" t="e">
        <f t="shared" si="10"/>
        <v>#DIV/0!</v>
      </c>
      <c r="O40" s="130" t="e">
        <f t="shared" si="10"/>
        <v>#DIV/0!</v>
      </c>
      <c r="P40" s="347"/>
      <c r="Q40" s="348"/>
      <c r="R40" s="186"/>
    </row>
    <row r="41" spans="1:18" ht="33" customHeight="1" thickBot="1">
      <c r="A41" s="353"/>
      <c r="B41" s="354"/>
      <c r="C41" s="102" t="s">
        <v>50</v>
      </c>
      <c r="D41" s="139" t="e">
        <f>SUM(D38:D40)</f>
        <v>#DIV/0!</v>
      </c>
      <c r="E41" s="140" t="e">
        <f t="shared" ref="E41:O41" si="11">SUM(E38:E40)</f>
        <v>#DIV/0!</v>
      </c>
      <c r="F41" s="140" t="e">
        <f t="shared" si="11"/>
        <v>#DIV/0!</v>
      </c>
      <c r="G41" s="140" t="e">
        <f t="shared" si="11"/>
        <v>#DIV/0!</v>
      </c>
      <c r="H41" s="140" t="e">
        <f t="shared" si="11"/>
        <v>#DIV/0!</v>
      </c>
      <c r="I41" s="140" t="e">
        <f t="shared" si="11"/>
        <v>#DIV/0!</v>
      </c>
      <c r="J41" s="140" t="e">
        <f t="shared" si="11"/>
        <v>#DIV/0!</v>
      </c>
      <c r="K41" s="140" t="e">
        <f t="shared" si="11"/>
        <v>#DIV/0!</v>
      </c>
      <c r="L41" s="140" t="e">
        <f t="shared" si="11"/>
        <v>#DIV/0!</v>
      </c>
      <c r="M41" s="140" t="e">
        <f t="shared" si="11"/>
        <v>#DIV/0!</v>
      </c>
      <c r="N41" s="140" t="e">
        <f t="shared" si="11"/>
        <v>#DIV/0!</v>
      </c>
      <c r="O41" s="141" t="e">
        <f t="shared" si="11"/>
        <v>#DIV/0!</v>
      </c>
      <c r="P41" s="347"/>
      <c r="Q41" s="348"/>
      <c r="R41" s="186"/>
    </row>
    <row r="42" spans="1:18" ht="33" customHeight="1">
      <c r="A42" s="331" t="s">
        <v>138</v>
      </c>
      <c r="B42" s="332"/>
      <c r="C42" s="103" t="s">
        <v>136</v>
      </c>
      <c r="D42" s="131" t="e">
        <f>ROUND(D38+D30,1)</f>
        <v>#DIV/0!</v>
      </c>
      <c r="E42" s="89" t="e">
        <f t="shared" ref="E42:O42" si="12">ROUND(E38+E30,1)</f>
        <v>#DIV/0!</v>
      </c>
      <c r="F42" s="89" t="e">
        <f t="shared" si="12"/>
        <v>#DIV/0!</v>
      </c>
      <c r="G42" s="89" t="e">
        <f t="shared" si="12"/>
        <v>#DIV/0!</v>
      </c>
      <c r="H42" s="89" t="e">
        <f t="shared" si="12"/>
        <v>#DIV/0!</v>
      </c>
      <c r="I42" s="89" t="e">
        <f t="shared" si="12"/>
        <v>#DIV/0!</v>
      </c>
      <c r="J42" s="89" t="e">
        <f t="shared" si="12"/>
        <v>#DIV/0!</v>
      </c>
      <c r="K42" s="89" t="e">
        <f t="shared" si="12"/>
        <v>#DIV/0!</v>
      </c>
      <c r="L42" s="89" t="e">
        <f t="shared" si="12"/>
        <v>#DIV/0!</v>
      </c>
      <c r="M42" s="89" t="e">
        <f t="shared" si="12"/>
        <v>#DIV/0!</v>
      </c>
      <c r="N42" s="89" t="e">
        <f t="shared" si="12"/>
        <v>#DIV/0!</v>
      </c>
      <c r="O42" s="132" t="e">
        <f t="shared" si="12"/>
        <v>#DIV/0!</v>
      </c>
      <c r="P42" s="144" t="e">
        <f>SUM(D42:O42)</f>
        <v>#DIV/0!</v>
      </c>
      <c r="Q42" s="142" t="e">
        <f>ROUND(P42/12,1)</f>
        <v>#DIV/0!</v>
      </c>
      <c r="R42" s="186"/>
    </row>
    <row r="43" spans="1:18" ht="33" customHeight="1">
      <c r="A43" s="333"/>
      <c r="B43" s="334"/>
      <c r="C43" s="104" t="s">
        <v>133</v>
      </c>
      <c r="D43" s="133" t="e">
        <f t="shared" ref="D43:O44" si="13">ROUND(D39+D31,1)</f>
        <v>#DIV/0!</v>
      </c>
      <c r="E43" s="90" t="e">
        <f t="shared" si="13"/>
        <v>#DIV/0!</v>
      </c>
      <c r="F43" s="90" t="e">
        <f t="shared" si="13"/>
        <v>#DIV/0!</v>
      </c>
      <c r="G43" s="90" t="e">
        <f t="shared" si="13"/>
        <v>#DIV/0!</v>
      </c>
      <c r="H43" s="90" t="e">
        <f t="shared" si="13"/>
        <v>#DIV/0!</v>
      </c>
      <c r="I43" s="90" t="e">
        <f t="shared" si="13"/>
        <v>#DIV/0!</v>
      </c>
      <c r="J43" s="90" t="e">
        <f t="shared" si="13"/>
        <v>#DIV/0!</v>
      </c>
      <c r="K43" s="90" t="e">
        <f t="shared" si="13"/>
        <v>#DIV/0!</v>
      </c>
      <c r="L43" s="90" t="e">
        <f t="shared" si="13"/>
        <v>#DIV/0!</v>
      </c>
      <c r="M43" s="90" t="e">
        <f t="shared" si="13"/>
        <v>#DIV/0!</v>
      </c>
      <c r="N43" s="90" t="e">
        <f t="shared" si="13"/>
        <v>#DIV/0!</v>
      </c>
      <c r="O43" s="134" t="e">
        <f t="shared" si="13"/>
        <v>#DIV/0!</v>
      </c>
      <c r="P43" s="145" t="e">
        <f>SUM(D43:O43)</f>
        <v>#DIV/0!</v>
      </c>
      <c r="Q43" s="143" t="e">
        <f>ROUND(P43/12,1)</f>
        <v>#DIV/0!</v>
      </c>
      <c r="R43" s="186"/>
    </row>
    <row r="44" spans="1:18" ht="33" customHeight="1">
      <c r="A44" s="333"/>
      <c r="B44" s="334"/>
      <c r="C44" s="104" t="s">
        <v>134</v>
      </c>
      <c r="D44" s="133" t="e">
        <f t="shared" si="13"/>
        <v>#DIV/0!</v>
      </c>
      <c r="E44" s="90" t="e">
        <f t="shared" si="13"/>
        <v>#DIV/0!</v>
      </c>
      <c r="F44" s="90" t="e">
        <f t="shared" si="13"/>
        <v>#DIV/0!</v>
      </c>
      <c r="G44" s="90" t="e">
        <f t="shared" si="13"/>
        <v>#DIV/0!</v>
      </c>
      <c r="H44" s="90" t="e">
        <f t="shared" si="13"/>
        <v>#DIV/0!</v>
      </c>
      <c r="I44" s="90" t="e">
        <f t="shared" si="13"/>
        <v>#DIV/0!</v>
      </c>
      <c r="J44" s="90" t="e">
        <f t="shared" si="13"/>
        <v>#DIV/0!</v>
      </c>
      <c r="K44" s="90" t="e">
        <f t="shared" si="13"/>
        <v>#DIV/0!</v>
      </c>
      <c r="L44" s="90" t="e">
        <f t="shared" si="13"/>
        <v>#DIV/0!</v>
      </c>
      <c r="M44" s="90" t="e">
        <f t="shared" si="13"/>
        <v>#DIV/0!</v>
      </c>
      <c r="N44" s="90" t="e">
        <f t="shared" si="13"/>
        <v>#DIV/0!</v>
      </c>
      <c r="O44" s="134" t="e">
        <f t="shared" si="13"/>
        <v>#DIV/0!</v>
      </c>
      <c r="P44" s="145" t="e">
        <f>SUM(D44:O44)</f>
        <v>#DIV/0!</v>
      </c>
      <c r="Q44" s="143" t="e">
        <f>ROUND(P44/12,1)</f>
        <v>#DIV/0!</v>
      </c>
      <c r="R44" s="186"/>
    </row>
    <row r="45" spans="1:18" ht="33" customHeight="1" thickBot="1">
      <c r="A45" s="335"/>
      <c r="B45" s="336"/>
      <c r="C45" s="105" t="s">
        <v>129</v>
      </c>
      <c r="D45" s="135" t="e">
        <f>SUM(D42:D44)</f>
        <v>#DIV/0!</v>
      </c>
      <c r="E45" s="91" t="e">
        <f t="shared" ref="E45:O45" si="14">SUM(E42:E44)</f>
        <v>#DIV/0!</v>
      </c>
      <c r="F45" s="91" t="e">
        <f t="shared" si="14"/>
        <v>#DIV/0!</v>
      </c>
      <c r="G45" s="91" t="e">
        <f t="shared" si="14"/>
        <v>#DIV/0!</v>
      </c>
      <c r="H45" s="91" t="e">
        <f t="shared" si="14"/>
        <v>#DIV/0!</v>
      </c>
      <c r="I45" s="91" t="e">
        <f t="shared" si="14"/>
        <v>#DIV/0!</v>
      </c>
      <c r="J45" s="91" t="e">
        <f t="shared" si="14"/>
        <v>#DIV/0!</v>
      </c>
      <c r="K45" s="91" t="e">
        <f t="shared" si="14"/>
        <v>#DIV/0!</v>
      </c>
      <c r="L45" s="91" t="e">
        <f t="shared" si="14"/>
        <v>#DIV/0!</v>
      </c>
      <c r="M45" s="91" t="e">
        <f t="shared" si="14"/>
        <v>#DIV/0!</v>
      </c>
      <c r="N45" s="91" t="e">
        <f t="shared" si="14"/>
        <v>#DIV/0!</v>
      </c>
      <c r="O45" s="136" t="e">
        <f t="shared" si="14"/>
        <v>#DIV/0!</v>
      </c>
      <c r="P45" s="137" t="e">
        <f>SUM(D45:O45)</f>
        <v>#DIV/0!</v>
      </c>
      <c r="Q45" s="138" t="e">
        <f>ROUND(P45/12,1)</f>
        <v>#DIV/0!</v>
      </c>
      <c r="R45" s="186"/>
    </row>
    <row r="46" spans="1:18" ht="18.75" customHeight="1">
      <c r="A46" s="95"/>
      <c r="B46" s="95"/>
      <c r="C46" s="95"/>
      <c r="D46" s="95"/>
      <c r="E46" s="95"/>
      <c r="F46" s="95"/>
      <c r="G46" s="95"/>
      <c r="H46" s="95"/>
      <c r="I46" s="95"/>
      <c r="J46" s="95"/>
      <c r="K46" s="95"/>
      <c r="L46" s="95"/>
      <c r="M46" s="95"/>
      <c r="N46" s="95"/>
      <c r="O46" s="95"/>
      <c r="P46" s="95"/>
      <c r="Q46" s="95"/>
      <c r="R46" s="186"/>
    </row>
    <row r="47" spans="1:18" s="188" customFormat="1" ht="18.75" customHeight="1">
      <c r="A47" s="8" t="s">
        <v>141</v>
      </c>
      <c r="B47" s="8"/>
      <c r="C47" s="8"/>
      <c r="D47" s="8"/>
      <c r="E47" s="8"/>
      <c r="F47" s="8"/>
      <c r="G47" s="8"/>
      <c r="H47" s="8"/>
      <c r="I47" s="8"/>
      <c r="J47" s="8"/>
      <c r="K47" s="8"/>
      <c r="L47" s="8"/>
      <c r="M47" s="8"/>
      <c r="N47" s="8"/>
      <c r="O47" s="8"/>
      <c r="P47" s="8"/>
      <c r="Q47" s="8"/>
      <c r="R47" s="187"/>
    </row>
    <row r="48" spans="1:18" s="188" customFormat="1" ht="18.75" customHeight="1">
      <c r="A48" s="47" t="s">
        <v>149</v>
      </c>
      <c r="B48" s="8"/>
      <c r="C48" s="8"/>
      <c r="D48" s="8"/>
      <c r="E48" s="8"/>
      <c r="F48" s="8"/>
      <c r="G48" s="8"/>
      <c r="H48" s="8"/>
      <c r="I48" s="8"/>
      <c r="J48" s="8"/>
      <c r="K48" s="8"/>
      <c r="L48" s="8"/>
      <c r="M48" s="8"/>
      <c r="N48" s="8"/>
      <c r="O48" s="8"/>
      <c r="P48" s="8"/>
      <c r="Q48" s="8"/>
      <c r="R48" s="187"/>
    </row>
    <row r="49" spans="1:18" s="188" customFormat="1" ht="18.75" customHeight="1">
      <c r="A49" s="187" t="s">
        <v>150</v>
      </c>
      <c r="B49" s="17"/>
      <c r="C49" s="17"/>
      <c r="D49" s="17"/>
      <c r="E49" s="17"/>
      <c r="F49" s="17"/>
      <c r="G49" s="8"/>
      <c r="H49" s="8"/>
      <c r="I49" s="8"/>
      <c r="J49" s="8"/>
      <c r="K49" s="8"/>
      <c r="L49" s="8"/>
      <c r="M49" s="8"/>
      <c r="N49" s="8"/>
      <c r="O49" s="8"/>
      <c r="P49" s="8"/>
      <c r="Q49" s="8"/>
      <c r="R49" s="187"/>
    </row>
    <row r="50" spans="1:18" ht="18.75" customHeight="1">
      <c r="A50" s="96"/>
      <c r="B50" s="96"/>
      <c r="C50" s="95"/>
      <c r="D50" s="95"/>
      <c r="E50" s="95"/>
      <c r="F50" s="95"/>
      <c r="G50" s="95"/>
      <c r="H50" s="95"/>
      <c r="I50" s="95"/>
      <c r="J50" s="95"/>
      <c r="K50" s="95"/>
      <c r="L50" s="95"/>
      <c r="M50" s="95"/>
      <c r="N50" s="95"/>
      <c r="O50" s="95"/>
      <c r="P50" s="95"/>
      <c r="Q50" s="95"/>
      <c r="R50" s="186"/>
    </row>
    <row r="51" spans="1:18" ht="18.75" customHeight="1">
      <c r="A51" s="95"/>
      <c r="B51" s="95"/>
      <c r="C51" s="95"/>
      <c r="D51" s="95"/>
      <c r="E51" s="95"/>
      <c r="F51" s="95"/>
      <c r="G51" s="95"/>
      <c r="H51" s="95"/>
      <c r="I51" s="95"/>
      <c r="J51" s="95"/>
      <c r="K51" s="95"/>
      <c r="L51" s="95"/>
      <c r="M51" s="95"/>
      <c r="N51" s="95"/>
      <c r="O51" s="95"/>
      <c r="P51" s="95"/>
      <c r="Q51" s="95"/>
      <c r="R51" s="186"/>
    </row>
    <row r="52" spans="1:18">
      <c r="A52" s="95"/>
      <c r="B52" s="95"/>
      <c r="C52" s="95"/>
      <c r="D52" s="95"/>
      <c r="E52" s="95"/>
      <c r="F52" s="95"/>
      <c r="G52" s="95"/>
      <c r="H52" s="95"/>
      <c r="I52" s="95"/>
      <c r="J52" s="95"/>
      <c r="K52" s="95"/>
      <c r="L52" s="95"/>
      <c r="M52" s="95"/>
      <c r="N52" s="95"/>
      <c r="O52" s="95"/>
      <c r="P52" s="95"/>
      <c r="Q52" s="95"/>
      <c r="R52" s="186"/>
    </row>
    <row r="53" spans="1:18">
      <c r="A53" s="95"/>
      <c r="B53" s="95"/>
      <c r="C53" s="95"/>
      <c r="D53" s="95"/>
      <c r="E53" s="95"/>
      <c r="F53" s="95"/>
      <c r="G53" s="95"/>
      <c r="H53" s="95"/>
      <c r="I53" s="95"/>
      <c r="J53" s="95"/>
      <c r="K53" s="95"/>
      <c r="L53" s="95"/>
      <c r="M53" s="95"/>
      <c r="N53" s="95"/>
      <c r="O53" s="95"/>
      <c r="P53" s="95"/>
      <c r="Q53" s="95"/>
      <c r="R53" s="186"/>
    </row>
    <row r="54" spans="1:18">
      <c r="A54" s="95"/>
      <c r="B54" s="95"/>
      <c r="C54" s="95"/>
      <c r="D54" s="95"/>
      <c r="E54" s="95"/>
      <c r="F54" s="95"/>
      <c r="G54" s="95"/>
      <c r="H54" s="95"/>
      <c r="I54" s="95"/>
      <c r="J54" s="95"/>
      <c r="K54" s="95"/>
      <c r="L54" s="95"/>
      <c r="M54" s="95"/>
      <c r="N54" s="95"/>
      <c r="O54" s="95"/>
      <c r="P54" s="95"/>
      <c r="Q54" s="95"/>
      <c r="R54" s="186"/>
    </row>
  </sheetData>
  <mergeCells count="33">
    <mergeCell ref="A3:Q3"/>
    <mergeCell ref="M5:N5"/>
    <mergeCell ref="A7:A8"/>
    <mergeCell ref="B7:B8"/>
    <mergeCell ref="C7:C8"/>
    <mergeCell ref="D7:O7"/>
    <mergeCell ref="P7: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A42:B45"/>
    <mergeCell ref="P27:Q27"/>
    <mergeCell ref="P28:Q28"/>
    <mergeCell ref="A29:C29"/>
    <mergeCell ref="A30:B33"/>
    <mergeCell ref="P30:Q41"/>
    <mergeCell ref="A34:B37"/>
    <mergeCell ref="A38:B41"/>
  </mergeCells>
  <phoneticPr fontId="2"/>
  <dataValidations count="2">
    <dataValidation type="list" allowBlank="1" showInputMessage="1" showErrorMessage="1" sqref="C9:C28">
      <formula1>"　,0歳,3歳未満,3歳以上,小学生"</formula1>
    </dataValidation>
    <dataValidation type="list" allowBlank="1" showInputMessage="1" showErrorMessage="1" sqref="D9:O28">
      <formula1>"　,1,2,3,4,5,6,7,8,9,10,11,12,13,14,15日以上"</formula1>
    </dataValidation>
  </dataValidations>
  <pageMargins left="0.6" right="0.28000000000000003" top="0.78" bottom="0.43" header="0.51200000000000001" footer="0.27"/>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AG23"/>
  <sheetViews>
    <sheetView view="pageBreakPreview" zoomScaleNormal="100" workbookViewId="0">
      <selection activeCell="G19" sqref="G19"/>
    </sheetView>
  </sheetViews>
  <sheetFormatPr defaultRowHeight="13.5"/>
  <cols>
    <col min="1" max="1" width="5.25" style="175" customWidth="1"/>
    <col min="2" max="32" width="3.875" style="175" customWidth="1"/>
    <col min="33" max="33" width="6.625" style="175" customWidth="1"/>
    <col min="34" max="16384" width="9" style="175"/>
  </cols>
  <sheetData>
    <row r="1" spans="1:33" s="188" customFormat="1" ht="18" customHeight="1">
      <c r="A1" s="238" t="s">
        <v>177</v>
      </c>
    </row>
    <row r="2" spans="1:33" ht="19.5" customHeight="1">
      <c r="A2" s="146" t="s">
        <v>160</v>
      </c>
    </row>
    <row r="3" spans="1:33" ht="21.75" customHeight="1">
      <c r="A3" s="370" t="s">
        <v>155</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row>
    <row r="4" spans="1:33" ht="21" customHeight="1">
      <c r="A4" s="9"/>
      <c r="X4" s="241" t="s">
        <v>121</v>
      </c>
      <c r="Y4" s="242"/>
      <c r="Z4" s="242"/>
      <c r="AA4" s="242"/>
      <c r="AB4" s="242"/>
      <c r="AC4" s="242"/>
      <c r="AD4" s="242"/>
      <c r="AE4" s="242"/>
      <c r="AF4" s="242"/>
      <c r="AG4" s="242"/>
    </row>
    <row r="5" spans="1:33" ht="10.5" customHeight="1">
      <c r="A5" s="9"/>
      <c r="X5" s="188"/>
    </row>
    <row r="6" spans="1:33" s="177" customFormat="1">
      <c r="A6" s="176" t="s">
        <v>51</v>
      </c>
      <c r="B6" s="371">
        <v>1</v>
      </c>
      <c r="C6" s="371">
        <v>2</v>
      </c>
      <c r="D6" s="371">
        <v>3</v>
      </c>
      <c r="E6" s="371">
        <v>4</v>
      </c>
      <c r="F6" s="371">
        <v>5</v>
      </c>
      <c r="G6" s="371">
        <v>6</v>
      </c>
      <c r="H6" s="371">
        <v>7</v>
      </c>
      <c r="I6" s="371">
        <v>8</v>
      </c>
      <c r="J6" s="371">
        <v>9</v>
      </c>
      <c r="K6" s="371">
        <v>10</v>
      </c>
      <c r="L6" s="371">
        <v>11</v>
      </c>
      <c r="M6" s="371">
        <v>12</v>
      </c>
      <c r="N6" s="371">
        <v>13</v>
      </c>
      <c r="O6" s="371">
        <v>14</v>
      </c>
      <c r="P6" s="371">
        <v>15</v>
      </c>
      <c r="Q6" s="371">
        <v>16</v>
      </c>
      <c r="R6" s="371">
        <v>17</v>
      </c>
      <c r="S6" s="371">
        <v>18</v>
      </c>
      <c r="T6" s="371">
        <v>19</v>
      </c>
      <c r="U6" s="371">
        <v>20</v>
      </c>
      <c r="V6" s="371">
        <v>21</v>
      </c>
      <c r="W6" s="371">
        <v>22</v>
      </c>
      <c r="X6" s="371">
        <v>23</v>
      </c>
      <c r="Y6" s="371">
        <v>24</v>
      </c>
      <c r="Z6" s="371">
        <v>25</v>
      </c>
      <c r="AA6" s="371">
        <v>26</v>
      </c>
      <c r="AB6" s="371">
        <v>27</v>
      </c>
      <c r="AC6" s="371">
        <v>28</v>
      </c>
      <c r="AD6" s="371">
        <v>29</v>
      </c>
      <c r="AE6" s="371">
        <v>30</v>
      </c>
      <c r="AF6" s="371">
        <v>31</v>
      </c>
      <c r="AG6" s="371" t="s">
        <v>53</v>
      </c>
    </row>
    <row r="7" spans="1:33" s="177" customFormat="1">
      <c r="A7" s="178" t="s">
        <v>52</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row>
    <row r="8" spans="1:33" ht="24.75" customHeight="1">
      <c r="A8" s="179">
        <v>4</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81">
        <f t="shared" ref="AG8:AG19" si="0">COUNTA(B8:AF8)</f>
        <v>0</v>
      </c>
    </row>
    <row r="9" spans="1:33" ht="24.75" customHeight="1">
      <c r="A9" s="179">
        <v>5</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81">
        <f t="shared" si="0"/>
        <v>0</v>
      </c>
    </row>
    <row r="10" spans="1:33" ht="24.75" customHeight="1">
      <c r="A10" s="179">
        <v>6</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81">
        <f t="shared" si="0"/>
        <v>0</v>
      </c>
    </row>
    <row r="11" spans="1:33" ht="24.75" customHeight="1">
      <c r="A11" s="179">
        <v>7</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81">
        <f t="shared" si="0"/>
        <v>0</v>
      </c>
    </row>
    <row r="12" spans="1:33" ht="24.75" customHeight="1">
      <c r="A12" s="179">
        <v>8</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81">
        <f t="shared" si="0"/>
        <v>0</v>
      </c>
    </row>
    <row r="13" spans="1:33" ht="24.75" customHeight="1">
      <c r="A13" s="179">
        <v>9</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81">
        <f t="shared" si="0"/>
        <v>0</v>
      </c>
    </row>
    <row r="14" spans="1:33" ht="24.75" customHeight="1">
      <c r="A14" s="179">
        <v>10</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81">
        <f t="shared" si="0"/>
        <v>0</v>
      </c>
    </row>
    <row r="15" spans="1:33" ht="24.75" customHeight="1">
      <c r="A15" s="179">
        <v>11</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81">
        <f t="shared" si="0"/>
        <v>0</v>
      </c>
    </row>
    <row r="16" spans="1:33" ht="24.75" customHeight="1">
      <c r="A16" s="179">
        <v>12</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81">
        <f t="shared" si="0"/>
        <v>0</v>
      </c>
    </row>
    <row r="17" spans="1:33" ht="24.75" customHeight="1">
      <c r="A17" s="179">
        <v>1</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81">
        <f t="shared" si="0"/>
        <v>0</v>
      </c>
    </row>
    <row r="18" spans="1:33" ht="24.75" customHeight="1">
      <c r="A18" s="179">
        <v>2</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81">
        <f t="shared" si="0"/>
        <v>0</v>
      </c>
    </row>
    <row r="19" spans="1:33" ht="24.75" customHeight="1">
      <c r="A19" s="179">
        <v>3</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81">
        <f t="shared" si="0"/>
        <v>0</v>
      </c>
    </row>
    <row r="20" spans="1:33" ht="24.75" customHeight="1">
      <c r="A20" s="269" t="s">
        <v>45</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3"/>
      <c r="AG20" s="182">
        <f>SUM(AG8:AG19)</f>
        <v>0</v>
      </c>
    </row>
    <row r="21" spans="1:33" ht="9" customHeight="1"/>
    <row r="22" spans="1:33" ht="15.75" customHeight="1">
      <c r="A22" s="240" t="s">
        <v>176</v>
      </c>
    </row>
    <row r="23" spans="1:33">
      <c r="B23" s="175" t="s">
        <v>90</v>
      </c>
    </row>
  </sheetData>
  <mergeCells count="34">
    <mergeCell ref="B6:B7"/>
    <mergeCell ref="C6:C7"/>
    <mergeCell ref="D6:D7"/>
    <mergeCell ref="E6:E7"/>
    <mergeCell ref="F6:F7"/>
    <mergeCell ref="G6:G7"/>
    <mergeCell ref="H6:H7"/>
    <mergeCell ref="I6:I7"/>
    <mergeCell ref="J6:J7"/>
    <mergeCell ref="K6:K7"/>
    <mergeCell ref="S6:S7"/>
    <mergeCell ref="T6:T7"/>
    <mergeCell ref="U6:U7"/>
    <mergeCell ref="L6:L7"/>
    <mergeCell ref="M6:M7"/>
    <mergeCell ref="N6:N7"/>
    <mergeCell ref="O6:O7"/>
    <mergeCell ref="P6:P7"/>
    <mergeCell ref="A3:AG3"/>
    <mergeCell ref="AG6:AG7"/>
    <mergeCell ref="A20:AF20"/>
    <mergeCell ref="Z6:Z7"/>
    <mergeCell ref="AA6:AA7"/>
    <mergeCell ref="AB6:AB7"/>
    <mergeCell ref="AC6:AC7"/>
    <mergeCell ref="AD6:AD7"/>
    <mergeCell ref="AE6:AE7"/>
    <mergeCell ref="V6:V7"/>
    <mergeCell ref="W6:W7"/>
    <mergeCell ref="X6:X7"/>
    <mergeCell ref="Y6:Y7"/>
    <mergeCell ref="AF6:AF7"/>
    <mergeCell ref="Q6:Q7"/>
    <mergeCell ref="R6:R7"/>
  </mergeCells>
  <phoneticPr fontId="2"/>
  <pageMargins left="0.78740157480314965" right="0.78740157480314965" top="0.98425196850393704" bottom="0.59055118110236227" header="0.51181102362204722" footer="0.51181102362204722"/>
  <pageSetup paperSize="9" scale="9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0" tint="-0.14999847407452621"/>
  </sheetPr>
  <dimension ref="A1:AQ26"/>
  <sheetViews>
    <sheetView view="pageBreakPreview" zoomScaleNormal="100" zoomScaleSheetLayoutView="100" workbookViewId="0">
      <selection activeCell="G19" sqref="G19"/>
    </sheetView>
  </sheetViews>
  <sheetFormatPr defaultRowHeight="13.5"/>
  <cols>
    <col min="1" max="1" width="5.25" style="175" customWidth="1"/>
    <col min="2" max="32" width="3.875" style="175" customWidth="1"/>
    <col min="33" max="33" width="6.5" style="175" customWidth="1"/>
    <col min="34" max="16384" width="9" style="175"/>
  </cols>
  <sheetData>
    <row r="1" spans="1:43" s="188" customFormat="1" ht="18" customHeight="1">
      <c r="A1" s="238" t="s">
        <v>177</v>
      </c>
    </row>
    <row r="2" spans="1:43" ht="19.5" customHeight="1">
      <c r="A2" s="146" t="s">
        <v>173</v>
      </c>
    </row>
    <row r="3" spans="1:43" ht="21.75" customHeight="1">
      <c r="A3" s="370" t="s">
        <v>156</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row>
    <row r="4" spans="1:43" ht="21" customHeight="1">
      <c r="A4" s="9"/>
      <c r="X4" s="241" t="s">
        <v>121</v>
      </c>
      <c r="Y4" s="242"/>
      <c r="Z4" s="242"/>
      <c r="AA4" s="242"/>
      <c r="AB4" s="242"/>
      <c r="AC4" s="242"/>
      <c r="AD4" s="242"/>
      <c r="AE4" s="242"/>
      <c r="AF4" s="242"/>
      <c r="AG4" s="242"/>
    </row>
    <row r="5" spans="1:43" ht="10.5" customHeight="1">
      <c r="A5" s="9"/>
      <c r="X5" s="188"/>
    </row>
    <row r="6" spans="1:43" s="177" customFormat="1">
      <c r="A6" s="176" t="s">
        <v>51</v>
      </c>
      <c r="B6" s="371">
        <v>1</v>
      </c>
      <c r="C6" s="371">
        <v>2</v>
      </c>
      <c r="D6" s="371">
        <v>3</v>
      </c>
      <c r="E6" s="371">
        <v>4</v>
      </c>
      <c r="F6" s="371">
        <v>5</v>
      </c>
      <c r="G6" s="371">
        <v>6</v>
      </c>
      <c r="H6" s="371">
        <v>7</v>
      </c>
      <c r="I6" s="371">
        <v>8</v>
      </c>
      <c r="J6" s="371">
        <v>9</v>
      </c>
      <c r="K6" s="371">
        <v>10</v>
      </c>
      <c r="L6" s="371">
        <v>11</v>
      </c>
      <c r="M6" s="371">
        <v>12</v>
      </c>
      <c r="N6" s="371">
        <v>13</v>
      </c>
      <c r="O6" s="371">
        <v>14</v>
      </c>
      <c r="P6" s="371">
        <v>15</v>
      </c>
      <c r="Q6" s="371">
        <v>16</v>
      </c>
      <c r="R6" s="371">
        <v>17</v>
      </c>
      <c r="S6" s="371">
        <v>18</v>
      </c>
      <c r="T6" s="371">
        <v>19</v>
      </c>
      <c r="U6" s="371">
        <v>20</v>
      </c>
      <c r="V6" s="371">
        <v>21</v>
      </c>
      <c r="W6" s="371">
        <v>22</v>
      </c>
      <c r="X6" s="371">
        <v>23</v>
      </c>
      <c r="Y6" s="371">
        <v>24</v>
      </c>
      <c r="Z6" s="371">
        <v>25</v>
      </c>
      <c r="AA6" s="371">
        <v>26</v>
      </c>
      <c r="AB6" s="371">
        <v>27</v>
      </c>
      <c r="AC6" s="371">
        <v>28</v>
      </c>
      <c r="AD6" s="371">
        <v>29</v>
      </c>
      <c r="AE6" s="371">
        <v>30</v>
      </c>
      <c r="AF6" s="371">
        <v>31</v>
      </c>
      <c r="AG6" s="371" t="s">
        <v>53</v>
      </c>
    </row>
    <row r="7" spans="1:43" s="177" customFormat="1">
      <c r="A7" s="178" t="s">
        <v>52</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row>
    <row r="8" spans="1:43" ht="24.75" customHeight="1">
      <c r="A8" s="231">
        <v>4</v>
      </c>
      <c r="B8" s="232"/>
      <c r="C8" s="232"/>
      <c r="D8" s="232"/>
      <c r="E8" s="232"/>
      <c r="F8" s="232"/>
      <c r="G8" s="233"/>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4"/>
    </row>
    <row r="9" spans="1:43" ht="24.75" customHeight="1">
      <c r="A9" s="231">
        <v>5</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4"/>
    </row>
    <row r="10" spans="1:43" ht="24.75" customHeight="1">
      <c r="A10" s="231">
        <v>6</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4"/>
    </row>
    <row r="11" spans="1:43" ht="24.75" customHeight="1">
      <c r="A11" s="231">
        <v>7</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4"/>
    </row>
    <row r="12" spans="1:43" ht="24.75" customHeight="1">
      <c r="A12" s="231">
        <v>8</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4"/>
    </row>
    <row r="13" spans="1:43" ht="24.75" customHeight="1">
      <c r="A13" s="231">
        <v>9</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4"/>
    </row>
    <row r="14" spans="1:43" ht="24.75" customHeight="1">
      <c r="A14" s="231">
        <v>10</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4"/>
    </row>
    <row r="15" spans="1:43" ht="24.75" customHeight="1">
      <c r="A15" s="231">
        <v>11</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4"/>
    </row>
    <row r="16" spans="1:43" ht="24.75" customHeight="1">
      <c r="A16" s="231">
        <v>12</v>
      </c>
      <c r="B16" s="232"/>
      <c r="C16" s="232"/>
      <c r="D16" s="232"/>
      <c r="E16" s="232"/>
      <c r="F16" s="232"/>
      <c r="G16" s="232"/>
      <c r="H16" s="232"/>
      <c r="I16" s="232"/>
      <c r="J16" s="232"/>
      <c r="K16" s="232"/>
      <c r="L16" s="232"/>
      <c r="M16" s="232"/>
      <c r="N16" s="232"/>
      <c r="O16" s="232"/>
      <c r="P16" s="232"/>
      <c r="Q16" s="232"/>
      <c r="R16" s="232"/>
      <c r="S16" s="232"/>
      <c r="T16" s="232"/>
      <c r="U16" s="232"/>
      <c r="V16" s="232"/>
      <c r="W16" s="232"/>
      <c r="X16" s="233"/>
      <c r="Y16" s="232"/>
      <c r="Z16" s="232"/>
      <c r="AA16" s="232"/>
      <c r="AB16" s="232"/>
      <c r="AC16" s="232"/>
      <c r="AD16" s="235"/>
      <c r="AE16" s="235"/>
      <c r="AF16" s="235"/>
      <c r="AG16" s="236"/>
    </row>
    <row r="17" spans="1:33" ht="24.75" customHeight="1">
      <c r="A17" s="231">
        <v>1</v>
      </c>
      <c r="B17" s="235"/>
      <c r="C17" s="235"/>
      <c r="D17" s="235"/>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6"/>
    </row>
    <row r="18" spans="1:33" ht="24.75" customHeight="1">
      <c r="A18" s="231">
        <v>2</v>
      </c>
      <c r="B18" s="237"/>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6"/>
    </row>
    <row r="19" spans="1:33" ht="24.75" customHeight="1">
      <c r="A19" s="231">
        <v>3</v>
      </c>
      <c r="B19" s="237"/>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6"/>
    </row>
    <row r="20" spans="1:33" ht="24.75" customHeight="1">
      <c r="A20" s="269" t="s">
        <v>45</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3"/>
      <c r="AG20" s="182"/>
    </row>
    <row r="21" spans="1:33" ht="9" customHeight="1"/>
    <row r="22" spans="1:33" ht="16.5" customHeight="1">
      <c r="A22" s="240" t="s">
        <v>175</v>
      </c>
    </row>
    <row r="23" spans="1:33" ht="8.25" customHeight="1"/>
    <row r="24" spans="1:33" ht="16.5" customHeight="1">
      <c r="B24" s="183"/>
      <c r="C24" s="177" t="s">
        <v>91</v>
      </c>
      <c r="D24" s="175" t="s">
        <v>54</v>
      </c>
      <c r="H24" s="180"/>
      <c r="I24" s="177" t="s">
        <v>91</v>
      </c>
      <c r="J24" s="175" t="s">
        <v>55</v>
      </c>
      <c r="O24" s="184"/>
      <c r="P24" s="177" t="s">
        <v>91</v>
      </c>
      <c r="Q24" s="175" t="s">
        <v>56</v>
      </c>
    </row>
    <row r="25" spans="1:33" ht="16.5" customHeight="1"/>
    <row r="26" spans="1:33" ht="16.5" customHeight="1">
      <c r="A26" s="175" t="s">
        <v>92</v>
      </c>
    </row>
  </sheetData>
  <mergeCells count="35">
    <mergeCell ref="B6:B7"/>
    <mergeCell ref="C6:C7"/>
    <mergeCell ref="D6:D7"/>
    <mergeCell ref="E6:E7"/>
    <mergeCell ref="F6:F7"/>
    <mergeCell ref="G6:G7"/>
    <mergeCell ref="H6:H7"/>
    <mergeCell ref="I6:I7"/>
    <mergeCell ref="J6:J7"/>
    <mergeCell ref="K6:K7"/>
    <mergeCell ref="R6:R7"/>
    <mergeCell ref="S6:S7"/>
    <mergeCell ref="T6:T7"/>
    <mergeCell ref="U6:U7"/>
    <mergeCell ref="L6:L7"/>
    <mergeCell ref="M6:M7"/>
    <mergeCell ref="N6:N7"/>
    <mergeCell ref="O6:O7"/>
    <mergeCell ref="P6:P7"/>
    <mergeCell ref="A3:AG3"/>
    <mergeCell ref="AH3:AQ3"/>
    <mergeCell ref="AG6:AG7"/>
    <mergeCell ref="A20:AF20"/>
    <mergeCell ref="Z6:Z7"/>
    <mergeCell ref="AA6:AA7"/>
    <mergeCell ref="AB6:AB7"/>
    <mergeCell ref="AC6:AC7"/>
    <mergeCell ref="AD6:AD7"/>
    <mergeCell ref="AE6:AE7"/>
    <mergeCell ref="V6:V7"/>
    <mergeCell ref="W6:W7"/>
    <mergeCell ref="X6:X7"/>
    <mergeCell ref="Y6:Y7"/>
    <mergeCell ref="AF6:AF7"/>
    <mergeCell ref="Q6:Q7"/>
  </mergeCells>
  <phoneticPr fontId="2"/>
  <pageMargins left="0.78740157480314965" right="0.78740157480314965" top="0.98425196850393704" bottom="0.78740157480314965" header="0.51181102362204722" footer="0.39370078740157483"/>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資料１</vt:lpstr>
      <vt:lpstr>資料２</vt:lpstr>
      <vt:lpstr>資料３</vt:lpstr>
      <vt:lpstr>資料３－（１）</vt:lpstr>
      <vt:lpstr>資料４</vt:lpstr>
      <vt:lpstr>資料５</vt:lpstr>
      <vt:lpstr>資料６</vt:lpstr>
      <vt:lpstr>資料１!Print_Area</vt:lpstr>
      <vt:lpstr>資料２!Print_Area</vt:lpstr>
      <vt:lpstr>資料３!Print_Area</vt:lpstr>
      <vt:lpstr>'資料３－（１）'!Print_Area</vt:lpstr>
      <vt:lpstr>資料４!Print_Area</vt:lpstr>
      <vt:lpstr>資料５!Print_Area</vt:lpstr>
      <vt:lpstr>資料６!Print_Area</vt:lpstr>
      <vt:lpstr>資料２!Print_Titles</vt:lpstr>
      <vt:lpstr>資料４!Print_Titles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山梨県</cp:lastModifiedBy>
  <cp:lastPrinted>2018-08-31T07:56:25Z</cp:lastPrinted>
  <dcterms:created xsi:type="dcterms:W3CDTF">2002-04-23T00:44:17Z</dcterms:created>
  <dcterms:modified xsi:type="dcterms:W3CDTF">2018-09-26T11:45:47Z</dcterms:modified>
</cp:coreProperties>
</file>