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88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<sst xmlns="http://schemas.openxmlformats.org/spreadsheetml/2006/main" count="91" uniqueCount="38">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</sst>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" fillId="0" borderId="0" xfId="61" applyNumberFormat="1" applyFont="1" quotePrefix="1">
      <alignment/>
      <protection/>
    </xf>
    <xf numFmtId="0" fontId="4" fillId="0" borderId="10" xfId="61" applyNumberFormat="1" applyFont="1" applyBorder="1" quotePrefix="1">
      <alignment/>
      <protection/>
    </xf>
    <xf numFmtId="38" fontId="5" fillId="0" borderId="0" xfId="48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vertical="center" shrinkToFit="1"/>
      <protection/>
    </xf>
    <xf numFmtId="0" fontId="4" fillId="0" borderId="0" xfId="61" applyNumberFormat="1" applyFont="1" applyFill="1" quotePrefix="1">
      <alignment/>
      <protection/>
    </xf>
    <xf numFmtId="177" fontId="4" fillId="0" borderId="11" xfId="60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Alignment="1">
      <alignment/>
    </xf>
    <xf numFmtId="177" fontId="4" fillId="0" borderId="0" xfId="61" applyNumberFormat="1" applyFont="1" applyFill="1" applyAlignment="1">
      <alignment horizontal="right"/>
      <protection/>
    </xf>
    <xf numFmtId="0" fontId="3" fillId="0" borderId="0" xfId="61" applyFont="1" applyFill="1">
      <alignment/>
      <protection/>
    </xf>
    <xf numFmtId="0" fontId="4" fillId="0" borderId="0" xfId="61" applyFont="1" applyFill="1">
      <alignment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0" xfId="61" applyNumberFormat="1" applyFont="1" applyFill="1" applyAlignment="1">
      <alignment horizontal="right"/>
      <protection/>
    </xf>
    <xf numFmtId="0" fontId="4" fillId="0" borderId="0" xfId="61" applyNumberFormat="1" applyFont="1" applyFill="1" applyAlignment="1">
      <alignment vertical="center" shrinkToFit="1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center"/>
      <protection/>
    </xf>
    <xf numFmtId="176" fontId="3" fillId="0" borderId="0" xfId="61" applyNumberFormat="1" applyFont="1" applyFill="1">
      <alignment/>
      <protection/>
    </xf>
    <xf numFmtId="38" fontId="4" fillId="0" borderId="0" xfId="48" applyFont="1" applyFill="1" applyAlignment="1" quotePrefix="1">
      <alignment horizontal="right"/>
    </xf>
    <xf numFmtId="0" fontId="7" fillId="0" borderId="12" xfId="6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shrinkToFit="1"/>
      <protection/>
    </xf>
    <xf numFmtId="176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4" xfId="61" applyNumberFormat="1" applyFont="1" applyFill="1" applyBorder="1" applyAlignment="1">
      <alignment horizontal="center" vertical="center" shrinkToFit="1"/>
      <protection/>
    </xf>
    <xf numFmtId="177" fontId="4" fillId="0" borderId="11" xfId="60" applyNumberFormat="1" applyFont="1" applyFill="1" applyBorder="1" applyAlignment="1">
      <alignment horizontal="center" vertical="center"/>
      <protection/>
    </xf>
    <xf numFmtId="41" fontId="4" fillId="0" borderId="15" xfId="60" applyNumberFormat="1" applyFont="1" applyFill="1" applyBorder="1" applyAlignment="1">
      <alignment horizontal="right" vertical="center"/>
      <protection/>
    </xf>
    <xf numFmtId="41" fontId="4" fillId="0" borderId="10" xfId="61" applyNumberFormat="1" applyFont="1" applyFill="1" applyBorder="1" applyAlignment="1">
      <alignment horizontal="right"/>
      <protection/>
    </xf>
    <xf numFmtId="0" fontId="3" fillId="0" borderId="16" xfId="61" applyFont="1" applyFill="1" applyBorder="1">
      <alignment/>
      <protection/>
    </xf>
    <xf numFmtId="176" fontId="3" fillId="0" borderId="16" xfId="61" applyNumberFormat="1" applyFont="1" applyFill="1" applyBorder="1">
      <alignment/>
      <protection/>
    </xf>
    <xf numFmtId="0" fontId="4" fillId="0" borderId="0" xfId="0" applyFont="1" applyFill="1" applyAlignment="1">
      <alignment horizontal="right"/>
    </xf>
    <xf numFmtId="0" fontId="3" fillId="0" borderId="0" xfId="61" applyFont="1" applyFill="1" applyAlignment="1">
      <alignment horizontal="right"/>
      <protection/>
    </xf>
    <xf numFmtId="41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7" xfId="61" applyNumberFormat="1" applyFont="1" applyFill="1" applyBorder="1" applyAlignment="1" quotePrefix="1">
      <alignment horizontal="center" vertical="center" wrapText="1"/>
      <protection/>
    </xf>
    <xf numFmtId="0" fontId="4" fillId="0" borderId="17" xfId="61" applyNumberFormat="1" applyFont="1" applyFill="1" applyBorder="1" applyAlignment="1" quotePrefix="1">
      <alignment horizontal="center" vertical="center"/>
      <protection/>
    </xf>
    <xf numFmtId="0" fontId="4" fillId="0" borderId="18" xfId="61" applyNumberFormat="1" applyFont="1" applyBorder="1" applyAlignment="1" quotePrefix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80" fontId="4" fillId="0" borderId="12" xfId="61" applyNumberFormat="1" applyFont="1" applyFill="1" applyBorder="1" applyAlignment="1" quotePrefix="1">
      <alignment horizontal="center" vertical="center" shrinkToFit="1"/>
      <protection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0" borderId="12" xfId="61" applyNumberFormat="1" applyFont="1" applyFill="1" applyBorder="1" applyAlignment="1" quotePrefix="1">
      <alignment horizontal="center" vertical="center" shrinkToFit="1"/>
      <protection/>
    </xf>
    <xf numFmtId="0" fontId="4" fillId="0" borderId="18" xfId="61" applyNumberFormat="1" applyFont="1" applyFill="1" applyBorder="1" applyAlignment="1" quotePrefix="1">
      <alignment horizontal="center" vertical="center" shrinkToFit="1"/>
      <protection/>
    </xf>
    <xf numFmtId="0" fontId="4" fillId="0" borderId="12" xfId="61" applyNumberFormat="1" applyFont="1" applyFill="1" applyBorder="1" applyAlignment="1" quotePrefix="1">
      <alignment horizontal="center"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第２７表 選択死因別死亡数、性・年齢別（１０歳階級別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8.00390625" defaultRowHeight="13.5"/>
  <cols>
    <col min="1" max="1" width="10.00390625" style="5" customWidth="1"/>
    <col min="2" max="2" width="11.125" style="18" customWidth="1"/>
    <col min="3" max="3" width="6.875" style="11" customWidth="1"/>
    <col min="4" max="4" width="6.875" style="19" customWidth="1"/>
    <col min="5" max="5" width="6.875" style="11" customWidth="1"/>
    <col min="6" max="6" width="6.875" style="19" customWidth="1"/>
    <col min="7" max="7" width="6.875" style="11" customWidth="1"/>
    <col min="8" max="8" width="6.875" style="19" customWidth="1"/>
    <col min="9" max="9" width="6.875" style="11" customWidth="1"/>
    <col min="10" max="10" width="6.875" style="19" customWidth="1"/>
    <col min="11" max="11" width="6.875" style="11" customWidth="1"/>
    <col min="12" max="12" width="6.875" style="19" customWidth="1"/>
    <col min="13" max="13" width="6.875" style="11" customWidth="1"/>
    <col min="14" max="14" width="6.875" style="19" customWidth="1"/>
    <col min="15" max="15" width="6.875" style="11" customWidth="1"/>
    <col min="16" max="16" width="6.875" style="19" customWidth="1"/>
    <col min="17" max="17" width="6.875" style="11" customWidth="1"/>
    <col min="18" max="18" width="6.875" style="19" customWidth="1"/>
    <col min="19" max="19" width="6.875" style="11" customWidth="1"/>
    <col min="20" max="20" width="6.875" style="19" customWidth="1"/>
    <col min="21" max="21" width="6.875" style="11" customWidth="1"/>
    <col min="22" max="22" width="6.875" style="19" customWidth="1"/>
    <col min="23" max="23" width="6.875" style="11" customWidth="1"/>
    <col min="24" max="24" width="6.875" style="19" customWidth="1"/>
    <col min="25" max="25" width="6.875" style="11" customWidth="1"/>
    <col min="26" max="26" width="6.875" style="19" customWidth="1"/>
    <col min="27" max="27" width="6.875" style="11" customWidth="1"/>
    <col min="28" max="28" width="6.875" style="19" customWidth="1"/>
    <col min="29" max="29" width="6.875" style="11" customWidth="1"/>
    <col min="30" max="30" width="6.875" style="19" customWidth="1"/>
    <col min="31" max="31" width="6.875" style="11" customWidth="1"/>
    <col min="32" max="32" width="6.875" style="19" customWidth="1"/>
    <col min="33" max="33" width="6.875" style="11" customWidth="1"/>
    <col min="34" max="34" width="6.875" style="19" customWidth="1"/>
    <col min="35" max="35" width="14.75390625" style="31" customWidth="1"/>
    <col min="36" max="16384" width="8.00390625" style="5" customWidth="1"/>
  </cols>
  <sheetData>
    <row r="1" spans="1:35" ht="22.5" customHeight="1" thickBot="1">
      <c r="A1" s="4" t="s">
        <v>32</v>
      </c>
      <c r="AI1" s="20" t="s">
        <v>37</v>
      </c>
    </row>
    <row r="2" spans="1:35" ht="27.75" customHeight="1">
      <c r="A2" s="37" t="s">
        <v>0</v>
      </c>
      <c r="B2" s="44" t="s">
        <v>14</v>
      </c>
      <c r="C2" s="39" t="s">
        <v>15</v>
      </c>
      <c r="D2" s="40"/>
      <c r="E2" s="36" t="s">
        <v>16</v>
      </c>
      <c r="F2" s="36"/>
      <c r="G2" s="36" t="s">
        <v>17</v>
      </c>
      <c r="H2" s="36"/>
      <c r="I2" s="36" t="s">
        <v>18</v>
      </c>
      <c r="J2" s="36"/>
      <c r="K2" s="36" t="s">
        <v>19</v>
      </c>
      <c r="L2" s="36"/>
      <c r="M2" s="41" t="s">
        <v>34</v>
      </c>
      <c r="N2" s="42"/>
      <c r="O2" s="36" t="s">
        <v>20</v>
      </c>
      <c r="P2" s="36"/>
      <c r="Q2" s="35" t="s">
        <v>21</v>
      </c>
      <c r="R2" s="35"/>
      <c r="S2" s="36" t="s">
        <v>22</v>
      </c>
      <c r="T2" s="36"/>
      <c r="U2" s="35" t="s">
        <v>23</v>
      </c>
      <c r="V2" s="35"/>
      <c r="W2" s="36" t="s">
        <v>24</v>
      </c>
      <c r="X2" s="36"/>
      <c r="Y2" s="36" t="s">
        <v>25</v>
      </c>
      <c r="Z2" s="36"/>
      <c r="AA2" s="36" t="s">
        <v>26</v>
      </c>
      <c r="AB2" s="36"/>
      <c r="AC2" s="36" t="s">
        <v>27</v>
      </c>
      <c r="AD2" s="36"/>
      <c r="AE2" s="36" t="s">
        <v>28</v>
      </c>
      <c r="AF2" s="36"/>
      <c r="AG2" s="36" t="s">
        <v>29</v>
      </c>
      <c r="AH2" s="43"/>
      <c r="AI2" s="21" t="s">
        <v>31</v>
      </c>
    </row>
    <row r="3" spans="1:35" s="6" customFormat="1" ht="13.5">
      <c r="A3" s="38"/>
      <c r="B3" s="45"/>
      <c r="C3" s="22" t="s">
        <v>12</v>
      </c>
      <c r="D3" s="23" t="s">
        <v>33</v>
      </c>
      <c r="E3" s="22" t="s">
        <v>12</v>
      </c>
      <c r="F3" s="23" t="s">
        <v>33</v>
      </c>
      <c r="G3" s="22" t="s">
        <v>12</v>
      </c>
      <c r="H3" s="23" t="s">
        <v>33</v>
      </c>
      <c r="I3" s="22" t="s">
        <v>12</v>
      </c>
      <c r="J3" s="23" t="s">
        <v>33</v>
      </c>
      <c r="K3" s="22" t="s">
        <v>12</v>
      </c>
      <c r="L3" s="23" t="s">
        <v>33</v>
      </c>
      <c r="M3" s="22" t="s">
        <v>12</v>
      </c>
      <c r="N3" s="23" t="s">
        <v>33</v>
      </c>
      <c r="O3" s="22" t="s">
        <v>12</v>
      </c>
      <c r="P3" s="23" t="s">
        <v>33</v>
      </c>
      <c r="Q3" s="22" t="s">
        <v>12</v>
      </c>
      <c r="R3" s="23" t="s">
        <v>33</v>
      </c>
      <c r="S3" s="22" t="s">
        <v>12</v>
      </c>
      <c r="T3" s="23" t="s">
        <v>33</v>
      </c>
      <c r="U3" s="22" t="s">
        <v>12</v>
      </c>
      <c r="V3" s="23" t="s">
        <v>33</v>
      </c>
      <c r="W3" s="22" t="s">
        <v>12</v>
      </c>
      <c r="X3" s="23" t="s">
        <v>33</v>
      </c>
      <c r="Y3" s="22" t="s">
        <v>12</v>
      </c>
      <c r="Z3" s="23" t="s">
        <v>33</v>
      </c>
      <c r="AA3" s="22" t="s">
        <v>12</v>
      </c>
      <c r="AB3" s="23" t="s">
        <v>33</v>
      </c>
      <c r="AC3" s="22" t="s">
        <v>12</v>
      </c>
      <c r="AD3" s="23" t="s">
        <v>33</v>
      </c>
      <c r="AE3" s="22" t="s">
        <v>12</v>
      </c>
      <c r="AF3" s="23" t="s">
        <v>33</v>
      </c>
      <c r="AG3" s="22" t="s">
        <v>12</v>
      </c>
      <c r="AH3" s="23" t="s">
        <v>33</v>
      </c>
      <c r="AI3" s="24" t="s">
        <v>12</v>
      </c>
    </row>
    <row r="4" spans="1:35" s="11" customFormat="1" ht="13.5">
      <c r="A4" s="15" t="s">
        <v>30</v>
      </c>
      <c r="B4" s="8">
        <f>SUM(B19,B34)</f>
        <v>9636</v>
      </c>
      <c r="C4" s="16">
        <v>7758</v>
      </c>
      <c r="D4" s="17">
        <v>80.5</v>
      </c>
      <c r="E4" s="16">
        <v>9</v>
      </c>
      <c r="F4" s="17">
        <v>0.1</v>
      </c>
      <c r="G4" s="16">
        <v>2526</v>
      </c>
      <c r="H4" s="17">
        <v>26.2</v>
      </c>
      <c r="I4" s="16">
        <v>120</v>
      </c>
      <c r="J4" s="17">
        <v>1.2</v>
      </c>
      <c r="K4" s="16">
        <v>40</v>
      </c>
      <c r="L4" s="17">
        <v>0.4</v>
      </c>
      <c r="M4" s="16">
        <v>1306</v>
      </c>
      <c r="N4" s="17">
        <v>13.6</v>
      </c>
      <c r="O4" s="16">
        <v>918</v>
      </c>
      <c r="P4" s="17">
        <v>9.5</v>
      </c>
      <c r="Q4" s="16">
        <v>140</v>
      </c>
      <c r="R4" s="17">
        <v>1.5</v>
      </c>
      <c r="S4" s="16">
        <v>865</v>
      </c>
      <c r="T4" s="17">
        <v>9</v>
      </c>
      <c r="U4" s="16">
        <v>135</v>
      </c>
      <c r="V4" s="17">
        <v>1.4</v>
      </c>
      <c r="W4" s="16">
        <v>8</v>
      </c>
      <c r="X4" s="17">
        <v>0.1</v>
      </c>
      <c r="Y4" s="16">
        <v>129</v>
      </c>
      <c r="Z4" s="17">
        <v>1.3</v>
      </c>
      <c r="AA4" s="16">
        <v>175</v>
      </c>
      <c r="AB4" s="17">
        <v>1.8</v>
      </c>
      <c r="AC4" s="16">
        <v>884</v>
      </c>
      <c r="AD4" s="17">
        <v>9.2</v>
      </c>
      <c r="AE4" s="16">
        <v>365</v>
      </c>
      <c r="AF4" s="17">
        <v>3.8</v>
      </c>
      <c r="AG4" s="16">
        <v>138</v>
      </c>
      <c r="AH4" s="17">
        <v>1.4</v>
      </c>
      <c r="AI4" s="10">
        <f>B4-C4</f>
        <v>1878</v>
      </c>
    </row>
    <row r="5" spans="1:35" ht="13.5">
      <c r="A5" s="1"/>
      <c r="B5" s="8"/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17"/>
      <c r="AA5" s="16"/>
      <c r="AB5" s="17"/>
      <c r="AC5" s="16"/>
      <c r="AD5" s="17"/>
      <c r="AE5" s="16"/>
      <c r="AF5" s="17"/>
      <c r="AG5" s="16"/>
      <c r="AH5" s="17"/>
      <c r="AI5" s="10"/>
    </row>
    <row r="6" spans="1:35" s="11" customFormat="1" ht="13.5">
      <c r="A6" s="7" t="s">
        <v>1</v>
      </c>
      <c r="B6" s="8">
        <f>SUM(B21,B36)</f>
        <v>12</v>
      </c>
      <c r="C6" s="32">
        <v>2</v>
      </c>
      <c r="D6" s="33">
        <v>16.7</v>
      </c>
      <c r="E6" s="32">
        <v>0</v>
      </c>
      <c r="F6" s="33">
        <v>0</v>
      </c>
      <c r="G6" s="32">
        <v>0</v>
      </c>
      <c r="H6" s="33">
        <v>0</v>
      </c>
      <c r="I6" s="32">
        <v>0</v>
      </c>
      <c r="J6" s="33">
        <v>0</v>
      </c>
      <c r="K6" s="32">
        <v>0</v>
      </c>
      <c r="L6" s="33">
        <v>0</v>
      </c>
      <c r="M6" s="32">
        <v>1</v>
      </c>
      <c r="N6" s="33">
        <v>8.3</v>
      </c>
      <c r="O6" s="32">
        <v>0</v>
      </c>
      <c r="P6" s="33">
        <v>0</v>
      </c>
      <c r="Q6" s="32">
        <v>0</v>
      </c>
      <c r="R6" s="33">
        <v>0</v>
      </c>
      <c r="S6" s="32">
        <v>0</v>
      </c>
      <c r="T6" s="33">
        <v>0</v>
      </c>
      <c r="U6" s="32">
        <v>0</v>
      </c>
      <c r="V6" s="33">
        <v>0</v>
      </c>
      <c r="W6" s="32">
        <v>0</v>
      </c>
      <c r="X6" s="33">
        <v>0</v>
      </c>
      <c r="Y6" s="32">
        <v>0</v>
      </c>
      <c r="Z6" s="33">
        <v>0</v>
      </c>
      <c r="AA6" s="32">
        <v>0</v>
      </c>
      <c r="AB6" s="33">
        <v>0</v>
      </c>
      <c r="AC6" s="32">
        <v>0</v>
      </c>
      <c r="AD6" s="33">
        <v>0</v>
      </c>
      <c r="AE6" s="32">
        <v>1</v>
      </c>
      <c r="AF6" s="33">
        <v>8.3</v>
      </c>
      <c r="AG6" s="32">
        <v>0</v>
      </c>
      <c r="AH6" s="33">
        <v>0</v>
      </c>
      <c r="AI6" s="10">
        <f aca="true" t="shared" si="0" ref="AI6:AI47">B6-C6</f>
        <v>10</v>
      </c>
    </row>
    <row r="7" spans="1:35" s="11" customFormat="1" ht="13.5">
      <c r="A7" s="7" t="s">
        <v>2</v>
      </c>
      <c r="B7" s="8">
        <f>SUM(B22,B37)</f>
        <v>7</v>
      </c>
      <c r="C7" s="32">
        <v>3</v>
      </c>
      <c r="D7" s="33">
        <v>42.9</v>
      </c>
      <c r="E7" s="32">
        <v>0</v>
      </c>
      <c r="F7" s="33">
        <v>0</v>
      </c>
      <c r="G7" s="32">
        <v>1</v>
      </c>
      <c r="H7" s="33">
        <v>14.3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  <c r="W7" s="32">
        <v>0</v>
      </c>
      <c r="X7" s="33">
        <v>0</v>
      </c>
      <c r="Y7" s="32">
        <v>0</v>
      </c>
      <c r="Z7" s="33">
        <v>0</v>
      </c>
      <c r="AA7" s="32">
        <v>0</v>
      </c>
      <c r="AB7" s="33">
        <v>0</v>
      </c>
      <c r="AC7" s="32">
        <v>0</v>
      </c>
      <c r="AD7" s="33">
        <v>0</v>
      </c>
      <c r="AE7" s="32">
        <v>2</v>
      </c>
      <c r="AF7" s="33">
        <v>28.6</v>
      </c>
      <c r="AG7" s="32">
        <v>0</v>
      </c>
      <c r="AH7" s="33">
        <v>0</v>
      </c>
      <c r="AI7" s="10">
        <f t="shared" si="0"/>
        <v>4</v>
      </c>
    </row>
    <row r="8" spans="1:35" s="11" customFormat="1" ht="13.5">
      <c r="A8" s="7" t="s">
        <v>3</v>
      </c>
      <c r="B8" s="8">
        <f>SUM(B23,B38)</f>
        <v>6</v>
      </c>
      <c r="C8" s="32">
        <v>4</v>
      </c>
      <c r="D8" s="33">
        <v>66.7</v>
      </c>
      <c r="E8" s="32">
        <v>0</v>
      </c>
      <c r="F8" s="33">
        <v>0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0</v>
      </c>
      <c r="M8" s="32">
        <v>0</v>
      </c>
      <c r="N8" s="33">
        <v>0</v>
      </c>
      <c r="O8" s="32">
        <v>1</v>
      </c>
      <c r="P8" s="33">
        <v>16.7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2">
        <v>0</v>
      </c>
      <c r="X8" s="33">
        <v>0</v>
      </c>
      <c r="Y8" s="32">
        <v>0</v>
      </c>
      <c r="Z8" s="33">
        <v>0</v>
      </c>
      <c r="AA8" s="32">
        <v>0</v>
      </c>
      <c r="AB8" s="33">
        <v>0</v>
      </c>
      <c r="AC8" s="32">
        <v>0</v>
      </c>
      <c r="AD8" s="33">
        <v>0</v>
      </c>
      <c r="AE8" s="32">
        <v>1</v>
      </c>
      <c r="AF8" s="33">
        <v>16.7</v>
      </c>
      <c r="AG8" s="32">
        <v>2</v>
      </c>
      <c r="AH8" s="33">
        <v>33.3</v>
      </c>
      <c r="AI8" s="10">
        <f t="shared" si="0"/>
        <v>2</v>
      </c>
    </row>
    <row r="9" spans="1:35" s="11" customFormat="1" ht="13.5">
      <c r="A9" s="7" t="s">
        <v>4</v>
      </c>
      <c r="B9" s="8">
        <f>SUM(B24,B39)</f>
        <v>41</v>
      </c>
      <c r="C9" s="32">
        <v>29</v>
      </c>
      <c r="D9" s="33">
        <v>70.7</v>
      </c>
      <c r="E9" s="32">
        <v>0</v>
      </c>
      <c r="F9" s="33">
        <v>0</v>
      </c>
      <c r="G9" s="32">
        <v>9</v>
      </c>
      <c r="H9" s="33">
        <v>22</v>
      </c>
      <c r="I9" s="32">
        <v>2</v>
      </c>
      <c r="J9" s="33">
        <v>4.9</v>
      </c>
      <c r="K9" s="32">
        <v>0</v>
      </c>
      <c r="L9" s="33">
        <v>0</v>
      </c>
      <c r="M9" s="32">
        <v>1</v>
      </c>
      <c r="N9" s="33">
        <v>2.4</v>
      </c>
      <c r="O9" s="32">
        <v>0</v>
      </c>
      <c r="P9" s="33">
        <v>0</v>
      </c>
      <c r="Q9" s="32">
        <v>0</v>
      </c>
      <c r="R9" s="33">
        <v>0</v>
      </c>
      <c r="S9" s="32">
        <v>1</v>
      </c>
      <c r="T9" s="33">
        <v>2.4</v>
      </c>
      <c r="U9" s="32">
        <v>0</v>
      </c>
      <c r="V9" s="33">
        <v>0</v>
      </c>
      <c r="W9" s="32">
        <v>0</v>
      </c>
      <c r="X9" s="33">
        <v>0</v>
      </c>
      <c r="Y9" s="32">
        <v>0</v>
      </c>
      <c r="Z9" s="33">
        <v>0</v>
      </c>
      <c r="AA9" s="32">
        <v>0</v>
      </c>
      <c r="AB9" s="33">
        <v>0</v>
      </c>
      <c r="AC9" s="32">
        <v>0</v>
      </c>
      <c r="AD9" s="33">
        <v>0</v>
      </c>
      <c r="AE9" s="32">
        <v>4</v>
      </c>
      <c r="AF9" s="33">
        <v>9.8</v>
      </c>
      <c r="AG9" s="32">
        <v>12</v>
      </c>
      <c r="AH9" s="33">
        <v>29.3</v>
      </c>
      <c r="AI9" s="10">
        <f t="shared" si="0"/>
        <v>12</v>
      </c>
    </row>
    <row r="10" spans="1:35" s="11" customFormat="1" ht="13.5">
      <c r="A10" s="7" t="s">
        <v>5</v>
      </c>
      <c r="B10" s="8">
        <f>SUM(B25,B40)</f>
        <v>58</v>
      </c>
      <c r="C10" s="32">
        <v>48</v>
      </c>
      <c r="D10" s="33">
        <v>82.8</v>
      </c>
      <c r="E10" s="32">
        <v>0</v>
      </c>
      <c r="F10" s="33">
        <v>0</v>
      </c>
      <c r="G10" s="32">
        <v>14</v>
      </c>
      <c r="H10" s="33">
        <v>24.1</v>
      </c>
      <c r="I10" s="32">
        <v>0</v>
      </c>
      <c r="J10" s="33">
        <v>0</v>
      </c>
      <c r="K10" s="32">
        <v>0</v>
      </c>
      <c r="L10" s="33">
        <v>0</v>
      </c>
      <c r="M10" s="32">
        <v>6</v>
      </c>
      <c r="N10" s="33">
        <v>10.3</v>
      </c>
      <c r="O10" s="32">
        <v>2</v>
      </c>
      <c r="P10" s="33">
        <v>3.4</v>
      </c>
      <c r="Q10" s="32">
        <v>0</v>
      </c>
      <c r="R10" s="33">
        <v>0</v>
      </c>
      <c r="S10" s="32">
        <v>2</v>
      </c>
      <c r="T10" s="33">
        <v>3.4</v>
      </c>
      <c r="U10" s="32">
        <v>0</v>
      </c>
      <c r="V10" s="33">
        <v>0</v>
      </c>
      <c r="W10" s="32">
        <v>0</v>
      </c>
      <c r="X10" s="33">
        <v>0</v>
      </c>
      <c r="Y10" s="32">
        <v>1</v>
      </c>
      <c r="Z10" s="33">
        <v>1.7</v>
      </c>
      <c r="AA10" s="32">
        <v>0</v>
      </c>
      <c r="AB10" s="33">
        <v>0</v>
      </c>
      <c r="AC10" s="32">
        <v>0</v>
      </c>
      <c r="AD10" s="33">
        <v>0</v>
      </c>
      <c r="AE10" s="32">
        <v>8</v>
      </c>
      <c r="AF10" s="33">
        <v>13.8</v>
      </c>
      <c r="AG10" s="32">
        <v>15</v>
      </c>
      <c r="AH10" s="33">
        <v>25.9</v>
      </c>
      <c r="AI10" s="10">
        <f t="shared" si="0"/>
        <v>10</v>
      </c>
    </row>
    <row r="11" spans="1:35" s="11" customFormat="1" ht="13.5">
      <c r="A11" s="12"/>
      <c r="B11" s="8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10"/>
    </row>
    <row r="12" spans="1:35" s="11" customFormat="1" ht="13.5">
      <c r="A12" s="7" t="s">
        <v>6</v>
      </c>
      <c r="B12" s="8">
        <f aca="true" t="shared" si="1" ref="B12:B17">SUM(B27,B42)</f>
        <v>145</v>
      </c>
      <c r="C12" s="32">
        <v>122</v>
      </c>
      <c r="D12" s="33">
        <v>84.1</v>
      </c>
      <c r="E12" s="32">
        <v>0</v>
      </c>
      <c r="F12" s="33">
        <v>0</v>
      </c>
      <c r="G12" s="32">
        <v>56</v>
      </c>
      <c r="H12" s="33">
        <v>38.6</v>
      </c>
      <c r="I12" s="32">
        <v>0</v>
      </c>
      <c r="J12" s="33">
        <v>0</v>
      </c>
      <c r="K12" s="32">
        <v>0</v>
      </c>
      <c r="L12" s="33">
        <v>0</v>
      </c>
      <c r="M12" s="32">
        <v>14</v>
      </c>
      <c r="N12" s="33">
        <v>9.7</v>
      </c>
      <c r="O12" s="32">
        <v>17</v>
      </c>
      <c r="P12" s="33">
        <v>11.7</v>
      </c>
      <c r="Q12" s="32">
        <v>0</v>
      </c>
      <c r="R12" s="33">
        <v>0</v>
      </c>
      <c r="S12" s="32">
        <v>1</v>
      </c>
      <c r="T12" s="33">
        <v>0.7</v>
      </c>
      <c r="U12" s="32">
        <v>0</v>
      </c>
      <c r="V12" s="33">
        <v>0</v>
      </c>
      <c r="W12" s="32">
        <v>0</v>
      </c>
      <c r="X12" s="33">
        <v>0</v>
      </c>
      <c r="Y12" s="32">
        <v>3</v>
      </c>
      <c r="Z12" s="33">
        <v>2.1</v>
      </c>
      <c r="AA12" s="32">
        <v>0</v>
      </c>
      <c r="AB12" s="33">
        <v>0</v>
      </c>
      <c r="AC12" s="32">
        <v>0</v>
      </c>
      <c r="AD12" s="33">
        <v>0</v>
      </c>
      <c r="AE12" s="32">
        <v>7</v>
      </c>
      <c r="AF12" s="33">
        <v>4.8</v>
      </c>
      <c r="AG12" s="32">
        <v>24</v>
      </c>
      <c r="AH12" s="33">
        <v>16.6</v>
      </c>
      <c r="AI12" s="10">
        <f t="shared" si="0"/>
        <v>23</v>
      </c>
    </row>
    <row r="13" spans="1:35" s="11" customFormat="1" ht="13.5">
      <c r="A13" s="7" t="s">
        <v>7</v>
      </c>
      <c r="B13" s="8">
        <f t="shared" si="1"/>
        <v>316</v>
      </c>
      <c r="C13" s="32">
        <v>264</v>
      </c>
      <c r="D13" s="33">
        <v>83.5</v>
      </c>
      <c r="E13" s="32">
        <v>0</v>
      </c>
      <c r="F13" s="33">
        <v>0</v>
      </c>
      <c r="G13" s="32">
        <v>126</v>
      </c>
      <c r="H13" s="33">
        <v>39.9</v>
      </c>
      <c r="I13" s="32">
        <v>6</v>
      </c>
      <c r="J13" s="33">
        <v>1.9</v>
      </c>
      <c r="K13" s="32">
        <v>0</v>
      </c>
      <c r="L13" s="33">
        <v>0</v>
      </c>
      <c r="M13" s="32">
        <v>29</v>
      </c>
      <c r="N13" s="33">
        <v>9.2</v>
      </c>
      <c r="O13" s="32">
        <v>35</v>
      </c>
      <c r="P13" s="33">
        <v>11.1</v>
      </c>
      <c r="Q13" s="32">
        <v>2</v>
      </c>
      <c r="R13" s="33">
        <v>0.6</v>
      </c>
      <c r="S13" s="32">
        <v>12</v>
      </c>
      <c r="T13" s="33">
        <v>3.8</v>
      </c>
      <c r="U13" s="32">
        <v>1</v>
      </c>
      <c r="V13" s="33">
        <v>0.3</v>
      </c>
      <c r="W13" s="32">
        <v>0</v>
      </c>
      <c r="X13" s="33">
        <v>0</v>
      </c>
      <c r="Y13" s="32">
        <v>14</v>
      </c>
      <c r="Z13" s="33">
        <v>4.4</v>
      </c>
      <c r="AA13" s="32">
        <v>1</v>
      </c>
      <c r="AB13" s="33">
        <v>0.3</v>
      </c>
      <c r="AC13" s="32">
        <v>0</v>
      </c>
      <c r="AD13" s="33">
        <v>0</v>
      </c>
      <c r="AE13" s="32">
        <v>15</v>
      </c>
      <c r="AF13" s="33">
        <v>4.7</v>
      </c>
      <c r="AG13" s="32">
        <v>23</v>
      </c>
      <c r="AH13" s="33">
        <v>7.3</v>
      </c>
      <c r="AI13" s="10">
        <f t="shared" si="0"/>
        <v>52</v>
      </c>
    </row>
    <row r="14" spans="1:35" s="11" customFormat="1" ht="13.5">
      <c r="A14" s="7" t="s">
        <v>8</v>
      </c>
      <c r="B14" s="8">
        <f t="shared" si="1"/>
        <v>933</v>
      </c>
      <c r="C14" s="32">
        <v>782</v>
      </c>
      <c r="D14" s="33">
        <v>83.8</v>
      </c>
      <c r="E14" s="32">
        <v>0</v>
      </c>
      <c r="F14" s="33">
        <v>0</v>
      </c>
      <c r="G14" s="32">
        <v>428</v>
      </c>
      <c r="H14" s="33">
        <v>45.9</v>
      </c>
      <c r="I14" s="32">
        <v>13</v>
      </c>
      <c r="J14" s="33">
        <v>1.4</v>
      </c>
      <c r="K14" s="32">
        <v>1</v>
      </c>
      <c r="L14" s="33">
        <v>0.1</v>
      </c>
      <c r="M14" s="32">
        <v>92</v>
      </c>
      <c r="N14" s="33">
        <v>9.9</v>
      </c>
      <c r="O14" s="32">
        <v>75</v>
      </c>
      <c r="P14" s="33">
        <v>8</v>
      </c>
      <c r="Q14" s="32">
        <v>8</v>
      </c>
      <c r="R14" s="33">
        <v>0.9</v>
      </c>
      <c r="S14" s="32">
        <v>40</v>
      </c>
      <c r="T14" s="33">
        <v>4.3</v>
      </c>
      <c r="U14" s="32">
        <v>8</v>
      </c>
      <c r="V14" s="33">
        <v>0.9</v>
      </c>
      <c r="W14" s="32">
        <v>0</v>
      </c>
      <c r="X14" s="33">
        <v>0</v>
      </c>
      <c r="Y14" s="32">
        <v>28</v>
      </c>
      <c r="Z14" s="33">
        <v>3</v>
      </c>
      <c r="AA14" s="32">
        <v>17</v>
      </c>
      <c r="AB14" s="33">
        <v>1.8</v>
      </c>
      <c r="AC14" s="32">
        <v>1</v>
      </c>
      <c r="AD14" s="33">
        <v>0.1</v>
      </c>
      <c r="AE14" s="32">
        <v>48</v>
      </c>
      <c r="AF14" s="33">
        <v>5.1</v>
      </c>
      <c r="AG14" s="32">
        <v>23</v>
      </c>
      <c r="AH14" s="33">
        <v>2.5</v>
      </c>
      <c r="AI14" s="10">
        <f t="shared" si="0"/>
        <v>151</v>
      </c>
    </row>
    <row r="15" spans="1:35" s="11" customFormat="1" ht="13.5">
      <c r="A15" s="7" t="s">
        <v>9</v>
      </c>
      <c r="B15" s="8">
        <f t="shared" si="1"/>
        <v>1766</v>
      </c>
      <c r="C15" s="32">
        <v>1422</v>
      </c>
      <c r="D15" s="33">
        <v>80.5</v>
      </c>
      <c r="E15" s="32">
        <v>2</v>
      </c>
      <c r="F15" s="33">
        <v>0.1</v>
      </c>
      <c r="G15" s="32">
        <v>702</v>
      </c>
      <c r="H15" s="33">
        <v>39.8</v>
      </c>
      <c r="I15" s="32">
        <v>22</v>
      </c>
      <c r="J15" s="33">
        <v>1.2</v>
      </c>
      <c r="K15" s="32">
        <v>2</v>
      </c>
      <c r="L15" s="33">
        <v>0.1</v>
      </c>
      <c r="M15" s="32">
        <v>200</v>
      </c>
      <c r="N15" s="33">
        <v>11.3</v>
      </c>
      <c r="O15" s="32">
        <v>150</v>
      </c>
      <c r="P15" s="33">
        <v>8.5</v>
      </c>
      <c r="Q15" s="32">
        <v>31</v>
      </c>
      <c r="R15" s="33">
        <v>1.8</v>
      </c>
      <c r="S15" s="32">
        <v>107</v>
      </c>
      <c r="T15" s="33">
        <v>6.1</v>
      </c>
      <c r="U15" s="32">
        <v>25</v>
      </c>
      <c r="V15" s="33">
        <v>1.4</v>
      </c>
      <c r="W15" s="32">
        <v>0</v>
      </c>
      <c r="X15" s="33">
        <v>0</v>
      </c>
      <c r="Y15" s="32">
        <v>30</v>
      </c>
      <c r="Z15" s="33">
        <v>1.7</v>
      </c>
      <c r="AA15" s="32">
        <v>30</v>
      </c>
      <c r="AB15" s="33">
        <v>1.7</v>
      </c>
      <c r="AC15" s="32">
        <v>20</v>
      </c>
      <c r="AD15" s="33">
        <v>1.1</v>
      </c>
      <c r="AE15" s="32">
        <v>79</v>
      </c>
      <c r="AF15" s="33">
        <v>4.5</v>
      </c>
      <c r="AG15" s="32">
        <v>22</v>
      </c>
      <c r="AH15" s="33">
        <v>1.2</v>
      </c>
      <c r="AI15" s="10">
        <f t="shared" si="0"/>
        <v>344</v>
      </c>
    </row>
    <row r="16" spans="1:35" s="11" customFormat="1" ht="13.5">
      <c r="A16" s="7" t="s">
        <v>10</v>
      </c>
      <c r="B16" s="8">
        <f t="shared" si="1"/>
        <v>6352</v>
      </c>
      <c r="C16" s="32">
        <v>5082</v>
      </c>
      <c r="D16" s="33">
        <v>80</v>
      </c>
      <c r="E16" s="32">
        <v>7</v>
      </c>
      <c r="F16" s="33">
        <v>0.1</v>
      </c>
      <c r="G16" s="32">
        <v>1190</v>
      </c>
      <c r="H16" s="33">
        <v>18.7</v>
      </c>
      <c r="I16" s="32">
        <v>77</v>
      </c>
      <c r="J16" s="33">
        <v>1.2</v>
      </c>
      <c r="K16" s="32">
        <v>37</v>
      </c>
      <c r="L16" s="33">
        <v>0.6</v>
      </c>
      <c r="M16" s="32">
        <v>963</v>
      </c>
      <c r="N16" s="33">
        <v>15.2</v>
      </c>
      <c r="O16" s="32">
        <v>638</v>
      </c>
      <c r="P16" s="33">
        <v>10</v>
      </c>
      <c r="Q16" s="32">
        <v>99</v>
      </c>
      <c r="R16" s="33">
        <v>1.6</v>
      </c>
      <c r="S16" s="32">
        <v>702</v>
      </c>
      <c r="T16" s="33">
        <v>11.1</v>
      </c>
      <c r="U16" s="32">
        <v>101</v>
      </c>
      <c r="V16" s="33">
        <v>1.6</v>
      </c>
      <c r="W16" s="32">
        <v>8</v>
      </c>
      <c r="X16" s="33">
        <v>0.1</v>
      </c>
      <c r="Y16" s="32">
        <v>53</v>
      </c>
      <c r="Z16" s="33">
        <v>0.8</v>
      </c>
      <c r="AA16" s="32">
        <v>127</v>
      </c>
      <c r="AB16" s="33">
        <v>2</v>
      </c>
      <c r="AC16" s="32">
        <v>863</v>
      </c>
      <c r="AD16" s="33">
        <v>13.6</v>
      </c>
      <c r="AE16" s="32">
        <v>200</v>
      </c>
      <c r="AF16" s="33">
        <v>3.1</v>
      </c>
      <c r="AG16" s="32">
        <v>17</v>
      </c>
      <c r="AH16" s="33">
        <v>0.3</v>
      </c>
      <c r="AI16" s="10">
        <f t="shared" si="0"/>
        <v>1270</v>
      </c>
    </row>
    <row r="17" spans="1:35" s="11" customFormat="1" ht="13.5">
      <c r="A17" s="7" t="s">
        <v>11</v>
      </c>
      <c r="B17" s="13">
        <f t="shared" si="1"/>
        <v>0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2">
        <v>0</v>
      </c>
      <c r="X17" s="33">
        <v>0</v>
      </c>
      <c r="Y17" s="32">
        <v>0</v>
      </c>
      <c r="Z17" s="33">
        <v>0</v>
      </c>
      <c r="AA17" s="32">
        <v>0</v>
      </c>
      <c r="AB17" s="32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3">
        <v>0</v>
      </c>
      <c r="AI17" s="14">
        <f t="shared" si="0"/>
        <v>0</v>
      </c>
    </row>
    <row r="18" spans="1:35" ht="13.5">
      <c r="A18" s="1"/>
      <c r="B18" s="25"/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0"/>
    </row>
    <row r="19" spans="1:35" ht="13.5">
      <c r="A19" s="2" t="s">
        <v>35</v>
      </c>
      <c r="B19" s="8">
        <f>SUM(B21:B32)</f>
        <v>4902</v>
      </c>
      <c r="C19" s="34">
        <v>4011</v>
      </c>
      <c r="D19" s="34">
        <v>81.8</v>
      </c>
      <c r="E19" s="34">
        <v>3</v>
      </c>
      <c r="F19" s="34">
        <v>0.1</v>
      </c>
      <c r="G19" s="34">
        <v>1470</v>
      </c>
      <c r="H19" s="34">
        <v>30</v>
      </c>
      <c r="I19" s="34">
        <v>67</v>
      </c>
      <c r="J19" s="34">
        <v>1.4</v>
      </c>
      <c r="K19" s="34">
        <v>10</v>
      </c>
      <c r="L19" s="34">
        <v>0.2</v>
      </c>
      <c r="M19" s="34">
        <v>605</v>
      </c>
      <c r="N19" s="34">
        <v>12.3</v>
      </c>
      <c r="O19" s="34">
        <v>438</v>
      </c>
      <c r="P19" s="34">
        <v>8.9</v>
      </c>
      <c r="Q19" s="34">
        <v>73</v>
      </c>
      <c r="R19" s="34">
        <v>1.5</v>
      </c>
      <c r="S19" s="34">
        <v>511</v>
      </c>
      <c r="T19" s="34">
        <v>10.4</v>
      </c>
      <c r="U19" s="34">
        <v>113</v>
      </c>
      <c r="V19" s="34">
        <v>2.3</v>
      </c>
      <c r="W19" s="34">
        <v>4</v>
      </c>
      <c r="X19" s="34">
        <v>0.1</v>
      </c>
      <c r="Y19" s="34">
        <v>82</v>
      </c>
      <c r="Z19" s="34">
        <v>1.7</v>
      </c>
      <c r="AA19" s="34">
        <v>96</v>
      </c>
      <c r="AB19" s="34">
        <v>2</v>
      </c>
      <c r="AC19" s="34">
        <v>219</v>
      </c>
      <c r="AD19" s="34">
        <v>4.5</v>
      </c>
      <c r="AE19" s="34">
        <v>224</v>
      </c>
      <c r="AF19" s="34">
        <v>4.6</v>
      </c>
      <c r="AG19" s="34">
        <v>96</v>
      </c>
      <c r="AH19" s="34">
        <v>2</v>
      </c>
      <c r="AI19" s="10">
        <f t="shared" si="0"/>
        <v>891</v>
      </c>
    </row>
    <row r="20" spans="1:35" ht="13.5">
      <c r="A20" s="1"/>
      <c r="B20" s="8"/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0"/>
    </row>
    <row r="21" spans="1:35" ht="13.5">
      <c r="A21" s="2" t="s">
        <v>1</v>
      </c>
      <c r="B21" s="8">
        <v>9</v>
      </c>
      <c r="C21" s="32">
        <v>2</v>
      </c>
      <c r="D21" s="32">
        <v>22.2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11.1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1</v>
      </c>
      <c r="AF21" s="32">
        <v>11.1</v>
      </c>
      <c r="AG21" s="32">
        <v>0</v>
      </c>
      <c r="AH21" s="32">
        <v>0</v>
      </c>
      <c r="AI21" s="10">
        <f t="shared" si="0"/>
        <v>7</v>
      </c>
    </row>
    <row r="22" spans="1:35" ht="13.5">
      <c r="A22" s="2" t="s">
        <v>2</v>
      </c>
      <c r="B22" s="8">
        <v>6</v>
      </c>
      <c r="C22" s="32">
        <v>3</v>
      </c>
      <c r="D22" s="32">
        <v>50</v>
      </c>
      <c r="E22" s="32">
        <v>0</v>
      </c>
      <c r="F22" s="32">
        <v>0</v>
      </c>
      <c r="G22" s="32">
        <v>1</v>
      </c>
      <c r="H22" s="32">
        <v>16.7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2</v>
      </c>
      <c r="AF22" s="32">
        <v>33.3</v>
      </c>
      <c r="AG22" s="32">
        <v>0</v>
      </c>
      <c r="AH22" s="32">
        <v>0</v>
      </c>
      <c r="AI22" s="10">
        <f t="shared" si="0"/>
        <v>3</v>
      </c>
    </row>
    <row r="23" spans="1:35" ht="13.5">
      <c r="A23" s="2" t="s">
        <v>3</v>
      </c>
      <c r="B23" s="8">
        <v>5</v>
      </c>
      <c r="C23" s="32">
        <v>3</v>
      </c>
      <c r="D23" s="32">
        <v>60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20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1</v>
      </c>
      <c r="AF23" s="32">
        <v>20</v>
      </c>
      <c r="AG23" s="32">
        <v>1</v>
      </c>
      <c r="AH23" s="32">
        <v>20</v>
      </c>
      <c r="AI23" s="10">
        <f t="shared" si="0"/>
        <v>2</v>
      </c>
    </row>
    <row r="24" spans="1:35" ht="13.5">
      <c r="A24" s="2" t="s">
        <v>4</v>
      </c>
      <c r="B24" s="8">
        <v>32</v>
      </c>
      <c r="C24" s="32">
        <v>25</v>
      </c>
      <c r="D24" s="32">
        <v>78.1</v>
      </c>
      <c r="E24" s="32">
        <v>0</v>
      </c>
      <c r="F24" s="32">
        <v>0</v>
      </c>
      <c r="G24" s="32">
        <v>7</v>
      </c>
      <c r="H24" s="32">
        <v>21.9</v>
      </c>
      <c r="I24" s="32">
        <v>2</v>
      </c>
      <c r="J24" s="32">
        <v>6.3</v>
      </c>
      <c r="K24" s="32">
        <v>0</v>
      </c>
      <c r="L24" s="32">
        <v>0</v>
      </c>
      <c r="M24" s="32">
        <v>1</v>
      </c>
      <c r="N24" s="32">
        <v>3.1</v>
      </c>
      <c r="O24" s="32">
        <v>0</v>
      </c>
      <c r="P24" s="32">
        <v>0</v>
      </c>
      <c r="Q24" s="32">
        <v>0</v>
      </c>
      <c r="R24" s="32">
        <v>0</v>
      </c>
      <c r="S24" s="32">
        <v>1</v>
      </c>
      <c r="T24" s="32">
        <v>3.1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4</v>
      </c>
      <c r="AF24" s="32">
        <v>12.5</v>
      </c>
      <c r="AG24" s="32">
        <v>10</v>
      </c>
      <c r="AH24" s="32">
        <v>31.3</v>
      </c>
      <c r="AI24" s="10">
        <f t="shared" si="0"/>
        <v>7</v>
      </c>
    </row>
    <row r="25" spans="1:35" ht="13.5">
      <c r="A25" s="2" t="s">
        <v>5</v>
      </c>
      <c r="B25" s="8">
        <v>36</v>
      </c>
      <c r="C25" s="32">
        <v>33</v>
      </c>
      <c r="D25" s="32">
        <v>91.7</v>
      </c>
      <c r="E25" s="32">
        <v>0</v>
      </c>
      <c r="F25" s="32">
        <v>0</v>
      </c>
      <c r="G25" s="32">
        <v>7</v>
      </c>
      <c r="H25" s="32">
        <v>19.4</v>
      </c>
      <c r="I25" s="32">
        <v>0</v>
      </c>
      <c r="J25" s="32">
        <v>0</v>
      </c>
      <c r="K25" s="32">
        <v>0</v>
      </c>
      <c r="L25" s="32">
        <v>0</v>
      </c>
      <c r="M25" s="32">
        <v>4</v>
      </c>
      <c r="N25" s="32">
        <v>11.1</v>
      </c>
      <c r="O25" s="32">
        <v>2</v>
      </c>
      <c r="P25" s="32">
        <v>5.6</v>
      </c>
      <c r="Q25" s="32">
        <v>0</v>
      </c>
      <c r="R25" s="32">
        <v>0</v>
      </c>
      <c r="S25" s="32">
        <v>2</v>
      </c>
      <c r="T25" s="32">
        <v>5.6</v>
      </c>
      <c r="U25" s="32">
        <v>0</v>
      </c>
      <c r="V25" s="32">
        <v>0</v>
      </c>
      <c r="W25" s="32">
        <v>0</v>
      </c>
      <c r="X25" s="32">
        <v>0</v>
      </c>
      <c r="Y25" s="32">
        <v>1</v>
      </c>
      <c r="Z25" s="32">
        <v>2.8</v>
      </c>
      <c r="AA25" s="32">
        <v>0</v>
      </c>
      <c r="AB25" s="32">
        <v>0</v>
      </c>
      <c r="AC25" s="32">
        <v>0</v>
      </c>
      <c r="AD25" s="32">
        <v>0</v>
      </c>
      <c r="AE25" s="32">
        <v>7</v>
      </c>
      <c r="AF25" s="32">
        <v>19.4</v>
      </c>
      <c r="AG25" s="32">
        <v>10</v>
      </c>
      <c r="AH25" s="32">
        <v>27.8</v>
      </c>
      <c r="AI25" s="10">
        <f t="shared" si="0"/>
        <v>3</v>
      </c>
    </row>
    <row r="26" spans="1:35" ht="13.5">
      <c r="A26" s="1"/>
      <c r="B26" s="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0"/>
    </row>
    <row r="27" spans="1:35" ht="13.5">
      <c r="A27" s="2" t="s">
        <v>6</v>
      </c>
      <c r="B27" s="8">
        <v>88</v>
      </c>
      <c r="C27" s="32">
        <v>71</v>
      </c>
      <c r="D27" s="32">
        <v>80.7</v>
      </c>
      <c r="E27" s="32">
        <v>0</v>
      </c>
      <c r="F27" s="32">
        <v>0</v>
      </c>
      <c r="G27" s="32">
        <v>23</v>
      </c>
      <c r="H27" s="32">
        <v>26.1</v>
      </c>
      <c r="I27" s="32">
        <v>0</v>
      </c>
      <c r="J27" s="32">
        <v>0</v>
      </c>
      <c r="K27" s="32">
        <v>0</v>
      </c>
      <c r="L27" s="32">
        <v>0</v>
      </c>
      <c r="M27" s="32">
        <v>10</v>
      </c>
      <c r="N27" s="32">
        <v>11.4</v>
      </c>
      <c r="O27" s="32">
        <v>10</v>
      </c>
      <c r="P27" s="32">
        <v>11.4</v>
      </c>
      <c r="Q27" s="32">
        <v>0</v>
      </c>
      <c r="R27" s="32">
        <v>0</v>
      </c>
      <c r="S27" s="32">
        <v>1</v>
      </c>
      <c r="T27" s="32">
        <v>1.1</v>
      </c>
      <c r="U27" s="32">
        <v>0</v>
      </c>
      <c r="V27" s="32">
        <v>0</v>
      </c>
      <c r="W27" s="32">
        <v>0</v>
      </c>
      <c r="X27" s="32">
        <v>0</v>
      </c>
      <c r="Y27" s="32">
        <v>3</v>
      </c>
      <c r="Z27" s="32">
        <v>3.4</v>
      </c>
      <c r="AA27" s="32">
        <v>0</v>
      </c>
      <c r="AB27" s="32">
        <v>0</v>
      </c>
      <c r="AC27" s="32">
        <v>0</v>
      </c>
      <c r="AD27" s="32">
        <v>0</v>
      </c>
      <c r="AE27" s="32">
        <v>5</v>
      </c>
      <c r="AF27" s="32">
        <v>5.7</v>
      </c>
      <c r="AG27" s="32">
        <v>19</v>
      </c>
      <c r="AH27" s="32">
        <v>21.6</v>
      </c>
      <c r="AI27" s="10">
        <f t="shared" si="0"/>
        <v>17</v>
      </c>
    </row>
    <row r="28" spans="1:35" ht="13.5">
      <c r="A28" s="2" t="s">
        <v>7</v>
      </c>
      <c r="B28" s="8">
        <v>224</v>
      </c>
      <c r="C28" s="32">
        <v>190</v>
      </c>
      <c r="D28" s="32">
        <v>84.8</v>
      </c>
      <c r="E28" s="32">
        <v>0</v>
      </c>
      <c r="F28" s="32">
        <v>0</v>
      </c>
      <c r="G28" s="32">
        <v>77</v>
      </c>
      <c r="H28" s="32">
        <v>34.4</v>
      </c>
      <c r="I28" s="32">
        <v>5</v>
      </c>
      <c r="J28" s="32">
        <v>2.2</v>
      </c>
      <c r="K28" s="32">
        <v>0</v>
      </c>
      <c r="L28" s="32">
        <v>0</v>
      </c>
      <c r="M28" s="32">
        <v>27</v>
      </c>
      <c r="N28" s="32">
        <v>12.1</v>
      </c>
      <c r="O28" s="32">
        <v>28</v>
      </c>
      <c r="P28" s="32">
        <v>12.5</v>
      </c>
      <c r="Q28" s="32">
        <v>2</v>
      </c>
      <c r="R28" s="32">
        <v>0.9</v>
      </c>
      <c r="S28" s="32">
        <v>9</v>
      </c>
      <c r="T28" s="32">
        <v>4</v>
      </c>
      <c r="U28" s="32">
        <v>1</v>
      </c>
      <c r="V28" s="32">
        <v>0.4</v>
      </c>
      <c r="W28" s="32">
        <v>0</v>
      </c>
      <c r="X28" s="32">
        <v>0</v>
      </c>
      <c r="Y28" s="32">
        <v>12</v>
      </c>
      <c r="Z28" s="32">
        <v>5.4</v>
      </c>
      <c r="AA28" s="32">
        <v>1</v>
      </c>
      <c r="AB28" s="32">
        <v>0.4</v>
      </c>
      <c r="AC28" s="32">
        <v>0</v>
      </c>
      <c r="AD28" s="32">
        <v>0</v>
      </c>
      <c r="AE28" s="32">
        <v>12</v>
      </c>
      <c r="AF28" s="32">
        <v>5.4</v>
      </c>
      <c r="AG28" s="32">
        <v>16</v>
      </c>
      <c r="AH28" s="32">
        <v>7.1</v>
      </c>
      <c r="AI28" s="10">
        <f t="shared" si="0"/>
        <v>34</v>
      </c>
    </row>
    <row r="29" spans="1:35" ht="13.5">
      <c r="A29" s="2" t="s">
        <v>8</v>
      </c>
      <c r="B29" s="8">
        <v>626</v>
      </c>
      <c r="C29" s="32">
        <v>518</v>
      </c>
      <c r="D29" s="32">
        <v>82.7</v>
      </c>
      <c r="E29" s="32">
        <v>0</v>
      </c>
      <c r="F29" s="32">
        <v>0</v>
      </c>
      <c r="G29" s="32">
        <v>270</v>
      </c>
      <c r="H29" s="32">
        <v>43.1</v>
      </c>
      <c r="I29" s="32">
        <v>11</v>
      </c>
      <c r="J29" s="32">
        <v>1.8</v>
      </c>
      <c r="K29" s="32">
        <v>1</v>
      </c>
      <c r="L29" s="32">
        <v>0.2</v>
      </c>
      <c r="M29" s="32">
        <v>62</v>
      </c>
      <c r="N29" s="32">
        <v>9.9</v>
      </c>
      <c r="O29" s="32">
        <v>50</v>
      </c>
      <c r="P29" s="32">
        <v>8</v>
      </c>
      <c r="Q29" s="32">
        <v>6</v>
      </c>
      <c r="R29" s="32">
        <v>1</v>
      </c>
      <c r="S29" s="32">
        <v>33</v>
      </c>
      <c r="T29" s="32">
        <v>5.3</v>
      </c>
      <c r="U29" s="32">
        <v>7</v>
      </c>
      <c r="V29" s="32">
        <v>1.1</v>
      </c>
      <c r="W29" s="32">
        <v>0</v>
      </c>
      <c r="X29" s="32">
        <v>0</v>
      </c>
      <c r="Y29" s="32">
        <v>20</v>
      </c>
      <c r="Z29" s="32">
        <v>3.2</v>
      </c>
      <c r="AA29" s="32">
        <v>10</v>
      </c>
      <c r="AB29" s="32">
        <v>1.6</v>
      </c>
      <c r="AC29" s="32">
        <v>1</v>
      </c>
      <c r="AD29" s="32">
        <v>0.2</v>
      </c>
      <c r="AE29" s="32">
        <v>33</v>
      </c>
      <c r="AF29" s="32">
        <v>5.3</v>
      </c>
      <c r="AG29" s="32">
        <v>14</v>
      </c>
      <c r="AH29" s="32">
        <v>2.2</v>
      </c>
      <c r="AI29" s="10">
        <f t="shared" si="0"/>
        <v>108</v>
      </c>
    </row>
    <row r="30" spans="1:35" ht="13.5">
      <c r="A30" s="2" t="s">
        <v>9</v>
      </c>
      <c r="B30" s="8">
        <v>1132</v>
      </c>
      <c r="C30" s="32">
        <v>933</v>
      </c>
      <c r="D30" s="32">
        <v>82.4</v>
      </c>
      <c r="E30" s="32">
        <v>1</v>
      </c>
      <c r="F30" s="32">
        <v>0.1</v>
      </c>
      <c r="G30" s="32">
        <v>454</v>
      </c>
      <c r="H30" s="32">
        <v>40.1</v>
      </c>
      <c r="I30" s="32">
        <v>17</v>
      </c>
      <c r="J30" s="32">
        <v>1.5</v>
      </c>
      <c r="K30" s="32">
        <v>0</v>
      </c>
      <c r="L30" s="32">
        <v>0</v>
      </c>
      <c r="M30" s="32">
        <v>120</v>
      </c>
      <c r="N30" s="32">
        <v>10.6</v>
      </c>
      <c r="O30" s="32">
        <v>94</v>
      </c>
      <c r="P30" s="32">
        <v>8.3</v>
      </c>
      <c r="Q30" s="32">
        <v>18</v>
      </c>
      <c r="R30" s="32">
        <v>1.6</v>
      </c>
      <c r="S30" s="32">
        <v>82</v>
      </c>
      <c r="T30" s="32">
        <v>7.2</v>
      </c>
      <c r="U30" s="32">
        <v>24</v>
      </c>
      <c r="V30" s="32">
        <v>2.1</v>
      </c>
      <c r="W30" s="32">
        <v>0</v>
      </c>
      <c r="X30" s="32">
        <v>0</v>
      </c>
      <c r="Y30" s="32">
        <v>22</v>
      </c>
      <c r="Z30" s="32">
        <v>1.9</v>
      </c>
      <c r="AA30" s="32">
        <v>20</v>
      </c>
      <c r="AB30" s="32">
        <v>1.8</v>
      </c>
      <c r="AC30" s="32">
        <v>10</v>
      </c>
      <c r="AD30" s="32">
        <v>0.9</v>
      </c>
      <c r="AE30" s="32">
        <v>56</v>
      </c>
      <c r="AF30" s="32">
        <v>4.9</v>
      </c>
      <c r="AG30" s="32">
        <v>15</v>
      </c>
      <c r="AH30" s="32">
        <v>1.3</v>
      </c>
      <c r="AI30" s="10">
        <f t="shared" si="0"/>
        <v>199</v>
      </c>
    </row>
    <row r="31" spans="1:35" ht="13.5">
      <c r="A31" s="2" t="s">
        <v>10</v>
      </c>
      <c r="B31" s="8">
        <v>2744</v>
      </c>
      <c r="C31" s="32">
        <v>2233</v>
      </c>
      <c r="D31" s="32">
        <v>81.4</v>
      </c>
      <c r="E31" s="32">
        <v>2</v>
      </c>
      <c r="F31" s="32">
        <v>0.1</v>
      </c>
      <c r="G31" s="32">
        <v>631</v>
      </c>
      <c r="H31" s="32">
        <v>23</v>
      </c>
      <c r="I31" s="32">
        <v>32</v>
      </c>
      <c r="J31" s="32">
        <v>1.2</v>
      </c>
      <c r="K31" s="32">
        <v>9</v>
      </c>
      <c r="L31" s="32">
        <v>0.3</v>
      </c>
      <c r="M31" s="32">
        <v>380</v>
      </c>
      <c r="N31" s="32">
        <v>13.8</v>
      </c>
      <c r="O31" s="32">
        <v>253</v>
      </c>
      <c r="P31" s="32">
        <v>9.2</v>
      </c>
      <c r="Q31" s="32">
        <v>47</v>
      </c>
      <c r="R31" s="32">
        <v>1.7</v>
      </c>
      <c r="S31" s="32">
        <v>383</v>
      </c>
      <c r="T31" s="32">
        <v>14</v>
      </c>
      <c r="U31" s="32">
        <v>81</v>
      </c>
      <c r="V31" s="32">
        <v>3</v>
      </c>
      <c r="W31" s="32">
        <v>4</v>
      </c>
      <c r="X31" s="32">
        <v>0.1</v>
      </c>
      <c r="Y31" s="32">
        <v>24</v>
      </c>
      <c r="Z31" s="32">
        <v>0.9</v>
      </c>
      <c r="AA31" s="32">
        <v>65</v>
      </c>
      <c r="AB31" s="32">
        <v>2.4</v>
      </c>
      <c r="AC31" s="32">
        <v>208</v>
      </c>
      <c r="AD31" s="32">
        <v>7.6</v>
      </c>
      <c r="AE31" s="32">
        <v>103</v>
      </c>
      <c r="AF31" s="32">
        <v>3.8</v>
      </c>
      <c r="AG31" s="32">
        <v>11</v>
      </c>
      <c r="AH31" s="32">
        <v>0.4</v>
      </c>
      <c r="AI31" s="10">
        <f t="shared" si="0"/>
        <v>511</v>
      </c>
    </row>
    <row r="32" spans="1:35" ht="13.5">
      <c r="A32" s="2" t="s">
        <v>11</v>
      </c>
      <c r="B32" s="13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14">
        <f t="shared" si="0"/>
        <v>0</v>
      </c>
    </row>
    <row r="33" spans="1:35" ht="13.5">
      <c r="A33" s="1"/>
      <c r="B33" s="25"/>
      <c r="C33" s="16"/>
      <c r="D33" s="17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0"/>
    </row>
    <row r="34" spans="1:35" ht="13.5">
      <c r="A34" s="2" t="s">
        <v>36</v>
      </c>
      <c r="B34" s="8">
        <f>SUM(B36:B47)</f>
        <v>4734</v>
      </c>
      <c r="C34" s="34">
        <v>3747</v>
      </c>
      <c r="D34" s="34">
        <v>79.2</v>
      </c>
      <c r="E34" s="34">
        <v>6</v>
      </c>
      <c r="F34" s="34">
        <v>0.1</v>
      </c>
      <c r="G34" s="34">
        <v>1056</v>
      </c>
      <c r="H34" s="34">
        <v>22.3</v>
      </c>
      <c r="I34" s="34">
        <v>53</v>
      </c>
      <c r="J34" s="34">
        <v>1.1</v>
      </c>
      <c r="K34" s="34">
        <v>30</v>
      </c>
      <c r="L34" s="34">
        <v>0.6</v>
      </c>
      <c r="M34" s="34">
        <v>701</v>
      </c>
      <c r="N34" s="34">
        <v>14.8</v>
      </c>
      <c r="O34" s="34">
        <v>480</v>
      </c>
      <c r="P34" s="34">
        <v>10.1</v>
      </c>
      <c r="Q34" s="34">
        <v>67</v>
      </c>
      <c r="R34" s="34">
        <v>1.4</v>
      </c>
      <c r="S34" s="34">
        <v>354</v>
      </c>
      <c r="T34" s="34">
        <v>7.5</v>
      </c>
      <c r="U34" s="34">
        <v>22</v>
      </c>
      <c r="V34" s="34">
        <v>0.5</v>
      </c>
      <c r="W34" s="34">
        <v>4</v>
      </c>
      <c r="X34" s="34">
        <v>0.1</v>
      </c>
      <c r="Y34" s="34">
        <v>47</v>
      </c>
      <c r="Z34" s="34">
        <v>1</v>
      </c>
      <c r="AA34" s="34">
        <v>79</v>
      </c>
      <c r="AB34" s="34">
        <v>1.7</v>
      </c>
      <c r="AC34" s="34">
        <v>665</v>
      </c>
      <c r="AD34" s="34">
        <v>14</v>
      </c>
      <c r="AE34" s="34">
        <v>141</v>
      </c>
      <c r="AF34" s="34">
        <v>3</v>
      </c>
      <c r="AG34" s="34">
        <v>42</v>
      </c>
      <c r="AH34" s="34">
        <v>0.9</v>
      </c>
      <c r="AI34" s="10">
        <f t="shared" si="0"/>
        <v>987</v>
      </c>
    </row>
    <row r="35" spans="1:35" ht="13.5">
      <c r="A35" s="1"/>
      <c r="B35" s="8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/>
      <c r="AF35" s="17"/>
      <c r="AG35" s="16"/>
      <c r="AH35" s="17"/>
      <c r="AI35" s="10"/>
    </row>
    <row r="36" spans="1:35" ht="13.5">
      <c r="A36" s="2" t="s">
        <v>1</v>
      </c>
      <c r="B36" s="8">
        <v>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10">
        <f t="shared" si="0"/>
        <v>3</v>
      </c>
    </row>
    <row r="37" spans="1:35" ht="13.5">
      <c r="A37" s="2" t="s">
        <v>2</v>
      </c>
      <c r="B37" s="8">
        <v>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10">
        <f t="shared" si="0"/>
        <v>1</v>
      </c>
    </row>
    <row r="38" spans="1:35" ht="13.5">
      <c r="A38" s="2" t="s">
        <v>3</v>
      </c>
      <c r="B38" s="8">
        <v>1</v>
      </c>
      <c r="C38" s="32">
        <v>1</v>
      </c>
      <c r="D38" s="32">
        <v>100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1</v>
      </c>
      <c r="AH38" s="32">
        <v>100</v>
      </c>
      <c r="AI38" s="10">
        <f t="shared" si="0"/>
        <v>0</v>
      </c>
    </row>
    <row r="39" spans="1:35" ht="13.5">
      <c r="A39" s="2" t="s">
        <v>4</v>
      </c>
      <c r="B39" s="8">
        <v>9</v>
      </c>
      <c r="C39" s="32">
        <v>4</v>
      </c>
      <c r="D39" s="32">
        <v>44.4</v>
      </c>
      <c r="E39" s="32">
        <v>0</v>
      </c>
      <c r="F39" s="32">
        <v>0</v>
      </c>
      <c r="G39" s="32">
        <v>2</v>
      </c>
      <c r="H39" s="32">
        <v>22.2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2</v>
      </c>
      <c r="AH39" s="32">
        <v>22.2</v>
      </c>
      <c r="AI39" s="10">
        <f t="shared" si="0"/>
        <v>5</v>
      </c>
    </row>
    <row r="40" spans="1:35" ht="13.5">
      <c r="A40" s="2" t="s">
        <v>5</v>
      </c>
      <c r="B40" s="8">
        <v>22</v>
      </c>
      <c r="C40" s="32">
        <v>15</v>
      </c>
      <c r="D40" s="32">
        <v>68.2</v>
      </c>
      <c r="E40" s="32">
        <v>0</v>
      </c>
      <c r="F40" s="32">
        <v>0</v>
      </c>
      <c r="G40" s="32">
        <v>7</v>
      </c>
      <c r="H40" s="32">
        <v>31.8</v>
      </c>
      <c r="I40" s="32">
        <v>0</v>
      </c>
      <c r="J40" s="32">
        <v>0</v>
      </c>
      <c r="K40" s="32">
        <v>0</v>
      </c>
      <c r="L40" s="32">
        <v>0</v>
      </c>
      <c r="M40" s="32">
        <v>2</v>
      </c>
      <c r="N40" s="32">
        <v>9.1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1</v>
      </c>
      <c r="AF40" s="32">
        <v>4.5</v>
      </c>
      <c r="AG40" s="32">
        <v>5</v>
      </c>
      <c r="AH40" s="32">
        <v>22.7</v>
      </c>
      <c r="AI40" s="10">
        <f t="shared" si="0"/>
        <v>7</v>
      </c>
    </row>
    <row r="41" spans="1:35" ht="13.5">
      <c r="A41" s="1"/>
      <c r="B41" s="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0"/>
    </row>
    <row r="42" spans="1:35" ht="13.5">
      <c r="A42" s="2" t="s">
        <v>6</v>
      </c>
      <c r="B42" s="8">
        <v>57</v>
      </c>
      <c r="C42" s="32">
        <v>51</v>
      </c>
      <c r="D42" s="32">
        <v>89.5</v>
      </c>
      <c r="E42" s="32">
        <v>0</v>
      </c>
      <c r="F42" s="32">
        <v>0</v>
      </c>
      <c r="G42" s="32">
        <v>33</v>
      </c>
      <c r="H42" s="32">
        <v>57.9</v>
      </c>
      <c r="I42" s="32">
        <v>0</v>
      </c>
      <c r="J42" s="32">
        <v>0</v>
      </c>
      <c r="K42" s="32">
        <v>0</v>
      </c>
      <c r="L42" s="32">
        <v>0</v>
      </c>
      <c r="M42" s="32">
        <v>4</v>
      </c>
      <c r="N42" s="32">
        <v>7</v>
      </c>
      <c r="O42" s="32">
        <v>7</v>
      </c>
      <c r="P42" s="32">
        <v>12.3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2</v>
      </c>
      <c r="AF42" s="32">
        <v>3.5</v>
      </c>
      <c r="AG42" s="32">
        <v>5</v>
      </c>
      <c r="AH42" s="32">
        <v>8.8</v>
      </c>
      <c r="AI42" s="10">
        <f t="shared" si="0"/>
        <v>6</v>
      </c>
    </row>
    <row r="43" spans="1:35" ht="13.5">
      <c r="A43" s="2" t="s">
        <v>7</v>
      </c>
      <c r="B43" s="8">
        <v>92</v>
      </c>
      <c r="C43" s="32">
        <v>74</v>
      </c>
      <c r="D43" s="32">
        <v>80.4</v>
      </c>
      <c r="E43" s="32">
        <v>0</v>
      </c>
      <c r="F43" s="32">
        <v>0</v>
      </c>
      <c r="G43" s="32">
        <v>49</v>
      </c>
      <c r="H43" s="32">
        <v>53.3</v>
      </c>
      <c r="I43" s="32">
        <v>1</v>
      </c>
      <c r="J43" s="32">
        <v>1.1</v>
      </c>
      <c r="K43" s="32">
        <v>0</v>
      </c>
      <c r="L43" s="32">
        <v>0</v>
      </c>
      <c r="M43" s="32">
        <v>2</v>
      </c>
      <c r="N43" s="32">
        <v>2.2</v>
      </c>
      <c r="O43" s="32">
        <v>7</v>
      </c>
      <c r="P43" s="32">
        <v>7.6</v>
      </c>
      <c r="Q43" s="32">
        <v>0</v>
      </c>
      <c r="R43" s="32">
        <v>0</v>
      </c>
      <c r="S43" s="32">
        <v>3</v>
      </c>
      <c r="T43" s="32">
        <v>3.3</v>
      </c>
      <c r="U43" s="32">
        <v>0</v>
      </c>
      <c r="V43" s="32">
        <v>0</v>
      </c>
      <c r="W43" s="32">
        <v>0</v>
      </c>
      <c r="X43" s="32">
        <v>0</v>
      </c>
      <c r="Y43" s="32">
        <v>2</v>
      </c>
      <c r="Z43" s="32">
        <v>2.2</v>
      </c>
      <c r="AA43" s="32">
        <v>0</v>
      </c>
      <c r="AB43" s="32">
        <v>0</v>
      </c>
      <c r="AC43" s="32">
        <v>0</v>
      </c>
      <c r="AD43" s="32">
        <v>0</v>
      </c>
      <c r="AE43" s="32">
        <v>3</v>
      </c>
      <c r="AF43" s="32">
        <v>3.3</v>
      </c>
      <c r="AG43" s="32">
        <v>7</v>
      </c>
      <c r="AH43" s="32">
        <v>7.6</v>
      </c>
      <c r="AI43" s="10">
        <f t="shared" si="0"/>
        <v>18</v>
      </c>
    </row>
    <row r="44" spans="1:35" ht="13.5">
      <c r="A44" s="2" t="s">
        <v>8</v>
      </c>
      <c r="B44" s="8">
        <v>307</v>
      </c>
      <c r="C44" s="32">
        <v>264</v>
      </c>
      <c r="D44" s="32">
        <v>86</v>
      </c>
      <c r="E44" s="32">
        <v>0</v>
      </c>
      <c r="F44" s="32">
        <v>0</v>
      </c>
      <c r="G44" s="32">
        <v>158</v>
      </c>
      <c r="H44" s="32">
        <v>51.5</v>
      </c>
      <c r="I44" s="32">
        <v>2</v>
      </c>
      <c r="J44" s="32">
        <v>0.7</v>
      </c>
      <c r="K44" s="32">
        <v>0</v>
      </c>
      <c r="L44" s="32">
        <v>0</v>
      </c>
      <c r="M44" s="32">
        <v>30</v>
      </c>
      <c r="N44" s="32">
        <v>9.8</v>
      </c>
      <c r="O44" s="32">
        <v>25</v>
      </c>
      <c r="P44" s="32">
        <v>8.1</v>
      </c>
      <c r="Q44" s="32">
        <v>2</v>
      </c>
      <c r="R44" s="32">
        <v>0.7</v>
      </c>
      <c r="S44" s="32">
        <v>7</v>
      </c>
      <c r="T44" s="32">
        <v>2.3</v>
      </c>
      <c r="U44" s="32">
        <v>1</v>
      </c>
      <c r="V44" s="32">
        <v>0.3</v>
      </c>
      <c r="W44" s="32">
        <v>0</v>
      </c>
      <c r="X44" s="32">
        <v>0</v>
      </c>
      <c r="Y44" s="32">
        <v>8</v>
      </c>
      <c r="Z44" s="32">
        <v>2.6</v>
      </c>
      <c r="AA44" s="32">
        <v>7</v>
      </c>
      <c r="AB44" s="32">
        <v>2.3</v>
      </c>
      <c r="AC44" s="32">
        <v>0</v>
      </c>
      <c r="AD44" s="32">
        <v>0</v>
      </c>
      <c r="AE44" s="32">
        <v>15</v>
      </c>
      <c r="AF44" s="32">
        <v>4.9</v>
      </c>
      <c r="AG44" s="32">
        <v>9</v>
      </c>
      <c r="AH44" s="32">
        <v>2.9</v>
      </c>
      <c r="AI44" s="10">
        <f t="shared" si="0"/>
        <v>43</v>
      </c>
    </row>
    <row r="45" spans="1:35" ht="13.5">
      <c r="A45" s="2" t="s">
        <v>9</v>
      </c>
      <c r="B45" s="8">
        <v>634</v>
      </c>
      <c r="C45" s="32">
        <v>489</v>
      </c>
      <c r="D45" s="32">
        <v>77.1</v>
      </c>
      <c r="E45" s="32">
        <v>1</v>
      </c>
      <c r="F45" s="32">
        <v>0.2</v>
      </c>
      <c r="G45" s="32">
        <v>248</v>
      </c>
      <c r="H45" s="32">
        <v>39.1</v>
      </c>
      <c r="I45" s="32">
        <v>5</v>
      </c>
      <c r="J45" s="32">
        <v>0.8</v>
      </c>
      <c r="K45" s="32">
        <v>2</v>
      </c>
      <c r="L45" s="32">
        <v>0.3</v>
      </c>
      <c r="M45" s="32">
        <v>80</v>
      </c>
      <c r="N45" s="32">
        <v>12.6</v>
      </c>
      <c r="O45" s="32">
        <v>56</v>
      </c>
      <c r="P45" s="32">
        <v>8.8</v>
      </c>
      <c r="Q45" s="32">
        <v>13</v>
      </c>
      <c r="R45" s="32">
        <v>2.1</v>
      </c>
      <c r="S45" s="32">
        <v>25</v>
      </c>
      <c r="T45" s="32">
        <v>3.9</v>
      </c>
      <c r="U45" s="32">
        <v>1</v>
      </c>
      <c r="V45" s="32">
        <v>0.2</v>
      </c>
      <c r="W45" s="32">
        <v>0</v>
      </c>
      <c r="X45" s="32">
        <v>0</v>
      </c>
      <c r="Y45" s="32">
        <v>8</v>
      </c>
      <c r="Z45" s="32">
        <v>1.3</v>
      </c>
      <c r="AA45" s="32">
        <v>10</v>
      </c>
      <c r="AB45" s="32">
        <v>1.6</v>
      </c>
      <c r="AC45" s="32">
        <v>10</v>
      </c>
      <c r="AD45" s="32">
        <v>1.6</v>
      </c>
      <c r="AE45" s="32">
        <v>23</v>
      </c>
      <c r="AF45" s="32">
        <v>3.6</v>
      </c>
      <c r="AG45" s="32">
        <v>7</v>
      </c>
      <c r="AH45" s="32">
        <v>1.1</v>
      </c>
      <c r="AI45" s="10">
        <f t="shared" si="0"/>
        <v>145</v>
      </c>
    </row>
    <row r="46" spans="1:35" ht="13.5">
      <c r="A46" s="2" t="s">
        <v>10</v>
      </c>
      <c r="B46" s="8">
        <v>3608</v>
      </c>
      <c r="C46" s="32">
        <v>2849</v>
      </c>
      <c r="D46" s="32">
        <v>79</v>
      </c>
      <c r="E46" s="32">
        <v>5</v>
      </c>
      <c r="F46" s="32">
        <v>0.1</v>
      </c>
      <c r="G46" s="32">
        <v>559</v>
      </c>
      <c r="H46" s="32">
        <v>15.5</v>
      </c>
      <c r="I46" s="32">
        <v>45</v>
      </c>
      <c r="J46" s="32">
        <v>1.2</v>
      </c>
      <c r="K46" s="32">
        <v>28</v>
      </c>
      <c r="L46" s="32">
        <v>0.8</v>
      </c>
      <c r="M46" s="32">
        <v>583</v>
      </c>
      <c r="N46" s="32">
        <v>16.2</v>
      </c>
      <c r="O46" s="32">
        <v>385</v>
      </c>
      <c r="P46" s="32">
        <v>10.7</v>
      </c>
      <c r="Q46" s="32">
        <v>52</v>
      </c>
      <c r="R46" s="32">
        <v>1.4</v>
      </c>
      <c r="S46" s="32">
        <v>319</v>
      </c>
      <c r="T46" s="32">
        <v>8.8</v>
      </c>
      <c r="U46" s="32">
        <v>20</v>
      </c>
      <c r="V46" s="32">
        <v>0.6</v>
      </c>
      <c r="W46" s="32">
        <v>4</v>
      </c>
      <c r="X46" s="32">
        <v>0.1</v>
      </c>
      <c r="Y46" s="32">
        <v>29</v>
      </c>
      <c r="Z46" s="32">
        <v>0.8</v>
      </c>
      <c r="AA46" s="32">
        <v>62</v>
      </c>
      <c r="AB46" s="32">
        <v>1.7</v>
      </c>
      <c r="AC46" s="32">
        <v>655</v>
      </c>
      <c r="AD46" s="32">
        <v>18.2</v>
      </c>
      <c r="AE46" s="32">
        <v>97</v>
      </c>
      <c r="AF46" s="32">
        <v>2.7</v>
      </c>
      <c r="AG46" s="32">
        <v>6</v>
      </c>
      <c r="AH46" s="32">
        <v>0.2</v>
      </c>
      <c r="AI46" s="10">
        <f t="shared" si="0"/>
        <v>759</v>
      </c>
    </row>
    <row r="47" spans="1:35" ht="14.25" thickBot="1">
      <c r="A47" s="3" t="s">
        <v>11</v>
      </c>
      <c r="B47" s="26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27">
        <f t="shared" si="0"/>
        <v>0</v>
      </c>
    </row>
    <row r="48" spans="3:35" ht="13.5"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28"/>
      <c r="T48" s="29"/>
      <c r="U48" s="28"/>
      <c r="V48" s="29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30" t="s">
        <v>13</v>
      </c>
    </row>
  </sheetData>
  <sheetProtection/>
  <mergeCells count="18">
    <mergeCell ref="U2:V2"/>
    <mergeCell ref="W2:X2"/>
    <mergeCell ref="M2:N2"/>
    <mergeCell ref="O2:P2"/>
    <mergeCell ref="AG2:AH2"/>
    <mergeCell ref="B2:B3"/>
    <mergeCell ref="Y2:Z2"/>
    <mergeCell ref="AA2:AB2"/>
    <mergeCell ref="AC2:AD2"/>
    <mergeCell ref="AE2:AF2"/>
    <mergeCell ref="Q2:R2"/>
    <mergeCell ref="S2:T2"/>
    <mergeCell ref="A2:A3"/>
    <mergeCell ref="C2:D2"/>
    <mergeCell ref="E2:F2"/>
    <mergeCell ref="G2:H2"/>
    <mergeCell ref="I2:J2"/>
    <mergeCell ref="K2:L2"/>
  </mergeCells>
  <printOptions/>
  <pageMargins left="0.7874015748031497" right="0.7874015748031497" top="0.7480314960629921" bottom="0.6692913385826772" header="0.31496062992125984" footer="0.1968503937007874"/>
  <pageSetup horizontalDpi="600" verticalDpi="600" orientation="landscape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2016-12-14T08:50:11Z</cp:lastPrinted>
  <dcterms:created xsi:type="dcterms:W3CDTF">2005-02-08T06:53:00Z</dcterms:created>
  <dcterms:modified xsi:type="dcterms:W3CDTF">2016-12-16T00:54:28Z</dcterms:modified>
  <cp:category/>
  <cp:version/>
  <cp:contentType/>
  <cp:contentStatus/>
</cp:coreProperties>
</file>