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0730" windowHeight="6150" tabRatio="54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alcOnSave="0"/>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U34" i="9" s="1"/>
  <c r="CO35" i="9"/>
  <c r="AM35" i="9"/>
  <c r="C35" i="9"/>
  <c r="CO34" i="9"/>
  <c r="AM34" i="9"/>
  <c r="C34" i="9"/>
  <c r="U35" i="9" l="1"/>
  <c r="U36" i="9" s="1"/>
  <c r="U37" i="9" s="1"/>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alcChain>
</file>

<file path=xl/sharedStrings.xml><?xml version="1.0" encoding="utf-8"?>
<sst xmlns="http://schemas.openxmlformats.org/spreadsheetml/2006/main" count="1087" uniqueCount="562">
  <si>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</si>
  <si>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</si>
  <si>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</si>
  <si>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</si>
  <si>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</si>
  <si>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</si>
  <si>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</si>
  <si>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</si>
  <si>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</si>
  <si>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</si>
  <si>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</si>
  <si>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</si>
  <si>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</si>
  <si>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</si>
  <si>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</si>
  <si>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</si>
  <si>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</si>
  <si>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</si>
  <si>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</si>
  <si>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</si>
  <si>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</si>
  <si>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</si>
  <si>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</si>
  <si>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</si>
  <si>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</si>
  <si>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</si>
  <si>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</si>
  <si>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</si>
  <si>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</si>
  <si>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</si>
  <si>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</si>
  <si>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</si>
  <si>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</si>
  <si>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</si>
  <si>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</si>
  <si>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</si>
  <si>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</si>
  <si>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</si>
  <si>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</si>
  <si>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</si>
  <si>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</si>
  <si>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</si>
  <si>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</si>
  <si>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</si>
  <si>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</si>
  <si>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</si>
  <si>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</si>
  <si>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</si>
  <si>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</si>
  <si>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</si>
  <si>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</si>
  <si>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</si>
  <si>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</si>
  <si>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</si>
  <si>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</si>
  <si>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</si>
  <si>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</si>
  <si>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</si>
  <si>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</si>
  <si>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</si>
  <si>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</si>
  <si>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</si>
  <si>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</si>
  <si>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</si>
  <si>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</si>
  <si>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</si>
  <si>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</si>
  <si>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</si>
  <si>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</si>
  <si>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</si>
  <si>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</si>
  <si>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</si>
  <si>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</si>
  <si>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</si>
  <si>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</si>
  <si>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</si>
  <si>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</si>
  <si>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</si>
  <si>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</si>
  <si>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</si>
  <si>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</si>
  <si>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</si>
  <si>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西桂町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</si>
  <si>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</si>
  <si>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</si>
  <si>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</si>
  <si>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</si>
  <si>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</si>
  <si>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</si>
  <si>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</si>
  <si>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</si>
  <si>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</si>
  <si>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</si>
  <si>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</si>
  <si>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</si>
  <si>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</si>
  <si>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</si>
  <si>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</si>
  <si>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</si>
  <si>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</si>
  <si>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</si>
  <si>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</si>
  <si>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</si>
  <si>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</si>
  <si>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</si>
  <si>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</si>
  <si>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</si>
  <si>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</si>
  <si>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</si>
  <si>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</si>
  <si>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</si>
  <si>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</si>
  <si>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</si>
  <si>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</si>
  <si>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</si>
  <si>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</si>
  <si>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</si>
  <si>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</si>
  <si>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</si>
  <si>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</si>
  <si>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</si>
  <si>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</si>
  <si>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</si>
  <si>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</si>
  <si>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</si>
  <si>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</si>
  <si>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</si>
  <si>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</si>
  <si>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</si>
  <si>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</si>
  <si>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</si>
  <si>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</si>
  <si>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</si>
  <si>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</si>
  <si>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</si>
  <si>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</si>
  <si>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</si>
  <si>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</si>
  <si>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</si>
  <si>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</si>
  <si>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</si>
  <si>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</si>
  <si>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</si>
  <si>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</si>
  <si>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</si>
  <si>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</si>
  <si>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</si>
  <si>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</si>
  <si>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</si>
  <si>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</si>
  <si>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</si>
  <si>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</si>
  <si>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</si>
  <si>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</si>
  <si>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</si>
  <si>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</si>
  <si>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</si>
  <si>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</si>
  <si>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</si>
  <si>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</si>
  <si>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</si>
  <si>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</si>
  <si>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</si>
  <si>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</si>
  <si>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</si>
  <si>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</si>
  <si>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</si>
  <si>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</si>
  <si>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</si>
  <si>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</si>
  <si>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</si>
  <si>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</si>
  <si>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</si>
  <si>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</si>
  <si>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</si>
  <si>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</si>
  <si>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</si>
  <si>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</si>
  <si>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</si>
  <si>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</si>
  <si>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</si>
  <si>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</si>
  <si>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</si>
  <si>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</si>
  <si>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</si>
  <si>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</si>
  <si>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</si>
  <si>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</si>
  <si>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</si>
  <si>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</si>
  <si>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</si>
  <si>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</si>
  <si>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</si>
  <si>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</si>
  <si>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山梨県西桂町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</si>
  <si>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</si>
  <si>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</si>
  <si>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</si>
  <si>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</si>
  <si>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</si>
  <si>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</si>
  <si>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</si>
  <si>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</si>
  <si>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</si>
  <si>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</si>
  <si>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</si>
  <si>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</si>
  <si>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</si>
  <si>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</si>
  <si>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</si>
  <si>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</si>
  <si>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</si>
  <si>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</si>
  <si>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</si>
  <si>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</si>
  <si>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</si>
  <si>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</si>
  <si>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</si>
  <si>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</si>
  <si>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</si>
  <si>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</si>
  <si>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</si>
  <si>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</si>
  <si>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</si>
  <si>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</si>
  <si>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</si>
  <si>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</si>
  <si>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</si>
  <si>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</si>
  <si>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</si>
  <si>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</si>
  <si>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</si>
  <si>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</si>
  <si>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</si>
  <si>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</si>
  <si>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</si>
  <si>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</si>
  <si>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</si>
  <si>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</si>
  <si>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</si>
  <si>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</si>
  <si>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</si>
  <si>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</si>
  <si>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</si>
  <si>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</si>
  <si>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</si>
  <si>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</si>
  <si>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</si>
  <si>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</si>
  <si>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</si>
  <si>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</si>
  <si>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</si>
  <si>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</si>
  <si>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</si>
  <si>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</si>
  <si>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</si>
  <si>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</si>
  <si>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</si>
  <si>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</si>
  <si>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</si>
  <si>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</si>
  <si>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</si>
  <si>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</si>
  <si>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</si>
  <si>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</si>
  <si>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</si>
  <si>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</si>
  <si>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</si>
  <si>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</si>
  <si>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</si>
  <si>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</si>
  <si>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</si>
  <si>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</si>
  <si>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</si>
  <si>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</si>
  <si>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</si>
  <si>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</si>
  <si>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</si>
  <si>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</si>
  <si>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</si>
  <si>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</si>
  <si>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</si>
  <si>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</si>
  <si>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</si>
  <si>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</si>
  <si>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</si>
  <si>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</si>
  <si>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</si>
  <si>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</si>
  <si>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</si>
  <si>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</si>
  <si>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</si>
  <si>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</si>
  <si>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</si>
  <si>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</si>
  <si>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</si>
  <si>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</si>
  <si>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</si>
  <si>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</si>
  <si>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</si>
  <si>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</si>
  <si>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</si>
  <si>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</si>
  <si>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</si>
  <si>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</si>
  <si>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</si>
  <si>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</si>
  <si>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</si>
  <si>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</si>
  <si>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</si>
  <si>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</si>
  <si>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</si>
  <si>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</si>
  <si>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</si>
  <si>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</si>
  <si>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</si>
  <si>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</si>
  <si>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</si>
  <si>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</si>
  <si>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</si>
  <si>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</si>
  <si>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</si>
  <si>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</si>
  <si>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</si>
  <si>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</si>
  <si>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</si>
  <si>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</si>
  <si>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</si>
  <si>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</si>
  <si>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</si>
  <si>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</si>
  <si>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</si>
  <si>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</si>
  <si>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</si>
  <si>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</si>
  <si>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</si>
  <si>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</si>
  <si>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</si>
  <si>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</si>
  <si>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</si>
  <si>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</si>
  <si>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</si>
  <si>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山梨県西桂町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</si>
  <si>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</si>
  <si>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</si>
  <si>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</si>
  <si>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</si>
  <si>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</si>
  <si>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</si>
  <si>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</si>
  <si>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</si>
  <si>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</si>
  <si>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</si>
  <si>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</si>
  <si>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</si>
  <si>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</si>
  <si>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</si>
  <si>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</si>
  <si>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</si>
  <si>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</si>
  <si>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</si>
  <si>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</si>
  <si>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</si>
  <si>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</si>
  <si>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</si>
  <si>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</si>
  <si>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</si>
  <si>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</si>
  <si>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</si>
  <si>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</si>
  <si>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</si>
  <si>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</si>
  <si>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</si>
  <si>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</si>
  <si>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</si>
  <si>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</si>
  <si>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</si>
  <si>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</si>
  <si>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</si>
  <si>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</si>
  <si>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介護予防支援事業</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</si>
  <si>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</si>
  <si>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</si>
  <si>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</si>
  <si>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</si>
  <si>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</si>
  <si>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</si>
  <si>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</si>
  <si>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</si>
  <si>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</si>
  <si>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</si>
  <si>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</si>
  <si>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</si>
  <si>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</si>
  <si>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</si>
  <si>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</si>
  <si>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</si>
  <si>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</si>
  <si>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</si>
  <si>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</si>
  <si>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</si>
  <si>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</si>
  <si>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</si>
  <si>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</si>
  <si>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</si>
  <si>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</si>
  <si>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</si>
  <si>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</si>
  <si>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</si>
  <si>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</si>
  <si>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</si>
  <si>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</si>
  <si>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</si>
  <si>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</si>
  <si>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</si>
  <si>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</si>
  <si>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</si>
  <si>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</si>
  <si>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</si>
  <si>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</si>
  <si>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</si>
  <si>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</si>
  <si>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</si>
  <si>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</si>
  <si>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</si>
  <si>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</si>
  <si>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</si>
  <si>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</si>
  <si>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</si>
  <si>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</si>
  <si>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</si>
  <si>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</si>
  <si>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</si>
  <si>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</si>
  <si>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</si>
  <si>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</si>
  <si>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</si>
  <si>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</si>
  <si>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</si>
  <si>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</si>
  <si>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</si>
  <si>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</si>
  <si>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</si>
  <si>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</si>
  <si>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</si>
  <si>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</si>
  <si>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</si>
  <si>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</si>
  <si>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介護予防支援事業特別会計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</si>
  <si>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</si>
  <si>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</si>
  <si>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</si>
  <si>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</si>
  <si>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</si>
  <si>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</si>
  <si>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</si>
  <si>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</si>
  <si>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</si>
  <si>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</si>
  <si>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</si>
  <si>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</si>
  <si>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</si>
  <si>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</si>
  <si>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</si>
  <si>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</si>
  <si>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</si>
  <si>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</si>
  <si>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</si>
  <si>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</si>
  <si>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</si>
  <si>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</si>
  <si>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</si>
  <si>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</si>
  <si>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</si>
  <si>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</si>
  <si>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</si>
  <si>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</si>
  <si>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</si>
  <si>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</si>
  <si>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</si>
  <si>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</si>
  <si>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</si>
  <si>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</si>
  <si>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</si>
  <si>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</si>
  <si>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</si>
  <si>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</si>
  <si>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</si>
  <si>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</si>
  <si>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</si>
  <si>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</si>
  <si>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</si>
  <si>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</si>
  <si>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</si>
  <si>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</si>
  <si>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</si>
  <si>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</si>
  <si>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</si>
  <si>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</si>
  <si>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</si>
  <si>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</si>
  <si>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</si>
  <si>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</si>
  <si>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</si>
  <si>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</si>
  <si>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</si>
  <si>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</si>
  <si>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</si>
  <si>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</si>
  <si>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</si>
  <si>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</si>
  <si>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</si>
  <si>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</si>
  <si>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</si>
  <si>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</si>
  <si>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</si>
  <si>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</si>
  <si>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</si>
  <si>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</si>
  <si>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</si>
  <si>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</si>
  <si>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</si>
  <si>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</si>
  <si>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</si>
  <si>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</si>
  <si>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</si>
  <si>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</si>
  <si>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</si>
  <si>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</si>
  <si>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</si>
  <si>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</si>
  <si>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</si>
  <si>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</si>
  <si>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介護保険事業</t>
  </si>
  <si>
    <t>国民健康保険事業</t>
  </si>
  <si>
    <t>簡易水道特別会計</t>
  </si>
  <si>
    <t>下水道特別会計</t>
  </si>
  <si>
    <t>後期高齢者医療事業</t>
  </si>
  <si>
    <t>介護予防支援事業</t>
  </si>
  <si>
    <t>その他会計（赤字）</t>
  </si>
  <si>
    <t>その他会計（黒字）</t>
  </si>
  <si>
    <t>富士五湖広域行政事務組合(一般会計）</t>
    <rPh sb="0" eb="4">
      <t>フジゴコ</t>
    </rPh>
    <rPh sb="4" eb="6">
      <t>コウイキ</t>
    </rPh>
    <rPh sb="6" eb="8">
      <t>ギョウセイ</t>
    </rPh>
    <rPh sb="8" eb="10">
      <t>ジム</t>
    </rPh>
    <rPh sb="10" eb="11">
      <t>クミ</t>
    </rPh>
    <rPh sb="11" eb="12">
      <t>ア</t>
    </rPh>
    <rPh sb="13" eb="15">
      <t>イッパン</t>
    </rPh>
    <rPh sb="15" eb="17">
      <t>カイケイ</t>
    </rPh>
    <phoneticPr fontId="2"/>
  </si>
  <si>
    <t>富士五湖広域行政事務組合（富士五湖ふるさと振興整備事業特別会計）</t>
    <rPh sb="0" eb="4">
      <t>フジゴコ</t>
    </rPh>
    <rPh sb="4" eb="6">
      <t>コウイキ</t>
    </rPh>
    <rPh sb="6" eb="8">
      <t>ギョウセイ</t>
    </rPh>
    <rPh sb="8" eb="10">
      <t>ジム</t>
    </rPh>
    <rPh sb="10" eb="11">
      <t>クミ</t>
    </rPh>
    <rPh sb="11" eb="12">
      <t>ア</t>
    </rPh>
    <rPh sb="13" eb="17">
      <t>フジゴコ</t>
    </rPh>
    <rPh sb="21" eb="23">
      <t>シンコウ</t>
    </rPh>
    <rPh sb="23" eb="25">
      <t>セイビ</t>
    </rPh>
    <rPh sb="25" eb="27">
      <t>ジギョウ</t>
    </rPh>
    <rPh sb="27" eb="29">
      <t>トクベツ</t>
    </rPh>
    <rPh sb="29" eb="31">
      <t>カイケイ</t>
    </rPh>
    <phoneticPr fontId="2"/>
  </si>
  <si>
    <t>富士五湖広域行政事務組合（富士五湖聖苑）</t>
    <rPh sb="0" eb="4">
      <t>フジゴコ</t>
    </rPh>
    <rPh sb="4" eb="6">
      <t>コウイキ</t>
    </rPh>
    <rPh sb="6" eb="8">
      <t>ギョウセイ</t>
    </rPh>
    <rPh sb="8" eb="10">
      <t>ジム</t>
    </rPh>
    <rPh sb="10" eb="11">
      <t>クミ</t>
    </rPh>
    <rPh sb="11" eb="12">
      <t>ア</t>
    </rPh>
    <rPh sb="13" eb="17">
      <t>フジゴコ</t>
    </rPh>
    <rPh sb="17" eb="18">
      <t>セイ</t>
    </rPh>
    <rPh sb="18" eb="19">
      <t>エン</t>
    </rPh>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</si>
  <si>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2"/>
  </si>
  <si>
    <t>山梨県市町村総合事務組合（行政手続の電子化事業特別会計）</t>
    <rPh sb="0" eb="3">
      <t>ヤマナシケン</t>
    </rPh>
    <rPh sb="3" eb="6">
      <t>シチョウソン</t>
    </rPh>
    <rPh sb="6" eb="8">
      <t>ソウゴウ</t>
    </rPh>
    <rPh sb="8" eb="10">
      <t>ジム</t>
    </rPh>
    <rPh sb="10" eb="12">
      <t>クミアイ</t>
    </rPh>
    <rPh sb="13" eb="15">
      <t>ギョウセイ</t>
    </rPh>
    <rPh sb="15" eb="17">
      <t>テツヅ</t>
    </rPh>
    <rPh sb="18" eb="21">
      <t>デンシカ</t>
    </rPh>
    <rPh sb="21" eb="23">
      <t>ジギョウ</t>
    </rPh>
    <rPh sb="23" eb="25">
      <t>トクベツ</t>
    </rPh>
    <rPh sb="25" eb="27">
      <t>カイケイ</t>
    </rPh>
    <phoneticPr fontId="2"/>
  </si>
  <si>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</si>
  <si>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山梨県市町村総合事務組合（一般廃棄物最終処分場特別会計）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トクベツ</t>
    </rPh>
    <rPh sb="25" eb="27">
      <t>カイケイ</t>
    </rPh>
    <phoneticPr fontId="2"/>
  </si>
  <si>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2"/>
  </si>
  <si>
    <t>山梨県後期高齢者医療広域連合（後期高齢者特別会計)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トクベツ</t>
    </rPh>
    <rPh sb="22" eb="24">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</si>
  <si>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</si>
  <si>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</si>
  <si>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</si>
  <si>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</si>
  <si>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</si>
  <si>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</si>
  <si>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</si>
  <si>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</si>
  <si>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</si>
  <si>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</si>
  <si>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</si>
  <si>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実質公債費比率については、昨年度と比較して0.2ポイント減少している。また、類似団体内平均値と比較しても低い数値となっている。起債計画に基づき普通交付税算入などの有利な起債を優先し、
安易な借入を抑制しているため、今後も急激に数値が上昇するとこはないと考えるが、ここ数年借り入れた起債の償還も始まるため今後も慎重かつ計画的な借入を行っていく。</t>
    <rPh sb="0" eb="2">
      <t>ジッシツ</t>
    </rPh>
    <rPh sb="2" eb="5">
      <t>コウサイヒ</t>
    </rPh>
    <rPh sb="5" eb="7">
      <t>ヒリツ</t>
    </rPh>
    <rPh sb="13" eb="16">
      <t>サクネンド</t>
    </rPh>
    <rPh sb="17" eb="19">
      <t>ヒカク</t>
    </rPh>
    <rPh sb="28" eb="30">
      <t>ゲンショウ</t>
    </rPh>
    <rPh sb="38" eb="40">
      <t>ルイジ</t>
    </rPh>
    <rPh sb="40" eb="42">
      <t>ダンタイ</t>
    </rPh>
    <rPh sb="42" eb="43">
      <t>ナイ</t>
    </rPh>
    <rPh sb="43" eb="46">
      <t>ヘイキンチ</t>
    </rPh>
    <rPh sb="47" eb="49">
      <t>ヒカク</t>
    </rPh>
    <rPh sb="52" eb="53">
      <t>ヒク</t>
    </rPh>
    <rPh sb="54" eb="56">
      <t>スウチ</t>
    </rPh>
    <rPh sb="63" eb="65">
      <t>キサイ</t>
    </rPh>
    <rPh sb="65" eb="67">
      <t>ケイカク</t>
    </rPh>
    <rPh sb="68" eb="69">
      <t>モト</t>
    </rPh>
    <rPh sb="71" eb="73">
      <t>フツウ</t>
    </rPh>
    <rPh sb="73" eb="76">
      <t>コウフゼイ</t>
    </rPh>
    <rPh sb="76" eb="78">
      <t>サンニュウ</t>
    </rPh>
    <rPh sb="81" eb="83">
      <t>ユウリ</t>
    </rPh>
    <rPh sb="84" eb="86">
      <t>キサイ</t>
    </rPh>
    <rPh sb="87" eb="89">
      <t>ユウセン</t>
    </rPh>
    <rPh sb="92" eb="94">
      <t>アンイ</t>
    </rPh>
    <rPh sb="95" eb="97">
      <t>カリイレ</t>
    </rPh>
    <rPh sb="98" eb="100">
      <t>ヨクセイ</t>
    </rPh>
    <rPh sb="107" eb="109">
      <t>コンゴ</t>
    </rPh>
    <rPh sb="110" eb="112">
      <t>キュウゲキ</t>
    </rPh>
    <rPh sb="113" eb="115">
      <t>スウチ</t>
    </rPh>
    <rPh sb="116" eb="118">
      <t>ジョウショウ</t>
    </rPh>
    <rPh sb="126" eb="127">
      <t>カンガ</t>
    </rPh>
    <rPh sb="133" eb="135">
      <t>スウネン</t>
    </rPh>
    <rPh sb="135" eb="136">
      <t>カ</t>
    </rPh>
    <rPh sb="137" eb="138">
      <t>イ</t>
    </rPh>
    <rPh sb="140" eb="142">
      <t>キサイ</t>
    </rPh>
    <rPh sb="143" eb="145">
      <t>ショウカン</t>
    </rPh>
    <rPh sb="146" eb="147">
      <t>ハジ</t>
    </rPh>
    <rPh sb="151" eb="153">
      <t>コンゴ</t>
    </rPh>
    <rPh sb="154" eb="156">
      <t>シンチョウ</t>
    </rPh>
    <rPh sb="158" eb="161">
      <t>ケイカクテキ</t>
    </rPh>
    <rPh sb="162" eb="164">
      <t>カリイレ</t>
    </rPh>
    <rPh sb="165" eb="166">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</si>
</sst>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245039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26661</c:v>
                </c:pt>
                <c:pt idx="1">
                  <c:v>19652</c:v>
                </c:pt>
                <c:pt idx="2">
                  <c:v>33711</c:v>
                </c:pt>
                <c:pt idx="3">
                  <c:v>31596</c:v>
                </c:pt>
                <c:pt idx="4">
                  <c:v>107772</c:v>
                </c:pt>
              </c:numCache>
            </c:numRef>
          </c:val>
          <c:smooth val="0"/>
        </c:ser>
        <c:dLbls>
          <c:showLegendKey val="0"/>
          <c:showVal val="0"/>
          <c:showCatName val="0"/>
          <c:showSerName val="0"/>
          <c:showPercent val="0"/>
          <c:showBubbleSize val="0"/>
        </c:dLbls>
        <c:marker val="1"/>
        <c:smooth val="0"/>
        <c:axId val="99546624"/>
        <c:axId val="99548544"/>
      </c:lineChart>
      <c:catAx>
        <c:axId val="995466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548544"/>
        <c:crosses val="autoZero"/>
        <c:auto val="1"/>
        <c:lblAlgn val="ctr"/>
        <c:lblOffset val="100"/>
        <c:tickLblSkip val="1"/>
        <c:tickMarkSkip val="1"/>
        <c:noMultiLvlLbl val="0"/>
      </c:catAx>
      <c:valAx>
        <c:axId val="9954854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2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546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7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4.6900000000000004</c:v>
                </c:pt>
                <c:pt idx="1">
                  <c:v>5.59</c:v>
                </c:pt>
                <c:pt idx="2">
                  <c:v>6.9</c:v>
                </c:pt>
                <c:pt idx="3">
                  <c:v>8.0299999999999994</c:v>
                </c:pt>
                <c:pt idx="4">
                  <c:v>6.17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8.5500000000000007</c:v>
                </c:pt>
                <c:pt idx="1">
                  <c:v>8.59</c:v>
                </c:pt>
                <c:pt idx="2">
                  <c:v>11.59</c:v>
                </c:pt>
                <c:pt idx="3">
                  <c:v>11.77</c:v>
                </c:pt>
                <c:pt idx="4">
                  <c:v>16.46</c:v>
                </c:pt>
              </c:numCache>
            </c:numRef>
          </c:val>
        </c:ser>
        <c:dLbls>
          <c:showLegendKey val="0"/>
          <c:showVal val="0"/>
          <c:showCatName val="0"/>
          <c:showSerName val="0"/>
          <c:showPercent val="0"/>
          <c:showBubbleSize val="0"/>
        </c:dLbls>
        <c:gapWidth val="250"/>
        <c:overlap val="100"/>
        <c:axId val="123398784"/>
        <c:axId val="123398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0.35</c:v>
                </c:pt>
                <c:pt idx="1">
                  <c:v>0.89</c:v>
                </c:pt>
                <c:pt idx="2">
                  <c:v>4.51</c:v>
                </c:pt>
                <c:pt idx="3">
                  <c:v>1.03</c:v>
                </c:pt>
                <c:pt idx="4">
                  <c:v>3.76</c:v>
                </c:pt>
              </c:numCache>
            </c:numRef>
          </c:val>
          <c:smooth val="0"/>
        </c:ser>
        <c:dLbls>
          <c:showLegendKey val="0"/>
          <c:showVal val="0"/>
          <c:showCatName val="0"/>
          <c:showSerName val="0"/>
          <c:showPercent val="0"/>
          <c:showBubbleSize val="0"/>
        </c:dLbls>
        <c:marker val="1"/>
        <c:smooth val="0"/>
        <c:axId val="123398784"/>
        <c:axId val="123398016"/>
      </c:lineChart>
      <c:catAx>
        <c:axId val="12339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398016"/>
        <c:crosses val="autoZero"/>
        <c:auto val="1"/>
        <c:lblAlgn val="ctr"/>
        <c:lblOffset val="100"/>
        <c:tickLblSkip val="1"/>
        <c:tickMarkSkip val="1"/>
        <c:noMultiLvlLbl val="0"/>
      </c:catAx>
      <c:valAx>
        <c:axId val="123398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398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介護予防支援事業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0.41</c:v>
                </c:pt>
                <c:pt idx="2">
                  <c:v>#N/A</c:v>
                </c:pt>
                <c:pt idx="3">
                  <c:v>0.09</c:v>
                </c:pt>
                <c:pt idx="4">
                  <c:v>#N/A</c:v>
                </c:pt>
                <c:pt idx="5">
                  <c:v>0.25</c:v>
                </c:pt>
                <c:pt idx="6">
                  <c:v>#N/A</c:v>
                </c:pt>
                <c:pt idx="7">
                  <c:v>0.17</c:v>
                </c:pt>
                <c:pt idx="8">
                  <c:v>#N/A</c:v>
                </c:pt>
                <c:pt idx="9">
                  <c:v>0.13</c:v>
                </c:pt>
              </c:numCache>
            </c:numRef>
          </c:val>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c:v>
                </c:pt>
                <c:pt idx="2">
                  <c:v>#N/A</c:v>
                </c:pt>
                <c:pt idx="3">
                  <c:v>0.31</c:v>
                </c:pt>
                <c:pt idx="4">
                  <c:v>#N/A</c:v>
                </c:pt>
                <c:pt idx="5">
                  <c:v>0.21</c:v>
                </c:pt>
                <c:pt idx="6">
                  <c:v>#N/A</c:v>
                </c:pt>
                <c:pt idx="7">
                  <c:v>0.18</c:v>
                </c:pt>
                <c:pt idx="8">
                  <c:v>#N/A</c:v>
                </c:pt>
                <c:pt idx="9">
                  <c:v>0.18</c:v>
                </c:pt>
              </c:numCache>
            </c:numRef>
          </c:val>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1.52</c:v>
                </c:pt>
                <c:pt idx="2">
                  <c:v>#N/A</c:v>
                </c:pt>
                <c:pt idx="3">
                  <c:v>2.38</c:v>
                </c:pt>
                <c:pt idx="4">
                  <c:v>#N/A</c:v>
                </c:pt>
                <c:pt idx="5">
                  <c:v>1.56</c:v>
                </c:pt>
                <c:pt idx="6">
                  <c:v>#N/A</c:v>
                </c:pt>
                <c:pt idx="7">
                  <c:v>1.58</c:v>
                </c:pt>
                <c:pt idx="8">
                  <c:v>#N/A</c:v>
                </c:pt>
                <c:pt idx="9">
                  <c:v>1.87</c:v>
                </c:pt>
              </c:numCache>
            </c:numRef>
          </c:val>
        </c:ser>
        <c:ser>
          <c:idx val="8"/>
          <c:order val="8"/>
          <c:tx>
            <c:strRef>
              <c:f>データシート!$A$35</c:f>
              <c:strCache>
                <c:ptCount val="1"/>
                <c:pt idx="0">
                  <c:v>介護保険事業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0.52</c:v>
                </c:pt>
                <c:pt idx="2">
                  <c:v>#N/A</c:v>
                </c:pt>
                <c:pt idx="3">
                  <c:v>0.83</c:v>
                </c:pt>
                <c:pt idx="4">
                  <c:v>#N/A</c:v>
                </c:pt>
                <c:pt idx="5">
                  <c:v>1.02</c:v>
                </c:pt>
                <c:pt idx="6">
                  <c:v>#N/A</c:v>
                </c:pt>
                <c:pt idx="7">
                  <c:v>3.24</c:v>
                </c:pt>
                <c:pt idx="8">
                  <c:v>#N/A</c:v>
                </c:pt>
                <c:pt idx="9">
                  <c:v>2.34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4.68</c:v>
                </c:pt>
                <c:pt idx="2">
                  <c:v>#N/A</c:v>
                </c:pt>
                <c:pt idx="3">
                  <c:v>5.58</c:v>
                </c:pt>
                <c:pt idx="4">
                  <c:v>#N/A</c:v>
                </c:pt>
                <c:pt idx="5">
                  <c:v>6.9</c:v>
                </c:pt>
                <c:pt idx="6">
                  <c:v>#N/A</c:v>
                </c:pt>
                <c:pt idx="7">
                  <c:v>8.0299999999999994</c:v>
                </c:pt>
                <c:pt idx="8">
                  <c:v>#N/A</c:v>
                </c:pt>
                <c:pt idx="9">
                  <c:v>6.16</c:v>
                </c:pt>
              </c:numCache>
            </c:numRef>
          </c:val>
        </c:ser>
        <c:dLbls>
          <c:showLegendKey val="0"/>
          <c:showVal val="0"/>
          <c:showCatName val="0"/>
          <c:showSerName val="0"/>
          <c:showPercent val="0"/>
          <c:showBubbleSize val="0"/>
        </c:dLbls>
        <c:gapWidth val="150"/>
        <c:overlap val="100"/>
        <c:axId val="111213952"/>
        <c:axId val="111219840"/>
      </c:barChart>
      <c:catAx>
        <c:axId val="111213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219840"/>
        <c:crosses val="autoZero"/>
        <c:auto val="1"/>
        <c:lblAlgn val="ctr"/>
        <c:lblOffset val="100"/>
        <c:tickLblSkip val="1"/>
        <c:tickMarkSkip val="1"/>
        <c:noMultiLvlLbl val="0"/>
      </c:catAx>
      <c:valAx>
        <c:axId val="111219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213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38E-2"/>
          <c:y val="8.7976539589442848E-2"/>
          <c:w val="0.90356317136844144"/>
          <c:h val="0.639296187683285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181</c:v>
                </c:pt>
                <c:pt idx="5">
                  <c:v>199</c:v>
                </c:pt>
                <c:pt idx="8">
                  <c:v>199</c:v>
                </c:pt>
                <c:pt idx="11">
                  <c:v>209</c:v>
                </c:pt>
                <c:pt idx="14">
                  <c:v>199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c:v>
                </c:pt>
                <c:pt idx="3">
                  <c:v>7</c:v>
                </c:pt>
                <c:pt idx="6">
                  <c:v>6</c:v>
                </c:pt>
                <c:pt idx="9">
                  <c:v>3</c:v>
                </c:pt>
                <c:pt idx="12">
                  <c:v>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75</c:v>
                </c:pt>
                <c:pt idx="3">
                  <c:v>76</c:v>
                </c:pt>
                <c:pt idx="6">
                  <c:v>82</c:v>
                </c:pt>
                <c:pt idx="9">
                  <c:v>80</c:v>
                </c:pt>
                <c:pt idx="12">
                  <c:v>84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192</c:v>
                </c:pt>
                <c:pt idx="3">
                  <c:v>198</c:v>
                </c:pt>
                <c:pt idx="6">
                  <c:v>202</c:v>
                </c:pt>
                <c:pt idx="9">
                  <c:v>205</c:v>
                </c:pt>
                <c:pt idx="12">
                  <c:v>189</c:v>
                </c:pt>
              </c:numCache>
            </c:numRef>
          </c:val>
        </c:ser>
        <c:dLbls>
          <c:showLegendKey val="0"/>
          <c:showVal val="0"/>
          <c:showCatName val="0"/>
          <c:showSerName val="0"/>
          <c:showPercent val="0"/>
          <c:showBubbleSize val="0"/>
        </c:dLbls>
        <c:gapWidth val="100"/>
        <c:overlap val="100"/>
        <c:axId val="123141504"/>
        <c:axId val="123140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93</c:v>
                </c:pt>
                <c:pt idx="2">
                  <c:v>#N/A</c:v>
                </c:pt>
                <c:pt idx="3">
                  <c:v>#N/A</c:v>
                </c:pt>
                <c:pt idx="4">
                  <c:v>82</c:v>
                </c:pt>
                <c:pt idx="5">
                  <c:v>#N/A</c:v>
                </c:pt>
                <c:pt idx="6">
                  <c:v>#N/A</c:v>
                </c:pt>
                <c:pt idx="7">
                  <c:v>91</c:v>
                </c:pt>
                <c:pt idx="8">
                  <c:v>#N/A</c:v>
                </c:pt>
                <c:pt idx="9">
                  <c:v>#N/A</c:v>
                </c:pt>
                <c:pt idx="10">
                  <c:v>79</c:v>
                </c:pt>
                <c:pt idx="11">
                  <c:v>#N/A</c:v>
                </c:pt>
                <c:pt idx="12">
                  <c:v>#N/A</c:v>
                </c:pt>
                <c:pt idx="13">
                  <c:v>78</c:v>
                </c:pt>
                <c:pt idx="14">
                  <c:v>#N/A</c:v>
                </c:pt>
              </c:numCache>
            </c:numRef>
          </c:val>
          <c:smooth val="0"/>
        </c:ser>
        <c:dLbls>
          <c:showLegendKey val="0"/>
          <c:showVal val="0"/>
          <c:showCatName val="0"/>
          <c:showSerName val="0"/>
          <c:showPercent val="0"/>
          <c:showBubbleSize val="0"/>
        </c:dLbls>
        <c:marker val="1"/>
        <c:smooth val="0"/>
        <c:axId val="123141504"/>
        <c:axId val="123140736"/>
      </c:lineChart>
      <c:catAx>
        <c:axId val="123141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140736"/>
        <c:crosses val="autoZero"/>
        <c:auto val="1"/>
        <c:lblAlgn val="ctr"/>
        <c:lblOffset val="100"/>
        <c:tickLblSkip val="1"/>
        <c:tickMarkSkip val="1"/>
        <c:noMultiLvlLbl val="0"/>
      </c:catAx>
      <c:valAx>
        <c:axId val="123140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141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07"/>
          <c:h val="0.589182127738553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2458</c:v>
                </c:pt>
                <c:pt idx="5">
                  <c:v>2424</c:v>
                </c:pt>
                <c:pt idx="8">
                  <c:v>2370</c:v>
                </c:pt>
                <c:pt idx="11">
                  <c:v>2304</c:v>
                </c:pt>
                <c:pt idx="14">
                  <c:v>2083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41</c:v>
                </c:pt>
                <c:pt idx="5">
                  <c:v>30</c:v>
                </c:pt>
                <c:pt idx="8">
                  <c:v>18</c:v>
                </c:pt>
                <c:pt idx="11">
                  <c:v>11</c:v>
                </c:pt>
                <c:pt idx="14">
                  <c:v>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1571</c:v>
                </c:pt>
                <c:pt idx="5">
                  <c:v>1687</c:v>
                </c:pt>
                <c:pt idx="8">
                  <c:v>1755</c:v>
                </c:pt>
                <c:pt idx="11">
                  <c:v>1727</c:v>
                </c:pt>
                <c:pt idx="14">
                  <c:v>1672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159</c:v>
                </c:pt>
                <c:pt idx="3">
                  <c:v>147</c:v>
                </c:pt>
                <c:pt idx="6">
                  <c:v>89</c:v>
                </c:pt>
                <c:pt idx="9">
                  <c:v>130</c:v>
                </c:pt>
                <c:pt idx="12">
                  <c:v>184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16</c:v>
                </c:pt>
                <c:pt idx="3">
                  <c:v>16</c:v>
                </c:pt>
                <c:pt idx="6">
                  <c:v>34</c:v>
                </c:pt>
                <c:pt idx="9">
                  <c:v>32</c:v>
                </c:pt>
                <c:pt idx="12">
                  <c:v>29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1325</c:v>
                </c:pt>
                <c:pt idx="3">
                  <c:v>1280</c:v>
                </c:pt>
                <c:pt idx="6">
                  <c:v>1260</c:v>
                </c:pt>
                <c:pt idx="9">
                  <c:v>1283</c:v>
                </c:pt>
                <c:pt idx="12">
                  <c:v>1237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2104</c:v>
                </c:pt>
                <c:pt idx="3">
                  <c:v>2039</c:v>
                </c:pt>
                <c:pt idx="6">
                  <c:v>1989</c:v>
                </c:pt>
                <c:pt idx="9">
                  <c:v>1898</c:v>
                </c:pt>
                <c:pt idx="12">
                  <c:v>1920</c:v>
                </c:pt>
              </c:numCache>
            </c:numRef>
          </c:val>
        </c:ser>
        <c:dLbls>
          <c:showLegendKey val="0"/>
          <c:showVal val="0"/>
          <c:showCatName val="0"/>
          <c:showSerName val="0"/>
          <c:showPercent val="0"/>
          <c:showBubbleSize val="0"/>
        </c:dLbls>
        <c:gapWidth val="100"/>
        <c:overlap val="100"/>
        <c:axId val="123681408"/>
        <c:axId val="123687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3681408"/>
        <c:axId val="123687680"/>
      </c:lineChart>
      <c:catAx>
        <c:axId val="123681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687680"/>
        <c:crosses val="autoZero"/>
        <c:auto val="1"/>
        <c:lblAlgn val="ctr"/>
        <c:lblOffset val="100"/>
        <c:tickLblSkip val="1"/>
        <c:tickMarkSkip val="1"/>
        <c:noMultiLvlLbl val="0"/>
      </c:catAx>
      <c:valAx>
        <c:axId val="123687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681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3"/>
          <c:y val="4.9232005384860722E-2"/>
          <c:w val="0.8448401194374414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6073088"/>
        <c:axId val="126079360"/>
      </c:scatterChart>
      <c:valAx>
        <c:axId val="1260730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18"/>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079360"/>
        <c:crosses val="autoZero"/>
        <c:crossBetween val="midCat"/>
      </c:valAx>
      <c:valAx>
        <c:axId val="1260793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0730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3"/>
          <c:y val="4.7118521949462255E-2"/>
          <c:w val="0.84704431781868617"/>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7</c:v>
                </c:pt>
                <c:pt idx="1">
                  <c:v>6.8</c:v>
                </c:pt>
                <c:pt idx="2">
                  <c:v>6.9</c:v>
                </c:pt>
                <c:pt idx="3">
                  <c:v>6.6</c:v>
                </c:pt>
                <c:pt idx="4">
                  <c:v>6.4</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10.8</c:v>
                </c:pt>
                <c:pt idx="1">
                  <c:v>9.6999999999999993</c:v>
                </c:pt>
                <c:pt idx="2">
                  <c:v>8.6</c:v>
                </c:pt>
                <c:pt idx="3">
                  <c:v>7.7</c:v>
                </c:pt>
                <c:pt idx="4">
                  <c:v>7.2</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26140416"/>
        <c:axId val="126142336"/>
      </c:scatterChart>
      <c:valAx>
        <c:axId val="126140416"/>
        <c:scaling>
          <c:orientation val="minMax"/>
          <c:max val="11.1"/>
          <c:min val="6.9"/>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142336"/>
        <c:crosses val="autoZero"/>
        <c:crossBetween val="midCat"/>
      </c:valAx>
      <c:valAx>
        <c:axId val="12614233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5E-2"/>
              <c:y val="0.25119654160876931"/>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1404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山梨県西桂町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tx1"/>
              </a:solidFill>
              <a:latin typeface="+mn-lt"/>
              <a:ea typeface="+mn-ea"/>
              <a:cs typeface="+mn-cs"/>
            </a:rPr>
            <a:t>　</a:t>
          </a:r>
          <a:r>
            <a:rPr kumimoji="1" lang="ja-JP" altLang="en-US" sz="1200">
              <a:solidFill>
                <a:schemeClr val="tx1"/>
              </a:solidFill>
              <a:latin typeface="+mn-lt"/>
              <a:ea typeface="+mn-ea"/>
              <a:cs typeface="+mn-cs"/>
            </a:rPr>
            <a:t> </a:t>
          </a:r>
          <a:r>
            <a:rPr kumimoji="1" lang="ja-JP" altLang="ja-JP" sz="1200">
              <a:solidFill>
                <a:schemeClr val="tx1"/>
              </a:solidFill>
              <a:latin typeface="+mn-lt"/>
              <a:ea typeface="+mn-ea"/>
              <a:cs typeface="+mn-cs"/>
            </a:rPr>
            <a:t>元利償還額等（Ａ）の</a:t>
          </a:r>
          <a:r>
            <a:rPr kumimoji="1" lang="en-US" altLang="ja-JP" sz="1200">
              <a:solidFill>
                <a:schemeClr val="tx1"/>
              </a:solidFill>
              <a:latin typeface="+mn-lt"/>
              <a:ea typeface="+mn-ea"/>
              <a:cs typeface="+mn-cs"/>
            </a:rPr>
            <a:t>68.2</a:t>
          </a:r>
          <a:r>
            <a:rPr kumimoji="1" lang="ja-JP" altLang="ja-JP" sz="1200">
              <a:solidFill>
                <a:schemeClr val="tx1"/>
              </a:solidFill>
              <a:latin typeface="+mn-lt"/>
              <a:ea typeface="+mn-ea"/>
              <a:cs typeface="+mn-cs"/>
            </a:rPr>
            <a:t>％を占める元利償還金は、前年度比</a:t>
          </a:r>
          <a:r>
            <a:rPr kumimoji="1" lang="en-US" altLang="ja-JP" sz="1200">
              <a:solidFill>
                <a:schemeClr val="tx1"/>
              </a:solidFill>
              <a:latin typeface="+mn-lt"/>
              <a:ea typeface="+mn-ea"/>
              <a:cs typeface="+mn-cs"/>
            </a:rPr>
            <a:t>16</a:t>
          </a:r>
          <a:r>
            <a:rPr kumimoji="1" lang="ja-JP" altLang="ja-JP" sz="1200">
              <a:solidFill>
                <a:schemeClr val="tx1"/>
              </a:solidFill>
              <a:latin typeface="+mn-lt"/>
              <a:ea typeface="+mn-ea"/>
              <a:cs typeface="+mn-cs"/>
            </a:rPr>
            <a:t>百万円の</a:t>
          </a:r>
          <a:r>
            <a:rPr kumimoji="1" lang="ja-JP" altLang="en-US" sz="1200">
              <a:solidFill>
                <a:schemeClr val="tx1"/>
              </a:solidFill>
              <a:latin typeface="+mn-lt"/>
              <a:ea typeface="+mn-ea"/>
              <a:cs typeface="+mn-cs"/>
            </a:rPr>
            <a:t>減</a:t>
          </a:r>
          <a:r>
            <a:rPr kumimoji="1" lang="ja-JP" altLang="ja-JP" sz="1200">
              <a:solidFill>
                <a:schemeClr val="tx1"/>
              </a:solidFill>
              <a:latin typeface="+mn-lt"/>
              <a:ea typeface="+mn-ea"/>
              <a:cs typeface="+mn-cs"/>
            </a:rPr>
            <a:t>となっているが、これは、臨時財政対策債の償還増</a:t>
          </a:r>
          <a:r>
            <a:rPr kumimoji="1" lang="ja-JP" altLang="en-US" sz="1200">
              <a:solidFill>
                <a:schemeClr val="tx1"/>
              </a:solidFill>
              <a:latin typeface="+mn-lt"/>
              <a:ea typeface="+mn-ea"/>
              <a:cs typeface="+mn-cs"/>
            </a:rPr>
            <a:t>があるものの、</a:t>
          </a:r>
          <a:r>
            <a:rPr kumimoji="1" lang="ja-JP" altLang="ja-JP" sz="1200">
              <a:solidFill>
                <a:schemeClr val="tx1"/>
              </a:solidFill>
              <a:latin typeface="+mn-lt"/>
              <a:ea typeface="+mn-ea"/>
              <a:cs typeface="+mn-cs"/>
            </a:rPr>
            <a:t>町営団地や三ツ峠ｸﾞﾘｰﾝｾﾝﾀｰ等の償還額の大きな返済が終了</a:t>
          </a:r>
          <a:r>
            <a:rPr kumimoji="1" lang="ja-JP" altLang="en-US" sz="1200">
              <a:solidFill>
                <a:schemeClr val="tx1"/>
              </a:solidFill>
              <a:latin typeface="+mn-lt"/>
              <a:ea typeface="+mn-ea"/>
              <a:cs typeface="+mn-cs"/>
            </a:rPr>
            <a:t>したためである。今後の見込みとしては、きずな未来館や臨時財政対策債の償還開始により増加する傾向にある。</a:t>
          </a:r>
          <a:endParaRPr kumimoji="1" lang="en-US" altLang="ja-JP" sz="1200">
            <a:solidFill>
              <a:schemeClr val="tx1"/>
            </a:solidFill>
            <a:latin typeface="+mn-lt"/>
            <a:ea typeface="+mn-ea"/>
            <a:cs typeface="+mn-cs"/>
          </a:endParaRPr>
        </a:p>
        <a:p>
          <a:pPr eaLnBrk="1" fontAlgn="auto" latinLnBrk="0" hangingPunct="1"/>
          <a:r>
            <a:rPr lang="ja-JP" altLang="ja-JP" sz="1200">
              <a:solidFill>
                <a:schemeClr val="tx1"/>
              </a:solidFill>
              <a:latin typeface="+mn-lt"/>
              <a:ea typeface="+mn-ea"/>
              <a:cs typeface="+mn-cs"/>
            </a:rPr>
            <a:t>　公営企業債の元利償還金に対する繰入金については、</a:t>
          </a:r>
          <a:r>
            <a:rPr kumimoji="1" lang="ja-JP" altLang="ja-JP" sz="1200">
              <a:solidFill>
                <a:schemeClr val="tx1"/>
              </a:solidFill>
              <a:latin typeface="+mn-lt"/>
              <a:ea typeface="+mn-ea"/>
              <a:cs typeface="+mn-cs"/>
            </a:rPr>
            <a:t>元利償還額等（Ａ）の</a:t>
          </a:r>
          <a:r>
            <a:rPr kumimoji="1" lang="en-US" altLang="ja-JP" sz="1200">
              <a:solidFill>
                <a:schemeClr val="tx1"/>
              </a:solidFill>
              <a:latin typeface="+mn-lt"/>
              <a:ea typeface="+mn-ea"/>
              <a:cs typeface="+mn-cs"/>
            </a:rPr>
            <a:t>30.3</a:t>
          </a:r>
          <a:r>
            <a:rPr kumimoji="1" lang="ja-JP" altLang="ja-JP" sz="1200">
              <a:solidFill>
                <a:schemeClr val="tx1"/>
              </a:solidFill>
              <a:latin typeface="+mn-lt"/>
              <a:ea typeface="+mn-ea"/>
              <a:cs typeface="+mn-cs"/>
            </a:rPr>
            <a:t>％を占めており、下水道がまだ整備中であるため今後も元利償還金が増えていくことが見込まれる。</a:t>
          </a:r>
          <a:endParaRPr kumimoji="1" lang="en-US" altLang="ja-JP" sz="1200">
            <a:solidFill>
              <a:schemeClr val="tx1"/>
            </a:solidFill>
            <a:latin typeface="+mn-lt"/>
            <a:ea typeface="+mn-ea"/>
            <a:cs typeface="+mn-cs"/>
          </a:endParaRPr>
        </a:p>
        <a:p>
          <a:pPr eaLnBrk="1" fontAlgn="auto" latinLnBrk="0" hangingPunct="1"/>
          <a:r>
            <a:rPr lang="ja-JP" altLang="ja-JP" sz="1200">
              <a:solidFill>
                <a:schemeClr val="tx1"/>
              </a:solidFill>
              <a:latin typeface="+mn-lt"/>
              <a:ea typeface="+mn-ea"/>
              <a:cs typeface="+mn-cs"/>
            </a:rPr>
            <a:t>　　一方で、算入公債費等については、交付税の算入率の高い地方債を優先的に活用しているため、今後も</a:t>
          </a:r>
          <a:r>
            <a:rPr lang="ja-JP" altLang="en-US" sz="1200">
              <a:solidFill>
                <a:schemeClr val="tx1"/>
              </a:solidFill>
              <a:latin typeface="+mn-lt"/>
              <a:ea typeface="+mn-ea"/>
              <a:cs typeface="+mn-cs"/>
            </a:rPr>
            <a:t>一定水準を維持して</a:t>
          </a:r>
          <a:r>
            <a:rPr lang="ja-JP" altLang="ja-JP" sz="1200">
              <a:solidFill>
                <a:schemeClr val="tx1"/>
              </a:solidFill>
              <a:latin typeface="+mn-lt"/>
              <a:ea typeface="+mn-ea"/>
              <a:cs typeface="+mn-cs"/>
            </a:rPr>
            <a:t>いく</a:t>
          </a:r>
          <a:r>
            <a:rPr lang="ja-JP" altLang="en-US" sz="1200">
              <a:solidFill>
                <a:schemeClr val="tx1"/>
              </a:solidFill>
              <a:latin typeface="+mn-lt"/>
              <a:ea typeface="+mn-ea"/>
              <a:cs typeface="+mn-cs"/>
            </a:rPr>
            <a:t>よう努めていく。</a:t>
          </a:r>
          <a:endParaRPr lang="en-US" altLang="ja-JP" sz="1200">
            <a:solidFill>
              <a:schemeClr val="tx1"/>
            </a:solidFill>
            <a:latin typeface="+mn-lt"/>
            <a:ea typeface="+mn-ea"/>
            <a:cs typeface="+mn-cs"/>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山梨県西桂町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200">
              <a:solidFill>
                <a:schemeClr val="tx1"/>
              </a:solidFill>
              <a:latin typeface="+mn-ea"/>
              <a:ea typeface="+mn-ea"/>
              <a:cs typeface="+mn-cs"/>
            </a:rPr>
            <a:t>　 </a:t>
          </a:r>
          <a:r>
            <a:rPr kumimoji="1" lang="ja-JP" altLang="ja-JP" sz="1200">
              <a:solidFill>
                <a:schemeClr val="tx1"/>
              </a:solidFill>
              <a:latin typeface="+mn-ea"/>
              <a:ea typeface="+mn-ea"/>
              <a:cs typeface="+mn-cs"/>
            </a:rPr>
            <a:t>将来負担額</a:t>
          </a:r>
          <a:r>
            <a:rPr kumimoji="1" lang="en-US" altLang="ja-JP" sz="1200">
              <a:solidFill>
                <a:schemeClr val="tx1"/>
              </a:solidFill>
              <a:latin typeface="+mn-ea"/>
              <a:ea typeface="+mn-ea"/>
              <a:cs typeface="+mn-cs"/>
            </a:rPr>
            <a:t>(A)</a:t>
          </a:r>
          <a:r>
            <a:rPr kumimoji="1" lang="ja-JP" altLang="ja-JP" sz="1200">
              <a:solidFill>
                <a:schemeClr val="tx1"/>
              </a:solidFill>
              <a:latin typeface="+mn-ea"/>
              <a:ea typeface="+mn-ea"/>
              <a:cs typeface="+mn-cs"/>
            </a:rPr>
            <a:t>を充当可能財源</a:t>
          </a:r>
          <a:r>
            <a:rPr kumimoji="1" lang="en-US" altLang="ja-JP" sz="1200">
              <a:solidFill>
                <a:schemeClr val="tx1"/>
              </a:solidFill>
              <a:latin typeface="+mn-ea"/>
              <a:ea typeface="+mn-ea"/>
              <a:cs typeface="+mn-cs"/>
            </a:rPr>
            <a:t>(B)</a:t>
          </a:r>
          <a:r>
            <a:rPr kumimoji="1" lang="ja-JP" altLang="ja-JP" sz="1200">
              <a:solidFill>
                <a:schemeClr val="tx1"/>
              </a:solidFill>
              <a:latin typeface="+mn-ea"/>
              <a:ea typeface="+mn-ea"/>
              <a:cs typeface="+mn-cs"/>
            </a:rPr>
            <a:t>が上回っているため、将来負担比率の分子はマイナス数値となる。</a:t>
          </a:r>
          <a:endParaRPr kumimoji="1" lang="en-US" altLang="ja-JP" sz="1200">
            <a:solidFill>
              <a:schemeClr val="tx1"/>
            </a:solidFill>
            <a:latin typeface="+mn-ea"/>
            <a:ea typeface="+mn-ea"/>
            <a:cs typeface="+mn-cs"/>
          </a:endParaRPr>
        </a:p>
        <a:p>
          <a:pPr eaLnBrk="1" fontAlgn="auto" latinLnBrk="0" hangingPunct="1"/>
          <a:r>
            <a:rPr kumimoji="1" lang="ja-JP" altLang="en-US" sz="1200">
              <a:solidFill>
                <a:schemeClr val="tx1"/>
              </a:solidFill>
              <a:latin typeface="+mn-ea"/>
              <a:ea typeface="+mn-ea"/>
              <a:cs typeface="+mn-cs"/>
            </a:rPr>
            <a:t>   </a:t>
          </a:r>
          <a:r>
            <a:rPr kumimoji="1" lang="ja-JP" altLang="ja-JP" sz="1200">
              <a:solidFill>
                <a:schemeClr val="tx1"/>
              </a:solidFill>
              <a:latin typeface="+mn-ea"/>
              <a:ea typeface="+mn-ea"/>
              <a:cs typeface="+mn-cs"/>
            </a:rPr>
            <a:t>将来負担額のうち、</a:t>
          </a:r>
          <a:r>
            <a:rPr kumimoji="1" lang="ja-JP" altLang="en-US" sz="1200">
              <a:solidFill>
                <a:schemeClr val="tx1"/>
              </a:solidFill>
              <a:latin typeface="+mn-ea"/>
              <a:ea typeface="+mn-ea"/>
              <a:cs typeface="+mn-cs"/>
            </a:rPr>
            <a:t>地方債現在高については、町営団地や三ツ峠ｸﾞﾘｰﾝｾﾝﾀｰ等の償還額の大きな返済が終了する反面、きずな未来館の借入れなどにより前年と比較して</a:t>
          </a:r>
          <a:r>
            <a:rPr kumimoji="1" lang="en-US" altLang="ja-JP" sz="1200">
              <a:solidFill>
                <a:schemeClr val="tx1"/>
              </a:solidFill>
              <a:latin typeface="+mn-ea"/>
              <a:ea typeface="+mn-ea"/>
              <a:cs typeface="+mn-cs"/>
            </a:rPr>
            <a:t>22</a:t>
          </a:r>
          <a:r>
            <a:rPr kumimoji="1" lang="ja-JP" altLang="en-US" sz="1200">
              <a:solidFill>
                <a:schemeClr val="tx1"/>
              </a:solidFill>
              <a:latin typeface="+mn-ea"/>
              <a:ea typeface="+mn-ea"/>
              <a:cs typeface="+mn-cs"/>
            </a:rPr>
            <a:t>百万円の増となっている。</a:t>
          </a:r>
          <a:endParaRPr kumimoji="1" lang="en-US" altLang="ja-JP" sz="1200">
            <a:solidFill>
              <a:schemeClr val="tx1"/>
            </a:solidFill>
            <a:latin typeface="+mn-ea"/>
            <a:ea typeface="+mn-ea"/>
            <a:cs typeface="+mn-cs"/>
          </a:endParaRPr>
        </a:p>
        <a:p>
          <a:pPr eaLnBrk="1" fontAlgn="auto" latinLnBrk="0" hangingPunct="1"/>
          <a:r>
            <a:rPr kumimoji="1" lang="ja-JP" altLang="en-US" sz="1200">
              <a:solidFill>
                <a:schemeClr val="tx1"/>
              </a:solidFill>
              <a:latin typeface="+mn-ea"/>
              <a:ea typeface="+mn-ea"/>
              <a:cs typeface="+mn-cs"/>
            </a:rPr>
            <a:t>　 </a:t>
          </a:r>
          <a:r>
            <a:rPr kumimoji="1" lang="ja-JP" altLang="ja-JP" sz="1200">
              <a:solidFill>
                <a:schemeClr val="tx1"/>
              </a:solidFill>
              <a:latin typeface="+mn-ea"/>
              <a:ea typeface="+mn-ea"/>
              <a:cs typeface="+mn-cs"/>
            </a:rPr>
            <a:t>公営企業債等繰入見込額が横ばいではあるものの</a:t>
          </a:r>
          <a:r>
            <a:rPr kumimoji="1" lang="en-US" altLang="ja-JP" sz="1200">
              <a:solidFill>
                <a:schemeClr val="tx1"/>
              </a:solidFill>
              <a:latin typeface="+mn-ea"/>
              <a:ea typeface="+mn-ea"/>
              <a:cs typeface="+mn-cs"/>
            </a:rPr>
            <a:t>36.7</a:t>
          </a:r>
          <a:r>
            <a:rPr kumimoji="1" lang="ja-JP" altLang="ja-JP" sz="1200">
              <a:solidFill>
                <a:schemeClr val="tx1"/>
              </a:solidFill>
              <a:latin typeface="+mn-ea"/>
              <a:ea typeface="+mn-ea"/>
              <a:cs typeface="+mn-cs"/>
            </a:rPr>
            <a:t>％と大きな将来負担となっている。</a:t>
          </a:r>
          <a:endParaRPr kumimoji="1" lang="en-US" altLang="ja-JP" sz="1200">
            <a:solidFill>
              <a:schemeClr val="tx1"/>
            </a:solidFill>
            <a:latin typeface="+mn-ea"/>
            <a:ea typeface="+mn-ea"/>
            <a:cs typeface="+mn-cs"/>
          </a:endParaRPr>
        </a:p>
        <a:p>
          <a:pPr eaLnBrk="1" fontAlgn="auto" latinLnBrk="0" hangingPunct="1"/>
          <a:r>
            <a:rPr kumimoji="1" lang="ja-JP" altLang="ja-JP" sz="1200">
              <a:solidFill>
                <a:schemeClr val="tx1"/>
              </a:solidFill>
              <a:latin typeface="+mn-ea"/>
              <a:ea typeface="+mn-ea"/>
              <a:cs typeface="+mn-cs"/>
            </a:rPr>
            <a:t>　</a:t>
          </a:r>
          <a:r>
            <a:rPr kumimoji="1" lang="ja-JP" altLang="en-US" sz="1200">
              <a:solidFill>
                <a:schemeClr val="tx1"/>
              </a:solidFill>
              <a:latin typeface="+mn-ea"/>
              <a:ea typeface="+mn-ea"/>
              <a:cs typeface="+mn-cs"/>
            </a:rPr>
            <a:t> </a:t>
          </a:r>
          <a:r>
            <a:rPr kumimoji="1" lang="ja-JP" altLang="ja-JP" sz="1200">
              <a:solidFill>
                <a:schemeClr val="tx1"/>
              </a:solidFill>
              <a:latin typeface="+mn-ea"/>
              <a:ea typeface="+mn-ea"/>
              <a:cs typeface="+mn-cs"/>
            </a:rPr>
            <a:t>充当可能財源については、</a:t>
          </a:r>
          <a:r>
            <a:rPr kumimoji="1" lang="ja-JP" altLang="en-US" sz="1200">
              <a:solidFill>
                <a:schemeClr val="tx1"/>
              </a:solidFill>
              <a:latin typeface="+mn-ea"/>
              <a:ea typeface="+mn-ea"/>
              <a:cs typeface="+mn-cs"/>
            </a:rPr>
            <a:t>きずな未来館整備にかかる繰り入れにより、前年に比して</a:t>
          </a:r>
          <a:r>
            <a:rPr kumimoji="1" lang="en-US" altLang="ja-JP" sz="1200">
              <a:solidFill>
                <a:schemeClr val="tx1"/>
              </a:solidFill>
              <a:latin typeface="+mn-ea"/>
              <a:ea typeface="+mn-ea"/>
              <a:cs typeface="+mn-cs"/>
            </a:rPr>
            <a:t>55</a:t>
          </a:r>
          <a:r>
            <a:rPr kumimoji="1" lang="ja-JP" altLang="en-US" sz="1200">
              <a:solidFill>
                <a:schemeClr val="tx1"/>
              </a:solidFill>
              <a:latin typeface="+mn-ea"/>
              <a:ea typeface="+mn-ea"/>
              <a:cs typeface="+mn-cs"/>
            </a:rPr>
            <a:t>百万円減額となってはいるものの、</a:t>
          </a:r>
          <a:r>
            <a:rPr kumimoji="1" lang="ja-JP" altLang="ja-JP" sz="1200">
              <a:solidFill>
                <a:schemeClr val="tx1"/>
              </a:solidFill>
              <a:latin typeface="+mn-ea"/>
              <a:ea typeface="+mn-ea"/>
              <a:cs typeface="+mn-cs"/>
            </a:rPr>
            <a:t>充当可能基金額が一定水準で推移しており、また、基準財政需要額算入見込額についても、交付税等の算入率の高い地方債を優先して活用しているので一定の額は維持している。</a:t>
          </a:r>
          <a:endParaRPr kumimoji="1" lang="en-US" altLang="ja-JP" sz="1200">
            <a:solidFill>
              <a:schemeClr val="tx1"/>
            </a:solidFill>
            <a:latin typeface="+mn-ea"/>
            <a:ea typeface="+mn-ea"/>
            <a:cs typeface="+mn-cs"/>
          </a:endParaRPr>
        </a:p>
        <a:p>
          <a:pPr eaLnBrk="1" fontAlgn="auto" latinLnBrk="0" hangingPunct="1"/>
          <a:r>
            <a:rPr kumimoji="1" lang="ja-JP" altLang="ja-JP" sz="1200">
              <a:solidFill>
                <a:schemeClr val="tx1"/>
              </a:solidFill>
              <a:latin typeface="+mn-ea"/>
              <a:ea typeface="+mn-ea"/>
              <a:cs typeface="+mn-cs"/>
            </a:rPr>
            <a:t>　今後は、引き続き起債及び職員数の適正管理により将来負担のない状況を継続する。</a:t>
          </a:r>
          <a:endParaRPr lang="ja-JP" altLang="ja-JP" sz="1200">
            <a:solidFill>
              <a:schemeClr val="tx1"/>
            </a:solidFill>
            <a:latin typeface="+mn-ea"/>
            <a:ea typeface="+mn-ea"/>
            <a:cs typeface="+mn-cs"/>
          </a:endParaRPr>
        </a:p>
        <a:p>
          <a:endParaRPr kumimoji="1" lang="ja-JP" altLang="ja-JP" sz="1400">
            <a:solidFill>
              <a:schemeClr val="dk1"/>
            </a:solidFill>
            <a:latin typeface="+mn-ea"/>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山梨県西桂町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4,499
4,470
15.22
2,525,539
2,391,975
94,090
1,525,223
1,919,551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山梨県西桂町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4,499
4,470
15.22
2,525,539
2,391,975
94,090
1,525,223
1,919,551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山梨県西桂町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4,499
4,470
15.22
2,525,539
2,391,975
94,090
1,525,223
1,919,551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山梨県西桂町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4,499
4,470
15.22
2,525,539
2,391,975
94,090
1,525,223
1,919,551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tx1"/>
              </a:solidFill>
              <a:latin typeface="+mn-lt"/>
              <a:ea typeface="+mn-ea"/>
              <a:cs typeface="+mn-cs"/>
            </a:rPr>
            <a:t>　</a:t>
          </a:r>
          <a:r>
            <a:rPr kumimoji="1" lang="ja-JP" altLang="en-US" sz="1200">
              <a:solidFill>
                <a:schemeClr val="tx1"/>
              </a:solidFill>
              <a:latin typeface="+mn-lt"/>
              <a:ea typeface="+mn-ea"/>
              <a:cs typeface="+mn-cs"/>
            </a:rPr>
            <a:t> </a:t>
          </a:r>
          <a:r>
            <a:rPr kumimoji="1" lang="ja-JP" altLang="ja-JP" sz="1200">
              <a:solidFill>
                <a:schemeClr val="tx1"/>
              </a:solidFill>
              <a:latin typeface="+mn-lt"/>
              <a:ea typeface="+mn-ea"/>
              <a:cs typeface="+mn-cs"/>
            </a:rPr>
            <a:t>人口の減少や、町内企業</a:t>
          </a:r>
          <a:r>
            <a:rPr kumimoji="1" lang="ja-JP" altLang="en-US" sz="1200">
              <a:solidFill>
                <a:schemeClr val="tx1"/>
              </a:solidFill>
              <a:latin typeface="+mn-lt"/>
              <a:ea typeface="+mn-ea"/>
              <a:cs typeface="+mn-cs"/>
            </a:rPr>
            <a:t>数</a:t>
          </a:r>
          <a:r>
            <a:rPr kumimoji="1" lang="ja-JP" altLang="ja-JP" sz="1200">
              <a:solidFill>
                <a:schemeClr val="tx1"/>
              </a:solidFill>
              <a:latin typeface="+mn-lt"/>
              <a:ea typeface="+mn-ea"/>
              <a:cs typeface="+mn-cs"/>
            </a:rPr>
            <a:t>の</a:t>
          </a:r>
          <a:r>
            <a:rPr kumimoji="1" lang="ja-JP" altLang="en-US" sz="1200">
              <a:solidFill>
                <a:schemeClr val="tx1"/>
              </a:solidFill>
              <a:latin typeface="+mn-lt"/>
              <a:ea typeface="+mn-ea"/>
              <a:cs typeface="+mn-cs"/>
            </a:rPr>
            <a:t>減少により</a:t>
          </a:r>
          <a:r>
            <a:rPr kumimoji="1" lang="ja-JP" altLang="ja-JP" sz="1200">
              <a:solidFill>
                <a:schemeClr val="tx1"/>
              </a:solidFill>
              <a:latin typeface="+mn-lt"/>
              <a:ea typeface="+mn-ea"/>
              <a:cs typeface="+mn-cs"/>
            </a:rPr>
            <a:t>財政基盤が弱いため、地方交付税等の財源に依存している３割自治の状況である。</a:t>
          </a:r>
          <a:endParaRPr kumimoji="1" lang="en-US" altLang="ja-JP" sz="1200">
            <a:solidFill>
              <a:schemeClr val="tx1"/>
            </a:solidFill>
            <a:latin typeface="+mn-lt"/>
            <a:ea typeface="+mn-ea"/>
            <a:cs typeface="+mn-cs"/>
          </a:endParaRPr>
        </a:p>
        <a:p>
          <a:r>
            <a:rPr kumimoji="1" lang="ja-JP" altLang="ja-JP" sz="1200">
              <a:solidFill>
                <a:schemeClr val="tx1"/>
              </a:solidFill>
              <a:latin typeface="+mn-lt"/>
              <a:ea typeface="+mn-ea"/>
              <a:cs typeface="+mn-cs"/>
            </a:rPr>
            <a:t>　</a:t>
          </a:r>
          <a:r>
            <a:rPr kumimoji="1" lang="ja-JP" altLang="en-US" sz="1200">
              <a:solidFill>
                <a:schemeClr val="tx1"/>
              </a:solidFill>
              <a:latin typeface="+mn-lt"/>
              <a:ea typeface="+mn-ea"/>
              <a:cs typeface="+mn-cs"/>
            </a:rPr>
            <a:t> </a:t>
          </a:r>
          <a:r>
            <a:rPr kumimoji="1" lang="ja-JP" altLang="ja-JP" sz="1200">
              <a:solidFill>
                <a:schemeClr val="tx1"/>
              </a:solidFill>
              <a:latin typeface="+mn-lt"/>
              <a:ea typeface="+mn-ea"/>
              <a:cs typeface="+mn-cs"/>
            </a:rPr>
            <a:t>類似団体平均を若干上回っているものの、</a:t>
          </a:r>
          <a:r>
            <a:rPr kumimoji="1" lang="ja-JP" altLang="en-US" sz="1200">
              <a:solidFill>
                <a:schemeClr val="tx1"/>
              </a:solidFill>
              <a:latin typeface="+mn-lt"/>
              <a:ea typeface="+mn-ea"/>
              <a:cs typeface="+mn-cs"/>
            </a:rPr>
            <a:t>一定の低い水準で推移している状態であり、</a:t>
          </a:r>
          <a:r>
            <a:rPr kumimoji="1" lang="ja-JP" altLang="ja-JP" sz="1200">
              <a:solidFill>
                <a:schemeClr val="tx1"/>
              </a:solidFill>
              <a:latin typeface="+mn-lt"/>
              <a:ea typeface="+mn-ea"/>
              <a:cs typeface="+mn-cs"/>
            </a:rPr>
            <a:t>短期的には税収の徴収率の向上等、中長期的には税源の確保</a:t>
          </a:r>
          <a:r>
            <a:rPr lang="ja-JP" altLang="ja-JP" sz="1200" b="0" i="0" baseline="0">
              <a:solidFill>
                <a:schemeClr val="tx1"/>
              </a:solidFill>
              <a:latin typeface="+mn-lt"/>
              <a:ea typeface="+mn-ea"/>
              <a:cs typeface="+mn-cs"/>
            </a:rPr>
            <a:t>等を図り財政の安定・基盤の強化を図る必要がある。</a:t>
          </a:r>
          <a:endParaRPr kumimoji="1" lang="ja-JP" altLang="ja-JP" sz="1200">
            <a:solidFill>
              <a:schemeClr val="tx1"/>
            </a:solidFill>
            <a:latin typeface="+mn-lt"/>
            <a:ea typeface="+mn-ea"/>
            <a:cs typeface="+mn-cs"/>
          </a:endParaRPr>
        </a:p>
        <a:p>
          <a:r>
            <a:rPr kumimoji="1" lang="ja-JP" altLang="ja-JP" sz="1200">
              <a:solidFill>
                <a:schemeClr val="tx1"/>
              </a:solidFill>
              <a:latin typeface="+mn-lt"/>
              <a:ea typeface="+mn-ea"/>
              <a:cs typeface="+mn-cs"/>
            </a:rPr>
            <a:t>　</a:t>
          </a:r>
          <a:r>
            <a:rPr kumimoji="1" lang="ja-JP" altLang="en-US" sz="1200">
              <a:solidFill>
                <a:schemeClr val="tx1"/>
              </a:solidFill>
              <a:latin typeface="+mn-lt"/>
              <a:ea typeface="+mn-ea"/>
              <a:cs typeface="+mn-cs"/>
            </a:rPr>
            <a:t> </a:t>
          </a:r>
          <a:r>
            <a:rPr kumimoji="1" lang="ja-JP" altLang="ja-JP" sz="1200">
              <a:solidFill>
                <a:schemeClr val="tx1"/>
              </a:solidFill>
              <a:latin typeface="+mn-lt"/>
              <a:ea typeface="+mn-ea"/>
              <a:cs typeface="+mn-cs"/>
            </a:rPr>
            <a:t>今後は税の徴収強化及び受益者負担の原則による使用料の見直しにより歳入の確保</a:t>
          </a:r>
          <a:r>
            <a:rPr kumimoji="1" lang="ja-JP" altLang="en-US" sz="1200">
              <a:solidFill>
                <a:schemeClr val="tx1"/>
              </a:solidFill>
              <a:latin typeface="+mn-lt"/>
              <a:ea typeface="+mn-ea"/>
              <a:cs typeface="+mn-cs"/>
            </a:rPr>
            <a:t>を図ることはもとより、人口減少対策や移住促進、企業誘致など根本的な歳入増対策を講じていく必要がある。</a:t>
          </a:r>
          <a:endParaRPr lang="ja-JP" altLang="ja-JP" sz="1200">
            <a:solidFill>
              <a:schemeClr val="tx1"/>
            </a:solidFill>
          </a:endParaRPr>
        </a:p>
        <a:p>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107527</xdr:rowOff>
    </xdr:from>
    <xdr:to>
      <xdr:col>7</xdr:col>
      <xdr:colOff>152400</xdr:colOff>
      <xdr:row>45</xdr:row>
      <xdr:rowOff>1694</xdr:rowOff>
    </xdr:to>
    <xdr:cxnSp macro="">
      <xdr:nvCxnSpPr>
        <xdr:cNvPr id="62" name="直線コネクタ 61"/>
        <xdr:cNvCxnSpPr/>
      </xdr:nvCxnSpPr>
      <xdr:spPr>
        <a:xfrm flipV="1">
          <a:off x="4953000" y="6108277"/>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145221</xdr:rowOff>
    </xdr:from>
    <xdr:ext cx="762000" cy="259045"/>
    <xdr:sp macro="" textlink="">
      <xdr:nvSpPr>
        <xdr:cNvPr id="63" name="財政力最小値テキスト"/>
        <xdr:cNvSpPr txBox="1"/>
      </xdr:nvSpPr>
      <xdr:spPr>
        <a:xfrm>
          <a:off x="5041900" y="768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1694</xdr:rowOff>
    </xdr:from>
    <xdr:to>
      <xdr:col>7</xdr:col>
      <xdr:colOff>241300</xdr:colOff>
      <xdr:row>45</xdr:row>
      <xdr:rowOff>1694</xdr:rowOff>
    </xdr:to>
    <xdr:cxnSp macro="">
      <xdr:nvCxnSpPr>
        <xdr:cNvPr id="64" name="直線コネクタ 63"/>
        <xdr:cNvCxnSpPr/>
      </xdr:nvCxnSpPr>
      <xdr:spPr>
        <a:xfrm>
          <a:off x="4864100" y="77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22454</xdr:rowOff>
    </xdr:from>
    <xdr:ext cx="762000" cy="259045"/>
    <xdr:sp macro="" textlink="">
      <xdr:nvSpPr>
        <xdr:cNvPr id="65" name="財政力最大値テキスト"/>
        <xdr:cNvSpPr txBox="1"/>
      </xdr:nvSpPr>
      <xdr:spPr>
        <a:xfrm>
          <a:off x="5041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7</xdr:col>
      <xdr:colOff>63500</xdr:colOff>
      <xdr:row>35</xdr:row>
      <xdr:rowOff>107527</xdr:rowOff>
    </xdr:from>
    <xdr:to>
      <xdr:col>7</xdr:col>
      <xdr:colOff>241300</xdr:colOff>
      <xdr:row>35</xdr:row>
      <xdr:rowOff>107527</xdr:rowOff>
    </xdr:to>
    <xdr:cxnSp macro="">
      <xdr:nvCxnSpPr>
        <xdr:cNvPr id="66" name="直線コネクタ 65"/>
        <xdr:cNvCxnSpPr/>
      </xdr:nvCxnSpPr>
      <xdr:spPr>
        <a:xfrm>
          <a:off x="4864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4233</xdr:rowOff>
    </xdr:to>
    <xdr:cxnSp macro="">
      <xdr:nvCxnSpPr>
        <xdr:cNvPr id="67" name="直線コネクタ 66"/>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161307</xdr:rowOff>
    </xdr:from>
    <xdr:ext cx="762000" cy="259045"/>
    <xdr:sp macro="" textlink="">
      <xdr:nvSpPr>
        <xdr:cNvPr id="68" name="財政力平均値テキスト"/>
        <xdr:cNvSpPr txBox="1"/>
      </xdr:nvSpPr>
      <xdr:spPr>
        <a:xfrm>
          <a:off x="5041900" y="7533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70" name="直線コネクタ 69"/>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88071</xdr:rowOff>
    </xdr:from>
    <xdr:ext cx="736600" cy="259045"/>
    <xdr:sp macro="" textlink="">
      <xdr:nvSpPr>
        <xdr:cNvPr id="72" name="テキスト ボックス 71"/>
        <xdr:cNvSpPr txBox="1"/>
      </xdr:nvSpPr>
      <xdr:spPr>
        <a:xfrm>
          <a:off x="3733800" y="763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167640</xdr:rowOff>
    </xdr:from>
    <xdr:to>
      <xdr:col>4</xdr:col>
      <xdr:colOff>482600</xdr:colOff>
      <xdr:row>44</xdr:row>
      <xdr:rowOff>4233</xdr:rowOff>
    </xdr:to>
    <xdr:cxnSp macro="">
      <xdr:nvCxnSpPr>
        <xdr:cNvPr id="73" name="直線コネクタ 72"/>
        <xdr:cNvCxnSpPr/>
      </xdr:nvCxnSpPr>
      <xdr:spPr>
        <a:xfrm>
          <a:off x="2336800" y="75399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71983</xdr:rowOff>
    </xdr:from>
    <xdr:ext cx="762000" cy="259045"/>
    <xdr:sp macro="" textlink="">
      <xdr:nvSpPr>
        <xdr:cNvPr id="75" name="テキスト ボックス 74"/>
        <xdr:cNvSpPr txBox="1"/>
      </xdr:nvSpPr>
      <xdr:spPr>
        <a:xfrm>
          <a:off x="2844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151554</xdr:rowOff>
    </xdr:from>
    <xdr:to>
      <xdr:col>3</xdr:col>
      <xdr:colOff>279400</xdr:colOff>
      <xdr:row>43</xdr:row>
      <xdr:rowOff>167640</xdr:rowOff>
    </xdr:to>
    <xdr:cxnSp macro="">
      <xdr:nvCxnSpPr>
        <xdr:cNvPr id="76" name="直線コネクタ 75"/>
        <xdr:cNvCxnSpPr/>
      </xdr:nvCxnSpPr>
      <xdr:spPr>
        <a:xfrm>
          <a:off x="1447800" y="75239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78" name="テキスト ボックス 77"/>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71983</xdr:rowOff>
    </xdr:from>
    <xdr:ext cx="762000" cy="259045"/>
    <xdr:sp macro="" textlink="">
      <xdr:nvSpPr>
        <xdr:cNvPr id="80" name="テキスト ボックス 79"/>
        <xdr:cNvSpPr txBox="1"/>
      </xdr:nvSpPr>
      <xdr:spPr>
        <a:xfrm>
          <a:off x="1066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6" name="円/楕円 85"/>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141410</xdr:rowOff>
    </xdr:from>
    <xdr:ext cx="762000" cy="259045"/>
    <xdr:sp macro="" textlink="">
      <xdr:nvSpPr>
        <xdr:cNvPr id="87" name="財政力該当値テキスト"/>
        <xdr:cNvSpPr txBox="1"/>
      </xdr:nvSpPr>
      <xdr:spPr>
        <a:xfrm>
          <a:off x="50419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8" name="円/楕円 87"/>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65210</xdr:rowOff>
    </xdr:from>
    <xdr:ext cx="736600" cy="259045"/>
    <xdr:sp macro="" textlink="">
      <xdr:nvSpPr>
        <xdr:cNvPr id="89" name="テキスト ボックス 88"/>
        <xdr:cNvSpPr txBox="1"/>
      </xdr:nvSpPr>
      <xdr:spPr>
        <a:xfrm>
          <a:off x="3733800" y="726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0" name="円/楕円 89"/>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65210</xdr:rowOff>
    </xdr:from>
    <xdr:ext cx="762000" cy="259045"/>
    <xdr:sp macro="" textlink="">
      <xdr:nvSpPr>
        <xdr:cNvPr id="91" name="テキスト ボックス 90"/>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116840</xdr:rowOff>
    </xdr:from>
    <xdr:to>
      <xdr:col>3</xdr:col>
      <xdr:colOff>330200</xdr:colOff>
      <xdr:row>44</xdr:row>
      <xdr:rowOff>46990</xdr:rowOff>
    </xdr:to>
    <xdr:sp macro="" textlink="">
      <xdr:nvSpPr>
        <xdr:cNvPr id="92" name="円/楕円 91"/>
        <xdr:cNvSpPr/>
      </xdr:nvSpPr>
      <xdr:spPr>
        <a:xfrm>
          <a:off x="2286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57167</xdr:rowOff>
    </xdr:from>
    <xdr:ext cx="762000" cy="259045"/>
    <xdr:sp macro="" textlink="">
      <xdr:nvSpPr>
        <xdr:cNvPr id="93" name="テキスト ボックス 92"/>
        <xdr:cNvSpPr txBox="1"/>
      </xdr:nvSpPr>
      <xdr:spPr>
        <a:xfrm>
          <a:off x="1955800" y="725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100754</xdr:rowOff>
    </xdr:from>
    <xdr:to>
      <xdr:col>2</xdr:col>
      <xdr:colOff>127000</xdr:colOff>
      <xdr:row>44</xdr:row>
      <xdr:rowOff>30904</xdr:rowOff>
    </xdr:to>
    <xdr:sp macro="" textlink="">
      <xdr:nvSpPr>
        <xdr:cNvPr id="94" name="円/楕円 93"/>
        <xdr:cNvSpPr/>
      </xdr:nvSpPr>
      <xdr:spPr>
        <a:xfrm>
          <a:off x="1397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41081</xdr:rowOff>
    </xdr:from>
    <xdr:ext cx="762000" cy="259045"/>
    <xdr:sp macro="" textlink="">
      <xdr:nvSpPr>
        <xdr:cNvPr id="95" name="テキスト ボックス 94"/>
        <xdr:cNvSpPr txBox="1"/>
      </xdr:nvSpPr>
      <xdr:spPr>
        <a:xfrm>
          <a:off x="1066800" y="724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tx1"/>
              </a:solidFill>
              <a:latin typeface="+mn-lt"/>
              <a:ea typeface="+mn-ea"/>
              <a:cs typeface="+mn-cs"/>
            </a:rPr>
            <a:t>   前年度と比較して、</a:t>
          </a:r>
          <a:r>
            <a:rPr kumimoji="1" lang="ja-JP" altLang="en-US" sz="1200">
              <a:solidFill>
                <a:schemeClr val="tx1"/>
              </a:solidFill>
              <a:latin typeface="+mn-lt"/>
              <a:ea typeface="+mn-ea"/>
              <a:cs typeface="+mn-cs"/>
            </a:rPr>
            <a:t>７</a:t>
          </a:r>
          <a:r>
            <a:rPr kumimoji="1" lang="ja-JP" altLang="ja-JP" sz="1200">
              <a:solidFill>
                <a:schemeClr val="tx1"/>
              </a:solidFill>
              <a:latin typeface="+mn-lt"/>
              <a:ea typeface="+mn-ea"/>
              <a:cs typeface="+mn-cs"/>
            </a:rPr>
            <a:t>．</a:t>
          </a:r>
          <a:r>
            <a:rPr kumimoji="1" lang="ja-JP" altLang="en-US" sz="1200">
              <a:solidFill>
                <a:schemeClr val="tx1"/>
              </a:solidFill>
              <a:latin typeface="+mn-lt"/>
              <a:ea typeface="+mn-ea"/>
              <a:cs typeface="+mn-cs"/>
            </a:rPr>
            <a:t>７</a:t>
          </a:r>
          <a:r>
            <a:rPr kumimoji="1" lang="ja-JP" altLang="ja-JP" sz="1200">
              <a:solidFill>
                <a:schemeClr val="tx1"/>
              </a:solidFill>
              <a:latin typeface="+mn-lt"/>
              <a:ea typeface="+mn-ea"/>
              <a:cs typeface="+mn-cs"/>
            </a:rPr>
            <a:t>ポイント</a:t>
          </a:r>
          <a:r>
            <a:rPr kumimoji="1" lang="ja-JP" altLang="en-US" sz="1200">
              <a:solidFill>
                <a:schemeClr val="tx1"/>
              </a:solidFill>
              <a:latin typeface="+mn-lt"/>
              <a:ea typeface="+mn-ea"/>
              <a:cs typeface="+mn-cs"/>
            </a:rPr>
            <a:t>と大幅に</a:t>
          </a:r>
          <a:r>
            <a:rPr kumimoji="1" lang="ja-JP" altLang="ja-JP" sz="1200">
              <a:solidFill>
                <a:schemeClr val="tx1"/>
              </a:solidFill>
              <a:latin typeface="+mn-lt"/>
              <a:ea typeface="+mn-ea"/>
              <a:cs typeface="+mn-cs"/>
            </a:rPr>
            <a:t>減少</a:t>
          </a:r>
          <a:r>
            <a:rPr kumimoji="1" lang="ja-JP" altLang="en-US" sz="1200">
              <a:solidFill>
                <a:schemeClr val="tx1"/>
              </a:solidFill>
              <a:latin typeface="+mn-lt"/>
              <a:ea typeface="+mn-ea"/>
              <a:cs typeface="+mn-cs"/>
            </a:rPr>
            <a:t>する結果となった</a:t>
          </a:r>
          <a:r>
            <a:rPr kumimoji="1" lang="ja-JP" altLang="ja-JP" sz="1200">
              <a:solidFill>
                <a:schemeClr val="tx1"/>
              </a:solidFill>
              <a:latin typeface="+mn-lt"/>
              <a:ea typeface="+mn-ea"/>
              <a:cs typeface="+mn-cs"/>
            </a:rPr>
            <a:t>。</a:t>
          </a:r>
          <a:r>
            <a:rPr kumimoji="1" lang="ja-JP" altLang="en-US" sz="1200">
              <a:solidFill>
                <a:schemeClr val="tx1"/>
              </a:solidFill>
              <a:latin typeface="+mn-lt"/>
              <a:ea typeface="+mn-ea"/>
              <a:cs typeface="+mn-cs"/>
            </a:rPr>
            <a:t>本年の数値を押し下げた理由として、地方交付税や各種交付金が前年に比して大きく伸びたことが最大の要因であり、翌年度以降は、交付金等の動向によっては数値が大きく変動することが懸念される。</a:t>
          </a:r>
          <a:r>
            <a:rPr kumimoji="1" lang="ja-JP" altLang="ja-JP" sz="1200">
              <a:solidFill>
                <a:schemeClr val="tx1"/>
              </a:solidFill>
              <a:latin typeface="+mn-lt"/>
              <a:ea typeface="+mn-ea"/>
              <a:cs typeface="+mn-cs"/>
            </a:rPr>
            <a:t>今後も、町税を中心とした一般財源の大幅な伸びは見込まれない中</a:t>
          </a:r>
          <a:r>
            <a:rPr kumimoji="1" lang="ja-JP" altLang="en-US" sz="1200">
              <a:solidFill>
                <a:schemeClr val="tx1"/>
              </a:solidFill>
              <a:latin typeface="+mn-lt"/>
              <a:ea typeface="+mn-ea"/>
              <a:cs typeface="+mn-cs"/>
            </a:rPr>
            <a:t>で</a:t>
          </a:r>
          <a:r>
            <a:rPr kumimoji="1" lang="ja-JP" altLang="ja-JP" sz="1200">
              <a:solidFill>
                <a:schemeClr val="tx1"/>
              </a:solidFill>
              <a:latin typeface="+mn-lt"/>
              <a:ea typeface="+mn-ea"/>
              <a:cs typeface="+mn-cs"/>
            </a:rPr>
            <a:t>、経常経費については</a:t>
          </a:r>
          <a:r>
            <a:rPr kumimoji="1" lang="ja-JP" altLang="en-US" sz="1200">
              <a:solidFill>
                <a:schemeClr val="tx1"/>
              </a:solidFill>
              <a:latin typeface="+mn-lt"/>
              <a:ea typeface="+mn-ea"/>
              <a:cs typeface="+mn-cs"/>
            </a:rPr>
            <a:t>、常に</a:t>
          </a:r>
          <a:r>
            <a:rPr kumimoji="1" lang="ja-JP" altLang="ja-JP" sz="1200">
              <a:solidFill>
                <a:schemeClr val="tx1"/>
              </a:solidFill>
              <a:latin typeface="+mn-lt"/>
              <a:ea typeface="+mn-ea"/>
              <a:cs typeface="+mn-cs"/>
            </a:rPr>
            <a:t>一定の削減をしているものの</a:t>
          </a:r>
          <a:r>
            <a:rPr kumimoji="1" lang="ja-JP" altLang="en-US" sz="1200">
              <a:solidFill>
                <a:schemeClr val="tx1"/>
              </a:solidFill>
              <a:latin typeface="+mn-lt"/>
              <a:ea typeface="+mn-ea"/>
              <a:cs typeface="+mn-cs"/>
            </a:rPr>
            <a:t>、増加傾向が続いている状況であるため、</a:t>
          </a:r>
          <a:r>
            <a:rPr kumimoji="1" lang="ja-JP" altLang="ja-JP" sz="1200">
              <a:solidFill>
                <a:schemeClr val="tx1"/>
              </a:solidFill>
              <a:latin typeface="+mn-lt"/>
              <a:ea typeface="+mn-ea"/>
              <a:cs typeface="+mn-cs"/>
            </a:rPr>
            <a:t>ますます比率は上昇し、財政の硬直化が進んでいくと考えられる</a:t>
          </a:r>
          <a:r>
            <a:rPr kumimoji="1" lang="ja-JP" altLang="en-US" sz="1200">
              <a:solidFill>
                <a:schemeClr val="tx1"/>
              </a:solidFill>
              <a:latin typeface="+mn-lt"/>
              <a:ea typeface="+mn-ea"/>
              <a:cs typeface="+mn-cs"/>
            </a:rPr>
            <a:t>。</a:t>
          </a:r>
          <a:r>
            <a:rPr kumimoji="1" lang="ja-JP" altLang="ja-JP" sz="1200">
              <a:solidFill>
                <a:schemeClr val="tx1"/>
              </a:solidFill>
              <a:latin typeface="+mn-lt"/>
              <a:ea typeface="+mn-ea"/>
              <a:cs typeface="+mn-cs"/>
            </a:rPr>
            <a:t>より一層の経費削減に努めるとともに、新たな収入の確保及び収納対策による税収確保に努めていく</a:t>
          </a:r>
          <a:r>
            <a:rPr kumimoji="1" lang="ja-JP" altLang="en-US" sz="1200">
              <a:solidFill>
                <a:schemeClr val="tx1"/>
              </a:solidFill>
              <a:latin typeface="+mn-lt"/>
              <a:ea typeface="+mn-ea"/>
              <a:cs typeface="+mn-cs"/>
            </a:rPr>
            <a:t>ことが早急の課題となっている</a:t>
          </a:r>
          <a:r>
            <a:rPr kumimoji="1" lang="ja-JP" altLang="ja-JP" sz="1200">
              <a:solidFill>
                <a:schemeClr val="tx1"/>
              </a:solidFill>
              <a:latin typeface="+mn-lt"/>
              <a:ea typeface="+mn-ea"/>
              <a:cs typeface="+mn-cs"/>
            </a:rPr>
            <a:t>。</a:t>
          </a:r>
          <a:endParaRPr kumimoji="1" lang="en-US" altLang="ja-JP" sz="1200">
            <a:solidFill>
              <a:schemeClr val="tx1"/>
            </a:solidFill>
            <a:latin typeface="+mn-lt"/>
            <a:ea typeface="+mn-ea"/>
            <a:cs typeface="+mn-cs"/>
          </a:endParaRPr>
        </a:p>
        <a:p>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130810</xdr:rowOff>
    </xdr:to>
    <xdr:cxnSp macro="">
      <xdr:nvCxnSpPr>
        <xdr:cNvPr id="125" name="直線コネクタ 124"/>
        <xdr:cNvCxnSpPr/>
      </xdr:nvCxnSpPr>
      <xdr:spPr>
        <a:xfrm flipV="1">
          <a:off x="4953000" y="10147512"/>
          <a:ext cx="0" cy="12989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102887</xdr:rowOff>
    </xdr:from>
    <xdr:ext cx="762000" cy="259045"/>
    <xdr:sp macro="" textlink="">
      <xdr:nvSpPr>
        <xdr:cNvPr id="126"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96.2</a:t>
          </a:r>
          <a:endParaRPr kumimoji="1" lang="ja-JP" altLang="en-US" sz="1000" b="1">
            <a:latin typeface="ＭＳ Ｐゴシック"/>
          </a:endParaRPr>
        </a:p>
      </xdr:txBody>
    </xdr:sp>
    <xdr:clientData/>
  </xdr:oneCellAnchor>
  <xdr:twoCellAnchor>
    <xdr:from>
      <xdr:col>7</xdr:col>
      <xdr:colOff>63500</xdr:colOff>
      <xdr:row>66</xdr:row>
      <xdr:rowOff>130810</xdr:rowOff>
    </xdr:from>
    <xdr:to>
      <xdr:col>7</xdr:col>
      <xdr:colOff>241300</xdr:colOff>
      <xdr:row>66</xdr:row>
      <xdr:rowOff>130810</xdr:rowOff>
    </xdr:to>
    <xdr:cxnSp macro="">
      <xdr:nvCxnSpPr>
        <xdr:cNvPr id="127" name="直線コネクタ 126"/>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28"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29" name="直線コネクタ 128"/>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120862</xdr:rowOff>
    </xdr:from>
    <xdr:to>
      <xdr:col>7</xdr:col>
      <xdr:colOff>152400</xdr:colOff>
      <xdr:row>64</xdr:row>
      <xdr:rowOff>87630</xdr:rowOff>
    </xdr:to>
    <xdr:cxnSp macro="">
      <xdr:nvCxnSpPr>
        <xdr:cNvPr id="130" name="直線コネクタ 129"/>
        <xdr:cNvCxnSpPr/>
      </xdr:nvCxnSpPr>
      <xdr:spPr>
        <a:xfrm flipV="1">
          <a:off x="4114800" y="10750762"/>
          <a:ext cx="838200" cy="30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90398</xdr:rowOff>
    </xdr:from>
    <xdr:ext cx="762000" cy="259045"/>
    <xdr:sp macro="" textlink="">
      <xdr:nvSpPr>
        <xdr:cNvPr id="131" name="財政構造の弾力性平均値テキスト"/>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118321</xdr:rowOff>
    </xdr:from>
    <xdr:to>
      <xdr:col>7</xdr:col>
      <xdr:colOff>203200</xdr:colOff>
      <xdr:row>63</xdr:row>
      <xdr:rowOff>48471</xdr:rowOff>
    </xdr:to>
    <xdr:sp macro="" textlink="">
      <xdr:nvSpPr>
        <xdr:cNvPr id="132" name="フローチャート : 判断 131"/>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87630</xdr:rowOff>
    </xdr:from>
    <xdr:to>
      <xdr:col>6</xdr:col>
      <xdr:colOff>0</xdr:colOff>
      <xdr:row>64</xdr:row>
      <xdr:rowOff>95673</xdr:rowOff>
    </xdr:to>
    <xdr:cxnSp macro="">
      <xdr:nvCxnSpPr>
        <xdr:cNvPr id="133" name="直線コネクタ 132"/>
        <xdr:cNvCxnSpPr/>
      </xdr:nvCxnSpPr>
      <xdr:spPr>
        <a:xfrm flipV="1">
          <a:off x="3225800" y="110604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103717</xdr:rowOff>
    </xdr:from>
    <xdr:to>
      <xdr:col>6</xdr:col>
      <xdr:colOff>50800</xdr:colOff>
      <xdr:row>64</xdr:row>
      <xdr:rowOff>33867</xdr:rowOff>
    </xdr:to>
    <xdr:sp macro="" textlink="">
      <xdr:nvSpPr>
        <xdr:cNvPr id="134" name="フローチャート : 判断 133"/>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44044</xdr:rowOff>
    </xdr:from>
    <xdr:ext cx="736600" cy="259045"/>
    <xdr:sp macro="" textlink="">
      <xdr:nvSpPr>
        <xdr:cNvPr id="135" name="テキスト ボックス 134"/>
        <xdr:cNvSpPr txBox="1"/>
      </xdr:nvSpPr>
      <xdr:spPr>
        <a:xfrm>
          <a:off x="3733800" y="1067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95673</xdr:rowOff>
    </xdr:from>
    <xdr:to>
      <xdr:col>4</xdr:col>
      <xdr:colOff>482600</xdr:colOff>
      <xdr:row>64</xdr:row>
      <xdr:rowOff>115781</xdr:rowOff>
    </xdr:to>
    <xdr:cxnSp macro="">
      <xdr:nvCxnSpPr>
        <xdr:cNvPr id="136" name="直線コネクタ 135"/>
        <xdr:cNvCxnSpPr/>
      </xdr:nvCxnSpPr>
      <xdr:spPr>
        <a:xfrm flipV="1">
          <a:off x="2336800" y="1106847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126365</xdr:rowOff>
    </xdr:from>
    <xdr:to>
      <xdr:col>4</xdr:col>
      <xdr:colOff>533400</xdr:colOff>
      <xdr:row>63</xdr:row>
      <xdr:rowOff>56515</xdr:rowOff>
    </xdr:to>
    <xdr:sp macro="" textlink="">
      <xdr:nvSpPr>
        <xdr:cNvPr id="137" name="フローチャート : 判断 136"/>
        <xdr:cNvSpPr/>
      </xdr:nvSpPr>
      <xdr:spPr>
        <a:xfrm>
          <a:off x="3175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66692</xdr:rowOff>
    </xdr:from>
    <xdr:ext cx="762000" cy="259045"/>
    <xdr:sp macro="" textlink="">
      <xdr:nvSpPr>
        <xdr:cNvPr id="138" name="テキスト ボックス 137"/>
        <xdr:cNvSpPr txBox="1"/>
      </xdr:nvSpPr>
      <xdr:spPr>
        <a:xfrm>
          <a:off x="2844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11219</xdr:rowOff>
    </xdr:from>
    <xdr:to>
      <xdr:col>3</xdr:col>
      <xdr:colOff>279400</xdr:colOff>
      <xdr:row>64</xdr:row>
      <xdr:rowOff>115781</xdr:rowOff>
    </xdr:to>
    <xdr:cxnSp macro="">
      <xdr:nvCxnSpPr>
        <xdr:cNvPr id="139" name="直線コネクタ 138"/>
        <xdr:cNvCxnSpPr/>
      </xdr:nvCxnSpPr>
      <xdr:spPr>
        <a:xfrm>
          <a:off x="1447800" y="10984019"/>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142452</xdr:rowOff>
    </xdr:from>
    <xdr:to>
      <xdr:col>3</xdr:col>
      <xdr:colOff>330200</xdr:colOff>
      <xdr:row>63</xdr:row>
      <xdr:rowOff>72602</xdr:rowOff>
    </xdr:to>
    <xdr:sp macro="" textlink="">
      <xdr:nvSpPr>
        <xdr:cNvPr id="140" name="フローチャート : 判断 139"/>
        <xdr:cNvSpPr/>
      </xdr:nvSpPr>
      <xdr:spPr>
        <a:xfrm>
          <a:off x="2286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82779</xdr:rowOff>
    </xdr:from>
    <xdr:ext cx="762000" cy="259045"/>
    <xdr:sp macro="" textlink="">
      <xdr:nvSpPr>
        <xdr:cNvPr id="141" name="テキスト ボックス 140"/>
        <xdr:cNvSpPr txBox="1"/>
      </xdr:nvSpPr>
      <xdr:spPr>
        <a:xfrm>
          <a:off x="1955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42" name="フローチャート : 判断 141"/>
        <xdr:cNvSpPr/>
      </xdr:nvSpPr>
      <xdr:spPr>
        <a:xfrm>
          <a:off x="1397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7848</xdr:rowOff>
    </xdr:from>
    <xdr:ext cx="762000" cy="259045"/>
    <xdr:sp macro="" textlink="">
      <xdr:nvSpPr>
        <xdr:cNvPr id="143" name="テキスト ボックス 142"/>
        <xdr:cNvSpPr txBox="1"/>
      </xdr:nvSpPr>
      <xdr:spPr>
        <a:xfrm>
          <a:off x="1066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70062</xdr:rowOff>
    </xdr:from>
    <xdr:to>
      <xdr:col>7</xdr:col>
      <xdr:colOff>203200</xdr:colOff>
      <xdr:row>63</xdr:row>
      <xdr:rowOff>212</xdr:rowOff>
    </xdr:to>
    <xdr:sp macro="" textlink="">
      <xdr:nvSpPr>
        <xdr:cNvPr id="149" name="円/楕円 148"/>
        <xdr:cNvSpPr/>
      </xdr:nvSpPr>
      <xdr:spPr>
        <a:xfrm>
          <a:off x="49022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86589</xdr:rowOff>
    </xdr:from>
    <xdr:ext cx="762000" cy="259045"/>
    <xdr:sp macro="" textlink="">
      <xdr:nvSpPr>
        <xdr:cNvPr id="150" name="財政構造の弾力性該当値テキスト"/>
        <xdr:cNvSpPr txBox="1"/>
      </xdr:nvSpPr>
      <xdr:spPr>
        <a:xfrm>
          <a:off x="50419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36830</xdr:rowOff>
    </xdr:from>
    <xdr:to>
      <xdr:col>6</xdr:col>
      <xdr:colOff>50800</xdr:colOff>
      <xdr:row>64</xdr:row>
      <xdr:rowOff>138430</xdr:rowOff>
    </xdr:to>
    <xdr:sp macro="" textlink="">
      <xdr:nvSpPr>
        <xdr:cNvPr id="151" name="円/楕円 150"/>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52" name="テキスト ボックス 151"/>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44873</xdr:rowOff>
    </xdr:from>
    <xdr:to>
      <xdr:col>4</xdr:col>
      <xdr:colOff>533400</xdr:colOff>
      <xdr:row>64</xdr:row>
      <xdr:rowOff>146473</xdr:rowOff>
    </xdr:to>
    <xdr:sp macro="" textlink="">
      <xdr:nvSpPr>
        <xdr:cNvPr id="153" name="円/楕円 152"/>
        <xdr:cNvSpPr/>
      </xdr:nvSpPr>
      <xdr:spPr>
        <a:xfrm>
          <a:off x="3175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131250</xdr:rowOff>
    </xdr:from>
    <xdr:ext cx="762000" cy="259045"/>
    <xdr:sp macro="" textlink="">
      <xdr:nvSpPr>
        <xdr:cNvPr id="154" name="テキスト ボックス 153"/>
        <xdr:cNvSpPr txBox="1"/>
      </xdr:nvSpPr>
      <xdr:spPr>
        <a:xfrm>
          <a:off x="2844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64981</xdr:rowOff>
    </xdr:from>
    <xdr:to>
      <xdr:col>3</xdr:col>
      <xdr:colOff>330200</xdr:colOff>
      <xdr:row>64</xdr:row>
      <xdr:rowOff>166581</xdr:rowOff>
    </xdr:to>
    <xdr:sp macro="" textlink="">
      <xdr:nvSpPr>
        <xdr:cNvPr id="155" name="円/楕円 154"/>
        <xdr:cNvSpPr/>
      </xdr:nvSpPr>
      <xdr:spPr>
        <a:xfrm>
          <a:off x="2286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151358</xdr:rowOff>
    </xdr:from>
    <xdr:ext cx="762000" cy="259045"/>
    <xdr:sp macro="" textlink="">
      <xdr:nvSpPr>
        <xdr:cNvPr id="156" name="テキスト ボックス 155"/>
        <xdr:cNvSpPr txBox="1"/>
      </xdr:nvSpPr>
      <xdr:spPr>
        <a:xfrm>
          <a:off x="1955800" y="1112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131869</xdr:rowOff>
    </xdr:from>
    <xdr:to>
      <xdr:col>2</xdr:col>
      <xdr:colOff>127000</xdr:colOff>
      <xdr:row>64</xdr:row>
      <xdr:rowOff>62019</xdr:rowOff>
    </xdr:to>
    <xdr:sp macro="" textlink="">
      <xdr:nvSpPr>
        <xdr:cNvPr id="157" name="円/楕円 156"/>
        <xdr:cNvSpPr/>
      </xdr:nvSpPr>
      <xdr:spPr>
        <a:xfrm>
          <a:off x="1397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46796</xdr:rowOff>
    </xdr:from>
    <xdr:ext cx="762000" cy="259045"/>
    <xdr:sp macro="" textlink="">
      <xdr:nvSpPr>
        <xdr:cNvPr id="158" name="テキスト ボックス 157"/>
        <xdr:cNvSpPr txBox="1"/>
      </xdr:nvSpPr>
      <xdr:spPr>
        <a:xfrm>
          <a:off x="1066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[183,080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tx1"/>
              </a:solidFill>
              <a:latin typeface="+mn-lt"/>
              <a:ea typeface="+mn-ea"/>
              <a:cs typeface="+mn-cs"/>
            </a:rPr>
            <a:t>　</a:t>
          </a:r>
          <a:r>
            <a:rPr kumimoji="1" lang="ja-JP" altLang="ja-JP" sz="1200">
              <a:solidFill>
                <a:schemeClr val="tx1"/>
              </a:solidFill>
              <a:latin typeface="+mn-lt"/>
              <a:ea typeface="+mn-ea"/>
              <a:cs typeface="+mn-cs"/>
            </a:rPr>
            <a:t>人件費及び物件費等が類似団体平均を下回っているのは、ごみ処理業務や消防業務、下水処理における人件費を一部事務組合や流域下水道で行っていることが挙げられる。昨年度と比して</a:t>
          </a:r>
          <a:r>
            <a:rPr kumimoji="1" lang="ja-JP" altLang="en-US" sz="1200">
              <a:solidFill>
                <a:schemeClr val="tx1"/>
              </a:solidFill>
              <a:latin typeface="+mn-lt"/>
              <a:ea typeface="+mn-ea"/>
              <a:cs typeface="+mn-cs"/>
            </a:rPr>
            <a:t>１，５５３</a:t>
          </a:r>
          <a:r>
            <a:rPr kumimoji="1" lang="ja-JP" altLang="ja-JP" sz="1200">
              <a:solidFill>
                <a:schemeClr val="tx1"/>
              </a:solidFill>
              <a:latin typeface="+mn-lt"/>
              <a:ea typeface="+mn-ea"/>
              <a:cs typeface="+mn-cs"/>
            </a:rPr>
            <a:t>円増加している主な要因としては、人件費</a:t>
          </a:r>
          <a:r>
            <a:rPr kumimoji="1" lang="ja-JP" altLang="en-US" sz="1200">
              <a:solidFill>
                <a:schemeClr val="tx1"/>
              </a:solidFill>
              <a:latin typeface="+mn-lt"/>
              <a:ea typeface="+mn-ea"/>
              <a:cs typeface="+mn-cs"/>
            </a:rPr>
            <a:t>においては、退職者</a:t>
          </a:r>
          <a:r>
            <a:rPr kumimoji="1" lang="en-US" altLang="ja-JP" sz="1200">
              <a:solidFill>
                <a:schemeClr val="tx1"/>
              </a:solidFill>
              <a:latin typeface="+mn-lt"/>
              <a:ea typeface="+mn-ea"/>
              <a:cs typeface="+mn-cs"/>
            </a:rPr>
            <a:t>5</a:t>
          </a:r>
          <a:r>
            <a:rPr kumimoji="1" lang="ja-JP" altLang="en-US" sz="1200">
              <a:solidFill>
                <a:schemeClr val="tx1"/>
              </a:solidFill>
              <a:latin typeface="+mn-lt"/>
              <a:ea typeface="+mn-ea"/>
              <a:cs typeface="+mn-cs"/>
            </a:rPr>
            <a:t>名、新採用者</a:t>
          </a:r>
          <a:r>
            <a:rPr kumimoji="1" lang="en-US" altLang="ja-JP" sz="1200">
              <a:solidFill>
                <a:schemeClr val="tx1"/>
              </a:solidFill>
              <a:latin typeface="+mn-lt"/>
              <a:ea typeface="+mn-ea"/>
              <a:cs typeface="+mn-cs"/>
            </a:rPr>
            <a:t>3</a:t>
          </a:r>
          <a:r>
            <a:rPr kumimoji="1" lang="ja-JP" altLang="en-US" sz="1200">
              <a:solidFill>
                <a:schemeClr val="tx1"/>
              </a:solidFill>
              <a:latin typeface="+mn-lt"/>
              <a:ea typeface="+mn-ea"/>
              <a:cs typeface="+mn-cs"/>
            </a:rPr>
            <a:t>名により減額となっているものの</a:t>
          </a:r>
          <a:r>
            <a:rPr kumimoji="1" lang="ja-JP" altLang="ja-JP" sz="1200">
              <a:solidFill>
                <a:schemeClr val="tx1"/>
              </a:solidFill>
              <a:latin typeface="+mn-lt"/>
              <a:ea typeface="+mn-ea"/>
              <a:cs typeface="+mn-cs"/>
            </a:rPr>
            <a:t>、物件費において、</a:t>
          </a:r>
          <a:r>
            <a:rPr kumimoji="1" lang="ja-JP" altLang="en-US" sz="1200">
              <a:solidFill>
                <a:schemeClr val="tx1"/>
              </a:solidFill>
              <a:latin typeface="+mn-lt"/>
              <a:ea typeface="+mn-ea"/>
              <a:cs typeface="+mn-cs"/>
            </a:rPr>
            <a:t>地方創生事業にかかる経費・固定資産台帳整備</a:t>
          </a:r>
          <a:r>
            <a:rPr kumimoji="1" lang="ja-JP" altLang="ja-JP" sz="1200">
              <a:solidFill>
                <a:schemeClr val="tx1"/>
              </a:solidFill>
              <a:latin typeface="+mn-lt"/>
              <a:ea typeface="+mn-ea"/>
              <a:cs typeface="+mn-cs"/>
            </a:rPr>
            <a:t>経費</a:t>
          </a:r>
          <a:r>
            <a:rPr kumimoji="1" lang="ja-JP" altLang="en-US" sz="1200">
              <a:solidFill>
                <a:schemeClr val="tx1"/>
              </a:solidFill>
              <a:latin typeface="+mn-lt"/>
              <a:ea typeface="+mn-ea"/>
              <a:cs typeface="+mn-cs"/>
            </a:rPr>
            <a:t>・住宅耐震化事業費などの</a:t>
          </a:r>
          <a:r>
            <a:rPr kumimoji="1" lang="ja-JP" altLang="ja-JP" sz="1200">
              <a:solidFill>
                <a:schemeClr val="tx1"/>
              </a:solidFill>
              <a:latin typeface="+mn-lt"/>
              <a:ea typeface="+mn-ea"/>
              <a:cs typeface="+mn-cs"/>
            </a:rPr>
            <a:t>増額が影響している。今後も、町内情報インフラ整備等により年々増加傾向にあるため抑制を図る必要がある。　</a:t>
          </a:r>
          <a:endParaRPr lang="ja-JP" altLang="ja-JP" sz="1200">
            <a:solidFill>
              <a:schemeClr val="tx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151106</xdr:rowOff>
    </xdr:from>
    <xdr:to>
      <xdr:col>7</xdr:col>
      <xdr:colOff>152400</xdr:colOff>
      <xdr:row>88</xdr:row>
      <xdr:rowOff>52787</xdr:rowOff>
    </xdr:to>
    <xdr:cxnSp macro="">
      <xdr:nvCxnSpPr>
        <xdr:cNvPr id="187" name="直線コネクタ 186"/>
        <xdr:cNvCxnSpPr/>
      </xdr:nvCxnSpPr>
      <xdr:spPr>
        <a:xfrm flipV="1">
          <a:off x="4953000" y="13867106"/>
          <a:ext cx="0" cy="1273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24864</xdr:rowOff>
    </xdr:from>
    <xdr:ext cx="762000" cy="259045"/>
    <xdr:sp macro="" textlink="">
      <xdr:nvSpPr>
        <xdr:cNvPr id="188" name="人件費・物件費等の状況最小値テキスト"/>
        <xdr:cNvSpPr txBox="1"/>
      </xdr:nvSpPr>
      <xdr:spPr>
        <a:xfrm>
          <a:off x="5041900" y="151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3,331,259</a:t>
          </a:r>
          <a:endParaRPr kumimoji="1" lang="ja-JP" altLang="en-US" sz="1000" b="1">
            <a:latin typeface="ＭＳ Ｐゴシック"/>
          </a:endParaRPr>
        </a:p>
      </xdr:txBody>
    </xdr:sp>
    <xdr:clientData/>
  </xdr:oneCellAnchor>
  <xdr:twoCellAnchor>
    <xdr:from>
      <xdr:col>7</xdr:col>
      <xdr:colOff>63500</xdr:colOff>
      <xdr:row>88</xdr:row>
      <xdr:rowOff>52787</xdr:rowOff>
    </xdr:from>
    <xdr:to>
      <xdr:col>7</xdr:col>
      <xdr:colOff>241300</xdr:colOff>
      <xdr:row>88</xdr:row>
      <xdr:rowOff>52787</xdr:rowOff>
    </xdr:to>
    <xdr:cxnSp macro="">
      <xdr:nvCxnSpPr>
        <xdr:cNvPr id="189" name="直線コネクタ 188"/>
        <xdr:cNvCxnSpPr/>
      </xdr:nvCxnSpPr>
      <xdr:spPr>
        <a:xfrm>
          <a:off x="4864100" y="1514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66033</xdr:rowOff>
    </xdr:from>
    <xdr:ext cx="762000" cy="259045"/>
    <xdr:sp macro="" textlink="">
      <xdr:nvSpPr>
        <xdr:cNvPr id="190" name="人件費・物件費等の状況最大値テキスト"/>
        <xdr:cNvSpPr txBox="1"/>
      </xdr:nvSpPr>
      <xdr:spPr>
        <a:xfrm>
          <a:off x="5041900" y="1361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165,202</a:t>
          </a:r>
          <a:endParaRPr kumimoji="1" lang="ja-JP" altLang="en-US" sz="1000" b="1">
            <a:latin typeface="ＭＳ Ｐゴシック"/>
          </a:endParaRPr>
        </a:p>
      </xdr:txBody>
    </xdr:sp>
    <xdr:clientData/>
  </xdr:oneCellAnchor>
  <xdr:twoCellAnchor>
    <xdr:from>
      <xdr:col>7</xdr:col>
      <xdr:colOff>63500</xdr:colOff>
      <xdr:row>80</xdr:row>
      <xdr:rowOff>151106</xdr:rowOff>
    </xdr:from>
    <xdr:to>
      <xdr:col>7</xdr:col>
      <xdr:colOff>241300</xdr:colOff>
      <xdr:row>80</xdr:row>
      <xdr:rowOff>151106</xdr:rowOff>
    </xdr:to>
    <xdr:cxnSp macro="">
      <xdr:nvCxnSpPr>
        <xdr:cNvPr id="191" name="直線コネクタ 190"/>
        <xdr:cNvCxnSpPr/>
      </xdr:nvCxnSpPr>
      <xdr:spPr>
        <a:xfrm>
          <a:off x="4864100" y="1386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157671</xdr:rowOff>
    </xdr:from>
    <xdr:to>
      <xdr:col>7</xdr:col>
      <xdr:colOff>152400</xdr:colOff>
      <xdr:row>80</xdr:row>
      <xdr:rowOff>158296</xdr:rowOff>
    </xdr:to>
    <xdr:cxnSp macro="">
      <xdr:nvCxnSpPr>
        <xdr:cNvPr id="192" name="直線コネクタ 191"/>
        <xdr:cNvCxnSpPr/>
      </xdr:nvCxnSpPr>
      <xdr:spPr>
        <a:xfrm>
          <a:off x="4114800" y="13873671"/>
          <a:ext cx="838200" cy="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143072</xdr:rowOff>
    </xdr:from>
    <xdr:ext cx="762000" cy="259045"/>
    <xdr:sp macro="" textlink="">
      <xdr:nvSpPr>
        <xdr:cNvPr id="193" name="人件費・物件費等の状況平均値テキスト"/>
        <xdr:cNvSpPr txBox="1"/>
      </xdr:nvSpPr>
      <xdr:spPr>
        <a:xfrm>
          <a:off x="5041900" y="13859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161570</xdr:rowOff>
    </xdr:from>
    <xdr:to>
      <xdr:col>7</xdr:col>
      <xdr:colOff>203200</xdr:colOff>
      <xdr:row>81</xdr:row>
      <xdr:rowOff>91720</xdr:rowOff>
    </xdr:to>
    <xdr:sp macro="" textlink="">
      <xdr:nvSpPr>
        <xdr:cNvPr id="194" name="フローチャート : 判断 193"/>
        <xdr:cNvSpPr/>
      </xdr:nvSpPr>
      <xdr:spPr>
        <a:xfrm>
          <a:off x="4902200" y="138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154541</xdr:rowOff>
    </xdr:from>
    <xdr:to>
      <xdr:col>6</xdr:col>
      <xdr:colOff>0</xdr:colOff>
      <xdr:row>80</xdr:row>
      <xdr:rowOff>157671</xdr:rowOff>
    </xdr:to>
    <xdr:cxnSp macro="">
      <xdr:nvCxnSpPr>
        <xdr:cNvPr id="195" name="直線コネクタ 194"/>
        <xdr:cNvCxnSpPr/>
      </xdr:nvCxnSpPr>
      <xdr:spPr>
        <a:xfrm>
          <a:off x="3225800" y="13870541"/>
          <a:ext cx="889000" cy="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23031</xdr:rowOff>
    </xdr:from>
    <xdr:to>
      <xdr:col>6</xdr:col>
      <xdr:colOff>50800</xdr:colOff>
      <xdr:row>81</xdr:row>
      <xdr:rowOff>124631</xdr:rowOff>
    </xdr:to>
    <xdr:sp macro="" textlink="">
      <xdr:nvSpPr>
        <xdr:cNvPr id="196" name="フローチャート : 判断 195"/>
        <xdr:cNvSpPr/>
      </xdr:nvSpPr>
      <xdr:spPr>
        <a:xfrm>
          <a:off x="4064000" y="1391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109408</xdr:rowOff>
    </xdr:from>
    <xdr:ext cx="736600" cy="259045"/>
    <xdr:sp macro="" textlink="">
      <xdr:nvSpPr>
        <xdr:cNvPr id="197" name="テキスト ボックス 196"/>
        <xdr:cNvSpPr txBox="1"/>
      </xdr:nvSpPr>
      <xdr:spPr>
        <a:xfrm>
          <a:off x="3733800" y="13996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149085</xdr:rowOff>
    </xdr:from>
    <xdr:to>
      <xdr:col>4</xdr:col>
      <xdr:colOff>482600</xdr:colOff>
      <xdr:row>80</xdr:row>
      <xdr:rowOff>154541</xdr:rowOff>
    </xdr:to>
    <xdr:cxnSp macro="">
      <xdr:nvCxnSpPr>
        <xdr:cNvPr id="198" name="直線コネクタ 197"/>
        <xdr:cNvCxnSpPr/>
      </xdr:nvCxnSpPr>
      <xdr:spPr>
        <a:xfrm>
          <a:off x="2336800" y="13865085"/>
          <a:ext cx="889000" cy="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14746</xdr:rowOff>
    </xdr:from>
    <xdr:to>
      <xdr:col>4</xdr:col>
      <xdr:colOff>533400</xdr:colOff>
      <xdr:row>81</xdr:row>
      <xdr:rowOff>116346</xdr:rowOff>
    </xdr:to>
    <xdr:sp macro="" textlink="">
      <xdr:nvSpPr>
        <xdr:cNvPr id="199" name="フローチャート : 判断 198"/>
        <xdr:cNvSpPr/>
      </xdr:nvSpPr>
      <xdr:spPr>
        <a:xfrm>
          <a:off x="3175000" y="1390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101123</xdr:rowOff>
    </xdr:from>
    <xdr:ext cx="762000" cy="259045"/>
    <xdr:sp macro="" textlink="">
      <xdr:nvSpPr>
        <xdr:cNvPr id="200" name="テキスト ボックス 199"/>
        <xdr:cNvSpPr txBox="1"/>
      </xdr:nvSpPr>
      <xdr:spPr>
        <a:xfrm>
          <a:off x="2844800" y="1398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149085</xdr:rowOff>
    </xdr:from>
    <xdr:to>
      <xdr:col>3</xdr:col>
      <xdr:colOff>279400</xdr:colOff>
      <xdr:row>80</xdr:row>
      <xdr:rowOff>151558</xdr:rowOff>
    </xdr:to>
    <xdr:cxnSp macro="">
      <xdr:nvCxnSpPr>
        <xdr:cNvPr id="201" name="直線コネクタ 200"/>
        <xdr:cNvCxnSpPr/>
      </xdr:nvCxnSpPr>
      <xdr:spPr>
        <a:xfrm flipV="1">
          <a:off x="1447800" y="13865085"/>
          <a:ext cx="889000" cy="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8899</xdr:rowOff>
    </xdr:from>
    <xdr:to>
      <xdr:col>3</xdr:col>
      <xdr:colOff>330200</xdr:colOff>
      <xdr:row>81</xdr:row>
      <xdr:rowOff>110499</xdr:rowOff>
    </xdr:to>
    <xdr:sp macro="" textlink="">
      <xdr:nvSpPr>
        <xdr:cNvPr id="202" name="フローチャート : 判断 201"/>
        <xdr:cNvSpPr/>
      </xdr:nvSpPr>
      <xdr:spPr>
        <a:xfrm>
          <a:off x="2286000" y="1389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95276</xdr:rowOff>
    </xdr:from>
    <xdr:ext cx="762000" cy="259045"/>
    <xdr:sp macro="" textlink="">
      <xdr:nvSpPr>
        <xdr:cNvPr id="203" name="テキスト ボックス 202"/>
        <xdr:cNvSpPr txBox="1"/>
      </xdr:nvSpPr>
      <xdr:spPr>
        <a:xfrm>
          <a:off x="1955800" y="13982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9082</xdr:rowOff>
    </xdr:from>
    <xdr:to>
      <xdr:col>2</xdr:col>
      <xdr:colOff>127000</xdr:colOff>
      <xdr:row>81</xdr:row>
      <xdr:rowOff>110682</xdr:rowOff>
    </xdr:to>
    <xdr:sp macro="" textlink="">
      <xdr:nvSpPr>
        <xdr:cNvPr id="204" name="フローチャート : 判断 203"/>
        <xdr:cNvSpPr/>
      </xdr:nvSpPr>
      <xdr:spPr>
        <a:xfrm>
          <a:off x="1397000" y="138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95459</xdr:rowOff>
    </xdr:from>
    <xdr:ext cx="762000" cy="259045"/>
    <xdr:sp macro="" textlink="">
      <xdr:nvSpPr>
        <xdr:cNvPr id="205" name="テキスト ボックス 204"/>
        <xdr:cNvSpPr txBox="1"/>
      </xdr:nvSpPr>
      <xdr:spPr>
        <a:xfrm>
          <a:off x="1066800" y="1398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107496</xdr:rowOff>
    </xdr:from>
    <xdr:to>
      <xdr:col>7</xdr:col>
      <xdr:colOff>203200</xdr:colOff>
      <xdr:row>81</xdr:row>
      <xdr:rowOff>37646</xdr:rowOff>
    </xdr:to>
    <xdr:sp macro="" textlink="">
      <xdr:nvSpPr>
        <xdr:cNvPr id="211" name="円/楕円 210"/>
        <xdr:cNvSpPr/>
      </xdr:nvSpPr>
      <xdr:spPr>
        <a:xfrm>
          <a:off x="4902200" y="1382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28773</xdr:rowOff>
    </xdr:from>
    <xdr:ext cx="762000" cy="259045"/>
    <xdr:sp macro="" textlink="">
      <xdr:nvSpPr>
        <xdr:cNvPr id="212" name="人件費・物件費等の状況該当値テキスト"/>
        <xdr:cNvSpPr txBox="1"/>
      </xdr:nvSpPr>
      <xdr:spPr>
        <a:xfrm>
          <a:off x="5041900" y="1374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183,080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106871</xdr:rowOff>
    </xdr:from>
    <xdr:to>
      <xdr:col>6</xdr:col>
      <xdr:colOff>50800</xdr:colOff>
      <xdr:row>81</xdr:row>
      <xdr:rowOff>37021</xdr:rowOff>
    </xdr:to>
    <xdr:sp macro="" textlink="">
      <xdr:nvSpPr>
        <xdr:cNvPr id="213" name="円/楕円 212"/>
        <xdr:cNvSpPr/>
      </xdr:nvSpPr>
      <xdr:spPr>
        <a:xfrm>
          <a:off x="4064000" y="1382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47198</xdr:rowOff>
    </xdr:from>
    <xdr:ext cx="736600" cy="259045"/>
    <xdr:sp macro="" textlink="">
      <xdr:nvSpPr>
        <xdr:cNvPr id="214" name="テキスト ボックス 213"/>
        <xdr:cNvSpPr txBox="1"/>
      </xdr:nvSpPr>
      <xdr:spPr>
        <a:xfrm>
          <a:off x="3733800" y="13591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181,527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103741</xdr:rowOff>
    </xdr:from>
    <xdr:to>
      <xdr:col>4</xdr:col>
      <xdr:colOff>533400</xdr:colOff>
      <xdr:row>81</xdr:row>
      <xdr:rowOff>33891</xdr:rowOff>
    </xdr:to>
    <xdr:sp macro="" textlink="">
      <xdr:nvSpPr>
        <xdr:cNvPr id="215" name="円/楕円 214"/>
        <xdr:cNvSpPr/>
      </xdr:nvSpPr>
      <xdr:spPr>
        <a:xfrm>
          <a:off x="3175000" y="1381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44068</xdr:rowOff>
    </xdr:from>
    <xdr:ext cx="762000" cy="259045"/>
    <xdr:sp macro="" textlink="">
      <xdr:nvSpPr>
        <xdr:cNvPr id="216" name="テキスト ボックス 215"/>
        <xdr:cNvSpPr txBox="1"/>
      </xdr:nvSpPr>
      <xdr:spPr>
        <a:xfrm>
          <a:off x="2844800" y="1358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173,743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98285</xdr:rowOff>
    </xdr:from>
    <xdr:to>
      <xdr:col>3</xdr:col>
      <xdr:colOff>330200</xdr:colOff>
      <xdr:row>81</xdr:row>
      <xdr:rowOff>28435</xdr:rowOff>
    </xdr:to>
    <xdr:sp macro="" textlink="">
      <xdr:nvSpPr>
        <xdr:cNvPr id="217" name="円/楕円 216"/>
        <xdr:cNvSpPr/>
      </xdr:nvSpPr>
      <xdr:spPr>
        <a:xfrm>
          <a:off x="2286000" y="1381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38612</xdr:rowOff>
    </xdr:from>
    <xdr:ext cx="762000" cy="259045"/>
    <xdr:sp macro="" textlink="">
      <xdr:nvSpPr>
        <xdr:cNvPr id="218" name="テキスト ボックス 217"/>
        <xdr:cNvSpPr txBox="1"/>
      </xdr:nvSpPr>
      <xdr:spPr>
        <a:xfrm>
          <a:off x="1955800" y="1358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160,178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100758</xdr:rowOff>
    </xdr:from>
    <xdr:to>
      <xdr:col>2</xdr:col>
      <xdr:colOff>127000</xdr:colOff>
      <xdr:row>81</xdr:row>
      <xdr:rowOff>30908</xdr:rowOff>
    </xdr:to>
    <xdr:sp macro="" textlink="">
      <xdr:nvSpPr>
        <xdr:cNvPr id="219" name="円/楕円 218"/>
        <xdr:cNvSpPr/>
      </xdr:nvSpPr>
      <xdr:spPr>
        <a:xfrm>
          <a:off x="1397000" y="1381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41085</xdr:rowOff>
    </xdr:from>
    <xdr:ext cx="762000" cy="259045"/>
    <xdr:sp macro="" textlink="">
      <xdr:nvSpPr>
        <xdr:cNvPr id="220" name="テキスト ボックス 219"/>
        <xdr:cNvSpPr txBox="1"/>
      </xdr:nvSpPr>
      <xdr:spPr>
        <a:xfrm>
          <a:off x="1066800" y="1358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166,329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latin typeface="+mn-lt"/>
              <a:ea typeface="+mn-ea"/>
              <a:cs typeface="+mn-cs"/>
            </a:rPr>
            <a:t>　 </a:t>
          </a:r>
          <a:r>
            <a:rPr kumimoji="1" lang="ja-JP" altLang="ja-JP" sz="1200">
              <a:solidFill>
                <a:schemeClr val="tx1"/>
              </a:solidFill>
              <a:latin typeface="+mn-lt"/>
              <a:ea typeface="+mn-ea"/>
              <a:cs typeface="+mn-cs"/>
            </a:rPr>
            <a:t>平成</a:t>
          </a:r>
          <a:r>
            <a:rPr kumimoji="1" lang="en-US" altLang="ja-JP" sz="1200">
              <a:solidFill>
                <a:schemeClr val="tx1"/>
              </a:solidFill>
              <a:latin typeface="+mn-lt"/>
              <a:ea typeface="+mn-ea"/>
              <a:cs typeface="+mn-cs"/>
            </a:rPr>
            <a:t>27</a:t>
          </a:r>
          <a:r>
            <a:rPr kumimoji="1" lang="ja-JP" altLang="ja-JP" sz="1200">
              <a:solidFill>
                <a:schemeClr val="tx1"/>
              </a:solidFill>
              <a:latin typeface="+mn-lt"/>
              <a:ea typeface="+mn-ea"/>
              <a:cs typeface="+mn-cs"/>
            </a:rPr>
            <a:t>年度は、職員年齢構成など様々な要因により</a:t>
          </a:r>
          <a:r>
            <a:rPr kumimoji="1" lang="en-US" altLang="ja-JP" sz="1200">
              <a:solidFill>
                <a:schemeClr val="tx1"/>
              </a:solidFill>
              <a:latin typeface="+mn-lt"/>
              <a:ea typeface="+mn-ea"/>
              <a:cs typeface="+mn-cs"/>
            </a:rPr>
            <a:t>0.3</a:t>
          </a:r>
          <a:r>
            <a:rPr kumimoji="1" lang="ja-JP" altLang="ja-JP" sz="1200">
              <a:solidFill>
                <a:schemeClr val="tx1"/>
              </a:solidFill>
              <a:latin typeface="+mn-lt"/>
              <a:ea typeface="+mn-ea"/>
              <a:cs typeface="+mn-cs"/>
            </a:rPr>
            <a:t>ポイント減少し</a:t>
          </a:r>
          <a:r>
            <a:rPr kumimoji="1" lang="ja-JP" altLang="en-US" sz="1200">
              <a:solidFill>
                <a:schemeClr val="tx1"/>
              </a:solidFill>
              <a:latin typeface="+mn-lt"/>
              <a:ea typeface="+mn-ea"/>
              <a:cs typeface="+mn-cs"/>
            </a:rPr>
            <a:t>、昨年度上回っていた類似団体平均を下回る結果となった。</a:t>
          </a:r>
          <a:endParaRPr kumimoji="1" lang="en-US" altLang="ja-JP" sz="1200">
            <a:solidFill>
              <a:schemeClr val="tx1"/>
            </a:solidFill>
            <a:latin typeface="+mn-lt"/>
            <a:ea typeface="+mn-ea"/>
            <a:cs typeface="+mn-cs"/>
          </a:endParaRPr>
        </a:p>
        <a:p>
          <a:pPr eaLnBrk="1" fontAlgn="auto" latinLnBrk="0" hangingPunct="1"/>
          <a:r>
            <a:rPr kumimoji="1" lang="ja-JP" altLang="en-US" sz="1200">
              <a:solidFill>
                <a:schemeClr val="tx1"/>
              </a:solidFill>
              <a:latin typeface="+mn-lt"/>
              <a:ea typeface="+mn-ea"/>
              <a:cs typeface="+mn-cs"/>
            </a:rPr>
            <a:t>     これからも、計画的な職員採用等により年齢構成の不均等が解消されるように努め、</a:t>
          </a:r>
          <a:r>
            <a:rPr kumimoji="1" lang="ja-JP" altLang="ja-JP" sz="1200">
              <a:solidFill>
                <a:schemeClr val="tx1"/>
              </a:solidFill>
              <a:latin typeface="+mn-lt"/>
              <a:ea typeface="+mn-ea"/>
              <a:cs typeface="+mn-cs"/>
            </a:rPr>
            <a:t>時間外手当の削減、人事評価などにより、より一層の給与の適正化を図る。</a:t>
          </a:r>
          <a:r>
            <a:rPr kumimoji="1" lang="en-US" altLang="ja-JP" sz="1200">
              <a:solidFill>
                <a:schemeClr val="tx1"/>
              </a:solidFill>
              <a:latin typeface="+mn-lt"/>
              <a:ea typeface="+mn-ea"/>
              <a:cs typeface="+mn-cs"/>
            </a:rPr>
            <a:t/>
          </a:r>
          <a:br>
            <a:rPr kumimoji="1" lang="en-US" altLang="ja-JP" sz="1200">
              <a:solidFill>
                <a:schemeClr val="tx1"/>
              </a:solidFill>
              <a:latin typeface="+mn-lt"/>
              <a:ea typeface="+mn-ea"/>
              <a:cs typeface="+mn-cs"/>
            </a:rPr>
          </a:br>
          <a:r>
            <a:rPr kumimoji="1" lang="ja-JP" altLang="en-US" sz="1200">
              <a:solidFill>
                <a:schemeClr val="tx1"/>
              </a:solidFill>
              <a:latin typeface="+mn-lt"/>
              <a:ea typeface="+mn-ea"/>
              <a:cs typeface="+mn-cs"/>
            </a:rPr>
            <a:t>（</a:t>
          </a:r>
          <a:r>
            <a:rPr kumimoji="1" lang="en-US" altLang="ja-JP" sz="1200">
              <a:solidFill>
                <a:schemeClr val="tx1"/>
              </a:solidFill>
              <a:latin typeface="+mn-lt"/>
              <a:ea typeface="+mn-ea"/>
              <a:cs typeface="+mn-cs"/>
            </a:rPr>
            <a:t>H23</a:t>
          </a:r>
          <a:r>
            <a:rPr kumimoji="1" lang="ja-JP" altLang="en-US" sz="1200">
              <a:solidFill>
                <a:schemeClr val="tx1"/>
              </a:solidFill>
              <a:latin typeface="+mn-lt"/>
              <a:ea typeface="+mn-ea"/>
              <a:cs typeface="+mn-cs"/>
            </a:rPr>
            <a:t>・</a:t>
          </a:r>
          <a:r>
            <a:rPr kumimoji="1" lang="en-US" altLang="ja-JP" sz="1200">
              <a:solidFill>
                <a:schemeClr val="tx1"/>
              </a:solidFill>
              <a:latin typeface="+mn-lt"/>
              <a:ea typeface="+mn-ea"/>
              <a:cs typeface="+mn-cs"/>
            </a:rPr>
            <a:t>H24</a:t>
          </a:r>
          <a:r>
            <a:rPr kumimoji="1" lang="ja-JP" altLang="en-US" sz="1200">
              <a:solidFill>
                <a:schemeClr val="tx1"/>
              </a:solidFill>
              <a:latin typeface="+mn-lt"/>
              <a:ea typeface="+mn-ea"/>
              <a:cs typeface="+mn-cs"/>
            </a:rPr>
            <a:t>と指標が高いのは国家公務員の給与を削減したことによる）</a:t>
          </a:r>
          <a:endParaRPr lang="ja-JP" altLang="ja-JP" sz="1200">
            <a:solidFill>
              <a:schemeClr val="tx1"/>
            </a:solidFill>
            <a:latin typeface="+mn-lt"/>
            <a:ea typeface="+mn-ea"/>
            <a:cs typeface="+mn-cs"/>
          </a:endParaRPr>
        </a:p>
        <a:p>
          <a:endParaRPr kumimoji="1" lang="ja-JP" altLang="ja-JP" sz="1200">
            <a:solidFill>
              <a:srgbClr val="FF0000"/>
            </a:solidFill>
            <a:latin typeface="+mn-lt"/>
            <a:ea typeface="+mn-ea"/>
            <a:cs typeface="+mn-cs"/>
          </a:endParaRPr>
        </a:p>
        <a:p>
          <a:endParaRPr kumimoji="1" lang="ja-JP" altLang="en-US" sz="1300">
            <a:solidFill>
              <a:srgbClr val="FF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153036</xdr:rowOff>
    </xdr:from>
    <xdr:to>
      <xdr:col>24</xdr:col>
      <xdr:colOff>558800</xdr:colOff>
      <xdr:row>88</xdr:row>
      <xdr:rowOff>96520</xdr:rowOff>
    </xdr:to>
    <xdr:cxnSp macro="">
      <xdr:nvCxnSpPr>
        <xdr:cNvPr id="245" name="直線コネクタ 244"/>
        <xdr:cNvCxnSpPr/>
      </xdr:nvCxnSpPr>
      <xdr:spPr>
        <a:xfrm flipV="1">
          <a:off x="17018000" y="13869036"/>
          <a:ext cx="0" cy="1315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68597</xdr:rowOff>
    </xdr:from>
    <xdr:ext cx="762000" cy="259045"/>
    <xdr:sp macro="" textlink="">
      <xdr:nvSpPr>
        <xdr:cNvPr id="246" name="給与水準   （国との比較）最小値テキスト"/>
        <xdr:cNvSpPr txBox="1"/>
      </xdr:nvSpPr>
      <xdr:spPr>
        <a:xfrm>
          <a:off x="17106900" y="15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24</xdr:col>
      <xdr:colOff>469900</xdr:colOff>
      <xdr:row>88</xdr:row>
      <xdr:rowOff>96520</xdr:rowOff>
    </xdr:from>
    <xdr:to>
      <xdr:col>24</xdr:col>
      <xdr:colOff>647700</xdr:colOff>
      <xdr:row>88</xdr:row>
      <xdr:rowOff>96520</xdr:rowOff>
    </xdr:to>
    <xdr:cxnSp macro="">
      <xdr:nvCxnSpPr>
        <xdr:cNvPr id="247" name="直線コネクタ 246"/>
        <xdr:cNvCxnSpPr/>
      </xdr:nvCxnSpPr>
      <xdr:spPr>
        <a:xfrm>
          <a:off x="16929100" y="1518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67963</xdr:rowOff>
    </xdr:from>
    <xdr:ext cx="762000" cy="259045"/>
    <xdr:sp macro="" textlink="">
      <xdr:nvSpPr>
        <xdr:cNvPr id="248" name="給与水準   （国との比較）最大値テキスト"/>
        <xdr:cNvSpPr txBox="1"/>
      </xdr:nvSpPr>
      <xdr:spPr>
        <a:xfrm>
          <a:off x="17106900" y="13612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80</xdr:row>
      <xdr:rowOff>153036</xdr:rowOff>
    </xdr:from>
    <xdr:to>
      <xdr:col>24</xdr:col>
      <xdr:colOff>647700</xdr:colOff>
      <xdr:row>80</xdr:row>
      <xdr:rowOff>153036</xdr:rowOff>
    </xdr:to>
    <xdr:cxnSp macro="">
      <xdr:nvCxnSpPr>
        <xdr:cNvPr id="249" name="直線コネクタ 248"/>
        <xdr:cNvCxnSpPr/>
      </xdr:nvCxnSpPr>
      <xdr:spPr>
        <a:xfrm>
          <a:off x="16929100" y="13869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107632</xdr:rowOff>
    </xdr:from>
    <xdr:to>
      <xdr:col>24</xdr:col>
      <xdr:colOff>558800</xdr:colOff>
      <xdr:row>86</xdr:row>
      <xdr:rowOff>125730</xdr:rowOff>
    </xdr:to>
    <xdr:cxnSp macro="">
      <xdr:nvCxnSpPr>
        <xdr:cNvPr id="250" name="直線コネクタ 249"/>
        <xdr:cNvCxnSpPr/>
      </xdr:nvCxnSpPr>
      <xdr:spPr>
        <a:xfrm flipV="1">
          <a:off x="16179800" y="14852332"/>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77170</xdr:rowOff>
    </xdr:from>
    <xdr:ext cx="762000" cy="259045"/>
    <xdr:sp macro="" textlink="">
      <xdr:nvSpPr>
        <xdr:cNvPr id="251" name="給与水準   （国との比較）平均値テキスト"/>
        <xdr:cNvSpPr txBox="1"/>
      </xdr:nvSpPr>
      <xdr:spPr>
        <a:xfrm>
          <a:off x="17106900" y="14821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105093</xdr:rowOff>
    </xdr:from>
    <xdr:to>
      <xdr:col>24</xdr:col>
      <xdr:colOff>609600</xdr:colOff>
      <xdr:row>87</xdr:row>
      <xdr:rowOff>35243</xdr:rowOff>
    </xdr:to>
    <xdr:sp macro="" textlink="">
      <xdr:nvSpPr>
        <xdr:cNvPr id="252" name="フローチャート : 判断 251"/>
        <xdr:cNvSpPr/>
      </xdr:nvSpPr>
      <xdr:spPr>
        <a:xfrm>
          <a:off x="169672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146368</xdr:rowOff>
    </xdr:from>
    <xdr:to>
      <xdr:col>23</xdr:col>
      <xdr:colOff>406400</xdr:colOff>
      <xdr:row>86</xdr:row>
      <xdr:rowOff>125730</xdr:rowOff>
    </xdr:to>
    <xdr:cxnSp macro="">
      <xdr:nvCxnSpPr>
        <xdr:cNvPr id="253" name="直線コネクタ 252"/>
        <xdr:cNvCxnSpPr/>
      </xdr:nvCxnSpPr>
      <xdr:spPr>
        <a:xfrm>
          <a:off x="15290800" y="14719618"/>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20638</xdr:rowOff>
    </xdr:from>
    <xdr:to>
      <xdr:col>23</xdr:col>
      <xdr:colOff>457200</xdr:colOff>
      <xdr:row>86</xdr:row>
      <xdr:rowOff>122238</xdr:rowOff>
    </xdr:to>
    <xdr:sp macro="" textlink="">
      <xdr:nvSpPr>
        <xdr:cNvPr id="254" name="フローチャート : 判断 253"/>
        <xdr:cNvSpPr/>
      </xdr:nvSpPr>
      <xdr:spPr>
        <a:xfrm>
          <a:off x="16129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132415</xdr:rowOff>
    </xdr:from>
    <xdr:ext cx="736600" cy="259045"/>
    <xdr:sp macro="" textlink="">
      <xdr:nvSpPr>
        <xdr:cNvPr id="255" name="テキスト ボックス 254"/>
        <xdr:cNvSpPr txBox="1"/>
      </xdr:nvSpPr>
      <xdr:spPr>
        <a:xfrm>
          <a:off x="15798800" y="14534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146368</xdr:rowOff>
    </xdr:from>
    <xdr:to>
      <xdr:col>22</xdr:col>
      <xdr:colOff>203200</xdr:colOff>
      <xdr:row>88</xdr:row>
      <xdr:rowOff>138748</xdr:rowOff>
    </xdr:to>
    <xdr:cxnSp macro="">
      <xdr:nvCxnSpPr>
        <xdr:cNvPr id="256" name="直線コネクタ 255"/>
        <xdr:cNvCxnSpPr/>
      </xdr:nvCxnSpPr>
      <xdr:spPr>
        <a:xfrm flipV="1">
          <a:off x="14401800" y="14719618"/>
          <a:ext cx="8890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14605</xdr:rowOff>
    </xdr:from>
    <xdr:to>
      <xdr:col>22</xdr:col>
      <xdr:colOff>254000</xdr:colOff>
      <xdr:row>86</xdr:row>
      <xdr:rowOff>116205</xdr:rowOff>
    </xdr:to>
    <xdr:sp macro="" textlink="">
      <xdr:nvSpPr>
        <xdr:cNvPr id="257" name="フローチャート : 判断 256"/>
        <xdr:cNvSpPr/>
      </xdr:nvSpPr>
      <xdr:spPr>
        <a:xfrm>
          <a:off x="15240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100982</xdr:rowOff>
    </xdr:from>
    <xdr:ext cx="762000" cy="259045"/>
    <xdr:sp macro="" textlink="">
      <xdr:nvSpPr>
        <xdr:cNvPr id="258" name="テキスト ボックス 257"/>
        <xdr:cNvSpPr txBox="1"/>
      </xdr:nvSpPr>
      <xdr:spPr>
        <a:xfrm>
          <a:off x="14909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84455</xdr:rowOff>
    </xdr:from>
    <xdr:to>
      <xdr:col>21</xdr:col>
      <xdr:colOff>0</xdr:colOff>
      <xdr:row>88</xdr:row>
      <xdr:rowOff>138748</xdr:rowOff>
    </xdr:to>
    <xdr:cxnSp macro="">
      <xdr:nvCxnSpPr>
        <xdr:cNvPr id="259" name="直線コネクタ 258"/>
        <xdr:cNvCxnSpPr/>
      </xdr:nvCxnSpPr>
      <xdr:spPr>
        <a:xfrm>
          <a:off x="13512800" y="1517205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124143</xdr:rowOff>
    </xdr:from>
    <xdr:to>
      <xdr:col>21</xdr:col>
      <xdr:colOff>50800</xdr:colOff>
      <xdr:row>89</xdr:row>
      <xdr:rowOff>54293</xdr:rowOff>
    </xdr:to>
    <xdr:sp macro="" textlink="">
      <xdr:nvSpPr>
        <xdr:cNvPr id="260" name="フローチャート : 判断 259"/>
        <xdr:cNvSpPr/>
      </xdr:nvSpPr>
      <xdr:spPr>
        <a:xfrm>
          <a:off x="14351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39070</xdr:rowOff>
    </xdr:from>
    <xdr:ext cx="762000" cy="259045"/>
    <xdr:sp macro="" textlink="">
      <xdr:nvSpPr>
        <xdr:cNvPr id="261" name="テキスト ボックス 260"/>
        <xdr:cNvSpPr txBox="1"/>
      </xdr:nvSpPr>
      <xdr:spPr>
        <a:xfrm>
          <a:off x="14020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112077</xdr:rowOff>
    </xdr:from>
    <xdr:to>
      <xdr:col>19</xdr:col>
      <xdr:colOff>533400</xdr:colOff>
      <xdr:row>89</xdr:row>
      <xdr:rowOff>42227</xdr:rowOff>
    </xdr:to>
    <xdr:sp macro="" textlink="">
      <xdr:nvSpPr>
        <xdr:cNvPr id="262" name="フローチャート : 判断 261"/>
        <xdr:cNvSpPr/>
      </xdr:nvSpPr>
      <xdr:spPr>
        <a:xfrm>
          <a:off x="13462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27004</xdr:rowOff>
    </xdr:from>
    <xdr:ext cx="762000" cy="259045"/>
    <xdr:sp macro="" textlink="">
      <xdr:nvSpPr>
        <xdr:cNvPr id="263" name="テキスト ボックス 262"/>
        <xdr:cNvSpPr txBox="1"/>
      </xdr:nvSpPr>
      <xdr:spPr>
        <a:xfrm>
          <a:off x="13131800" y="152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56832</xdr:rowOff>
    </xdr:from>
    <xdr:to>
      <xdr:col>24</xdr:col>
      <xdr:colOff>609600</xdr:colOff>
      <xdr:row>86</xdr:row>
      <xdr:rowOff>158432</xdr:rowOff>
    </xdr:to>
    <xdr:sp macro="" textlink="">
      <xdr:nvSpPr>
        <xdr:cNvPr id="269" name="円/楕円 268"/>
        <xdr:cNvSpPr/>
      </xdr:nvSpPr>
      <xdr:spPr>
        <a:xfrm>
          <a:off x="16967200" y="148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73359</xdr:rowOff>
    </xdr:from>
    <xdr:ext cx="762000" cy="259045"/>
    <xdr:sp macro="" textlink="">
      <xdr:nvSpPr>
        <xdr:cNvPr id="270" name="給与水準   （国との比較）該当値テキスト"/>
        <xdr:cNvSpPr txBox="1"/>
      </xdr:nvSpPr>
      <xdr:spPr>
        <a:xfrm>
          <a:off x="17106900" y="1464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74930</xdr:rowOff>
    </xdr:from>
    <xdr:to>
      <xdr:col>23</xdr:col>
      <xdr:colOff>457200</xdr:colOff>
      <xdr:row>87</xdr:row>
      <xdr:rowOff>5080</xdr:rowOff>
    </xdr:to>
    <xdr:sp macro="" textlink="">
      <xdr:nvSpPr>
        <xdr:cNvPr id="271" name="円/楕円 270"/>
        <xdr:cNvSpPr/>
      </xdr:nvSpPr>
      <xdr:spPr>
        <a:xfrm>
          <a:off x="16129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161307</xdr:rowOff>
    </xdr:from>
    <xdr:ext cx="736600" cy="259045"/>
    <xdr:sp macro="" textlink="">
      <xdr:nvSpPr>
        <xdr:cNvPr id="272" name="テキスト ボックス 271"/>
        <xdr:cNvSpPr txBox="1"/>
      </xdr:nvSpPr>
      <xdr:spPr>
        <a:xfrm>
          <a:off x="15798800" y="1490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95568</xdr:rowOff>
    </xdr:from>
    <xdr:to>
      <xdr:col>22</xdr:col>
      <xdr:colOff>254000</xdr:colOff>
      <xdr:row>86</xdr:row>
      <xdr:rowOff>25718</xdr:rowOff>
    </xdr:to>
    <xdr:sp macro="" textlink="">
      <xdr:nvSpPr>
        <xdr:cNvPr id="273" name="円/楕円 272"/>
        <xdr:cNvSpPr/>
      </xdr:nvSpPr>
      <xdr:spPr>
        <a:xfrm>
          <a:off x="15240000" y="146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35895</xdr:rowOff>
    </xdr:from>
    <xdr:ext cx="762000" cy="259045"/>
    <xdr:sp macro="" textlink="">
      <xdr:nvSpPr>
        <xdr:cNvPr id="274" name="テキスト ボックス 273"/>
        <xdr:cNvSpPr txBox="1"/>
      </xdr:nvSpPr>
      <xdr:spPr>
        <a:xfrm>
          <a:off x="14909800" y="1443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87948</xdr:rowOff>
    </xdr:from>
    <xdr:to>
      <xdr:col>21</xdr:col>
      <xdr:colOff>50800</xdr:colOff>
      <xdr:row>89</xdr:row>
      <xdr:rowOff>18098</xdr:rowOff>
    </xdr:to>
    <xdr:sp macro="" textlink="">
      <xdr:nvSpPr>
        <xdr:cNvPr id="275" name="円/楕円 274"/>
        <xdr:cNvSpPr/>
      </xdr:nvSpPr>
      <xdr:spPr>
        <a:xfrm>
          <a:off x="14351000" y="1517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28275</xdr:rowOff>
    </xdr:from>
    <xdr:ext cx="762000" cy="259045"/>
    <xdr:sp macro="" textlink="">
      <xdr:nvSpPr>
        <xdr:cNvPr id="276" name="テキスト ボックス 275"/>
        <xdr:cNvSpPr txBox="1"/>
      </xdr:nvSpPr>
      <xdr:spPr>
        <a:xfrm>
          <a:off x="14020800" y="1494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33655</xdr:rowOff>
    </xdr:from>
    <xdr:to>
      <xdr:col>19</xdr:col>
      <xdr:colOff>533400</xdr:colOff>
      <xdr:row>88</xdr:row>
      <xdr:rowOff>135255</xdr:rowOff>
    </xdr:to>
    <xdr:sp macro="" textlink="">
      <xdr:nvSpPr>
        <xdr:cNvPr id="277" name="円/楕円 276"/>
        <xdr:cNvSpPr/>
      </xdr:nvSpPr>
      <xdr:spPr>
        <a:xfrm>
          <a:off x="13462000" y="1512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145432</xdr:rowOff>
    </xdr:from>
    <xdr:ext cx="762000" cy="259045"/>
    <xdr:sp macro="" textlink="">
      <xdr:nvSpPr>
        <xdr:cNvPr id="278" name="テキスト ボックス 277"/>
        <xdr:cNvSpPr txBox="1"/>
      </xdr:nvSpPr>
      <xdr:spPr>
        <a:xfrm>
          <a:off x="13131800" y="148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mn-lt"/>
              <a:ea typeface="+mn-ea"/>
              <a:cs typeface="+mn-cs"/>
            </a:rPr>
            <a:t>　</a:t>
          </a:r>
          <a:r>
            <a:rPr kumimoji="1" lang="ja-JP" altLang="ja-JP" sz="1200">
              <a:solidFill>
                <a:schemeClr val="tx1"/>
              </a:solidFill>
              <a:latin typeface="+mn-lt"/>
              <a:ea typeface="+mn-ea"/>
              <a:cs typeface="+mn-cs"/>
            </a:rPr>
            <a:t>類似団体平均と比較すると大きく下回っているが、</a:t>
          </a:r>
          <a:r>
            <a:rPr kumimoji="1" lang="ja-JP" altLang="en-US" sz="1200">
              <a:solidFill>
                <a:schemeClr val="tx1"/>
              </a:solidFill>
              <a:latin typeface="+mn-lt"/>
              <a:ea typeface="+mn-ea"/>
              <a:cs typeface="+mn-cs"/>
            </a:rPr>
            <a:t>全国平均と山梨県平均に対しては上回っている状況である。なお、類似団体における人口千人当りの職員数が大幅に少ない状況については、逆に</a:t>
          </a:r>
          <a:r>
            <a:rPr kumimoji="1" lang="ja-JP" altLang="ja-JP" sz="1200">
              <a:solidFill>
                <a:schemeClr val="tx1"/>
              </a:solidFill>
              <a:latin typeface="+mn-lt"/>
              <a:ea typeface="+mn-ea"/>
              <a:cs typeface="+mn-cs"/>
            </a:rPr>
            <a:t>当町のコンパクトさを生かした強みともい</a:t>
          </a:r>
          <a:r>
            <a:rPr kumimoji="1" lang="ja-JP" altLang="en-US" sz="1200">
              <a:solidFill>
                <a:schemeClr val="tx1"/>
              </a:solidFill>
              <a:latin typeface="+mn-lt"/>
              <a:ea typeface="+mn-ea"/>
              <a:cs typeface="+mn-cs"/>
            </a:rPr>
            <a:t>え</a:t>
          </a:r>
          <a:r>
            <a:rPr kumimoji="1" lang="ja-JP" altLang="ja-JP" sz="1200">
              <a:solidFill>
                <a:schemeClr val="tx1"/>
              </a:solidFill>
              <a:latin typeface="+mn-lt"/>
              <a:ea typeface="+mn-ea"/>
              <a:cs typeface="+mn-cs"/>
            </a:rPr>
            <a:t>る。</a:t>
          </a:r>
          <a:endParaRPr kumimoji="1" lang="en-US" altLang="ja-JP" sz="1200">
            <a:solidFill>
              <a:schemeClr val="tx1"/>
            </a:solidFill>
            <a:latin typeface="+mn-lt"/>
            <a:ea typeface="+mn-ea"/>
            <a:cs typeface="+mn-cs"/>
          </a:endParaRPr>
        </a:p>
        <a:p>
          <a:r>
            <a:rPr kumimoji="1" lang="ja-JP" altLang="ja-JP" sz="1200">
              <a:solidFill>
                <a:schemeClr val="tx1"/>
              </a:solidFill>
              <a:latin typeface="+mn-lt"/>
              <a:ea typeface="+mn-ea"/>
              <a:cs typeface="+mn-cs"/>
            </a:rPr>
            <a:t>　今後も、定員管理の適正化については的確に必要人員を見定めながら、勧奨退職制度や指定管理者制度などを推進していく。</a:t>
          </a:r>
          <a:endParaRPr kumimoji="1" lang="en-US" altLang="ja-JP" sz="1200">
            <a:solidFill>
              <a:schemeClr val="tx1"/>
            </a:solidFill>
            <a:latin typeface="+mn-lt"/>
            <a:ea typeface="+mn-ea"/>
            <a:cs typeface="+mn-cs"/>
          </a:endParaRPr>
        </a:p>
        <a:p>
          <a:endParaRPr kumimoji="1" lang="ja-JP" altLang="ja-JP" sz="12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76672</xdr:rowOff>
    </xdr:from>
    <xdr:to>
      <xdr:col>24</xdr:col>
      <xdr:colOff>558800</xdr:colOff>
      <xdr:row>67</xdr:row>
      <xdr:rowOff>38070</xdr:rowOff>
    </xdr:to>
    <xdr:cxnSp macro="">
      <xdr:nvCxnSpPr>
        <xdr:cNvPr id="309" name="直線コネクタ 308"/>
        <xdr:cNvCxnSpPr/>
      </xdr:nvCxnSpPr>
      <xdr:spPr>
        <a:xfrm flipV="1">
          <a:off x="17018000" y="10020772"/>
          <a:ext cx="0" cy="1504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10147</xdr:rowOff>
    </xdr:from>
    <xdr:ext cx="762000" cy="259045"/>
    <xdr:sp macro="" textlink="">
      <xdr:nvSpPr>
        <xdr:cNvPr id="310" name="定員管理の状況最小値テキスト"/>
        <xdr:cNvSpPr txBox="1"/>
      </xdr:nvSpPr>
      <xdr:spPr>
        <a:xfrm>
          <a:off x="17106900" y="1149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138.55</a:t>
          </a:r>
          <a:endParaRPr kumimoji="1" lang="ja-JP" altLang="en-US" sz="1000" b="1">
            <a:latin typeface="ＭＳ Ｐゴシック"/>
          </a:endParaRPr>
        </a:p>
      </xdr:txBody>
    </xdr:sp>
    <xdr:clientData/>
  </xdr:oneCellAnchor>
  <xdr:twoCellAnchor>
    <xdr:from>
      <xdr:col>24</xdr:col>
      <xdr:colOff>469900</xdr:colOff>
      <xdr:row>67</xdr:row>
      <xdr:rowOff>38070</xdr:rowOff>
    </xdr:from>
    <xdr:to>
      <xdr:col>24</xdr:col>
      <xdr:colOff>647700</xdr:colOff>
      <xdr:row>67</xdr:row>
      <xdr:rowOff>38070</xdr:rowOff>
    </xdr:to>
    <xdr:cxnSp macro="">
      <xdr:nvCxnSpPr>
        <xdr:cNvPr id="311" name="直線コネクタ 310"/>
        <xdr:cNvCxnSpPr/>
      </xdr:nvCxnSpPr>
      <xdr:spPr>
        <a:xfrm>
          <a:off x="16929100" y="1152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163049</xdr:rowOff>
    </xdr:from>
    <xdr:ext cx="762000" cy="259045"/>
    <xdr:sp macro="" textlink="">
      <xdr:nvSpPr>
        <xdr:cNvPr id="312" name="定員管理の状況最大値テキスト"/>
        <xdr:cNvSpPr txBox="1"/>
      </xdr:nvSpPr>
      <xdr:spPr>
        <a:xfrm>
          <a:off x="17106900" y="97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24</xdr:col>
      <xdr:colOff>469900</xdr:colOff>
      <xdr:row>58</xdr:row>
      <xdr:rowOff>76672</xdr:rowOff>
    </xdr:from>
    <xdr:to>
      <xdr:col>24</xdr:col>
      <xdr:colOff>647700</xdr:colOff>
      <xdr:row>58</xdr:row>
      <xdr:rowOff>76672</xdr:rowOff>
    </xdr:to>
    <xdr:cxnSp macro="">
      <xdr:nvCxnSpPr>
        <xdr:cNvPr id="313" name="直線コネクタ 312"/>
        <xdr:cNvCxnSpPr/>
      </xdr:nvCxnSpPr>
      <xdr:spPr>
        <a:xfrm>
          <a:off x="16929100" y="100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94827</xdr:rowOff>
    </xdr:from>
    <xdr:to>
      <xdr:col>24</xdr:col>
      <xdr:colOff>558800</xdr:colOff>
      <xdr:row>58</xdr:row>
      <xdr:rowOff>96435</xdr:rowOff>
    </xdr:to>
    <xdr:cxnSp macro="">
      <xdr:nvCxnSpPr>
        <xdr:cNvPr id="314" name="直線コネクタ 313"/>
        <xdr:cNvCxnSpPr/>
      </xdr:nvCxnSpPr>
      <xdr:spPr>
        <a:xfrm>
          <a:off x="16179800" y="10038927"/>
          <a:ext cx="8382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102971</xdr:rowOff>
    </xdr:from>
    <xdr:ext cx="762000" cy="259045"/>
    <xdr:sp macro="" textlink="">
      <xdr:nvSpPr>
        <xdr:cNvPr id="315" name="定員管理の状況平均値テキスト"/>
        <xdr:cNvSpPr txBox="1"/>
      </xdr:nvSpPr>
      <xdr:spPr>
        <a:xfrm>
          <a:off x="17106900" y="100470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24</xdr:col>
      <xdr:colOff>508000</xdr:colOff>
      <xdr:row>58</xdr:row>
      <xdr:rowOff>130894</xdr:rowOff>
    </xdr:from>
    <xdr:to>
      <xdr:col>24</xdr:col>
      <xdr:colOff>609600</xdr:colOff>
      <xdr:row>59</xdr:row>
      <xdr:rowOff>61044</xdr:rowOff>
    </xdr:to>
    <xdr:sp macro="" textlink="">
      <xdr:nvSpPr>
        <xdr:cNvPr id="316" name="フローチャート : 判断 315"/>
        <xdr:cNvSpPr/>
      </xdr:nvSpPr>
      <xdr:spPr>
        <a:xfrm>
          <a:off x="169672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94827</xdr:rowOff>
    </xdr:from>
    <xdr:to>
      <xdr:col>23</xdr:col>
      <xdr:colOff>406400</xdr:colOff>
      <xdr:row>58</xdr:row>
      <xdr:rowOff>97929</xdr:rowOff>
    </xdr:to>
    <xdr:cxnSp macro="">
      <xdr:nvCxnSpPr>
        <xdr:cNvPr id="317" name="直線コネクタ 316"/>
        <xdr:cNvCxnSpPr/>
      </xdr:nvCxnSpPr>
      <xdr:spPr>
        <a:xfrm flipV="1">
          <a:off x="15290800" y="10038927"/>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20459</xdr:rowOff>
    </xdr:from>
    <xdr:to>
      <xdr:col>23</xdr:col>
      <xdr:colOff>457200</xdr:colOff>
      <xdr:row>59</xdr:row>
      <xdr:rowOff>122059</xdr:rowOff>
    </xdr:to>
    <xdr:sp macro="" textlink="">
      <xdr:nvSpPr>
        <xdr:cNvPr id="318" name="フローチャート : 判断 317"/>
        <xdr:cNvSpPr/>
      </xdr:nvSpPr>
      <xdr:spPr>
        <a:xfrm>
          <a:off x="16129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106836</xdr:rowOff>
    </xdr:from>
    <xdr:ext cx="736600" cy="259045"/>
    <xdr:sp macro="" textlink="">
      <xdr:nvSpPr>
        <xdr:cNvPr id="319" name="テキスト ボックス 318"/>
        <xdr:cNvSpPr txBox="1"/>
      </xdr:nvSpPr>
      <xdr:spPr>
        <a:xfrm>
          <a:off x="15798800" y="10222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97929</xdr:rowOff>
    </xdr:from>
    <xdr:to>
      <xdr:col>22</xdr:col>
      <xdr:colOff>203200</xdr:colOff>
      <xdr:row>58</xdr:row>
      <xdr:rowOff>99538</xdr:rowOff>
    </xdr:to>
    <xdr:cxnSp macro="">
      <xdr:nvCxnSpPr>
        <xdr:cNvPr id="320" name="直線コネクタ 319"/>
        <xdr:cNvCxnSpPr/>
      </xdr:nvCxnSpPr>
      <xdr:spPr>
        <a:xfrm flipV="1">
          <a:off x="14401800" y="10042029"/>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12990</xdr:rowOff>
    </xdr:from>
    <xdr:to>
      <xdr:col>22</xdr:col>
      <xdr:colOff>254000</xdr:colOff>
      <xdr:row>59</xdr:row>
      <xdr:rowOff>114590</xdr:rowOff>
    </xdr:to>
    <xdr:sp macro="" textlink="">
      <xdr:nvSpPr>
        <xdr:cNvPr id="321" name="フローチャート : 判断 320"/>
        <xdr:cNvSpPr/>
      </xdr:nvSpPr>
      <xdr:spPr>
        <a:xfrm>
          <a:off x="15240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99367</xdr:rowOff>
    </xdr:from>
    <xdr:ext cx="762000" cy="259045"/>
    <xdr:sp macro="" textlink="">
      <xdr:nvSpPr>
        <xdr:cNvPr id="322" name="テキスト ボックス 321"/>
        <xdr:cNvSpPr txBox="1"/>
      </xdr:nvSpPr>
      <xdr:spPr>
        <a:xfrm>
          <a:off x="14909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99538</xdr:rowOff>
    </xdr:from>
    <xdr:to>
      <xdr:col>21</xdr:col>
      <xdr:colOff>0</xdr:colOff>
      <xdr:row>58</xdr:row>
      <xdr:rowOff>99768</xdr:rowOff>
    </xdr:to>
    <xdr:cxnSp macro="">
      <xdr:nvCxnSpPr>
        <xdr:cNvPr id="323" name="直線コネクタ 322"/>
        <xdr:cNvCxnSpPr/>
      </xdr:nvCxnSpPr>
      <xdr:spPr>
        <a:xfrm flipV="1">
          <a:off x="13512800" y="10043638"/>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15748</xdr:rowOff>
    </xdr:from>
    <xdr:to>
      <xdr:col>21</xdr:col>
      <xdr:colOff>50800</xdr:colOff>
      <xdr:row>59</xdr:row>
      <xdr:rowOff>117348</xdr:rowOff>
    </xdr:to>
    <xdr:sp macro="" textlink="">
      <xdr:nvSpPr>
        <xdr:cNvPr id="324" name="フローチャート : 判断 323"/>
        <xdr:cNvSpPr/>
      </xdr:nvSpPr>
      <xdr:spPr>
        <a:xfrm>
          <a:off x="14351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102125</xdr:rowOff>
    </xdr:from>
    <xdr:ext cx="762000" cy="259045"/>
    <xdr:sp macro="" textlink="">
      <xdr:nvSpPr>
        <xdr:cNvPr id="325" name="テキスト ボックス 324"/>
        <xdr:cNvSpPr txBox="1"/>
      </xdr:nvSpPr>
      <xdr:spPr>
        <a:xfrm>
          <a:off x="14020800" y="1021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12990</xdr:rowOff>
    </xdr:from>
    <xdr:to>
      <xdr:col>19</xdr:col>
      <xdr:colOff>533400</xdr:colOff>
      <xdr:row>59</xdr:row>
      <xdr:rowOff>114590</xdr:rowOff>
    </xdr:to>
    <xdr:sp macro="" textlink="">
      <xdr:nvSpPr>
        <xdr:cNvPr id="326" name="フローチャート : 判断 325"/>
        <xdr:cNvSpPr/>
      </xdr:nvSpPr>
      <xdr:spPr>
        <a:xfrm>
          <a:off x="13462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99367</xdr:rowOff>
    </xdr:from>
    <xdr:ext cx="762000" cy="259045"/>
    <xdr:sp macro="" textlink="">
      <xdr:nvSpPr>
        <xdr:cNvPr id="327" name="テキスト ボックス 326"/>
        <xdr:cNvSpPr txBox="1"/>
      </xdr:nvSpPr>
      <xdr:spPr>
        <a:xfrm>
          <a:off x="13131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45635</xdr:rowOff>
    </xdr:from>
    <xdr:to>
      <xdr:col>24</xdr:col>
      <xdr:colOff>609600</xdr:colOff>
      <xdr:row>58</xdr:row>
      <xdr:rowOff>147235</xdr:rowOff>
    </xdr:to>
    <xdr:sp macro="" textlink="">
      <xdr:nvSpPr>
        <xdr:cNvPr id="333" name="円/楕円 332"/>
        <xdr:cNvSpPr/>
      </xdr:nvSpPr>
      <xdr:spPr>
        <a:xfrm>
          <a:off x="16967200" y="998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138362</xdr:rowOff>
    </xdr:from>
    <xdr:ext cx="762000" cy="259045"/>
    <xdr:sp macro="" textlink="">
      <xdr:nvSpPr>
        <xdr:cNvPr id="334" name="定員管理の状況該当値テキスト"/>
        <xdr:cNvSpPr txBox="1"/>
      </xdr:nvSpPr>
      <xdr:spPr>
        <a:xfrm>
          <a:off x="17106900" y="991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44027</xdr:rowOff>
    </xdr:from>
    <xdr:to>
      <xdr:col>23</xdr:col>
      <xdr:colOff>457200</xdr:colOff>
      <xdr:row>58</xdr:row>
      <xdr:rowOff>145627</xdr:rowOff>
    </xdr:to>
    <xdr:sp macro="" textlink="">
      <xdr:nvSpPr>
        <xdr:cNvPr id="335" name="円/楕円 334"/>
        <xdr:cNvSpPr/>
      </xdr:nvSpPr>
      <xdr:spPr>
        <a:xfrm>
          <a:off x="16129000" y="998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155804</xdr:rowOff>
    </xdr:from>
    <xdr:ext cx="736600" cy="259045"/>
    <xdr:sp macro="" textlink="">
      <xdr:nvSpPr>
        <xdr:cNvPr id="336" name="テキスト ボックス 335"/>
        <xdr:cNvSpPr txBox="1"/>
      </xdr:nvSpPr>
      <xdr:spPr>
        <a:xfrm>
          <a:off x="15798800" y="9757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47129</xdr:rowOff>
    </xdr:from>
    <xdr:to>
      <xdr:col>22</xdr:col>
      <xdr:colOff>254000</xdr:colOff>
      <xdr:row>58</xdr:row>
      <xdr:rowOff>148729</xdr:rowOff>
    </xdr:to>
    <xdr:sp macro="" textlink="">
      <xdr:nvSpPr>
        <xdr:cNvPr id="337" name="円/楕円 336"/>
        <xdr:cNvSpPr/>
      </xdr:nvSpPr>
      <xdr:spPr>
        <a:xfrm>
          <a:off x="15240000" y="999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158906</xdr:rowOff>
    </xdr:from>
    <xdr:ext cx="762000" cy="259045"/>
    <xdr:sp macro="" textlink="">
      <xdr:nvSpPr>
        <xdr:cNvPr id="338" name="テキスト ボックス 337"/>
        <xdr:cNvSpPr txBox="1"/>
      </xdr:nvSpPr>
      <xdr:spPr>
        <a:xfrm>
          <a:off x="14909800" y="976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48738</xdr:rowOff>
    </xdr:from>
    <xdr:to>
      <xdr:col>21</xdr:col>
      <xdr:colOff>50800</xdr:colOff>
      <xdr:row>58</xdr:row>
      <xdr:rowOff>150338</xdr:rowOff>
    </xdr:to>
    <xdr:sp macro="" textlink="">
      <xdr:nvSpPr>
        <xdr:cNvPr id="339" name="円/楕円 338"/>
        <xdr:cNvSpPr/>
      </xdr:nvSpPr>
      <xdr:spPr>
        <a:xfrm>
          <a:off x="14351000" y="999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160515</xdr:rowOff>
    </xdr:from>
    <xdr:ext cx="762000" cy="259045"/>
    <xdr:sp macro="" textlink="">
      <xdr:nvSpPr>
        <xdr:cNvPr id="340" name="テキスト ボックス 339"/>
        <xdr:cNvSpPr txBox="1"/>
      </xdr:nvSpPr>
      <xdr:spPr>
        <a:xfrm>
          <a:off x="14020800" y="976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48968</xdr:rowOff>
    </xdr:from>
    <xdr:to>
      <xdr:col>19</xdr:col>
      <xdr:colOff>533400</xdr:colOff>
      <xdr:row>58</xdr:row>
      <xdr:rowOff>150568</xdr:rowOff>
    </xdr:to>
    <xdr:sp macro="" textlink="">
      <xdr:nvSpPr>
        <xdr:cNvPr id="341" name="円/楕円 340"/>
        <xdr:cNvSpPr/>
      </xdr:nvSpPr>
      <xdr:spPr>
        <a:xfrm>
          <a:off x="13462000" y="999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160745</xdr:rowOff>
    </xdr:from>
    <xdr:ext cx="762000" cy="259045"/>
    <xdr:sp macro="" textlink="">
      <xdr:nvSpPr>
        <xdr:cNvPr id="342" name="テキスト ボックス 341"/>
        <xdr:cNvSpPr txBox="1"/>
      </xdr:nvSpPr>
      <xdr:spPr>
        <a:xfrm>
          <a:off x="13131800" y="976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mn-lt"/>
              <a:ea typeface="+mn-ea"/>
              <a:cs typeface="+mn-cs"/>
            </a:rPr>
            <a:t>   </a:t>
          </a:r>
          <a:r>
            <a:rPr kumimoji="1" lang="ja-JP" altLang="ja-JP" sz="1200">
              <a:solidFill>
                <a:schemeClr val="tx1"/>
              </a:solidFill>
              <a:latin typeface="+mn-lt"/>
              <a:ea typeface="+mn-ea"/>
              <a:cs typeface="+mn-cs"/>
            </a:rPr>
            <a:t>起債については、新規借り入れの抑制による借入残高の縮減を進めて</a:t>
          </a:r>
          <a:r>
            <a:rPr kumimoji="1" lang="ja-JP" altLang="en-US" sz="1200">
              <a:solidFill>
                <a:schemeClr val="tx1"/>
              </a:solidFill>
              <a:latin typeface="+mn-lt"/>
              <a:ea typeface="+mn-ea"/>
              <a:cs typeface="+mn-cs"/>
            </a:rPr>
            <a:t>おり、対前年度比で</a:t>
          </a:r>
          <a:r>
            <a:rPr kumimoji="1" lang="en-US" altLang="ja-JP" sz="1200">
              <a:solidFill>
                <a:schemeClr val="tx1"/>
              </a:solidFill>
              <a:latin typeface="+mn-lt"/>
              <a:ea typeface="+mn-ea"/>
              <a:cs typeface="+mn-cs"/>
            </a:rPr>
            <a:t>0.2</a:t>
          </a:r>
          <a:r>
            <a:rPr kumimoji="1" lang="ja-JP" altLang="en-US" sz="1200">
              <a:solidFill>
                <a:schemeClr val="tx1"/>
              </a:solidFill>
              <a:latin typeface="+mn-lt"/>
              <a:ea typeface="+mn-ea"/>
              <a:cs typeface="+mn-cs"/>
            </a:rPr>
            <a:t>ポイント減少し、類似団体平均においても</a:t>
          </a:r>
          <a:r>
            <a:rPr kumimoji="1" lang="en-US" altLang="ja-JP" sz="1200">
              <a:solidFill>
                <a:schemeClr val="tx1"/>
              </a:solidFill>
              <a:latin typeface="+mn-lt"/>
              <a:ea typeface="+mn-ea"/>
              <a:cs typeface="+mn-cs"/>
            </a:rPr>
            <a:t>0.8</a:t>
          </a:r>
          <a:r>
            <a:rPr kumimoji="1" lang="ja-JP" altLang="en-US" sz="1200">
              <a:solidFill>
                <a:schemeClr val="tx1"/>
              </a:solidFill>
              <a:latin typeface="+mn-lt"/>
              <a:ea typeface="+mn-ea"/>
              <a:cs typeface="+mn-cs"/>
            </a:rPr>
            <a:t>ポイント下回っている</a:t>
          </a:r>
          <a:r>
            <a:rPr kumimoji="1" lang="ja-JP" altLang="ja-JP" sz="1200">
              <a:solidFill>
                <a:schemeClr val="tx1"/>
              </a:solidFill>
              <a:latin typeface="+mn-lt"/>
              <a:ea typeface="+mn-ea"/>
              <a:cs typeface="+mn-cs"/>
            </a:rPr>
            <a:t>。平成</a:t>
          </a:r>
          <a:r>
            <a:rPr kumimoji="1" lang="en-US" altLang="ja-JP" sz="1200">
              <a:solidFill>
                <a:schemeClr val="tx1"/>
              </a:solidFill>
              <a:latin typeface="+mn-lt"/>
              <a:ea typeface="+mn-ea"/>
              <a:cs typeface="+mn-cs"/>
            </a:rPr>
            <a:t>27</a:t>
          </a:r>
          <a:r>
            <a:rPr kumimoji="1" lang="ja-JP" altLang="ja-JP" sz="1200">
              <a:solidFill>
                <a:schemeClr val="tx1"/>
              </a:solidFill>
              <a:latin typeface="+mn-lt"/>
              <a:ea typeface="+mn-ea"/>
              <a:cs typeface="+mn-cs"/>
            </a:rPr>
            <a:t>年度は、</a:t>
          </a:r>
          <a:r>
            <a:rPr kumimoji="1" lang="ja-JP" altLang="en-US" sz="1200">
              <a:solidFill>
                <a:schemeClr val="tx1"/>
              </a:solidFill>
              <a:latin typeface="+mn-lt"/>
              <a:ea typeface="+mn-ea"/>
              <a:cs typeface="+mn-cs"/>
            </a:rPr>
            <a:t>大規模</a:t>
          </a:r>
          <a:r>
            <a:rPr kumimoji="1" lang="ja-JP" altLang="ja-JP" sz="1200">
              <a:solidFill>
                <a:schemeClr val="tx1"/>
              </a:solidFill>
              <a:latin typeface="+mn-lt"/>
              <a:ea typeface="+mn-ea"/>
              <a:cs typeface="+mn-cs"/>
            </a:rPr>
            <a:t>施設整備に係る償還が終了したものが</a:t>
          </a:r>
          <a:r>
            <a:rPr kumimoji="1" lang="ja-JP" altLang="en-US" sz="1200">
              <a:solidFill>
                <a:schemeClr val="tx1"/>
              </a:solidFill>
              <a:latin typeface="+mn-lt"/>
              <a:ea typeface="+mn-ea"/>
              <a:cs typeface="+mn-cs"/>
            </a:rPr>
            <a:t>数事業</a:t>
          </a:r>
          <a:r>
            <a:rPr kumimoji="1" lang="ja-JP" altLang="ja-JP" sz="1200">
              <a:solidFill>
                <a:schemeClr val="tx1"/>
              </a:solidFill>
              <a:latin typeface="+mn-lt"/>
              <a:ea typeface="+mn-ea"/>
              <a:cs typeface="+mn-cs"/>
            </a:rPr>
            <a:t>あり、元金償還が減少したこと、平成</a:t>
          </a:r>
          <a:r>
            <a:rPr kumimoji="1" lang="en-US" altLang="ja-JP" sz="1200">
              <a:solidFill>
                <a:schemeClr val="tx1"/>
              </a:solidFill>
              <a:latin typeface="+mn-lt"/>
              <a:ea typeface="+mn-ea"/>
              <a:cs typeface="+mn-cs"/>
            </a:rPr>
            <a:t>23</a:t>
          </a:r>
          <a:r>
            <a:rPr kumimoji="1" lang="ja-JP" altLang="ja-JP" sz="1200">
              <a:solidFill>
                <a:schemeClr val="tx1"/>
              </a:solidFill>
              <a:latin typeface="+mn-lt"/>
              <a:ea typeface="+mn-ea"/>
              <a:cs typeface="+mn-cs"/>
            </a:rPr>
            <a:t>年度に起債した臨時財政対策債の元金償還が始まり、昨年度よりも交付税の基準財政需要額に算入された金額が増加したことで、比率が下降した。今後も、緊急度・住民ニーズを的確に把握した事業の選択により、起債に大きく頼ることのない財政運営に努めていく。</a:t>
          </a:r>
          <a:endParaRPr lang="ja-JP" altLang="ja-JP" sz="1200">
            <a:solidFill>
              <a:schemeClr val="tx1"/>
            </a:solidFill>
          </a:endParaRPr>
        </a:p>
        <a:p>
          <a:endParaRPr kumimoji="1" lang="ja-JP" altLang="en-US" sz="12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9" name="直線コネクタ 35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0" name="テキスト ボックス 35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3" name="直線コネクタ 36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4" name="テキスト ボックス 36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34608</xdr:rowOff>
    </xdr:from>
    <xdr:to>
      <xdr:col>24</xdr:col>
      <xdr:colOff>558800</xdr:colOff>
      <xdr:row>43</xdr:row>
      <xdr:rowOff>77153</xdr:rowOff>
    </xdr:to>
    <xdr:cxnSp macro="">
      <xdr:nvCxnSpPr>
        <xdr:cNvPr id="367" name="直線コネクタ 366"/>
        <xdr:cNvCxnSpPr/>
      </xdr:nvCxnSpPr>
      <xdr:spPr>
        <a:xfrm flipV="1">
          <a:off x="17018000" y="6206808"/>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49230</xdr:rowOff>
    </xdr:from>
    <xdr:ext cx="762000" cy="259045"/>
    <xdr:sp macro="" textlink="">
      <xdr:nvSpPr>
        <xdr:cNvPr id="368" name="公債費負担の状況最小値テキスト"/>
        <xdr:cNvSpPr txBox="1"/>
      </xdr:nvSpPr>
      <xdr:spPr>
        <a:xfrm>
          <a:off x="17106900" y="742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43</xdr:row>
      <xdr:rowOff>77153</xdr:rowOff>
    </xdr:from>
    <xdr:to>
      <xdr:col>24</xdr:col>
      <xdr:colOff>647700</xdr:colOff>
      <xdr:row>43</xdr:row>
      <xdr:rowOff>77153</xdr:rowOff>
    </xdr:to>
    <xdr:cxnSp macro="">
      <xdr:nvCxnSpPr>
        <xdr:cNvPr id="369" name="直線コネクタ 368"/>
        <xdr:cNvCxnSpPr/>
      </xdr:nvCxnSpPr>
      <xdr:spPr>
        <a:xfrm>
          <a:off x="16929100" y="74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120985</xdr:rowOff>
    </xdr:from>
    <xdr:ext cx="762000" cy="259045"/>
    <xdr:sp macro="" textlink="">
      <xdr:nvSpPr>
        <xdr:cNvPr id="370" name="公債費負担の状況最大値テキスト"/>
        <xdr:cNvSpPr txBox="1"/>
      </xdr:nvSpPr>
      <xdr:spPr>
        <a:xfrm>
          <a:off x="17106900" y="59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34608</xdr:rowOff>
    </xdr:from>
    <xdr:to>
      <xdr:col>24</xdr:col>
      <xdr:colOff>647700</xdr:colOff>
      <xdr:row>36</xdr:row>
      <xdr:rowOff>34608</xdr:rowOff>
    </xdr:to>
    <xdr:cxnSp macro="">
      <xdr:nvCxnSpPr>
        <xdr:cNvPr id="371" name="直線コネクタ 370"/>
        <xdr:cNvCxnSpPr/>
      </xdr:nvCxnSpPr>
      <xdr:spPr>
        <a:xfrm>
          <a:off x="16929100" y="620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81280</xdr:rowOff>
    </xdr:from>
    <xdr:to>
      <xdr:col>24</xdr:col>
      <xdr:colOff>558800</xdr:colOff>
      <xdr:row>39</xdr:row>
      <xdr:rowOff>93345</xdr:rowOff>
    </xdr:to>
    <xdr:cxnSp macro="">
      <xdr:nvCxnSpPr>
        <xdr:cNvPr id="372" name="直線コネクタ 371"/>
        <xdr:cNvCxnSpPr/>
      </xdr:nvCxnSpPr>
      <xdr:spPr>
        <a:xfrm flipV="1">
          <a:off x="16179800" y="676783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50817</xdr:rowOff>
    </xdr:from>
    <xdr:ext cx="762000" cy="259045"/>
    <xdr:sp macro="" textlink="">
      <xdr:nvSpPr>
        <xdr:cNvPr id="373" name="公債費負担の状況平均値テキスト"/>
        <xdr:cNvSpPr txBox="1"/>
      </xdr:nvSpPr>
      <xdr:spPr>
        <a:xfrm>
          <a:off x="17106900" y="673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4" name="フローチャート : 判断 373"/>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93345</xdr:rowOff>
    </xdr:from>
    <xdr:to>
      <xdr:col>23</xdr:col>
      <xdr:colOff>406400</xdr:colOff>
      <xdr:row>39</xdr:row>
      <xdr:rowOff>111443</xdr:rowOff>
    </xdr:to>
    <xdr:cxnSp macro="">
      <xdr:nvCxnSpPr>
        <xdr:cNvPr id="375" name="直線コネクタ 374"/>
        <xdr:cNvCxnSpPr/>
      </xdr:nvCxnSpPr>
      <xdr:spPr>
        <a:xfrm flipV="1">
          <a:off x="15290800" y="677989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108903</xdr:rowOff>
    </xdr:from>
    <xdr:to>
      <xdr:col>23</xdr:col>
      <xdr:colOff>457200</xdr:colOff>
      <xdr:row>40</xdr:row>
      <xdr:rowOff>39053</xdr:rowOff>
    </xdr:to>
    <xdr:sp macro="" textlink="">
      <xdr:nvSpPr>
        <xdr:cNvPr id="376" name="フローチャート : 判断 375"/>
        <xdr:cNvSpPr/>
      </xdr:nvSpPr>
      <xdr:spPr>
        <a:xfrm>
          <a:off x="161290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23830</xdr:rowOff>
    </xdr:from>
    <xdr:ext cx="736600" cy="259045"/>
    <xdr:sp macro="" textlink="">
      <xdr:nvSpPr>
        <xdr:cNvPr id="377" name="テキスト ボックス 376"/>
        <xdr:cNvSpPr txBox="1"/>
      </xdr:nvSpPr>
      <xdr:spPr>
        <a:xfrm>
          <a:off x="15798800" y="688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105410</xdr:rowOff>
    </xdr:from>
    <xdr:to>
      <xdr:col>22</xdr:col>
      <xdr:colOff>203200</xdr:colOff>
      <xdr:row>39</xdr:row>
      <xdr:rowOff>111443</xdr:rowOff>
    </xdr:to>
    <xdr:cxnSp macro="">
      <xdr:nvCxnSpPr>
        <xdr:cNvPr id="378" name="直線コネクタ 377"/>
        <xdr:cNvCxnSpPr/>
      </xdr:nvCxnSpPr>
      <xdr:spPr>
        <a:xfrm>
          <a:off x="14401800" y="679196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163195</xdr:rowOff>
    </xdr:from>
    <xdr:to>
      <xdr:col>22</xdr:col>
      <xdr:colOff>254000</xdr:colOff>
      <xdr:row>40</xdr:row>
      <xdr:rowOff>93345</xdr:rowOff>
    </xdr:to>
    <xdr:sp macro="" textlink="">
      <xdr:nvSpPr>
        <xdr:cNvPr id="379" name="フローチャート : 判断 378"/>
        <xdr:cNvSpPr/>
      </xdr:nvSpPr>
      <xdr:spPr>
        <a:xfrm>
          <a:off x="15240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78122</xdr:rowOff>
    </xdr:from>
    <xdr:ext cx="762000" cy="259045"/>
    <xdr:sp macro="" textlink="">
      <xdr:nvSpPr>
        <xdr:cNvPr id="380" name="テキスト ボックス 379"/>
        <xdr:cNvSpPr txBox="1"/>
      </xdr:nvSpPr>
      <xdr:spPr>
        <a:xfrm>
          <a:off x="14909800" y="693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105410</xdr:rowOff>
    </xdr:from>
    <xdr:to>
      <xdr:col>21</xdr:col>
      <xdr:colOff>0</xdr:colOff>
      <xdr:row>39</xdr:row>
      <xdr:rowOff>117475</xdr:rowOff>
    </xdr:to>
    <xdr:cxnSp macro="">
      <xdr:nvCxnSpPr>
        <xdr:cNvPr id="381" name="直線コネクタ 380"/>
        <xdr:cNvCxnSpPr/>
      </xdr:nvCxnSpPr>
      <xdr:spPr>
        <a:xfrm flipV="1">
          <a:off x="13512800" y="679196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58103</xdr:rowOff>
    </xdr:from>
    <xdr:to>
      <xdr:col>21</xdr:col>
      <xdr:colOff>50800</xdr:colOff>
      <xdr:row>40</xdr:row>
      <xdr:rowOff>159703</xdr:rowOff>
    </xdr:to>
    <xdr:sp macro="" textlink="">
      <xdr:nvSpPr>
        <xdr:cNvPr id="382" name="フローチャート : 判断 381"/>
        <xdr:cNvSpPr/>
      </xdr:nvSpPr>
      <xdr:spPr>
        <a:xfrm>
          <a:off x="14351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144480</xdr:rowOff>
    </xdr:from>
    <xdr:ext cx="762000" cy="259045"/>
    <xdr:sp macro="" textlink="">
      <xdr:nvSpPr>
        <xdr:cNvPr id="383" name="テキスト ボックス 382"/>
        <xdr:cNvSpPr txBox="1"/>
      </xdr:nvSpPr>
      <xdr:spPr>
        <a:xfrm>
          <a:off x="14020800" y="700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84" name="フローチャート : 判断 383"/>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39387</xdr:rowOff>
    </xdr:from>
    <xdr:ext cx="762000" cy="259045"/>
    <xdr:sp macro="" textlink="">
      <xdr:nvSpPr>
        <xdr:cNvPr id="385" name="テキスト ボックス 384"/>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30480</xdr:rowOff>
    </xdr:from>
    <xdr:to>
      <xdr:col>24</xdr:col>
      <xdr:colOff>609600</xdr:colOff>
      <xdr:row>39</xdr:row>
      <xdr:rowOff>132080</xdr:rowOff>
    </xdr:to>
    <xdr:sp macro="" textlink="">
      <xdr:nvSpPr>
        <xdr:cNvPr id="391" name="円/楕円 390"/>
        <xdr:cNvSpPr/>
      </xdr:nvSpPr>
      <xdr:spPr>
        <a:xfrm>
          <a:off x="16967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47007</xdr:rowOff>
    </xdr:from>
    <xdr:ext cx="762000" cy="259045"/>
    <xdr:sp macro="" textlink="">
      <xdr:nvSpPr>
        <xdr:cNvPr id="392" name="公債費負担の状況該当値テキスト"/>
        <xdr:cNvSpPr txBox="1"/>
      </xdr:nvSpPr>
      <xdr:spPr>
        <a:xfrm>
          <a:off x="17106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42545</xdr:rowOff>
    </xdr:from>
    <xdr:to>
      <xdr:col>23</xdr:col>
      <xdr:colOff>457200</xdr:colOff>
      <xdr:row>39</xdr:row>
      <xdr:rowOff>144145</xdr:rowOff>
    </xdr:to>
    <xdr:sp macro="" textlink="">
      <xdr:nvSpPr>
        <xdr:cNvPr id="393" name="円/楕円 392"/>
        <xdr:cNvSpPr/>
      </xdr:nvSpPr>
      <xdr:spPr>
        <a:xfrm>
          <a:off x="161290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154322</xdr:rowOff>
    </xdr:from>
    <xdr:ext cx="736600" cy="259045"/>
    <xdr:sp macro="" textlink="">
      <xdr:nvSpPr>
        <xdr:cNvPr id="394" name="テキスト ボックス 393"/>
        <xdr:cNvSpPr txBox="1"/>
      </xdr:nvSpPr>
      <xdr:spPr>
        <a:xfrm>
          <a:off x="15798800" y="6497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60643</xdr:rowOff>
    </xdr:from>
    <xdr:to>
      <xdr:col>22</xdr:col>
      <xdr:colOff>254000</xdr:colOff>
      <xdr:row>39</xdr:row>
      <xdr:rowOff>162243</xdr:rowOff>
    </xdr:to>
    <xdr:sp macro="" textlink="">
      <xdr:nvSpPr>
        <xdr:cNvPr id="395" name="円/楕円 394"/>
        <xdr:cNvSpPr/>
      </xdr:nvSpPr>
      <xdr:spPr>
        <a:xfrm>
          <a:off x="15240000" y="67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970</xdr:rowOff>
    </xdr:from>
    <xdr:ext cx="762000" cy="259045"/>
    <xdr:sp macro="" textlink="">
      <xdr:nvSpPr>
        <xdr:cNvPr id="396" name="テキスト ボックス 395"/>
        <xdr:cNvSpPr txBox="1"/>
      </xdr:nvSpPr>
      <xdr:spPr>
        <a:xfrm>
          <a:off x="14909800" y="651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54610</xdr:rowOff>
    </xdr:from>
    <xdr:to>
      <xdr:col>21</xdr:col>
      <xdr:colOff>50800</xdr:colOff>
      <xdr:row>39</xdr:row>
      <xdr:rowOff>156210</xdr:rowOff>
    </xdr:to>
    <xdr:sp macro="" textlink="">
      <xdr:nvSpPr>
        <xdr:cNvPr id="397" name="円/楕円 396"/>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166387</xdr:rowOff>
    </xdr:from>
    <xdr:ext cx="762000" cy="259045"/>
    <xdr:sp macro="" textlink="">
      <xdr:nvSpPr>
        <xdr:cNvPr id="398" name="テキスト ボックス 397"/>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66675</xdr:rowOff>
    </xdr:from>
    <xdr:to>
      <xdr:col>19</xdr:col>
      <xdr:colOff>533400</xdr:colOff>
      <xdr:row>39</xdr:row>
      <xdr:rowOff>168275</xdr:rowOff>
    </xdr:to>
    <xdr:sp macro="" textlink="">
      <xdr:nvSpPr>
        <xdr:cNvPr id="399" name="円/楕円 398"/>
        <xdr:cNvSpPr/>
      </xdr:nvSpPr>
      <xdr:spPr>
        <a:xfrm>
          <a:off x="13462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7002</xdr:rowOff>
    </xdr:from>
    <xdr:ext cx="762000" cy="259045"/>
    <xdr:sp macro="" textlink="">
      <xdr:nvSpPr>
        <xdr:cNvPr id="400" name="テキスト ボックス 399"/>
        <xdr:cNvSpPr txBox="1"/>
      </xdr:nvSpPr>
      <xdr:spPr>
        <a:xfrm>
          <a:off x="13131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mn-lt"/>
              <a:ea typeface="+mn-ea"/>
              <a:cs typeface="+mn-cs"/>
            </a:rPr>
            <a:t>　</a:t>
          </a:r>
          <a:r>
            <a:rPr kumimoji="1" lang="ja-JP" altLang="ja-JP" sz="1200">
              <a:solidFill>
                <a:schemeClr val="tx1"/>
              </a:solidFill>
              <a:latin typeface="+mn-lt"/>
              <a:ea typeface="+mn-ea"/>
              <a:cs typeface="+mn-cs"/>
            </a:rPr>
            <a:t>将来負担比率については、平成</a:t>
          </a:r>
          <a:r>
            <a:rPr kumimoji="1" lang="en-US" altLang="ja-JP" sz="1200">
              <a:solidFill>
                <a:schemeClr val="tx1"/>
              </a:solidFill>
              <a:latin typeface="+mn-lt"/>
              <a:ea typeface="+mn-ea"/>
              <a:cs typeface="+mn-cs"/>
            </a:rPr>
            <a:t>26</a:t>
          </a:r>
          <a:r>
            <a:rPr kumimoji="1" lang="ja-JP" altLang="ja-JP" sz="1200">
              <a:solidFill>
                <a:schemeClr val="tx1"/>
              </a:solidFill>
              <a:latin typeface="+mn-lt"/>
              <a:ea typeface="+mn-ea"/>
              <a:cs typeface="+mn-cs"/>
            </a:rPr>
            <a:t>年度に引き続きポイントとして算出されていない。</a:t>
          </a:r>
          <a:endParaRPr kumimoji="1" lang="en-US" altLang="ja-JP" sz="1200">
            <a:solidFill>
              <a:schemeClr val="tx1"/>
            </a:solidFill>
            <a:latin typeface="+mn-lt"/>
            <a:ea typeface="+mn-ea"/>
            <a:cs typeface="+mn-cs"/>
          </a:endParaRPr>
        </a:p>
        <a:p>
          <a:r>
            <a:rPr kumimoji="1" lang="ja-JP" altLang="ja-JP" sz="1200">
              <a:solidFill>
                <a:schemeClr val="tx1"/>
              </a:solidFill>
              <a:latin typeface="+mn-lt"/>
              <a:ea typeface="+mn-ea"/>
              <a:cs typeface="+mn-cs"/>
            </a:rPr>
            <a:t>　今後も、起債を抑制しつつ、基金に積み立てができるよう努力し、町に見合う事業規模の選択を行っていく。</a:t>
          </a:r>
          <a:endParaRPr kumimoji="1" lang="en-US" altLang="ja-JP" sz="1200">
            <a:solidFill>
              <a:schemeClr val="tx1"/>
            </a:solidFill>
            <a:latin typeface="+mn-lt"/>
            <a:ea typeface="+mn-ea"/>
            <a:cs typeface="+mn-cs"/>
          </a:endParaRPr>
        </a:p>
        <a:p>
          <a:endParaRPr kumimoji="1" lang="ja-JP" altLang="en-US" sz="12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46567</xdr:rowOff>
    </xdr:to>
    <xdr:cxnSp macro="">
      <xdr:nvCxnSpPr>
        <xdr:cNvPr id="429" name="直線コネクタ 428"/>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18644</xdr:rowOff>
    </xdr:from>
    <xdr:ext cx="762000" cy="259045"/>
    <xdr:sp macro="" textlink="">
      <xdr:nvSpPr>
        <xdr:cNvPr id="430"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24</xdr:col>
      <xdr:colOff>469900</xdr:colOff>
      <xdr:row>22</xdr:row>
      <xdr:rowOff>46567</xdr:rowOff>
    </xdr:from>
    <xdr:to>
      <xdr:col>24</xdr:col>
      <xdr:colOff>647700</xdr:colOff>
      <xdr:row>22</xdr:row>
      <xdr:rowOff>46567</xdr:rowOff>
    </xdr:to>
    <xdr:cxnSp macro="">
      <xdr:nvCxnSpPr>
        <xdr:cNvPr id="431" name="直線コネクタ 430"/>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3" name="直線コネクタ 43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4"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5" name="フローチャート : 判断 43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6" name="フローチャート :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8" name="フローチャート : 判断 43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9" name="テキスト ボックス 43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0" name="フローチャート : 判断 439"/>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1" name="テキスト ボックス 440"/>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2" name="フローチャート : 判断 441"/>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3" name="テキスト ボックス 442"/>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山梨県西桂町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4,499
4,470
15.22
2,525,539
2,391,975
94,090
1,525,223
1,919,551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mn-lt"/>
              <a:ea typeface="+mn-ea"/>
              <a:cs typeface="+mn-cs"/>
            </a:rPr>
            <a:t> 　</a:t>
          </a:r>
          <a:r>
            <a:rPr kumimoji="1" lang="ja-JP" altLang="ja-JP" sz="1200">
              <a:solidFill>
                <a:schemeClr val="tx1"/>
              </a:solidFill>
              <a:latin typeface="+mn-lt"/>
              <a:ea typeface="+mn-ea"/>
              <a:cs typeface="+mn-cs"/>
            </a:rPr>
            <a:t>類似団体平均及び山梨県平均と比較してやや上回って</a:t>
          </a:r>
          <a:r>
            <a:rPr kumimoji="1" lang="ja-JP" altLang="en-US" sz="1200">
              <a:solidFill>
                <a:schemeClr val="tx1"/>
              </a:solidFill>
              <a:latin typeface="+mn-lt"/>
              <a:ea typeface="+mn-ea"/>
              <a:cs typeface="+mn-cs"/>
            </a:rPr>
            <a:t>いるが、全国平均数値と同数値となった。</a:t>
          </a:r>
          <a:r>
            <a:rPr kumimoji="1" lang="ja-JP" altLang="ja-JP" sz="1200">
              <a:solidFill>
                <a:schemeClr val="tx1"/>
              </a:solidFill>
              <a:latin typeface="+mn-lt"/>
              <a:ea typeface="+mn-ea"/>
              <a:cs typeface="+mn-cs"/>
            </a:rPr>
            <a:t>昨年と比して</a:t>
          </a:r>
          <a:r>
            <a:rPr kumimoji="1" lang="ja-JP" altLang="en-US" sz="1200">
              <a:solidFill>
                <a:schemeClr val="tx1"/>
              </a:solidFill>
              <a:latin typeface="+mn-lt"/>
              <a:ea typeface="+mn-ea"/>
              <a:cs typeface="+mn-cs"/>
            </a:rPr>
            <a:t>は</a:t>
          </a:r>
          <a:r>
            <a:rPr kumimoji="1" lang="en-US" altLang="ja-JP" sz="1200">
              <a:solidFill>
                <a:schemeClr val="tx1"/>
              </a:solidFill>
              <a:latin typeface="+mn-lt"/>
              <a:ea typeface="+mn-ea"/>
              <a:cs typeface="+mn-cs"/>
            </a:rPr>
            <a:t>2.9</a:t>
          </a:r>
          <a:r>
            <a:rPr kumimoji="1" lang="ja-JP" altLang="ja-JP" sz="1200">
              <a:solidFill>
                <a:schemeClr val="tx1"/>
              </a:solidFill>
              <a:latin typeface="+mn-lt"/>
              <a:ea typeface="+mn-ea"/>
              <a:cs typeface="+mn-cs"/>
            </a:rPr>
            <a:t>ポイント</a:t>
          </a:r>
          <a:r>
            <a:rPr kumimoji="1" lang="ja-JP" altLang="en-US" sz="1200">
              <a:solidFill>
                <a:schemeClr val="tx1"/>
              </a:solidFill>
              <a:latin typeface="+mn-lt"/>
              <a:ea typeface="+mn-ea"/>
              <a:cs typeface="+mn-cs"/>
            </a:rPr>
            <a:t>減少</a:t>
          </a:r>
          <a:r>
            <a:rPr kumimoji="1" lang="ja-JP" altLang="ja-JP" sz="1200">
              <a:solidFill>
                <a:schemeClr val="tx1"/>
              </a:solidFill>
              <a:latin typeface="+mn-lt"/>
              <a:ea typeface="+mn-ea"/>
              <a:cs typeface="+mn-cs"/>
            </a:rPr>
            <a:t>している。</a:t>
          </a:r>
          <a:endParaRPr kumimoji="1" lang="en-US" altLang="ja-JP" sz="1200">
            <a:solidFill>
              <a:schemeClr val="tx1"/>
            </a:solidFill>
            <a:latin typeface="+mn-lt"/>
            <a:ea typeface="+mn-ea"/>
            <a:cs typeface="+mn-cs"/>
          </a:endParaRPr>
        </a:p>
        <a:p>
          <a:r>
            <a:rPr kumimoji="1" lang="ja-JP" altLang="en-US" sz="1200">
              <a:solidFill>
                <a:schemeClr val="tx1"/>
              </a:solidFill>
              <a:latin typeface="+mn-lt"/>
              <a:ea typeface="+mn-ea"/>
              <a:cs typeface="+mn-cs"/>
            </a:rPr>
            <a:t> </a:t>
          </a:r>
          <a:r>
            <a:rPr kumimoji="1" lang="ja-JP" altLang="ja-JP" sz="1200">
              <a:solidFill>
                <a:schemeClr val="tx1"/>
              </a:solidFill>
              <a:latin typeface="+mn-lt"/>
              <a:ea typeface="+mn-ea"/>
              <a:cs typeface="+mn-cs"/>
            </a:rPr>
            <a:t>　</a:t>
          </a:r>
          <a:r>
            <a:rPr kumimoji="1" lang="ja-JP" altLang="en-US" sz="1200">
              <a:solidFill>
                <a:schemeClr val="tx1"/>
              </a:solidFill>
              <a:latin typeface="+mn-lt"/>
              <a:ea typeface="+mn-ea"/>
              <a:cs typeface="+mn-cs"/>
            </a:rPr>
            <a:t>数値を押し下げた原因としては、平成</a:t>
          </a:r>
          <a:r>
            <a:rPr kumimoji="1" lang="en-US" altLang="ja-JP" sz="1200">
              <a:solidFill>
                <a:schemeClr val="tx1"/>
              </a:solidFill>
              <a:latin typeface="+mn-lt"/>
              <a:ea typeface="+mn-ea"/>
              <a:cs typeface="+mn-cs"/>
            </a:rPr>
            <a:t>26</a:t>
          </a:r>
          <a:r>
            <a:rPr kumimoji="1" lang="ja-JP" altLang="en-US" sz="1200">
              <a:solidFill>
                <a:schemeClr val="tx1"/>
              </a:solidFill>
              <a:latin typeface="+mn-lt"/>
              <a:ea typeface="+mn-ea"/>
              <a:cs typeface="+mn-cs"/>
            </a:rPr>
            <a:t>年度末で退職者</a:t>
          </a:r>
          <a:r>
            <a:rPr kumimoji="1" lang="ja-JP" altLang="ja-JP" sz="1200">
              <a:solidFill>
                <a:schemeClr val="tx1"/>
              </a:solidFill>
              <a:latin typeface="+mn-lt"/>
              <a:ea typeface="+mn-ea"/>
              <a:cs typeface="+mn-cs"/>
            </a:rPr>
            <a:t>が</a:t>
          </a:r>
          <a:r>
            <a:rPr kumimoji="1" lang="ja-JP" altLang="en-US" sz="1200">
              <a:solidFill>
                <a:schemeClr val="tx1"/>
              </a:solidFill>
              <a:latin typeface="+mn-lt"/>
              <a:ea typeface="+mn-ea"/>
              <a:cs typeface="+mn-cs"/>
            </a:rPr>
            <a:t>５</a:t>
          </a:r>
          <a:r>
            <a:rPr kumimoji="1" lang="ja-JP" altLang="ja-JP" sz="1200">
              <a:solidFill>
                <a:schemeClr val="tx1"/>
              </a:solidFill>
              <a:latin typeface="+mn-lt"/>
              <a:ea typeface="+mn-ea"/>
              <a:cs typeface="+mn-cs"/>
            </a:rPr>
            <a:t>名となっているが、</a:t>
          </a:r>
          <a:r>
            <a:rPr kumimoji="1" lang="ja-JP" altLang="en-US" sz="1200">
              <a:solidFill>
                <a:schemeClr val="tx1"/>
              </a:solidFill>
              <a:latin typeface="+mn-lt"/>
              <a:ea typeface="+mn-ea"/>
              <a:cs typeface="+mn-cs"/>
            </a:rPr>
            <a:t>平成２７年度新規採用者が</a:t>
          </a:r>
          <a:r>
            <a:rPr kumimoji="1" lang="en-US" altLang="ja-JP" sz="1200">
              <a:solidFill>
                <a:schemeClr val="tx1"/>
              </a:solidFill>
              <a:latin typeface="+mn-lt"/>
              <a:ea typeface="+mn-ea"/>
              <a:cs typeface="+mn-cs"/>
            </a:rPr>
            <a:t>3</a:t>
          </a:r>
          <a:r>
            <a:rPr kumimoji="1" lang="ja-JP" altLang="en-US" sz="1200">
              <a:solidFill>
                <a:schemeClr val="tx1"/>
              </a:solidFill>
              <a:latin typeface="+mn-lt"/>
              <a:ea typeface="+mn-ea"/>
              <a:cs typeface="+mn-cs"/>
            </a:rPr>
            <a:t>名に留まっており、職員の減数と</a:t>
          </a:r>
          <a:r>
            <a:rPr kumimoji="1" lang="ja-JP" altLang="ja-JP" sz="1200">
              <a:solidFill>
                <a:schemeClr val="tx1"/>
              </a:solidFill>
              <a:latin typeface="+mn-lt"/>
              <a:ea typeface="+mn-ea"/>
              <a:cs typeface="+mn-cs"/>
            </a:rPr>
            <a:t>構成年齢が</a:t>
          </a:r>
          <a:r>
            <a:rPr kumimoji="1" lang="ja-JP" altLang="en-US" sz="1200">
              <a:solidFill>
                <a:schemeClr val="tx1"/>
              </a:solidFill>
              <a:latin typeface="+mn-lt"/>
              <a:ea typeface="+mn-ea"/>
              <a:cs typeface="+mn-cs"/>
            </a:rPr>
            <a:t>若干下がった</a:t>
          </a:r>
          <a:r>
            <a:rPr kumimoji="1" lang="ja-JP" altLang="ja-JP" sz="1200">
              <a:solidFill>
                <a:schemeClr val="tx1"/>
              </a:solidFill>
              <a:latin typeface="+mn-lt"/>
              <a:ea typeface="+mn-ea"/>
              <a:cs typeface="+mn-cs"/>
            </a:rPr>
            <a:t>こと</a:t>
          </a:r>
          <a:r>
            <a:rPr kumimoji="1" lang="ja-JP" altLang="en-US" sz="1200">
              <a:solidFill>
                <a:schemeClr val="tx1"/>
              </a:solidFill>
              <a:latin typeface="+mn-lt"/>
              <a:ea typeface="+mn-ea"/>
              <a:cs typeface="+mn-cs"/>
            </a:rPr>
            <a:t>でが大きな要因となっている</a:t>
          </a:r>
          <a:r>
            <a:rPr kumimoji="1" lang="ja-JP" altLang="ja-JP" sz="1200">
              <a:solidFill>
                <a:schemeClr val="tx1"/>
              </a:solidFill>
              <a:latin typeface="+mn-lt"/>
              <a:ea typeface="+mn-ea"/>
              <a:cs typeface="+mn-cs"/>
            </a:rPr>
            <a:t>。</a:t>
          </a:r>
          <a:endParaRPr kumimoji="1" lang="en-US" altLang="ja-JP" sz="1200">
            <a:solidFill>
              <a:schemeClr val="tx1"/>
            </a:solidFill>
            <a:latin typeface="+mn-lt"/>
            <a:ea typeface="+mn-ea"/>
            <a:cs typeface="+mn-cs"/>
          </a:endParaRPr>
        </a:p>
        <a:p>
          <a:r>
            <a:rPr kumimoji="1" lang="ja-JP" altLang="en-US" sz="1200">
              <a:solidFill>
                <a:schemeClr val="tx1"/>
              </a:solidFill>
              <a:latin typeface="+mn-lt"/>
              <a:ea typeface="+mn-ea"/>
              <a:cs typeface="+mn-cs"/>
            </a:rPr>
            <a:t>　  職員の計画採用により、しばらくは数値は落ち着くものと思われる。</a:t>
          </a:r>
          <a:endParaRPr kumimoji="1" lang="en-US" altLang="ja-JP" sz="1200">
            <a:solidFill>
              <a:schemeClr val="tx1"/>
            </a:solidFill>
            <a:latin typeface="+mn-lt"/>
            <a:ea typeface="+mn-ea"/>
            <a:cs typeface="+mn-cs"/>
          </a:endParaRPr>
        </a:p>
        <a:p>
          <a:endParaRPr kumimoji="1" lang="en-US" altLang="ja-JP" sz="1200">
            <a:solidFill>
              <a:schemeClr val="dk1"/>
            </a:solidFill>
            <a:latin typeface="+mn-lt"/>
            <a:ea typeface="+mn-ea"/>
            <a:cs typeface="+mn-cs"/>
          </a:endParaRPr>
        </a:p>
        <a:p>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72136</xdr:rowOff>
    </xdr:from>
    <xdr:to>
      <xdr:col>7</xdr:col>
      <xdr:colOff>15875</xdr:colOff>
      <xdr:row>40</xdr:row>
      <xdr:rowOff>168148</xdr:rowOff>
    </xdr:to>
    <xdr:cxnSp macro="">
      <xdr:nvCxnSpPr>
        <xdr:cNvPr id="59" name="直線コネクタ 58"/>
        <xdr:cNvCxnSpPr/>
      </xdr:nvCxnSpPr>
      <xdr:spPr>
        <a:xfrm flipV="1">
          <a:off x="4826000" y="590143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140225</xdr:rowOff>
    </xdr:from>
    <xdr:ext cx="762000" cy="259045"/>
    <xdr:sp macro="" textlink="">
      <xdr:nvSpPr>
        <xdr:cNvPr id="60" name="人件費最小値テキスト"/>
        <xdr:cNvSpPr txBox="1"/>
      </xdr:nvSpPr>
      <xdr:spPr>
        <a:xfrm>
          <a:off x="4914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612775</xdr:colOff>
      <xdr:row>40</xdr:row>
      <xdr:rowOff>168148</xdr:rowOff>
    </xdr:from>
    <xdr:to>
      <xdr:col>7</xdr:col>
      <xdr:colOff>104775</xdr:colOff>
      <xdr:row>40</xdr:row>
      <xdr:rowOff>168148</xdr:rowOff>
    </xdr:to>
    <xdr:cxnSp macro="">
      <xdr:nvCxnSpPr>
        <xdr:cNvPr id="61" name="直線コネクタ 60"/>
        <xdr:cNvCxnSpPr/>
      </xdr:nvCxnSpPr>
      <xdr:spPr>
        <a:xfrm>
          <a:off x="4737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34</xdr:row>
      <xdr:rowOff>72136</xdr:rowOff>
    </xdr:from>
    <xdr:to>
      <xdr:col>7</xdr:col>
      <xdr:colOff>104775</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163576</xdr:rowOff>
    </xdr:from>
    <xdr:to>
      <xdr:col>7</xdr:col>
      <xdr:colOff>15875</xdr:colOff>
      <xdr:row>37</xdr:row>
      <xdr:rowOff>124714</xdr:rowOff>
    </xdr:to>
    <xdr:cxnSp macro="">
      <xdr:nvCxnSpPr>
        <xdr:cNvPr id="64" name="直線コネクタ 63"/>
        <xdr:cNvCxnSpPr/>
      </xdr:nvCxnSpPr>
      <xdr:spPr>
        <a:xfrm flipV="1">
          <a:off x="3987800" y="6335776"/>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79011</xdr:rowOff>
    </xdr:from>
    <xdr:ext cx="762000" cy="259045"/>
    <xdr:sp macro="" textlink="">
      <xdr:nvSpPr>
        <xdr:cNvPr id="65" name="人件費平均値テキスト"/>
        <xdr:cNvSpPr txBox="1"/>
      </xdr:nvSpPr>
      <xdr:spPr>
        <a:xfrm>
          <a:off x="4914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66" name="フローチャート : 判断 65"/>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97282</xdr:rowOff>
    </xdr:from>
    <xdr:to>
      <xdr:col>5</xdr:col>
      <xdr:colOff>549275</xdr:colOff>
      <xdr:row>37</xdr:row>
      <xdr:rowOff>124714</xdr:rowOff>
    </xdr:to>
    <xdr:cxnSp macro="">
      <xdr:nvCxnSpPr>
        <xdr:cNvPr id="67" name="直線コネクタ 66"/>
        <xdr:cNvCxnSpPr/>
      </xdr:nvCxnSpPr>
      <xdr:spPr>
        <a:xfrm>
          <a:off x="3098800" y="64409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46482</xdr:rowOff>
    </xdr:from>
    <xdr:to>
      <xdr:col>5</xdr:col>
      <xdr:colOff>600075</xdr:colOff>
      <xdr:row>37</xdr:row>
      <xdr:rowOff>148082</xdr:rowOff>
    </xdr:to>
    <xdr:sp macro="" textlink="">
      <xdr:nvSpPr>
        <xdr:cNvPr id="68" name="フローチャート : 判断 67"/>
        <xdr:cNvSpPr/>
      </xdr:nvSpPr>
      <xdr:spPr>
        <a:xfrm>
          <a:off x="3937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158259</xdr:rowOff>
    </xdr:from>
    <xdr:ext cx="736600" cy="259045"/>
    <xdr:sp macro="" textlink="">
      <xdr:nvSpPr>
        <xdr:cNvPr id="69" name="テキスト ボックス 68"/>
        <xdr:cNvSpPr txBox="1"/>
      </xdr:nvSpPr>
      <xdr:spPr>
        <a:xfrm>
          <a:off x="3606800" y="6159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97282</xdr:rowOff>
    </xdr:from>
    <xdr:to>
      <xdr:col>4</xdr:col>
      <xdr:colOff>346075</xdr:colOff>
      <xdr:row>37</xdr:row>
      <xdr:rowOff>147574</xdr:rowOff>
    </xdr:to>
    <xdr:cxnSp macro="">
      <xdr:nvCxnSpPr>
        <xdr:cNvPr id="70" name="直線コネクタ 69"/>
        <xdr:cNvCxnSpPr/>
      </xdr:nvCxnSpPr>
      <xdr:spPr>
        <a:xfrm flipV="1">
          <a:off x="2209800" y="64409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158496</xdr:rowOff>
    </xdr:from>
    <xdr:to>
      <xdr:col>4</xdr:col>
      <xdr:colOff>396875</xdr:colOff>
      <xdr:row>37</xdr:row>
      <xdr:rowOff>88646</xdr:rowOff>
    </xdr:to>
    <xdr:sp macro="" textlink="">
      <xdr:nvSpPr>
        <xdr:cNvPr id="71" name="フローチャート : 判断 70"/>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98823</xdr:rowOff>
    </xdr:from>
    <xdr:ext cx="762000" cy="259045"/>
    <xdr:sp macro="" textlink="">
      <xdr:nvSpPr>
        <xdr:cNvPr id="72" name="テキスト ボックス 71"/>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115570</xdr:rowOff>
    </xdr:from>
    <xdr:to>
      <xdr:col>3</xdr:col>
      <xdr:colOff>142875</xdr:colOff>
      <xdr:row>37</xdr:row>
      <xdr:rowOff>147574</xdr:rowOff>
    </xdr:to>
    <xdr:cxnSp macro="">
      <xdr:nvCxnSpPr>
        <xdr:cNvPr id="73" name="直線コネクタ 72"/>
        <xdr:cNvCxnSpPr/>
      </xdr:nvCxnSpPr>
      <xdr:spPr>
        <a:xfrm>
          <a:off x="1320800" y="64592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4" name="フローチャート : 判断 73"/>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117111</xdr:rowOff>
    </xdr:from>
    <xdr:ext cx="762000" cy="259045"/>
    <xdr:sp macro="" textlink="">
      <xdr:nvSpPr>
        <xdr:cNvPr id="75" name="テキスト ボックス 74"/>
        <xdr:cNvSpPr txBox="1"/>
      </xdr:nvSpPr>
      <xdr:spPr>
        <a:xfrm>
          <a:off x="1828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55626</xdr:rowOff>
    </xdr:from>
    <xdr:to>
      <xdr:col>1</xdr:col>
      <xdr:colOff>676275</xdr:colOff>
      <xdr:row>37</xdr:row>
      <xdr:rowOff>157226</xdr:rowOff>
    </xdr:to>
    <xdr:sp macro="" textlink="">
      <xdr:nvSpPr>
        <xdr:cNvPr id="76" name="フローチャート : 判断 75"/>
        <xdr:cNvSpPr/>
      </xdr:nvSpPr>
      <xdr:spPr>
        <a:xfrm>
          <a:off x="1270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167403</xdr:rowOff>
    </xdr:from>
    <xdr:ext cx="762000" cy="259045"/>
    <xdr:sp macro="" textlink="">
      <xdr:nvSpPr>
        <xdr:cNvPr id="77" name="テキスト ボックス 76"/>
        <xdr:cNvSpPr txBox="1"/>
      </xdr:nvSpPr>
      <xdr:spPr>
        <a:xfrm>
          <a:off x="939800" y="616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112776</xdr:rowOff>
    </xdr:from>
    <xdr:to>
      <xdr:col>7</xdr:col>
      <xdr:colOff>66675</xdr:colOff>
      <xdr:row>37</xdr:row>
      <xdr:rowOff>42926</xdr:rowOff>
    </xdr:to>
    <xdr:sp macro="" textlink="">
      <xdr:nvSpPr>
        <xdr:cNvPr id="83" name="円/楕円 82"/>
        <xdr:cNvSpPr/>
      </xdr:nvSpPr>
      <xdr:spPr>
        <a:xfrm>
          <a:off x="4775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84853</xdr:rowOff>
    </xdr:from>
    <xdr:ext cx="762000" cy="259045"/>
    <xdr:sp macro="" textlink="">
      <xdr:nvSpPr>
        <xdr:cNvPr id="84" name="人件費該当値テキスト"/>
        <xdr:cNvSpPr txBox="1"/>
      </xdr:nvSpPr>
      <xdr:spPr>
        <a:xfrm>
          <a:off x="4914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73914</xdr:rowOff>
    </xdr:from>
    <xdr:to>
      <xdr:col>5</xdr:col>
      <xdr:colOff>600075</xdr:colOff>
      <xdr:row>38</xdr:row>
      <xdr:rowOff>4064</xdr:rowOff>
    </xdr:to>
    <xdr:sp macro="" textlink="">
      <xdr:nvSpPr>
        <xdr:cNvPr id="85" name="円/楕円 84"/>
        <xdr:cNvSpPr/>
      </xdr:nvSpPr>
      <xdr:spPr>
        <a:xfrm>
          <a:off x="3937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160291</xdr:rowOff>
    </xdr:from>
    <xdr:ext cx="736600" cy="259045"/>
    <xdr:sp macro="" textlink="">
      <xdr:nvSpPr>
        <xdr:cNvPr id="86" name="テキスト ボックス 85"/>
        <xdr:cNvSpPr txBox="1"/>
      </xdr:nvSpPr>
      <xdr:spPr>
        <a:xfrm>
          <a:off x="3606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46482</xdr:rowOff>
    </xdr:from>
    <xdr:to>
      <xdr:col>4</xdr:col>
      <xdr:colOff>396875</xdr:colOff>
      <xdr:row>37</xdr:row>
      <xdr:rowOff>148082</xdr:rowOff>
    </xdr:to>
    <xdr:sp macro="" textlink="">
      <xdr:nvSpPr>
        <xdr:cNvPr id="87" name="円/楕円 86"/>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132859</xdr:rowOff>
    </xdr:from>
    <xdr:ext cx="762000" cy="259045"/>
    <xdr:sp macro="" textlink="">
      <xdr:nvSpPr>
        <xdr:cNvPr id="88" name="テキスト ボックス 87"/>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96774</xdr:rowOff>
    </xdr:from>
    <xdr:to>
      <xdr:col>3</xdr:col>
      <xdr:colOff>193675</xdr:colOff>
      <xdr:row>38</xdr:row>
      <xdr:rowOff>26924</xdr:rowOff>
    </xdr:to>
    <xdr:sp macro="" textlink="">
      <xdr:nvSpPr>
        <xdr:cNvPr id="89" name="円/楕円 88"/>
        <xdr:cNvSpPr/>
      </xdr:nvSpPr>
      <xdr:spPr>
        <a:xfrm>
          <a:off x="2159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11701</xdr:rowOff>
    </xdr:from>
    <xdr:ext cx="762000" cy="259045"/>
    <xdr:sp macro="" textlink="">
      <xdr:nvSpPr>
        <xdr:cNvPr id="90" name="テキスト ボックス 89"/>
        <xdr:cNvSpPr txBox="1"/>
      </xdr:nvSpPr>
      <xdr:spPr>
        <a:xfrm>
          <a:off x="1828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91" name="円/楕円 90"/>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151147</xdr:rowOff>
    </xdr:from>
    <xdr:ext cx="762000" cy="259045"/>
    <xdr:sp macro="" textlink="">
      <xdr:nvSpPr>
        <xdr:cNvPr id="92" name="テキスト ボックス 91"/>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mn-ea"/>
              <a:ea typeface="+mn-ea"/>
            </a:rPr>
            <a:t>　　昨年度数値と比較すると、</a:t>
          </a:r>
          <a:r>
            <a:rPr kumimoji="1" lang="en-US" altLang="ja-JP" sz="1200">
              <a:solidFill>
                <a:schemeClr val="tx1"/>
              </a:solidFill>
              <a:latin typeface="+mn-ea"/>
              <a:ea typeface="+mn-ea"/>
            </a:rPr>
            <a:t>0.4</a:t>
          </a:r>
          <a:r>
            <a:rPr kumimoji="1" lang="ja-JP" altLang="en-US" sz="1200">
              <a:solidFill>
                <a:schemeClr val="tx1"/>
              </a:solidFill>
              <a:latin typeface="+mn-ea"/>
              <a:ea typeface="+mn-ea"/>
            </a:rPr>
            <a:t>ポイント減少しているが、</a:t>
          </a:r>
          <a:r>
            <a:rPr kumimoji="1" lang="ja-JP" altLang="ja-JP" sz="1200">
              <a:solidFill>
                <a:schemeClr val="tx1"/>
              </a:solidFill>
              <a:latin typeface="+mn-ea"/>
              <a:ea typeface="+mn-ea"/>
              <a:cs typeface="+mn-cs"/>
            </a:rPr>
            <a:t>類似団体</a:t>
          </a:r>
          <a:r>
            <a:rPr kumimoji="1" lang="ja-JP" altLang="en-US" sz="1200">
              <a:solidFill>
                <a:schemeClr val="tx1"/>
              </a:solidFill>
              <a:latin typeface="+mn-ea"/>
              <a:ea typeface="+mn-ea"/>
              <a:cs typeface="+mn-cs"/>
            </a:rPr>
            <a:t>平均</a:t>
          </a:r>
          <a:r>
            <a:rPr kumimoji="1" lang="ja-JP" altLang="ja-JP" sz="1200">
              <a:solidFill>
                <a:schemeClr val="tx1"/>
              </a:solidFill>
              <a:latin typeface="+mn-ea"/>
              <a:ea typeface="+mn-ea"/>
              <a:cs typeface="+mn-cs"/>
            </a:rPr>
            <a:t>と比較すると、</a:t>
          </a:r>
          <a:r>
            <a:rPr kumimoji="1" lang="en-US" altLang="ja-JP" sz="1100">
              <a:solidFill>
                <a:schemeClr val="tx1"/>
              </a:solidFill>
              <a:latin typeface="+mn-ea"/>
              <a:ea typeface="+mn-ea"/>
              <a:cs typeface="+mn-cs"/>
            </a:rPr>
            <a:t>0.4</a:t>
          </a:r>
          <a:r>
            <a:rPr kumimoji="1" lang="ja-JP" altLang="en-US" sz="1200">
              <a:solidFill>
                <a:schemeClr val="tx1"/>
              </a:solidFill>
              <a:latin typeface="+mn-ea"/>
              <a:ea typeface="+mn-ea"/>
              <a:cs typeface="+mn-cs"/>
            </a:rPr>
            <a:t>ポイント上回っている。</a:t>
          </a:r>
          <a:endParaRPr kumimoji="1" lang="en-US" altLang="ja-JP" sz="1200">
            <a:solidFill>
              <a:schemeClr val="tx1"/>
            </a:solidFill>
            <a:latin typeface="+mn-ea"/>
            <a:ea typeface="+mn-ea"/>
            <a:cs typeface="+mn-cs"/>
          </a:endParaRPr>
        </a:p>
        <a:p>
          <a:r>
            <a:rPr kumimoji="1" lang="ja-JP" altLang="en-US" sz="1200">
              <a:solidFill>
                <a:schemeClr val="tx1"/>
              </a:solidFill>
              <a:latin typeface="+mn-ea"/>
              <a:ea typeface="+mn-ea"/>
            </a:rPr>
            <a:t>　　</a:t>
          </a:r>
          <a:r>
            <a:rPr kumimoji="1" lang="en-US" altLang="ja-JP" sz="1200">
              <a:solidFill>
                <a:schemeClr val="tx1"/>
              </a:solidFill>
              <a:latin typeface="+mn-ea"/>
              <a:ea typeface="+mn-ea"/>
            </a:rPr>
            <a:t>IT</a:t>
          </a:r>
          <a:r>
            <a:rPr kumimoji="1" lang="ja-JP" altLang="en-US" sz="1200">
              <a:solidFill>
                <a:schemeClr val="tx1"/>
              </a:solidFill>
              <a:latin typeface="+mn-ea"/>
              <a:ea typeface="+mn-ea"/>
            </a:rPr>
            <a:t>関連の経費が大きなウエイトを占める状態になりつつあり、今後も電算業務の委託料等を含め増加することが想定される。</a:t>
          </a:r>
          <a:endParaRPr kumimoji="1" lang="en-US" altLang="ja-JP" sz="1200">
            <a:solidFill>
              <a:schemeClr val="tx1"/>
            </a:solidFill>
            <a:latin typeface="+mn-ea"/>
            <a:ea typeface="+mn-ea"/>
          </a:endParaRPr>
        </a:p>
        <a:p>
          <a:r>
            <a:rPr kumimoji="1" lang="ja-JP" altLang="en-US" sz="1200">
              <a:solidFill>
                <a:schemeClr val="tx1"/>
              </a:solidFill>
              <a:latin typeface="+mn-ea"/>
              <a:ea typeface="+mn-ea"/>
            </a:rPr>
            <a:t>　　しかし、全国平均並びに山梨県平均の数値よりは下回っている状況のため、経費の一律カットなどを継続し、経費の削減について引き続き取り組む。</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14986</xdr:rowOff>
    </xdr:from>
    <xdr:to>
      <xdr:col>24</xdr:col>
      <xdr:colOff>31750</xdr:colOff>
      <xdr:row>21</xdr:row>
      <xdr:rowOff>88138</xdr:rowOff>
    </xdr:to>
    <xdr:cxnSp macro="">
      <xdr:nvCxnSpPr>
        <xdr:cNvPr id="117" name="直線コネクタ 116"/>
        <xdr:cNvCxnSpPr/>
      </xdr:nvCxnSpPr>
      <xdr:spPr>
        <a:xfrm flipV="1">
          <a:off x="16510000" y="258673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8"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9" name="直線コネクタ 118"/>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15</xdr:row>
      <xdr:rowOff>14986</xdr:rowOff>
    </xdr:from>
    <xdr:to>
      <xdr:col>24</xdr:col>
      <xdr:colOff>120650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163576</xdr:rowOff>
    </xdr:from>
    <xdr:to>
      <xdr:col>24</xdr:col>
      <xdr:colOff>31750</xdr:colOff>
      <xdr:row>17</xdr:row>
      <xdr:rowOff>33274</xdr:rowOff>
    </xdr:to>
    <xdr:cxnSp macro="">
      <xdr:nvCxnSpPr>
        <xdr:cNvPr id="122" name="直線コネクタ 121"/>
        <xdr:cNvCxnSpPr/>
      </xdr:nvCxnSpPr>
      <xdr:spPr>
        <a:xfrm flipV="1">
          <a:off x="15671800" y="29067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111015</xdr:rowOff>
    </xdr:from>
    <xdr:ext cx="762000" cy="259045"/>
    <xdr:sp macro="" textlink="">
      <xdr:nvSpPr>
        <xdr:cNvPr id="123" name="物件費平均値テキスト"/>
        <xdr:cNvSpPr txBox="1"/>
      </xdr:nvSpPr>
      <xdr:spPr>
        <a:xfrm>
          <a:off x="16598900" y="2682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94488</xdr:rowOff>
    </xdr:from>
    <xdr:to>
      <xdr:col>24</xdr:col>
      <xdr:colOff>82550</xdr:colOff>
      <xdr:row>17</xdr:row>
      <xdr:rowOff>24638</xdr:rowOff>
    </xdr:to>
    <xdr:sp macro="" textlink="">
      <xdr:nvSpPr>
        <xdr:cNvPr id="124" name="フローチャート : 判断 123"/>
        <xdr:cNvSpPr/>
      </xdr:nvSpPr>
      <xdr:spPr>
        <a:xfrm>
          <a:off x="164592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33274</xdr:rowOff>
    </xdr:from>
    <xdr:to>
      <xdr:col>22</xdr:col>
      <xdr:colOff>565150</xdr:colOff>
      <xdr:row>17</xdr:row>
      <xdr:rowOff>143002</xdr:rowOff>
    </xdr:to>
    <xdr:cxnSp macro="">
      <xdr:nvCxnSpPr>
        <xdr:cNvPr id="125" name="直線コネクタ 124"/>
        <xdr:cNvCxnSpPr/>
      </xdr:nvCxnSpPr>
      <xdr:spPr>
        <a:xfrm flipV="1">
          <a:off x="14782800" y="294792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6" name="フローチャート : 判断 125"/>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75963</xdr:rowOff>
    </xdr:from>
    <xdr:ext cx="736600" cy="259045"/>
    <xdr:sp macro="" textlink="">
      <xdr:nvSpPr>
        <xdr:cNvPr id="127" name="テキスト ボックス 126"/>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115570</xdr:rowOff>
    </xdr:from>
    <xdr:to>
      <xdr:col>21</xdr:col>
      <xdr:colOff>361950</xdr:colOff>
      <xdr:row>17</xdr:row>
      <xdr:rowOff>143002</xdr:rowOff>
    </xdr:to>
    <xdr:cxnSp macro="">
      <xdr:nvCxnSpPr>
        <xdr:cNvPr id="128" name="直線コネクタ 127"/>
        <xdr:cNvCxnSpPr/>
      </xdr:nvCxnSpPr>
      <xdr:spPr>
        <a:xfrm>
          <a:off x="13893800" y="30302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29" name="フローチャート : 判断 128"/>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34815</xdr:rowOff>
    </xdr:from>
    <xdr:ext cx="762000" cy="259045"/>
    <xdr:sp macro="" textlink="">
      <xdr:nvSpPr>
        <xdr:cNvPr id="130" name="テキスト ボックス 129"/>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10414</xdr:rowOff>
    </xdr:from>
    <xdr:to>
      <xdr:col>20</xdr:col>
      <xdr:colOff>158750</xdr:colOff>
      <xdr:row>17</xdr:row>
      <xdr:rowOff>115570</xdr:rowOff>
    </xdr:to>
    <xdr:cxnSp macro="">
      <xdr:nvCxnSpPr>
        <xdr:cNvPr id="131" name="直線コネクタ 130"/>
        <xdr:cNvCxnSpPr/>
      </xdr:nvCxnSpPr>
      <xdr:spPr>
        <a:xfrm>
          <a:off x="13004800" y="292506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2" name="フローチャート : 判断 131"/>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3" name="テキスト ボックス 132"/>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4" name="フローチャート : 判断 133"/>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5" name="テキスト ボックス 134"/>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112776</xdr:rowOff>
    </xdr:from>
    <xdr:to>
      <xdr:col>24</xdr:col>
      <xdr:colOff>82550</xdr:colOff>
      <xdr:row>17</xdr:row>
      <xdr:rowOff>42926</xdr:rowOff>
    </xdr:to>
    <xdr:sp macro="" textlink="">
      <xdr:nvSpPr>
        <xdr:cNvPr id="141" name="円/楕円 140"/>
        <xdr:cNvSpPr/>
      </xdr:nvSpPr>
      <xdr:spPr>
        <a:xfrm>
          <a:off x="164592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84853</xdr:rowOff>
    </xdr:from>
    <xdr:ext cx="762000" cy="259045"/>
    <xdr:sp macro="" textlink="">
      <xdr:nvSpPr>
        <xdr:cNvPr id="142" name="物件費該当値テキスト"/>
        <xdr:cNvSpPr txBox="1"/>
      </xdr:nvSpPr>
      <xdr:spPr>
        <a:xfrm>
          <a:off x="165989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153924</xdr:rowOff>
    </xdr:from>
    <xdr:to>
      <xdr:col>22</xdr:col>
      <xdr:colOff>615950</xdr:colOff>
      <xdr:row>17</xdr:row>
      <xdr:rowOff>84074</xdr:rowOff>
    </xdr:to>
    <xdr:sp macro="" textlink="">
      <xdr:nvSpPr>
        <xdr:cNvPr id="143" name="円/楕円 142"/>
        <xdr:cNvSpPr/>
      </xdr:nvSpPr>
      <xdr:spPr>
        <a:xfrm>
          <a:off x="15621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68851</xdr:rowOff>
    </xdr:from>
    <xdr:ext cx="736600" cy="259045"/>
    <xdr:sp macro="" textlink="">
      <xdr:nvSpPr>
        <xdr:cNvPr id="144" name="テキスト ボックス 143"/>
        <xdr:cNvSpPr txBox="1"/>
      </xdr:nvSpPr>
      <xdr:spPr>
        <a:xfrm>
          <a:off x="15290800" y="298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92202</xdr:rowOff>
    </xdr:from>
    <xdr:to>
      <xdr:col>21</xdr:col>
      <xdr:colOff>412750</xdr:colOff>
      <xdr:row>18</xdr:row>
      <xdr:rowOff>22352</xdr:rowOff>
    </xdr:to>
    <xdr:sp macro="" textlink="">
      <xdr:nvSpPr>
        <xdr:cNvPr id="145" name="円/楕円 144"/>
        <xdr:cNvSpPr/>
      </xdr:nvSpPr>
      <xdr:spPr>
        <a:xfrm>
          <a:off x="14732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7129</xdr:rowOff>
    </xdr:from>
    <xdr:ext cx="762000" cy="259045"/>
    <xdr:sp macro="" textlink="">
      <xdr:nvSpPr>
        <xdr:cNvPr id="146" name="テキスト ボックス 145"/>
        <xdr:cNvSpPr txBox="1"/>
      </xdr:nvSpPr>
      <xdr:spPr>
        <a:xfrm>
          <a:off x="14401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64770</xdr:rowOff>
    </xdr:from>
    <xdr:to>
      <xdr:col>20</xdr:col>
      <xdr:colOff>209550</xdr:colOff>
      <xdr:row>17</xdr:row>
      <xdr:rowOff>166370</xdr:rowOff>
    </xdr:to>
    <xdr:sp macro="" textlink="">
      <xdr:nvSpPr>
        <xdr:cNvPr id="147" name="円/楕円 146"/>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151147</xdr:rowOff>
    </xdr:from>
    <xdr:ext cx="762000" cy="259045"/>
    <xdr:sp macro="" textlink="">
      <xdr:nvSpPr>
        <xdr:cNvPr id="148" name="テキスト ボックス 147"/>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131064</xdr:rowOff>
    </xdr:from>
    <xdr:to>
      <xdr:col>19</xdr:col>
      <xdr:colOff>6350</xdr:colOff>
      <xdr:row>17</xdr:row>
      <xdr:rowOff>61214</xdr:rowOff>
    </xdr:to>
    <xdr:sp macro="" textlink="">
      <xdr:nvSpPr>
        <xdr:cNvPr id="149" name="円/楕円 148"/>
        <xdr:cNvSpPr/>
      </xdr:nvSpPr>
      <xdr:spPr>
        <a:xfrm>
          <a:off x="12954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45991</xdr:rowOff>
    </xdr:from>
    <xdr:ext cx="762000" cy="259045"/>
    <xdr:sp macro="" textlink="">
      <xdr:nvSpPr>
        <xdr:cNvPr id="150" name="テキスト ボックス 149"/>
        <xdr:cNvSpPr txBox="1"/>
      </xdr:nvSpPr>
      <xdr:spPr>
        <a:xfrm>
          <a:off x="126238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mn-lt"/>
              <a:ea typeface="+mn-ea"/>
              <a:cs typeface="+mn-cs"/>
            </a:rPr>
            <a:t>　  </a:t>
          </a:r>
          <a:r>
            <a:rPr kumimoji="1" lang="ja-JP" altLang="ja-JP" sz="1200">
              <a:solidFill>
                <a:schemeClr val="tx1"/>
              </a:solidFill>
              <a:latin typeface="+mn-lt"/>
              <a:ea typeface="+mn-ea"/>
              <a:cs typeface="+mn-cs"/>
            </a:rPr>
            <a:t>臨時福祉給付金</a:t>
          </a:r>
          <a:r>
            <a:rPr kumimoji="1" lang="ja-JP" altLang="en-US" sz="1200">
              <a:solidFill>
                <a:schemeClr val="tx1"/>
              </a:solidFill>
              <a:latin typeface="+mn-lt"/>
              <a:ea typeface="+mn-ea"/>
              <a:cs typeface="+mn-cs"/>
            </a:rPr>
            <a:t>の前年度比が大きく減</a:t>
          </a:r>
          <a:r>
            <a:rPr kumimoji="1" lang="ja-JP" altLang="ja-JP" sz="1200">
              <a:solidFill>
                <a:schemeClr val="tx1"/>
              </a:solidFill>
              <a:latin typeface="+mn-lt"/>
              <a:ea typeface="+mn-ea"/>
              <a:cs typeface="+mn-cs"/>
            </a:rPr>
            <a:t>額となった</a:t>
          </a:r>
          <a:r>
            <a:rPr kumimoji="1" lang="ja-JP" altLang="en-US" sz="1200">
              <a:solidFill>
                <a:schemeClr val="tx1"/>
              </a:solidFill>
              <a:latin typeface="+mn-lt"/>
              <a:ea typeface="+mn-ea"/>
              <a:cs typeface="+mn-cs"/>
            </a:rPr>
            <a:t>ことが主な要因となり、</a:t>
          </a:r>
          <a:r>
            <a:rPr kumimoji="1" lang="ja-JP" altLang="ja-JP" sz="1200">
              <a:solidFill>
                <a:schemeClr val="tx1"/>
              </a:solidFill>
              <a:latin typeface="+mn-lt"/>
              <a:ea typeface="+mn-ea"/>
              <a:cs typeface="+mn-cs"/>
            </a:rPr>
            <a:t>全体では昨年度と比較して</a:t>
          </a:r>
          <a:r>
            <a:rPr kumimoji="1" lang="en-US" altLang="ja-JP" sz="1200">
              <a:solidFill>
                <a:schemeClr val="tx1"/>
              </a:solidFill>
              <a:latin typeface="+mn-lt"/>
              <a:ea typeface="+mn-ea"/>
              <a:cs typeface="+mn-cs"/>
            </a:rPr>
            <a:t>0.9</a:t>
          </a:r>
          <a:r>
            <a:rPr kumimoji="1" lang="ja-JP" altLang="ja-JP" sz="1200">
              <a:solidFill>
                <a:schemeClr val="tx1"/>
              </a:solidFill>
              <a:latin typeface="+mn-lt"/>
              <a:ea typeface="+mn-ea"/>
              <a:cs typeface="+mn-cs"/>
            </a:rPr>
            <a:t>ポイント</a:t>
          </a:r>
          <a:r>
            <a:rPr kumimoji="1" lang="ja-JP" altLang="en-US" sz="1200">
              <a:solidFill>
                <a:schemeClr val="tx1"/>
              </a:solidFill>
              <a:latin typeface="+mn-lt"/>
              <a:ea typeface="+mn-ea"/>
              <a:cs typeface="+mn-cs"/>
            </a:rPr>
            <a:t>減少する結果となった。また、</a:t>
          </a:r>
          <a:r>
            <a:rPr kumimoji="1" lang="ja-JP" altLang="ja-JP" sz="1200">
              <a:solidFill>
                <a:schemeClr val="tx1"/>
              </a:solidFill>
              <a:latin typeface="+mn-lt"/>
              <a:ea typeface="+mn-ea"/>
              <a:cs typeface="+mn-cs"/>
            </a:rPr>
            <a:t>障害者自立支援</a:t>
          </a:r>
          <a:r>
            <a:rPr kumimoji="1" lang="ja-JP" altLang="en-US" sz="1200">
              <a:solidFill>
                <a:schemeClr val="tx1"/>
              </a:solidFill>
              <a:latin typeface="+mn-lt"/>
              <a:ea typeface="+mn-ea"/>
              <a:cs typeface="+mn-cs"/>
            </a:rPr>
            <a:t>事業や障害者地域生活支援事業等</a:t>
          </a:r>
          <a:r>
            <a:rPr kumimoji="1" lang="ja-JP" altLang="ja-JP" sz="1200">
              <a:solidFill>
                <a:schemeClr val="tx1"/>
              </a:solidFill>
              <a:latin typeface="+mn-lt"/>
              <a:ea typeface="+mn-ea"/>
              <a:cs typeface="+mn-cs"/>
            </a:rPr>
            <a:t>について</a:t>
          </a:r>
          <a:r>
            <a:rPr kumimoji="1" lang="ja-JP" altLang="en-US" sz="1200">
              <a:solidFill>
                <a:schemeClr val="tx1"/>
              </a:solidFill>
              <a:latin typeface="+mn-lt"/>
              <a:ea typeface="+mn-ea"/>
              <a:cs typeface="+mn-cs"/>
            </a:rPr>
            <a:t>も</a:t>
          </a:r>
          <a:r>
            <a:rPr kumimoji="1" lang="ja-JP" altLang="ja-JP" sz="1200">
              <a:solidFill>
                <a:schemeClr val="tx1"/>
              </a:solidFill>
              <a:latin typeface="+mn-lt"/>
              <a:ea typeface="+mn-ea"/>
              <a:cs typeface="+mn-cs"/>
            </a:rPr>
            <a:t>、</a:t>
          </a:r>
          <a:r>
            <a:rPr kumimoji="1" lang="ja-JP" altLang="en-US" sz="1200">
              <a:solidFill>
                <a:schemeClr val="tx1"/>
              </a:solidFill>
              <a:latin typeface="+mn-lt"/>
              <a:ea typeface="+mn-ea"/>
              <a:cs typeface="+mn-cs"/>
            </a:rPr>
            <a:t>昨年度大きな伸びを示したが本年度は減少となっている。児童手当等の子どもに関係する扶助費についても、少子化の影響から若干ずつではあるが数値を押し下げてきている。</a:t>
          </a:r>
          <a:r>
            <a:rPr kumimoji="1" lang="ja-JP" altLang="ja-JP" sz="1200">
              <a:solidFill>
                <a:schemeClr val="tx1"/>
              </a:solidFill>
              <a:latin typeface="+mn-lt"/>
              <a:ea typeface="+mn-ea"/>
              <a:cs typeface="+mn-cs"/>
            </a:rPr>
            <a:t>類似団体平均と比較して</a:t>
          </a:r>
          <a:r>
            <a:rPr kumimoji="1" lang="en-US" altLang="ja-JP" sz="1200">
              <a:solidFill>
                <a:schemeClr val="tx1"/>
              </a:solidFill>
              <a:latin typeface="+mn-lt"/>
              <a:ea typeface="+mn-ea"/>
              <a:cs typeface="+mn-cs"/>
            </a:rPr>
            <a:t>0.1</a:t>
          </a:r>
          <a:r>
            <a:rPr kumimoji="1" lang="ja-JP" altLang="en-US" sz="1200">
              <a:solidFill>
                <a:schemeClr val="tx1"/>
              </a:solidFill>
              <a:latin typeface="+mn-lt"/>
              <a:ea typeface="+mn-ea"/>
              <a:cs typeface="+mn-cs"/>
            </a:rPr>
            <a:t>ポイント低い数値となっており、平成２３年度から類似団体平均より</a:t>
          </a:r>
          <a:r>
            <a:rPr kumimoji="1" lang="ja-JP" altLang="ja-JP" sz="1200">
              <a:solidFill>
                <a:schemeClr val="tx1"/>
              </a:solidFill>
              <a:latin typeface="+mn-lt"/>
              <a:ea typeface="+mn-ea"/>
              <a:cs typeface="+mn-cs"/>
            </a:rPr>
            <a:t>高い比率</a:t>
          </a:r>
          <a:r>
            <a:rPr kumimoji="1" lang="ja-JP" altLang="en-US" sz="1200">
              <a:solidFill>
                <a:schemeClr val="tx1"/>
              </a:solidFill>
              <a:latin typeface="+mn-lt"/>
              <a:ea typeface="+mn-ea"/>
              <a:cs typeface="+mn-cs"/>
            </a:rPr>
            <a:t>となっていたが、今年度はそれらを下回る落ち着いた結果となった。</a:t>
          </a:r>
          <a:endParaRPr kumimoji="1" lang="en-US" altLang="ja-JP" sz="1200">
            <a:solidFill>
              <a:schemeClr val="tx1"/>
            </a:solidFill>
            <a:latin typeface="+mn-lt"/>
            <a:ea typeface="+mn-ea"/>
            <a:cs typeface="+mn-cs"/>
          </a:endParaRPr>
        </a:p>
        <a:p>
          <a:endParaRPr kumimoji="1" lang="ja-JP" altLang="en-US" sz="12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138430</xdr:rowOff>
    </xdr:from>
    <xdr:to>
      <xdr:col>7</xdr:col>
      <xdr:colOff>15875</xdr:colOff>
      <xdr:row>61</xdr:row>
      <xdr:rowOff>92710</xdr:rowOff>
    </xdr:to>
    <xdr:cxnSp macro="">
      <xdr:nvCxnSpPr>
        <xdr:cNvPr id="175" name="直線コネクタ 174"/>
        <xdr:cNvCxnSpPr/>
      </xdr:nvCxnSpPr>
      <xdr:spPr>
        <a:xfrm flipV="1">
          <a:off x="4826000" y="92252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6"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7" name="直線コネクタ 176"/>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53357</xdr:rowOff>
    </xdr:from>
    <xdr:ext cx="762000" cy="259045"/>
    <xdr:sp macro="" textlink="">
      <xdr:nvSpPr>
        <xdr:cNvPr id="178"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138430</xdr:rowOff>
    </xdr:from>
    <xdr:to>
      <xdr:col>7</xdr:col>
      <xdr:colOff>104775</xdr:colOff>
      <xdr:row>53</xdr:row>
      <xdr:rowOff>138430</xdr:rowOff>
    </xdr:to>
    <xdr:cxnSp macro="">
      <xdr:nvCxnSpPr>
        <xdr:cNvPr id="179" name="直線コネクタ 178"/>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58</xdr:row>
      <xdr:rowOff>104140</xdr:rowOff>
    </xdr:to>
    <xdr:cxnSp macro="">
      <xdr:nvCxnSpPr>
        <xdr:cNvPr id="180" name="直線コネクタ 179"/>
        <xdr:cNvCxnSpPr/>
      </xdr:nvCxnSpPr>
      <xdr:spPr>
        <a:xfrm flipV="1">
          <a:off x="3987800" y="984250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13987</xdr:rowOff>
    </xdr:from>
    <xdr:ext cx="762000" cy="259045"/>
    <xdr:sp macro="" textlink="">
      <xdr:nvSpPr>
        <xdr:cNvPr id="181" name="扶助費平均値テキスト"/>
        <xdr:cNvSpPr txBox="1"/>
      </xdr:nvSpPr>
      <xdr:spPr>
        <a:xfrm>
          <a:off x="4914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2" name="フローチャート : 判断 181"/>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81280</xdr:rowOff>
    </xdr:from>
    <xdr:to>
      <xdr:col>5</xdr:col>
      <xdr:colOff>549275</xdr:colOff>
      <xdr:row>58</xdr:row>
      <xdr:rowOff>104140</xdr:rowOff>
    </xdr:to>
    <xdr:cxnSp macro="">
      <xdr:nvCxnSpPr>
        <xdr:cNvPr id="183" name="直線コネクタ 182"/>
        <xdr:cNvCxnSpPr/>
      </xdr:nvCxnSpPr>
      <xdr:spPr>
        <a:xfrm>
          <a:off x="3098800" y="10025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144780</xdr:rowOff>
    </xdr:from>
    <xdr:to>
      <xdr:col>5</xdr:col>
      <xdr:colOff>600075</xdr:colOff>
      <xdr:row>57</xdr:row>
      <xdr:rowOff>74930</xdr:rowOff>
    </xdr:to>
    <xdr:sp macro="" textlink="">
      <xdr:nvSpPr>
        <xdr:cNvPr id="184" name="フローチャート : 判断 183"/>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85107</xdr:rowOff>
    </xdr:from>
    <xdr:ext cx="736600" cy="259045"/>
    <xdr:sp macro="" textlink="">
      <xdr:nvSpPr>
        <xdr:cNvPr id="185" name="テキスト ボックス 184"/>
        <xdr:cNvSpPr txBox="1"/>
      </xdr:nvSpPr>
      <xdr:spPr>
        <a:xfrm>
          <a:off x="3606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81280</xdr:rowOff>
    </xdr:from>
    <xdr:to>
      <xdr:col>4</xdr:col>
      <xdr:colOff>346075</xdr:colOff>
      <xdr:row>58</xdr:row>
      <xdr:rowOff>149860</xdr:rowOff>
    </xdr:to>
    <xdr:cxnSp macro="">
      <xdr:nvCxnSpPr>
        <xdr:cNvPr id="186" name="直線コネクタ 185"/>
        <xdr:cNvCxnSpPr/>
      </xdr:nvCxnSpPr>
      <xdr:spPr>
        <a:xfrm flipV="1">
          <a:off x="2209800" y="10025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99060</xdr:rowOff>
    </xdr:from>
    <xdr:to>
      <xdr:col>4</xdr:col>
      <xdr:colOff>396875</xdr:colOff>
      <xdr:row>57</xdr:row>
      <xdr:rowOff>29210</xdr:rowOff>
    </xdr:to>
    <xdr:sp macro="" textlink="">
      <xdr:nvSpPr>
        <xdr:cNvPr id="187" name="フローチャート : 判断 186"/>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39387</xdr:rowOff>
    </xdr:from>
    <xdr:ext cx="762000" cy="259045"/>
    <xdr:sp macro="" textlink="">
      <xdr:nvSpPr>
        <xdr:cNvPr id="188" name="テキスト ボックス 187"/>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81280</xdr:rowOff>
    </xdr:from>
    <xdr:to>
      <xdr:col>3</xdr:col>
      <xdr:colOff>142875</xdr:colOff>
      <xdr:row>58</xdr:row>
      <xdr:rowOff>149860</xdr:rowOff>
    </xdr:to>
    <xdr:cxnSp macro="">
      <xdr:nvCxnSpPr>
        <xdr:cNvPr id="189" name="直線コネクタ 188"/>
        <xdr:cNvCxnSpPr/>
      </xdr:nvCxnSpPr>
      <xdr:spPr>
        <a:xfrm>
          <a:off x="1320800" y="10025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76200</xdr:rowOff>
    </xdr:from>
    <xdr:to>
      <xdr:col>3</xdr:col>
      <xdr:colOff>193675</xdr:colOff>
      <xdr:row>57</xdr:row>
      <xdr:rowOff>6350</xdr:rowOff>
    </xdr:to>
    <xdr:sp macro="" textlink="">
      <xdr:nvSpPr>
        <xdr:cNvPr id="190" name="フローチャート : 判断 189"/>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16527</xdr:rowOff>
    </xdr:from>
    <xdr:ext cx="762000" cy="259045"/>
    <xdr:sp macro="" textlink="">
      <xdr:nvSpPr>
        <xdr:cNvPr id="191" name="テキスト ボックス 190"/>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192" name="フローチャート : 判断 191"/>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16527</xdr:rowOff>
    </xdr:from>
    <xdr:ext cx="762000" cy="259045"/>
    <xdr:sp macro="" textlink="">
      <xdr:nvSpPr>
        <xdr:cNvPr id="193" name="テキスト ボックス 192"/>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9" name="円/楕円 198"/>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35577</xdr:rowOff>
    </xdr:from>
    <xdr:ext cx="762000" cy="259045"/>
    <xdr:sp macro="" textlink="">
      <xdr:nvSpPr>
        <xdr:cNvPr id="200" name="扶助費該当値テキスト"/>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53340</xdr:rowOff>
    </xdr:from>
    <xdr:to>
      <xdr:col>5</xdr:col>
      <xdr:colOff>600075</xdr:colOff>
      <xdr:row>58</xdr:row>
      <xdr:rowOff>154940</xdr:rowOff>
    </xdr:to>
    <xdr:sp macro="" textlink="">
      <xdr:nvSpPr>
        <xdr:cNvPr id="201" name="円/楕円 200"/>
        <xdr:cNvSpPr/>
      </xdr:nvSpPr>
      <xdr:spPr>
        <a:xfrm>
          <a:off x="3937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139717</xdr:rowOff>
    </xdr:from>
    <xdr:ext cx="736600" cy="259045"/>
    <xdr:sp macro="" textlink="">
      <xdr:nvSpPr>
        <xdr:cNvPr id="202" name="テキスト ボックス 201"/>
        <xdr:cNvSpPr txBox="1"/>
      </xdr:nvSpPr>
      <xdr:spPr>
        <a:xfrm>
          <a:off x="3606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30480</xdr:rowOff>
    </xdr:from>
    <xdr:to>
      <xdr:col>4</xdr:col>
      <xdr:colOff>396875</xdr:colOff>
      <xdr:row>58</xdr:row>
      <xdr:rowOff>132080</xdr:rowOff>
    </xdr:to>
    <xdr:sp macro="" textlink="">
      <xdr:nvSpPr>
        <xdr:cNvPr id="203" name="円/楕円 202"/>
        <xdr:cNvSpPr/>
      </xdr:nvSpPr>
      <xdr:spPr>
        <a:xfrm>
          <a:off x="3048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116857</xdr:rowOff>
    </xdr:from>
    <xdr:ext cx="762000" cy="259045"/>
    <xdr:sp macro="" textlink="">
      <xdr:nvSpPr>
        <xdr:cNvPr id="204" name="テキスト ボックス 203"/>
        <xdr:cNvSpPr txBox="1"/>
      </xdr:nvSpPr>
      <xdr:spPr>
        <a:xfrm>
          <a:off x="2717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99060</xdr:rowOff>
    </xdr:from>
    <xdr:to>
      <xdr:col>3</xdr:col>
      <xdr:colOff>193675</xdr:colOff>
      <xdr:row>59</xdr:row>
      <xdr:rowOff>29210</xdr:rowOff>
    </xdr:to>
    <xdr:sp macro="" textlink="">
      <xdr:nvSpPr>
        <xdr:cNvPr id="205" name="円/楕円 204"/>
        <xdr:cNvSpPr/>
      </xdr:nvSpPr>
      <xdr:spPr>
        <a:xfrm>
          <a:off x="2159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13987</xdr:rowOff>
    </xdr:from>
    <xdr:ext cx="762000" cy="259045"/>
    <xdr:sp macro="" textlink="">
      <xdr:nvSpPr>
        <xdr:cNvPr id="206" name="テキスト ボックス 205"/>
        <xdr:cNvSpPr txBox="1"/>
      </xdr:nvSpPr>
      <xdr:spPr>
        <a:xfrm>
          <a:off x="1828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30480</xdr:rowOff>
    </xdr:from>
    <xdr:to>
      <xdr:col>1</xdr:col>
      <xdr:colOff>676275</xdr:colOff>
      <xdr:row>58</xdr:row>
      <xdr:rowOff>132080</xdr:rowOff>
    </xdr:to>
    <xdr:sp macro="" textlink="">
      <xdr:nvSpPr>
        <xdr:cNvPr id="207" name="円/楕円 206"/>
        <xdr:cNvSpPr/>
      </xdr:nvSpPr>
      <xdr:spPr>
        <a:xfrm>
          <a:off x="1270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116857</xdr:rowOff>
    </xdr:from>
    <xdr:ext cx="762000" cy="259045"/>
    <xdr:sp macro="" textlink="">
      <xdr:nvSpPr>
        <xdr:cNvPr id="208" name="テキスト ボックス 207"/>
        <xdr:cNvSpPr txBox="1"/>
      </xdr:nvSpPr>
      <xdr:spPr>
        <a:xfrm>
          <a:off x="939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tx1"/>
              </a:solidFill>
              <a:latin typeface="+mn-lt"/>
              <a:ea typeface="+mn-ea"/>
              <a:cs typeface="+mn-cs"/>
            </a:rPr>
            <a:t>　</a:t>
          </a:r>
          <a:r>
            <a:rPr kumimoji="1" lang="ja-JP" altLang="en-US" sz="1200">
              <a:solidFill>
                <a:schemeClr val="tx1"/>
              </a:solidFill>
              <a:latin typeface="+mn-lt"/>
              <a:ea typeface="+mn-ea"/>
              <a:cs typeface="+mn-cs"/>
            </a:rPr>
            <a:t> </a:t>
          </a:r>
          <a:r>
            <a:rPr kumimoji="1" lang="ja-JP" altLang="ja-JP" sz="1200">
              <a:solidFill>
                <a:schemeClr val="tx1"/>
              </a:solidFill>
              <a:latin typeface="+mn-lt"/>
              <a:ea typeface="+mn-ea"/>
              <a:cs typeface="+mn-cs"/>
            </a:rPr>
            <a:t>その他の項目としては、昨年度と比較して、</a:t>
          </a:r>
          <a:r>
            <a:rPr kumimoji="1" lang="en-US" altLang="ja-JP" sz="1200">
              <a:solidFill>
                <a:schemeClr val="tx1"/>
              </a:solidFill>
              <a:latin typeface="+mn-lt"/>
              <a:ea typeface="+mn-ea"/>
              <a:cs typeface="+mn-cs"/>
            </a:rPr>
            <a:t>0.8</a:t>
          </a:r>
          <a:r>
            <a:rPr kumimoji="1" lang="ja-JP" altLang="ja-JP" sz="1200">
              <a:solidFill>
                <a:schemeClr val="tx1"/>
              </a:solidFill>
              <a:latin typeface="+mn-lt"/>
              <a:ea typeface="+mn-ea"/>
              <a:cs typeface="+mn-cs"/>
            </a:rPr>
            <a:t>ポイント数値が</a:t>
          </a:r>
          <a:r>
            <a:rPr kumimoji="1" lang="ja-JP" altLang="en-US" sz="1200">
              <a:solidFill>
                <a:schemeClr val="tx1"/>
              </a:solidFill>
              <a:latin typeface="+mn-lt"/>
              <a:ea typeface="+mn-ea"/>
              <a:cs typeface="+mn-cs"/>
            </a:rPr>
            <a:t>減少し</a:t>
          </a:r>
          <a:r>
            <a:rPr kumimoji="1" lang="ja-JP" altLang="ja-JP" sz="1200">
              <a:solidFill>
                <a:schemeClr val="tx1"/>
              </a:solidFill>
              <a:latin typeface="+mn-lt"/>
              <a:ea typeface="+mn-ea"/>
              <a:cs typeface="+mn-cs"/>
            </a:rPr>
            <a:t>た。</a:t>
          </a:r>
          <a:endParaRPr kumimoji="1" lang="en-US" altLang="ja-JP" sz="1200">
            <a:solidFill>
              <a:schemeClr val="tx1"/>
            </a:solidFill>
            <a:latin typeface="+mn-lt"/>
            <a:ea typeface="+mn-ea"/>
            <a:cs typeface="+mn-cs"/>
          </a:endParaRPr>
        </a:p>
        <a:p>
          <a:r>
            <a:rPr kumimoji="1" lang="ja-JP" altLang="ja-JP" sz="1200">
              <a:solidFill>
                <a:schemeClr val="tx1"/>
              </a:solidFill>
              <a:latin typeface="+mn-lt"/>
              <a:ea typeface="+mn-ea"/>
              <a:cs typeface="+mn-cs"/>
            </a:rPr>
            <a:t>　</a:t>
          </a:r>
          <a:r>
            <a:rPr kumimoji="1" lang="ja-JP" altLang="en-US" sz="1200">
              <a:solidFill>
                <a:schemeClr val="tx1"/>
              </a:solidFill>
              <a:latin typeface="+mn-lt"/>
              <a:ea typeface="+mn-ea"/>
              <a:cs typeface="+mn-cs"/>
            </a:rPr>
            <a:t> </a:t>
          </a:r>
          <a:r>
            <a:rPr kumimoji="1" lang="ja-JP" altLang="ja-JP" sz="1200">
              <a:solidFill>
                <a:schemeClr val="tx1"/>
              </a:solidFill>
              <a:latin typeface="+mn-lt"/>
              <a:ea typeface="+mn-ea"/>
              <a:cs typeface="+mn-cs"/>
            </a:rPr>
            <a:t>類似団体平均・全国平均・山梨県平均と比較して</a:t>
          </a:r>
          <a:r>
            <a:rPr kumimoji="1" lang="ja-JP" altLang="en-US" sz="1200">
              <a:solidFill>
                <a:schemeClr val="tx1"/>
              </a:solidFill>
              <a:latin typeface="+mn-lt"/>
              <a:ea typeface="+mn-ea"/>
              <a:cs typeface="+mn-cs"/>
            </a:rPr>
            <a:t>、すべての指標において下</a:t>
          </a:r>
          <a:r>
            <a:rPr kumimoji="1" lang="ja-JP" altLang="ja-JP" sz="1200">
              <a:solidFill>
                <a:schemeClr val="tx1"/>
              </a:solidFill>
              <a:latin typeface="+mn-lt"/>
              <a:ea typeface="+mn-ea"/>
              <a:cs typeface="+mn-cs"/>
            </a:rPr>
            <a:t>回っ</a:t>
          </a:r>
          <a:r>
            <a:rPr kumimoji="1" lang="ja-JP" altLang="en-US" sz="1200">
              <a:solidFill>
                <a:schemeClr val="tx1"/>
              </a:solidFill>
              <a:latin typeface="+mn-lt"/>
              <a:ea typeface="+mn-ea"/>
              <a:cs typeface="+mn-cs"/>
            </a:rPr>
            <a:t>た数値となったが</a:t>
          </a:r>
          <a:r>
            <a:rPr kumimoji="1" lang="ja-JP" altLang="ja-JP" sz="1200">
              <a:solidFill>
                <a:schemeClr val="tx1"/>
              </a:solidFill>
              <a:latin typeface="+mn-lt"/>
              <a:ea typeface="+mn-ea"/>
              <a:cs typeface="+mn-cs"/>
            </a:rPr>
            <a:t>、</a:t>
          </a:r>
          <a:r>
            <a:rPr kumimoji="1" lang="ja-JP" altLang="en-US" sz="1200">
              <a:solidFill>
                <a:schemeClr val="tx1"/>
              </a:solidFill>
              <a:latin typeface="+mn-lt"/>
              <a:ea typeface="+mn-ea"/>
              <a:cs typeface="+mn-cs"/>
            </a:rPr>
            <a:t>指標を算出するための</a:t>
          </a:r>
          <a:r>
            <a:rPr kumimoji="1" lang="ja-JP" altLang="ja-JP" sz="1200">
              <a:solidFill>
                <a:schemeClr val="tx1"/>
              </a:solidFill>
              <a:latin typeface="+mn-lt"/>
              <a:ea typeface="+mn-ea"/>
              <a:cs typeface="+mn-cs"/>
            </a:rPr>
            <a:t>経常一般財源が増額となったことにより指標を押し下げたものであ</a:t>
          </a:r>
          <a:r>
            <a:rPr kumimoji="1" lang="ja-JP" altLang="en-US" sz="1200">
              <a:solidFill>
                <a:schemeClr val="tx1"/>
              </a:solidFill>
              <a:latin typeface="+mn-lt"/>
              <a:ea typeface="+mn-ea"/>
              <a:cs typeface="+mn-cs"/>
            </a:rPr>
            <a:t>るため、総体的に見れば経費は伸びている状況である。</a:t>
          </a:r>
          <a:r>
            <a:rPr kumimoji="1" lang="ja-JP" altLang="ja-JP" sz="1200">
              <a:solidFill>
                <a:schemeClr val="tx1"/>
              </a:solidFill>
              <a:latin typeface="+mn-lt"/>
              <a:ea typeface="+mn-ea"/>
              <a:cs typeface="+mn-cs"/>
            </a:rPr>
            <a:t>今後も繰出金</a:t>
          </a:r>
          <a:r>
            <a:rPr kumimoji="1" lang="ja-JP" altLang="en-US" sz="1200">
              <a:solidFill>
                <a:schemeClr val="tx1"/>
              </a:solidFill>
              <a:latin typeface="+mn-lt"/>
              <a:ea typeface="+mn-ea"/>
              <a:cs typeface="+mn-cs"/>
            </a:rPr>
            <a:t>を含め、</a:t>
          </a:r>
          <a:r>
            <a:rPr kumimoji="1" lang="ja-JP" altLang="ja-JP" sz="1200">
              <a:solidFill>
                <a:schemeClr val="tx1"/>
              </a:solidFill>
              <a:latin typeface="+mn-lt"/>
              <a:ea typeface="+mn-ea"/>
              <a:cs typeface="+mn-cs"/>
            </a:rPr>
            <a:t>増加が見込まれるため比率上昇の抑制に努めていく。</a:t>
          </a:r>
          <a:endParaRPr lang="ja-JP" altLang="ja-JP" sz="1200">
            <a:solidFill>
              <a:schemeClr val="tx1"/>
            </a:solidFill>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53848</xdr:rowOff>
    </xdr:from>
    <xdr:to>
      <xdr:col>24</xdr:col>
      <xdr:colOff>31750</xdr:colOff>
      <xdr:row>60</xdr:row>
      <xdr:rowOff>81280</xdr:rowOff>
    </xdr:to>
    <xdr:cxnSp macro="">
      <xdr:nvCxnSpPr>
        <xdr:cNvPr id="233" name="直線コネクタ 232"/>
        <xdr:cNvCxnSpPr/>
      </xdr:nvCxnSpPr>
      <xdr:spPr>
        <a:xfrm flipV="1">
          <a:off x="16510000" y="9312148"/>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34"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35" name="直線コネクタ 234"/>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140225</xdr:rowOff>
    </xdr:from>
    <xdr:ext cx="762000" cy="259045"/>
    <xdr:sp macro="" textlink="">
      <xdr:nvSpPr>
        <xdr:cNvPr id="23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54</xdr:row>
      <xdr:rowOff>53848</xdr:rowOff>
    </xdr:from>
    <xdr:to>
      <xdr:col>24</xdr:col>
      <xdr:colOff>120650</xdr:colOff>
      <xdr:row>54</xdr:row>
      <xdr:rowOff>53848</xdr:rowOff>
    </xdr:to>
    <xdr:cxnSp macro="">
      <xdr:nvCxnSpPr>
        <xdr:cNvPr id="237" name="直線コネクタ 23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113284</xdr:rowOff>
    </xdr:from>
    <xdr:to>
      <xdr:col>24</xdr:col>
      <xdr:colOff>31750</xdr:colOff>
      <xdr:row>56</xdr:row>
      <xdr:rowOff>149860</xdr:rowOff>
    </xdr:to>
    <xdr:cxnSp macro="">
      <xdr:nvCxnSpPr>
        <xdr:cNvPr id="238" name="直線コネクタ 237"/>
        <xdr:cNvCxnSpPr/>
      </xdr:nvCxnSpPr>
      <xdr:spPr>
        <a:xfrm flipV="1">
          <a:off x="15671800" y="971448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80281</xdr:rowOff>
    </xdr:from>
    <xdr:ext cx="762000" cy="259045"/>
    <xdr:sp macro="" textlink="">
      <xdr:nvSpPr>
        <xdr:cNvPr id="239" name="その他平均値テキスト"/>
        <xdr:cNvSpPr txBox="1"/>
      </xdr:nvSpPr>
      <xdr:spPr>
        <a:xfrm>
          <a:off x="16598900" y="9681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40" name="フローチャート : 判断 239"/>
        <xdr:cNvSpPr/>
      </xdr:nvSpPr>
      <xdr:spPr>
        <a:xfrm>
          <a:off x="164592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113284</xdr:rowOff>
    </xdr:from>
    <xdr:to>
      <xdr:col>22</xdr:col>
      <xdr:colOff>565150</xdr:colOff>
      <xdr:row>56</xdr:row>
      <xdr:rowOff>149860</xdr:rowOff>
    </xdr:to>
    <xdr:cxnSp macro="">
      <xdr:nvCxnSpPr>
        <xdr:cNvPr id="241" name="直線コネクタ 240"/>
        <xdr:cNvCxnSpPr/>
      </xdr:nvCxnSpPr>
      <xdr:spPr>
        <a:xfrm>
          <a:off x="14782800" y="9714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2" name="フローチャート : 判断 241"/>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133113</xdr:rowOff>
    </xdr:from>
    <xdr:ext cx="736600" cy="259045"/>
    <xdr:sp macro="" textlink="">
      <xdr:nvSpPr>
        <xdr:cNvPr id="243" name="テキスト ボックス 242"/>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113284</xdr:rowOff>
    </xdr:from>
    <xdr:to>
      <xdr:col>21</xdr:col>
      <xdr:colOff>361950</xdr:colOff>
      <xdr:row>56</xdr:row>
      <xdr:rowOff>131572</xdr:rowOff>
    </xdr:to>
    <xdr:cxnSp macro="">
      <xdr:nvCxnSpPr>
        <xdr:cNvPr id="244" name="直線コネクタ 243"/>
        <xdr:cNvCxnSpPr/>
      </xdr:nvCxnSpPr>
      <xdr:spPr>
        <a:xfrm flipV="1">
          <a:off x="13893800" y="97144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45" name="フローチャート : 判断 244"/>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46" name="テキスト ボックス 245"/>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131572</xdr:rowOff>
    </xdr:from>
    <xdr:to>
      <xdr:col>20</xdr:col>
      <xdr:colOff>158750</xdr:colOff>
      <xdr:row>56</xdr:row>
      <xdr:rowOff>154432</xdr:rowOff>
    </xdr:to>
    <xdr:cxnSp macro="">
      <xdr:nvCxnSpPr>
        <xdr:cNvPr id="247" name="直線コネクタ 246"/>
        <xdr:cNvCxnSpPr/>
      </xdr:nvCxnSpPr>
      <xdr:spPr>
        <a:xfrm flipV="1">
          <a:off x="13004800" y="97327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48" name="フローチャート : 判断 247"/>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49" name="テキスト ボックス 248"/>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0" name="フローチャート : 判断 249"/>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91965</xdr:rowOff>
    </xdr:from>
    <xdr:ext cx="762000" cy="259045"/>
    <xdr:sp macro="" textlink="">
      <xdr:nvSpPr>
        <xdr:cNvPr id="251" name="テキスト ボックス 250"/>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62484</xdr:rowOff>
    </xdr:from>
    <xdr:to>
      <xdr:col>24</xdr:col>
      <xdr:colOff>82550</xdr:colOff>
      <xdr:row>56</xdr:row>
      <xdr:rowOff>164084</xdr:rowOff>
    </xdr:to>
    <xdr:sp macro="" textlink="">
      <xdr:nvSpPr>
        <xdr:cNvPr id="257" name="円/楕円 256"/>
        <xdr:cNvSpPr/>
      </xdr:nvSpPr>
      <xdr:spPr>
        <a:xfrm>
          <a:off x="164592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79011</xdr:rowOff>
    </xdr:from>
    <xdr:ext cx="762000" cy="259045"/>
    <xdr:sp macro="" textlink="">
      <xdr:nvSpPr>
        <xdr:cNvPr id="258" name="その他該当値テキスト"/>
        <xdr:cNvSpPr txBox="1"/>
      </xdr:nvSpPr>
      <xdr:spPr>
        <a:xfrm>
          <a:off x="16598900" y="950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99060</xdr:rowOff>
    </xdr:from>
    <xdr:to>
      <xdr:col>22</xdr:col>
      <xdr:colOff>615950</xdr:colOff>
      <xdr:row>57</xdr:row>
      <xdr:rowOff>29210</xdr:rowOff>
    </xdr:to>
    <xdr:sp macro="" textlink="">
      <xdr:nvSpPr>
        <xdr:cNvPr id="259" name="円/楕円 258"/>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60" name="テキスト ボックス 259"/>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62484</xdr:rowOff>
    </xdr:from>
    <xdr:to>
      <xdr:col>21</xdr:col>
      <xdr:colOff>412750</xdr:colOff>
      <xdr:row>56</xdr:row>
      <xdr:rowOff>164084</xdr:rowOff>
    </xdr:to>
    <xdr:sp macro="" textlink="">
      <xdr:nvSpPr>
        <xdr:cNvPr id="261" name="円/楕円 260"/>
        <xdr:cNvSpPr/>
      </xdr:nvSpPr>
      <xdr:spPr>
        <a:xfrm>
          <a:off x="14732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148861</xdr:rowOff>
    </xdr:from>
    <xdr:ext cx="762000" cy="259045"/>
    <xdr:sp macro="" textlink="">
      <xdr:nvSpPr>
        <xdr:cNvPr id="262" name="テキスト ボックス 261"/>
        <xdr:cNvSpPr txBox="1"/>
      </xdr:nvSpPr>
      <xdr:spPr>
        <a:xfrm>
          <a:off x="14401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80772</xdr:rowOff>
    </xdr:from>
    <xdr:to>
      <xdr:col>20</xdr:col>
      <xdr:colOff>209550</xdr:colOff>
      <xdr:row>57</xdr:row>
      <xdr:rowOff>10922</xdr:rowOff>
    </xdr:to>
    <xdr:sp macro="" textlink="">
      <xdr:nvSpPr>
        <xdr:cNvPr id="263" name="円/楕円 262"/>
        <xdr:cNvSpPr/>
      </xdr:nvSpPr>
      <xdr:spPr>
        <a:xfrm>
          <a:off x="13843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167149</xdr:rowOff>
    </xdr:from>
    <xdr:ext cx="762000" cy="259045"/>
    <xdr:sp macro="" textlink="">
      <xdr:nvSpPr>
        <xdr:cNvPr id="264" name="テキスト ボックス 263"/>
        <xdr:cNvSpPr txBox="1"/>
      </xdr:nvSpPr>
      <xdr:spPr>
        <a:xfrm>
          <a:off x="135128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103632</xdr:rowOff>
    </xdr:from>
    <xdr:to>
      <xdr:col>19</xdr:col>
      <xdr:colOff>6350</xdr:colOff>
      <xdr:row>57</xdr:row>
      <xdr:rowOff>33782</xdr:rowOff>
    </xdr:to>
    <xdr:sp macro="" textlink="">
      <xdr:nvSpPr>
        <xdr:cNvPr id="265" name="円/楕円 264"/>
        <xdr:cNvSpPr/>
      </xdr:nvSpPr>
      <xdr:spPr>
        <a:xfrm>
          <a:off x="12954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18559</xdr:rowOff>
    </xdr:from>
    <xdr:ext cx="762000" cy="259045"/>
    <xdr:sp macro="" textlink="">
      <xdr:nvSpPr>
        <xdr:cNvPr id="266" name="テキスト ボックス 265"/>
        <xdr:cNvSpPr txBox="1"/>
      </xdr:nvSpPr>
      <xdr:spPr>
        <a:xfrm>
          <a:off x="12623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mn-ea"/>
              <a:ea typeface="+mn-ea"/>
              <a:cs typeface="+mn-cs"/>
            </a:rPr>
            <a:t>　</a:t>
          </a:r>
          <a:r>
            <a:rPr kumimoji="1" lang="ja-JP" altLang="ja-JP" sz="1100">
              <a:solidFill>
                <a:schemeClr val="tx1"/>
              </a:solidFill>
              <a:latin typeface="+mn-ea"/>
              <a:ea typeface="+mn-ea"/>
              <a:cs typeface="+mn-cs"/>
            </a:rPr>
            <a:t>類似団体平均よりやや数値が上回っているが、要因として火葬場やし尿処理場等の使用負担金や共同運営負担金への支出が影響していると考えられる。</a:t>
          </a:r>
          <a:endParaRPr kumimoji="1" lang="en-US" altLang="ja-JP" sz="1100">
            <a:solidFill>
              <a:schemeClr val="tx1"/>
            </a:solidFill>
            <a:latin typeface="+mn-ea"/>
            <a:ea typeface="+mn-ea"/>
            <a:cs typeface="+mn-cs"/>
          </a:endParaRPr>
        </a:p>
        <a:p>
          <a:r>
            <a:rPr kumimoji="1" lang="ja-JP" altLang="ja-JP" sz="1100">
              <a:solidFill>
                <a:schemeClr val="tx1"/>
              </a:solidFill>
              <a:latin typeface="+mn-ea"/>
              <a:ea typeface="+mn-ea"/>
              <a:cs typeface="+mn-cs"/>
            </a:rPr>
            <a:t>　昨年と比較して</a:t>
          </a:r>
          <a:r>
            <a:rPr kumimoji="1" lang="en-US" altLang="ja-JP" sz="1100">
              <a:solidFill>
                <a:schemeClr val="tx1"/>
              </a:solidFill>
              <a:latin typeface="+mn-ea"/>
              <a:ea typeface="+mn-ea"/>
              <a:cs typeface="+mn-cs"/>
            </a:rPr>
            <a:t>0.5</a:t>
          </a:r>
          <a:r>
            <a:rPr kumimoji="1" lang="ja-JP" altLang="ja-JP" sz="1100">
              <a:solidFill>
                <a:schemeClr val="tx1"/>
              </a:solidFill>
              <a:latin typeface="+mn-ea"/>
              <a:ea typeface="+mn-ea"/>
              <a:cs typeface="+mn-cs"/>
            </a:rPr>
            <a:t>ポイント</a:t>
          </a:r>
          <a:r>
            <a:rPr kumimoji="1" lang="ja-JP" altLang="en-US" sz="1100">
              <a:solidFill>
                <a:schemeClr val="tx1"/>
              </a:solidFill>
              <a:latin typeface="+mn-ea"/>
              <a:ea typeface="+mn-ea"/>
              <a:cs typeface="+mn-cs"/>
            </a:rPr>
            <a:t>減少</a:t>
          </a:r>
          <a:r>
            <a:rPr kumimoji="1" lang="ja-JP" altLang="ja-JP" sz="1100">
              <a:solidFill>
                <a:schemeClr val="tx1"/>
              </a:solidFill>
              <a:latin typeface="+mn-ea"/>
              <a:ea typeface="+mn-ea"/>
              <a:cs typeface="+mn-cs"/>
            </a:rPr>
            <a:t>している要因としては、</a:t>
          </a:r>
          <a:r>
            <a:rPr kumimoji="1" lang="ja-JP" altLang="en-US" sz="1100">
              <a:solidFill>
                <a:schemeClr val="tx1"/>
              </a:solidFill>
              <a:latin typeface="+mn-ea"/>
              <a:ea typeface="+mn-ea"/>
              <a:cs typeface="+mn-cs"/>
            </a:rPr>
            <a:t>一般財源を充当している経常的補助費自体は昨年度決算に対して</a:t>
          </a:r>
          <a:r>
            <a:rPr kumimoji="1" lang="en-US" altLang="ja-JP" sz="1100">
              <a:solidFill>
                <a:schemeClr val="tx1"/>
              </a:solidFill>
              <a:latin typeface="+mn-ea"/>
              <a:ea typeface="+mn-ea"/>
              <a:cs typeface="+mn-cs"/>
            </a:rPr>
            <a:t>2.7</a:t>
          </a:r>
          <a:r>
            <a:rPr kumimoji="1" lang="ja-JP" altLang="en-US" sz="1100">
              <a:solidFill>
                <a:schemeClr val="tx1"/>
              </a:solidFill>
              <a:latin typeface="+mn-ea"/>
              <a:ea typeface="+mn-ea"/>
              <a:cs typeface="+mn-cs"/>
            </a:rPr>
            <a:t>ポイント増加しているが、経常一般財源がそれ以上に増額となったことにより指標を押し下げたことによるものである。</a:t>
          </a:r>
          <a:endParaRPr kumimoji="1" lang="en-US" altLang="ja-JP" sz="1100">
            <a:solidFill>
              <a:schemeClr val="tx1"/>
            </a:solidFill>
            <a:latin typeface="+mn-ea"/>
            <a:ea typeface="+mn-ea"/>
            <a:cs typeface="+mn-cs"/>
          </a:endParaRPr>
        </a:p>
        <a:p>
          <a:r>
            <a:rPr kumimoji="1" lang="ja-JP" altLang="en-US" sz="1100">
              <a:solidFill>
                <a:schemeClr val="tx1"/>
              </a:solidFill>
              <a:latin typeface="+mn-ea"/>
              <a:ea typeface="+mn-ea"/>
              <a:cs typeface="+mn-cs"/>
            </a:rPr>
            <a:t>　 今後も、所期の目的を達成した団体への補助金の減額及び廃止を原則に、歳出の抑制に努めていく。</a:t>
          </a:r>
          <a:endParaRPr kumimoji="1" lang="en-US" altLang="ja-JP" sz="1100">
            <a:solidFill>
              <a:schemeClr val="tx1"/>
            </a:solidFill>
            <a:latin typeface="+mn-ea"/>
            <a:ea typeface="+mn-ea"/>
            <a:cs typeface="+mn-cs"/>
          </a:endParaRPr>
        </a:p>
        <a:p>
          <a:r>
            <a:rPr kumimoji="1" lang="ja-JP" altLang="ja-JP" sz="1100">
              <a:solidFill>
                <a:schemeClr val="tx1"/>
              </a:solidFill>
              <a:latin typeface="+mn-ea"/>
              <a:ea typeface="+mn-ea"/>
              <a:cs typeface="+mn-cs"/>
            </a:rPr>
            <a:t>　</a:t>
          </a:r>
          <a:endParaRPr lang="ja-JP" altLang="ja-JP" sz="1400">
            <a:solidFill>
              <a:schemeClr val="tx1"/>
            </a:solidFill>
            <a:latin typeface="+mn-ea"/>
            <a:ea typeface="+mn-ea"/>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1" name="直線コネクタ 28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2" name="テキスト ボックス 28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3" name="直線コネクタ 28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4" name="テキスト ボックス 28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5" name="直線コネクタ 28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6" name="テキスト ボックス 28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7" name="直線コネクタ 28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8" name="テキスト ボックス 28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9" name="直線コネクタ 28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0" name="テキスト ボックス 28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1" name="直線コネクタ 29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2" name="テキスト ボックス 29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141696</xdr:rowOff>
    </xdr:from>
    <xdr:to>
      <xdr:col>24</xdr:col>
      <xdr:colOff>31750</xdr:colOff>
      <xdr:row>40</xdr:row>
      <xdr:rowOff>130266</xdr:rowOff>
    </xdr:to>
    <xdr:cxnSp macro="">
      <xdr:nvCxnSpPr>
        <xdr:cNvPr id="295" name="直線コネクタ 294"/>
        <xdr:cNvCxnSpPr/>
      </xdr:nvCxnSpPr>
      <xdr:spPr>
        <a:xfrm flipV="1">
          <a:off x="16510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102343</xdr:rowOff>
    </xdr:from>
    <xdr:ext cx="762000" cy="259045"/>
    <xdr:sp macro="" textlink="">
      <xdr:nvSpPr>
        <xdr:cNvPr id="296" name="補助費等最小値テキスト"/>
        <xdr:cNvSpPr txBox="1"/>
      </xdr:nvSpPr>
      <xdr:spPr>
        <a:xfrm>
          <a:off x="16598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40</xdr:row>
      <xdr:rowOff>130266</xdr:rowOff>
    </xdr:from>
    <xdr:to>
      <xdr:col>24</xdr:col>
      <xdr:colOff>120650</xdr:colOff>
      <xdr:row>40</xdr:row>
      <xdr:rowOff>130266</xdr:rowOff>
    </xdr:to>
    <xdr:cxnSp macro="">
      <xdr:nvCxnSpPr>
        <xdr:cNvPr id="297" name="直線コネクタ 296"/>
        <xdr:cNvCxnSpPr/>
      </xdr:nvCxnSpPr>
      <xdr:spPr>
        <a:xfrm>
          <a:off x="16421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56623</xdr:rowOff>
    </xdr:from>
    <xdr:ext cx="762000" cy="259045"/>
    <xdr:sp macro="" textlink="">
      <xdr:nvSpPr>
        <xdr:cNvPr id="298"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141696</xdr:rowOff>
    </xdr:from>
    <xdr:to>
      <xdr:col>24</xdr:col>
      <xdr:colOff>120650</xdr:colOff>
      <xdr:row>33</xdr:row>
      <xdr:rowOff>141696</xdr:rowOff>
    </xdr:to>
    <xdr:cxnSp macro="">
      <xdr:nvCxnSpPr>
        <xdr:cNvPr id="299" name="直線コネクタ 298"/>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81280</xdr:rowOff>
    </xdr:from>
    <xdr:to>
      <xdr:col>24</xdr:col>
      <xdr:colOff>31750</xdr:colOff>
      <xdr:row>38</xdr:row>
      <xdr:rowOff>113937</xdr:rowOff>
    </xdr:to>
    <xdr:cxnSp macro="">
      <xdr:nvCxnSpPr>
        <xdr:cNvPr id="300" name="直線コネクタ 299"/>
        <xdr:cNvCxnSpPr/>
      </xdr:nvCxnSpPr>
      <xdr:spPr>
        <a:xfrm flipV="1">
          <a:off x="15671800" y="659638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15983</xdr:rowOff>
    </xdr:from>
    <xdr:ext cx="762000" cy="259045"/>
    <xdr:sp macro="" textlink="">
      <xdr:nvSpPr>
        <xdr:cNvPr id="301" name="補助費等平均値テキスト"/>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170906</xdr:rowOff>
    </xdr:from>
    <xdr:to>
      <xdr:col>24</xdr:col>
      <xdr:colOff>82550</xdr:colOff>
      <xdr:row>37</xdr:row>
      <xdr:rowOff>101056</xdr:rowOff>
    </xdr:to>
    <xdr:sp macro="" textlink="">
      <xdr:nvSpPr>
        <xdr:cNvPr id="302" name="フローチャート : 判断 301"/>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94343</xdr:rowOff>
    </xdr:from>
    <xdr:to>
      <xdr:col>22</xdr:col>
      <xdr:colOff>565150</xdr:colOff>
      <xdr:row>38</xdr:row>
      <xdr:rowOff>113937</xdr:rowOff>
    </xdr:to>
    <xdr:cxnSp macro="">
      <xdr:nvCxnSpPr>
        <xdr:cNvPr id="303" name="直線コネクタ 302"/>
        <xdr:cNvCxnSpPr/>
      </xdr:nvCxnSpPr>
      <xdr:spPr>
        <a:xfrm>
          <a:off x="14782800" y="66094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38644</xdr:rowOff>
    </xdr:from>
    <xdr:to>
      <xdr:col>22</xdr:col>
      <xdr:colOff>615950</xdr:colOff>
      <xdr:row>37</xdr:row>
      <xdr:rowOff>140244</xdr:rowOff>
    </xdr:to>
    <xdr:sp macro="" textlink="">
      <xdr:nvSpPr>
        <xdr:cNvPr id="304" name="フローチャート : 判断 303"/>
        <xdr:cNvSpPr/>
      </xdr:nvSpPr>
      <xdr:spPr>
        <a:xfrm>
          <a:off x="15621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150421</xdr:rowOff>
    </xdr:from>
    <xdr:ext cx="736600" cy="259045"/>
    <xdr:sp macro="" textlink="">
      <xdr:nvSpPr>
        <xdr:cNvPr id="305" name="テキスト ボックス 304"/>
        <xdr:cNvSpPr txBox="1"/>
      </xdr:nvSpPr>
      <xdr:spPr>
        <a:xfrm>
          <a:off x="15290800" y="6151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94343</xdr:rowOff>
    </xdr:from>
    <xdr:to>
      <xdr:col>21</xdr:col>
      <xdr:colOff>361950</xdr:colOff>
      <xdr:row>38</xdr:row>
      <xdr:rowOff>113937</xdr:rowOff>
    </xdr:to>
    <xdr:cxnSp macro="">
      <xdr:nvCxnSpPr>
        <xdr:cNvPr id="306" name="直線コネクタ 305"/>
        <xdr:cNvCxnSpPr/>
      </xdr:nvCxnSpPr>
      <xdr:spPr>
        <a:xfrm flipV="1">
          <a:off x="13893800" y="66094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164374</xdr:rowOff>
    </xdr:from>
    <xdr:to>
      <xdr:col>21</xdr:col>
      <xdr:colOff>412750</xdr:colOff>
      <xdr:row>37</xdr:row>
      <xdr:rowOff>94524</xdr:rowOff>
    </xdr:to>
    <xdr:sp macro="" textlink="">
      <xdr:nvSpPr>
        <xdr:cNvPr id="307" name="フローチャート : 判断 306"/>
        <xdr:cNvSpPr/>
      </xdr:nvSpPr>
      <xdr:spPr>
        <a:xfrm>
          <a:off x="1473200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104701</xdr:rowOff>
    </xdr:from>
    <xdr:ext cx="762000" cy="259045"/>
    <xdr:sp macro="" textlink="">
      <xdr:nvSpPr>
        <xdr:cNvPr id="308" name="テキスト ボックス 307"/>
        <xdr:cNvSpPr txBox="1"/>
      </xdr:nvSpPr>
      <xdr:spPr>
        <a:xfrm>
          <a:off x="14401800" y="610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100874</xdr:rowOff>
    </xdr:from>
    <xdr:to>
      <xdr:col>20</xdr:col>
      <xdr:colOff>158750</xdr:colOff>
      <xdr:row>38</xdr:row>
      <xdr:rowOff>113937</xdr:rowOff>
    </xdr:to>
    <xdr:cxnSp macro="">
      <xdr:nvCxnSpPr>
        <xdr:cNvPr id="309" name="直線コネクタ 308"/>
        <xdr:cNvCxnSpPr/>
      </xdr:nvCxnSpPr>
      <xdr:spPr>
        <a:xfrm>
          <a:off x="13004800" y="66159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157843</xdr:rowOff>
    </xdr:from>
    <xdr:to>
      <xdr:col>20</xdr:col>
      <xdr:colOff>209550</xdr:colOff>
      <xdr:row>37</xdr:row>
      <xdr:rowOff>87993</xdr:rowOff>
    </xdr:to>
    <xdr:sp macro="" textlink="">
      <xdr:nvSpPr>
        <xdr:cNvPr id="310" name="フローチャート : 判断 309"/>
        <xdr:cNvSpPr/>
      </xdr:nvSpPr>
      <xdr:spPr>
        <a:xfrm>
          <a:off x="13843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98170</xdr:rowOff>
    </xdr:from>
    <xdr:ext cx="762000" cy="259045"/>
    <xdr:sp macro="" textlink="">
      <xdr:nvSpPr>
        <xdr:cNvPr id="311" name="テキスト ボックス 310"/>
        <xdr:cNvSpPr txBox="1"/>
      </xdr:nvSpPr>
      <xdr:spPr>
        <a:xfrm>
          <a:off x="13512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5987</xdr:rowOff>
    </xdr:from>
    <xdr:to>
      <xdr:col>19</xdr:col>
      <xdr:colOff>6350</xdr:colOff>
      <xdr:row>37</xdr:row>
      <xdr:rowOff>107587</xdr:rowOff>
    </xdr:to>
    <xdr:sp macro="" textlink="">
      <xdr:nvSpPr>
        <xdr:cNvPr id="312" name="フローチャート : 判断 311"/>
        <xdr:cNvSpPr/>
      </xdr:nvSpPr>
      <xdr:spPr>
        <a:xfrm>
          <a:off x="12954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117764</xdr:rowOff>
    </xdr:from>
    <xdr:ext cx="762000" cy="259045"/>
    <xdr:sp macro="" textlink="">
      <xdr:nvSpPr>
        <xdr:cNvPr id="313" name="テキスト ボックス 312"/>
        <xdr:cNvSpPr txBox="1"/>
      </xdr:nvSpPr>
      <xdr:spPr>
        <a:xfrm>
          <a:off x="12623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30480</xdr:rowOff>
    </xdr:from>
    <xdr:to>
      <xdr:col>24</xdr:col>
      <xdr:colOff>82550</xdr:colOff>
      <xdr:row>38</xdr:row>
      <xdr:rowOff>132080</xdr:rowOff>
    </xdr:to>
    <xdr:sp macro="" textlink="">
      <xdr:nvSpPr>
        <xdr:cNvPr id="319" name="円/楕円 318"/>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2557</xdr:rowOff>
    </xdr:from>
    <xdr:ext cx="762000" cy="259045"/>
    <xdr:sp macro="" textlink="">
      <xdr:nvSpPr>
        <xdr:cNvPr id="320" name="補助費等該当値テキスト"/>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63137</xdr:rowOff>
    </xdr:from>
    <xdr:to>
      <xdr:col>22</xdr:col>
      <xdr:colOff>615950</xdr:colOff>
      <xdr:row>38</xdr:row>
      <xdr:rowOff>164737</xdr:rowOff>
    </xdr:to>
    <xdr:sp macro="" textlink="">
      <xdr:nvSpPr>
        <xdr:cNvPr id="321" name="円/楕円 320"/>
        <xdr:cNvSpPr/>
      </xdr:nvSpPr>
      <xdr:spPr>
        <a:xfrm>
          <a:off x="15621000" y="657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149514</xdr:rowOff>
    </xdr:from>
    <xdr:ext cx="736600" cy="259045"/>
    <xdr:sp macro="" textlink="">
      <xdr:nvSpPr>
        <xdr:cNvPr id="322" name="テキスト ボックス 321"/>
        <xdr:cNvSpPr txBox="1"/>
      </xdr:nvSpPr>
      <xdr:spPr>
        <a:xfrm>
          <a:off x="15290800" y="666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43543</xdr:rowOff>
    </xdr:from>
    <xdr:to>
      <xdr:col>21</xdr:col>
      <xdr:colOff>412750</xdr:colOff>
      <xdr:row>38</xdr:row>
      <xdr:rowOff>145143</xdr:rowOff>
    </xdr:to>
    <xdr:sp macro="" textlink="">
      <xdr:nvSpPr>
        <xdr:cNvPr id="323" name="円/楕円 322"/>
        <xdr:cNvSpPr/>
      </xdr:nvSpPr>
      <xdr:spPr>
        <a:xfrm>
          <a:off x="14732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129920</xdr:rowOff>
    </xdr:from>
    <xdr:ext cx="762000" cy="259045"/>
    <xdr:sp macro="" textlink="">
      <xdr:nvSpPr>
        <xdr:cNvPr id="324" name="テキスト ボックス 323"/>
        <xdr:cNvSpPr txBox="1"/>
      </xdr:nvSpPr>
      <xdr:spPr>
        <a:xfrm>
          <a:off x="14401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63137</xdr:rowOff>
    </xdr:from>
    <xdr:to>
      <xdr:col>20</xdr:col>
      <xdr:colOff>209550</xdr:colOff>
      <xdr:row>38</xdr:row>
      <xdr:rowOff>164737</xdr:rowOff>
    </xdr:to>
    <xdr:sp macro="" textlink="">
      <xdr:nvSpPr>
        <xdr:cNvPr id="325" name="円/楕円 324"/>
        <xdr:cNvSpPr/>
      </xdr:nvSpPr>
      <xdr:spPr>
        <a:xfrm>
          <a:off x="13843000" y="657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149514</xdr:rowOff>
    </xdr:from>
    <xdr:ext cx="762000" cy="259045"/>
    <xdr:sp macro="" textlink="">
      <xdr:nvSpPr>
        <xdr:cNvPr id="326" name="テキスト ボックス 325"/>
        <xdr:cNvSpPr txBox="1"/>
      </xdr:nvSpPr>
      <xdr:spPr>
        <a:xfrm>
          <a:off x="13512800" y="666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50074</xdr:rowOff>
    </xdr:from>
    <xdr:to>
      <xdr:col>19</xdr:col>
      <xdr:colOff>6350</xdr:colOff>
      <xdr:row>38</xdr:row>
      <xdr:rowOff>151674</xdr:rowOff>
    </xdr:to>
    <xdr:sp macro="" textlink="">
      <xdr:nvSpPr>
        <xdr:cNvPr id="327" name="円/楕円 326"/>
        <xdr:cNvSpPr/>
      </xdr:nvSpPr>
      <xdr:spPr>
        <a:xfrm>
          <a:off x="12954000" y="65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136451</xdr:rowOff>
    </xdr:from>
    <xdr:ext cx="762000" cy="259045"/>
    <xdr:sp macro="" textlink="">
      <xdr:nvSpPr>
        <xdr:cNvPr id="328" name="テキスト ボックス 327"/>
        <xdr:cNvSpPr txBox="1"/>
      </xdr:nvSpPr>
      <xdr:spPr>
        <a:xfrm>
          <a:off x="12623800" y="665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mn-lt"/>
              <a:ea typeface="+mn-ea"/>
              <a:cs typeface="+mn-cs"/>
            </a:rPr>
            <a:t>　 </a:t>
          </a:r>
          <a:r>
            <a:rPr kumimoji="1" lang="ja-JP" altLang="ja-JP" sz="1200">
              <a:solidFill>
                <a:schemeClr val="tx1"/>
              </a:solidFill>
              <a:latin typeface="+mn-lt"/>
              <a:ea typeface="+mn-ea"/>
              <a:cs typeface="+mn-cs"/>
            </a:rPr>
            <a:t> 臨時財政対策債の償還が</a:t>
          </a:r>
          <a:r>
            <a:rPr kumimoji="1" lang="ja-JP" altLang="en-US" sz="1200">
              <a:solidFill>
                <a:schemeClr val="tx1"/>
              </a:solidFill>
              <a:latin typeface="+mn-lt"/>
              <a:ea typeface="+mn-ea"/>
              <a:cs typeface="+mn-cs"/>
            </a:rPr>
            <a:t>始まったが、町営月夜ノ平団地</a:t>
          </a:r>
          <a:r>
            <a:rPr kumimoji="1" lang="en-US" altLang="ja-JP" sz="1200">
              <a:solidFill>
                <a:schemeClr val="tx1"/>
              </a:solidFill>
              <a:latin typeface="+mn-lt"/>
              <a:ea typeface="+mn-ea"/>
              <a:cs typeface="+mn-cs"/>
            </a:rPr>
            <a:t>1</a:t>
          </a:r>
          <a:r>
            <a:rPr kumimoji="1" lang="ja-JP" altLang="en-US" sz="1200">
              <a:solidFill>
                <a:schemeClr val="tx1"/>
              </a:solidFill>
              <a:latin typeface="+mn-lt"/>
              <a:ea typeface="+mn-ea"/>
              <a:cs typeface="+mn-cs"/>
            </a:rPr>
            <a:t>号棟・三ツ峠ｸﾞﾘｰﾝｾﾝﾀｰ管理棟・耐震性貯水槽（</a:t>
          </a:r>
          <a:r>
            <a:rPr kumimoji="1" lang="en-US" altLang="ja-JP" sz="1200">
              <a:solidFill>
                <a:schemeClr val="tx1"/>
              </a:solidFill>
              <a:latin typeface="+mn-lt"/>
              <a:ea typeface="+mn-ea"/>
              <a:cs typeface="+mn-cs"/>
            </a:rPr>
            <a:t>2</a:t>
          </a:r>
          <a:r>
            <a:rPr kumimoji="1" lang="ja-JP" altLang="en-US" sz="1200">
              <a:solidFill>
                <a:schemeClr val="tx1"/>
              </a:solidFill>
              <a:latin typeface="+mn-lt"/>
              <a:ea typeface="+mn-ea"/>
              <a:cs typeface="+mn-cs"/>
            </a:rPr>
            <a:t>基）の起債が終了となったことにより、昨年</a:t>
          </a:r>
          <a:r>
            <a:rPr kumimoji="1" lang="ja-JP" altLang="ja-JP" sz="1200">
              <a:solidFill>
                <a:schemeClr val="tx1"/>
              </a:solidFill>
              <a:latin typeface="+mn-lt"/>
              <a:ea typeface="+mn-ea"/>
              <a:cs typeface="+mn-cs"/>
            </a:rPr>
            <a:t>度より</a:t>
          </a:r>
          <a:r>
            <a:rPr kumimoji="1" lang="en-US" altLang="ja-JP" sz="1200">
              <a:solidFill>
                <a:schemeClr val="tx1"/>
              </a:solidFill>
              <a:latin typeface="+mn-lt"/>
              <a:ea typeface="+mn-ea"/>
              <a:cs typeface="+mn-cs"/>
            </a:rPr>
            <a:t>1.7</a:t>
          </a:r>
          <a:r>
            <a:rPr kumimoji="1" lang="ja-JP" altLang="en-US" sz="1200">
              <a:solidFill>
                <a:schemeClr val="tx1"/>
              </a:solidFill>
              <a:latin typeface="+mn-lt"/>
              <a:ea typeface="+mn-ea"/>
              <a:cs typeface="+mn-cs"/>
            </a:rPr>
            <a:t>ポイントの減少となった。</a:t>
          </a:r>
          <a:endParaRPr kumimoji="1" lang="en-US" altLang="ja-JP" sz="1200">
            <a:solidFill>
              <a:schemeClr val="tx1"/>
            </a:solidFill>
            <a:latin typeface="+mn-lt"/>
            <a:ea typeface="+mn-ea"/>
            <a:cs typeface="+mn-cs"/>
          </a:endParaRPr>
        </a:p>
        <a:p>
          <a:r>
            <a:rPr kumimoji="1" lang="ja-JP" altLang="ja-JP" sz="1200">
              <a:solidFill>
                <a:schemeClr val="tx1"/>
              </a:solidFill>
              <a:latin typeface="+mn-lt"/>
              <a:ea typeface="+mn-ea"/>
              <a:cs typeface="+mn-cs"/>
            </a:rPr>
            <a:t>　 類似団体平均値と比較すると</a:t>
          </a:r>
          <a:r>
            <a:rPr kumimoji="1" lang="en-US" altLang="ja-JP" sz="1200">
              <a:solidFill>
                <a:schemeClr val="tx1"/>
              </a:solidFill>
              <a:latin typeface="+mn-lt"/>
              <a:ea typeface="+mn-ea"/>
              <a:cs typeface="+mn-cs"/>
            </a:rPr>
            <a:t>4.7</a:t>
          </a:r>
          <a:r>
            <a:rPr kumimoji="1" lang="ja-JP" altLang="ja-JP" sz="1200">
              <a:solidFill>
                <a:schemeClr val="tx1"/>
              </a:solidFill>
              <a:latin typeface="+mn-lt"/>
              <a:ea typeface="+mn-ea"/>
              <a:cs typeface="+mn-cs"/>
            </a:rPr>
            <a:t>ポイント</a:t>
          </a:r>
          <a:r>
            <a:rPr kumimoji="1" lang="ja-JP" altLang="en-US" sz="1200">
              <a:solidFill>
                <a:schemeClr val="tx1"/>
              </a:solidFill>
              <a:latin typeface="+mn-lt"/>
              <a:ea typeface="+mn-ea"/>
              <a:cs typeface="+mn-cs"/>
            </a:rPr>
            <a:t>、山梨県平均と比較しても</a:t>
          </a:r>
          <a:r>
            <a:rPr kumimoji="1" lang="en-US" altLang="ja-JP" sz="1200">
              <a:solidFill>
                <a:schemeClr val="tx1"/>
              </a:solidFill>
              <a:latin typeface="+mn-lt"/>
              <a:ea typeface="+mn-ea"/>
              <a:cs typeface="+mn-cs"/>
            </a:rPr>
            <a:t>4.2</a:t>
          </a:r>
          <a:r>
            <a:rPr kumimoji="1" lang="ja-JP" altLang="en-US" sz="1200">
              <a:solidFill>
                <a:schemeClr val="tx1"/>
              </a:solidFill>
              <a:latin typeface="+mn-lt"/>
              <a:ea typeface="+mn-ea"/>
              <a:cs typeface="+mn-cs"/>
            </a:rPr>
            <a:t>ポイント</a:t>
          </a:r>
          <a:r>
            <a:rPr kumimoji="1" lang="ja-JP" altLang="ja-JP" sz="1200">
              <a:solidFill>
                <a:schemeClr val="tx1"/>
              </a:solidFill>
              <a:latin typeface="+mn-lt"/>
              <a:ea typeface="+mn-ea"/>
              <a:cs typeface="+mn-cs"/>
            </a:rPr>
            <a:t>下回っている。</a:t>
          </a:r>
          <a:endParaRPr kumimoji="1" lang="en-US" altLang="ja-JP" sz="1200">
            <a:solidFill>
              <a:schemeClr val="tx1"/>
            </a:solidFill>
            <a:latin typeface="+mn-lt"/>
            <a:ea typeface="+mn-ea"/>
            <a:cs typeface="+mn-cs"/>
          </a:endParaRPr>
        </a:p>
        <a:p>
          <a:r>
            <a:rPr kumimoji="1" lang="ja-JP" altLang="ja-JP" sz="1200">
              <a:solidFill>
                <a:schemeClr val="tx1"/>
              </a:solidFill>
              <a:latin typeface="+mn-lt"/>
              <a:ea typeface="+mn-ea"/>
              <a:cs typeface="+mn-cs"/>
            </a:rPr>
            <a:t>　　今後も、新規発行の抑制に努め、発行に際しては交付税算入率の高い地方債の借入を優先して事業を展開するなど適正な地方債管理を行っていく</a:t>
          </a:r>
          <a:r>
            <a:rPr kumimoji="1" lang="ja-JP" altLang="ja-JP" sz="1200">
              <a:solidFill>
                <a:srgbClr val="FF0000"/>
              </a:solidFill>
              <a:latin typeface="+mn-lt"/>
              <a:ea typeface="+mn-ea"/>
              <a:cs typeface="+mn-cs"/>
            </a:rPr>
            <a:t>。</a:t>
          </a:r>
          <a:endParaRPr lang="ja-JP" altLang="ja-JP" sz="1200">
            <a:solidFill>
              <a:srgbClr val="FF0000"/>
            </a:solidFill>
          </a:endParaRPr>
        </a:p>
        <a:p>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133858</xdr:rowOff>
    </xdr:to>
    <xdr:cxnSp macro="">
      <xdr:nvCxnSpPr>
        <xdr:cNvPr id="353" name="直線コネクタ 352"/>
        <xdr:cNvCxnSpPr/>
      </xdr:nvCxnSpPr>
      <xdr:spPr>
        <a:xfrm flipV="1">
          <a:off x="4826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4"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5" name="直線コネクタ 354"/>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94996</xdr:rowOff>
    </xdr:from>
    <xdr:to>
      <xdr:col>7</xdr:col>
      <xdr:colOff>15875</xdr:colOff>
      <xdr:row>77</xdr:row>
      <xdr:rowOff>1270</xdr:rowOff>
    </xdr:to>
    <xdr:cxnSp macro="">
      <xdr:nvCxnSpPr>
        <xdr:cNvPr id="358" name="直線コネクタ 357"/>
        <xdr:cNvCxnSpPr/>
      </xdr:nvCxnSpPr>
      <xdr:spPr>
        <a:xfrm flipV="1">
          <a:off x="3987800" y="1312519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59707</xdr:rowOff>
    </xdr:from>
    <xdr:ext cx="762000" cy="259045"/>
    <xdr:sp macro="" textlink="">
      <xdr:nvSpPr>
        <xdr:cNvPr id="359" name="公債費平均値テキスト"/>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60" name="フローチャート :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154432</xdr:rowOff>
    </xdr:from>
    <xdr:to>
      <xdr:col>5</xdr:col>
      <xdr:colOff>549275</xdr:colOff>
      <xdr:row>77</xdr:row>
      <xdr:rowOff>1270</xdr:rowOff>
    </xdr:to>
    <xdr:cxnSp macro="">
      <xdr:nvCxnSpPr>
        <xdr:cNvPr id="361" name="直線コネクタ 360"/>
        <xdr:cNvCxnSpPr/>
      </xdr:nvCxnSpPr>
      <xdr:spPr>
        <a:xfrm>
          <a:off x="3098800" y="13184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142494</xdr:rowOff>
    </xdr:from>
    <xdr:to>
      <xdr:col>5</xdr:col>
      <xdr:colOff>600075</xdr:colOff>
      <xdr:row>78</xdr:row>
      <xdr:rowOff>72644</xdr:rowOff>
    </xdr:to>
    <xdr:sp macro="" textlink="">
      <xdr:nvSpPr>
        <xdr:cNvPr id="362" name="フローチャート : 判断 361"/>
        <xdr:cNvSpPr/>
      </xdr:nvSpPr>
      <xdr:spPr>
        <a:xfrm>
          <a:off x="3937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57421</xdr:rowOff>
    </xdr:from>
    <xdr:ext cx="736600" cy="259045"/>
    <xdr:sp macro="" textlink="">
      <xdr:nvSpPr>
        <xdr:cNvPr id="363" name="テキスト ボックス 362"/>
        <xdr:cNvSpPr txBox="1"/>
      </xdr:nvSpPr>
      <xdr:spPr>
        <a:xfrm>
          <a:off x="3606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108713</xdr:rowOff>
    </xdr:from>
    <xdr:to>
      <xdr:col>4</xdr:col>
      <xdr:colOff>346075</xdr:colOff>
      <xdr:row>76</xdr:row>
      <xdr:rowOff>154432</xdr:rowOff>
    </xdr:to>
    <xdr:cxnSp macro="">
      <xdr:nvCxnSpPr>
        <xdr:cNvPr id="364" name="直線コネクタ 363"/>
        <xdr:cNvCxnSpPr/>
      </xdr:nvCxnSpPr>
      <xdr:spPr>
        <a:xfrm>
          <a:off x="2209800" y="131389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142494</xdr:rowOff>
    </xdr:from>
    <xdr:to>
      <xdr:col>4</xdr:col>
      <xdr:colOff>396875</xdr:colOff>
      <xdr:row>78</xdr:row>
      <xdr:rowOff>72644</xdr:rowOff>
    </xdr:to>
    <xdr:sp macro="" textlink="">
      <xdr:nvSpPr>
        <xdr:cNvPr id="365" name="フローチャート : 判断 364"/>
        <xdr:cNvSpPr/>
      </xdr:nvSpPr>
      <xdr:spPr>
        <a:xfrm>
          <a:off x="3048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57421</xdr:rowOff>
    </xdr:from>
    <xdr:ext cx="762000" cy="259045"/>
    <xdr:sp macro="" textlink="">
      <xdr:nvSpPr>
        <xdr:cNvPr id="366" name="テキスト ボックス 365"/>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108713</xdr:rowOff>
    </xdr:from>
    <xdr:to>
      <xdr:col>3</xdr:col>
      <xdr:colOff>142875</xdr:colOff>
      <xdr:row>76</xdr:row>
      <xdr:rowOff>127000</xdr:rowOff>
    </xdr:to>
    <xdr:cxnSp macro="">
      <xdr:nvCxnSpPr>
        <xdr:cNvPr id="367" name="直線コネクタ 366"/>
        <xdr:cNvCxnSpPr/>
      </xdr:nvCxnSpPr>
      <xdr:spPr>
        <a:xfrm flipV="1">
          <a:off x="1320800" y="131389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xdr:rowOff>
    </xdr:from>
    <xdr:to>
      <xdr:col>3</xdr:col>
      <xdr:colOff>193675</xdr:colOff>
      <xdr:row>78</xdr:row>
      <xdr:rowOff>104648</xdr:rowOff>
    </xdr:to>
    <xdr:sp macro="" textlink="">
      <xdr:nvSpPr>
        <xdr:cNvPr id="368" name="フローチャート : 判断 367"/>
        <xdr:cNvSpPr/>
      </xdr:nvSpPr>
      <xdr:spPr>
        <a:xfrm>
          <a:off x="2159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89425</xdr:rowOff>
    </xdr:from>
    <xdr:ext cx="762000" cy="259045"/>
    <xdr:sp macro="" textlink="">
      <xdr:nvSpPr>
        <xdr:cNvPr id="369" name="テキスト ボックス 368"/>
        <xdr:cNvSpPr txBox="1"/>
      </xdr:nvSpPr>
      <xdr:spPr>
        <a:xfrm>
          <a:off x="1828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0" name="フローチャート : 判断 369"/>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71" name="テキスト ボックス 370"/>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44196</xdr:rowOff>
    </xdr:from>
    <xdr:to>
      <xdr:col>7</xdr:col>
      <xdr:colOff>66675</xdr:colOff>
      <xdr:row>76</xdr:row>
      <xdr:rowOff>145796</xdr:rowOff>
    </xdr:to>
    <xdr:sp macro="" textlink="">
      <xdr:nvSpPr>
        <xdr:cNvPr id="377" name="円/楕円 376"/>
        <xdr:cNvSpPr/>
      </xdr:nvSpPr>
      <xdr:spPr>
        <a:xfrm>
          <a:off x="4775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60723</xdr:rowOff>
    </xdr:from>
    <xdr:ext cx="762000" cy="259045"/>
    <xdr:sp macro="" textlink="">
      <xdr:nvSpPr>
        <xdr:cNvPr id="378" name="公債費該当値テキスト"/>
        <xdr:cNvSpPr txBox="1"/>
      </xdr:nvSpPr>
      <xdr:spPr>
        <a:xfrm>
          <a:off x="4914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121920</xdr:rowOff>
    </xdr:from>
    <xdr:to>
      <xdr:col>5</xdr:col>
      <xdr:colOff>600075</xdr:colOff>
      <xdr:row>77</xdr:row>
      <xdr:rowOff>52070</xdr:rowOff>
    </xdr:to>
    <xdr:sp macro="" textlink="">
      <xdr:nvSpPr>
        <xdr:cNvPr id="379" name="円/楕円 378"/>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62247</xdr:rowOff>
    </xdr:from>
    <xdr:ext cx="736600" cy="259045"/>
    <xdr:sp macro="" textlink="">
      <xdr:nvSpPr>
        <xdr:cNvPr id="380" name="テキスト ボックス 379"/>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103632</xdr:rowOff>
    </xdr:from>
    <xdr:to>
      <xdr:col>4</xdr:col>
      <xdr:colOff>396875</xdr:colOff>
      <xdr:row>77</xdr:row>
      <xdr:rowOff>33782</xdr:rowOff>
    </xdr:to>
    <xdr:sp macro="" textlink="">
      <xdr:nvSpPr>
        <xdr:cNvPr id="381" name="円/楕円 380"/>
        <xdr:cNvSpPr/>
      </xdr:nvSpPr>
      <xdr:spPr>
        <a:xfrm>
          <a:off x="3048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43959</xdr:rowOff>
    </xdr:from>
    <xdr:ext cx="762000" cy="259045"/>
    <xdr:sp macro="" textlink="">
      <xdr:nvSpPr>
        <xdr:cNvPr id="382" name="テキスト ボックス 381"/>
        <xdr:cNvSpPr txBox="1"/>
      </xdr:nvSpPr>
      <xdr:spPr>
        <a:xfrm>
          <a:off x="2717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57913</xdr:rowOff>
    </xdr:from>
    <xdr:to>
      <xdr:col>3</xdr:col>
      <xdr:colOff>193675</xdr:colOff>
      <xdr:row>76</xdr:row>
      <xdr:rowOff>159513</xdr:rowOff>
    </xdr:to>
    <xdr:sp macro="" textlink="">
      <xdr:nvSpPr>
        <xdr:cNvPr id="383" name="円/楕円 382"/>
        <xdr:cNvSpPr/>
      </xdr:nvSpPr>
      <xdr:spPr>
        <a:xfrm>
          <a:off x="2159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169689</xdr:rowOff>
    </xdr:from>
    <xdr:ext cx="762000" cy="259045"/>
    <xdr:sp macro="" textlink="">
      <xdr:nvSpPr>
        <xdr:cNvPr id="384" name="テキスト ボックス 383"/>
        <xdr:cNvSpPr txBox="1"/>
      </xdr:nvSpPr>
      <xdr:spPr>
        <a:xfrm>
          <a:off x="1828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76200</xdr:rowOff>
    </xdr:from>
    <xdr:to>
      <xdr:col>1</xdr:col>
      <xdr:colOff>676275</xdr:colOff>
      <xdr:row>77</xdr:row>
      <xdr:rowOff>6350</xdr:rowOff>
    </xdr:to>
    <xdr:sp macro="" textlink="">
      <xdr:nvSpPr>
        <xdr:cNvPr id="385" name="円/楕円 384"/>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16527</xdr:rowOff>
    </xdr:from>
    <xdr:ext cx="762000" cy="259045"/>
    <xdr:sp macro="" textlink="">
      <xdr:nvSpPr>
        <xdr:cNvPr id="386" name="テキスト ボックス 385"/>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mn-lt"/>
              <a:ea typeface="+mn-ea"/>
              <a:cs typeface="+mn-cs"/>
            </a:rPr>
            <a:t>　  前年度と比較して</a:t>
          </a:r>
          <a:r>
            <a:rPr kumimoji="1" lang="en-US" altLang="ja-JP" sz="1200">
              <a:solidFill>
                <a:schemeClr val="tx1"/>
              </a:solidFill>
              <a:latin typeface="+mn-lt"/>
              <a:ea typeface="+mn-ea"/>
              <a:cs typeface="+mn-cs"/>
            </a:rPr>
            <a:t>6.0</a:t>
          </a:r>
          <a:r>
            <a:rPr kumimoji="1" lang="ja-JP" altLang="en-US" sz="1200">
              <a:solidFill>
                <a:schemeClr val="tx1"/>
              </a:solidFill>
              <a:latin typeface="+mn-lt"/>
              <a:ea typeface="+mn-ea"/>
              <a:cs typeface="+mn-cs"/>
            </a:rPr>
            <a:t>ポイント減少しており、全国平均並びに山梨県平均でいずれにおいても下回っているが、</a:t>
          </a:r>
          <a:r>
            <a:rPr kumimoji="1" lang="ja-JP" altLang="ja-JP" sz="1200">
              <a:solidFill>
                <a:schemeClr val="tx1"/>
              </a:solidFill>
              <a:latin typeface="+mn-lt"/>
              <a:ea typeface="+mn-ea"/>
              <a:cs typeface="+mn-cs"/>
            </a:rPr>
            <a:t>類似団体と比較</a:t>
          </a:r>
          <a:r>
            <a:rPr kumimoji="1" lang="ja-JP" altLang="en-US" sz="1200">
              <a:solidFill>
                <a:schemeClr val="tx1"/>
              </a:solidFill>
              <a:latin typeface="+mn-lt"/>
              <a:ea typeface="+mn-ea"/>
              <a:cs typeface="+mn-cs"/>
            </a:rPr>
            <a:t>すると</a:t>
          </a:r>
          <a:r>
            <a:rPr kumimoji="1" lang="en-US" altLang="ja-JP" sz="1200">
              <a:solidFill>
                <a:schemeClr val="tx1"/>
              </a:solidFill>
              <a:latin typeface="+mn-lt"/>
              <a:ea typeface="+mn-ea"/>
              <a:cs typeface="+mn-cs"/>
            </a:rPr>
            <a:t>3.5</a:t>
          </a:r>
          <a:r>
            <a:rPr kumimoji="1" lang="ja-JP" altLang="ja-JP" sz="1200">
              <a:solidFill>
                <a:schemeClr val="tx1"/>
              </a:solidFill>
              <a:latin typeface="+mn-lt"/>
              <a:ea typeface="+mn-ea"/>
              <a:cs typeface="+mn-cs"/>
            </a:rPr>
            <a:t>ポイント上回っている</a:t>
          </a:r>
          <a:r>
            <a:rPr kumimoji="1" lang="ja-JP" altLang="en-US" sz="1200">
              <a:solidFill>
                <a:schemeClr val="tx1"/>
              </a:solidFill>
              <a:latin typeface="+mn-lt"/>
              <a:ea typeface="+mn-ea"/>
              <a:cs typeface="+mn-cs"/>
            </a:rPr>
            <a:t>。これは、</a:t>
          </a:r>
          <a:r>
            <a:rPr kumimoji="1" lang="ja-JP" altLang="ja-JP" sz="1200">
              <a:solidFill>
                <a:schemeClr val="tx1"/>
              </a:solidFill>
              <a:latin typeface="+mn-lt"/>
              <a:ea typeface="+mn-ea"/>
              <a:cs typeface="+mn-cs"/>
            </a:rPr>
            <a:t>類似団体に比して</a:t>
          </a:r>
          <a:r>
            <a:rPr kumimoji="1" lang="ja-JP" altLang="en-US" sz="1200">
              <a:solidFill>
                <a:schemeClr val="tx1"/>
              </a:solidFill>
              <a:latin typeface="+mn-lt"/>
              <a:ea typeface="+mn-ea"/>
              <a:cs typeface="+mn-cs"/>
            </a:rPr>
            <a:t>公債費が</a:t>
          </a:r>
          <a:r>
            <a:rPr kumimoji="1" lang="ja-JP" altLang="ja-JP" sz="1200">
              <a:solidFill>
                <a:schemeClr val="tx1"/>
              </a:solidFill>
              <a:latin typeface="+mn-lt"/>
              <a:ea typeface="+mn-ea"/>
              <a:cs typeface="+mn-cs"/>
            </a:rPr>
            <a:t>少ないため、相対的に公債費以外が多くなっているためである。</a:t>
          </a:r>
          <a:endParaRPr kumimoji="1" lang="en-US" altLang="ja-JP" sz="1200">
            <a:solidFill>
              <a:schemeClr val="tx1"/>
            </a:solidFill>
            <a:latin typeface="+mn-lt"/>
            <a:ea typeface="+mn-ea"/>
            <a:cs typeface="+mn-cs"/>
          </a:endParaRPr>
        </a:p>
        <a:p>
          <a:r>
            <a:rPr kumimoji="1" lang="ja-JP" altLang="ja-JP" sz="1200">
              <a:solidFill>
                <a:schemeClr val="tx1"/>
              </a:solidFill>
              <a:latin typeface="+mn-lt"/>
              <a:ea typeface="+mn-ea"/>
              <a:cs typeface="+mn-cs"/>
            </a:rPr>
            <a:t>　</a:t>
          </a:r>
          <a:r>
            <a:rPr kumimoji="1" lang="ja-JP" altLang="en-US" sz="1200">
              <a:solidFill>
                <a:schemeClr val="tx1"/>
              </a:solidFill>
              <a:latin typeface="+mn-lt"/>
              <a:ea typeface="+mn-ea"/>
              <a:cs typeface="+mn-cs"/>
            </a:rPr>
            <a:t>  </a:t>
          </a:r>
          <a:r>
            <a:rPr kumimoji="1" lang="ja-JP" altLang="ja-JP" sz="1200">
              <a:solidFill>
                <a:schemeClr val="tx1"/>
              </a:solidFill>
              <a:latin typeface="+mn-lt"/>
              <a:ea typeface="+mn-ea"/>
              <a:cs typeface="+mn-cs"/>
            </a:rPr>
            <a:t>今後も、物件費や扶助費、繰出金の増加が見込まれるため、</a:t>
          </a:r>
          <a:r>
            <a:rPr kumimoji="1" lang="ja-JP" altLang="en-US" sz="1200">
              <a:solidFill>
                <a:schemeClr val="tx1"/>
              </a:solidFill>
              <a:latin typeface="+mn-lt"/>
              <a:ea typeface="+mn-ea"/>
              <a:cs typeface="+mn-cs"/>
            </a:rPr>
            <a:t>引き続き</a:t>
          </a:r>
          <a:r>
            <a:rPr kumimoji="1" lang="ja-JP" altLang="ja-JP" sz="1200">
              <a:solidFill>
                <a:schemeClr val="tx1"/>
              </a:solidFill>
              <a:latin typeface="+mn-lt"/>
              <a:ea typeface="+mn-ea"/>
              <a:cs typeface="+mn-cs"/>
            </a:rPr>
            <a:t>経費の削減に取り組む必要がある。</a:t>
          </a:r>
          <a:endParaRPr kumimoji="1" lang="en-US" altLang="ja-JP" sz="1200">
            <a:solidFill>
              <a:schemeClr val="tx1"/>
            </a:solidFill>
            <a:latin typeface="+mn-lt"/>
            <a:ea typeface="+mn-ea"/>
            <a:cs typeface="+mn-cs"/>
          </a:endParaRPr>
        </a:p>
        <a:p>
          <a:r>
            <a:rPr kumimoji="1" lang="ja-JP" altLang="ja-JP" sz="1200">
              <a:solidFill>
                <a:schemeClr val="tx1"/>
              </a:solidFill>
              <a:latin typeface="+mn-lt"/>
              <a:ea typeface="+mn-ea"/>
              <a:cs typeface="+mn-cs"/>
            </a:rPr>
            <a:t>　</a:t>
          </a:r>
          <a:r>
            <a:rPr kumimoji="1" lang="ja-JP" altLang="en-US" sz="1200">
              <a:solidFill>
                <a:schemeClr val="tx1"/>
              </a:solidFill>
              <a:latin typeface="+mn-lt"/>
              <a:ea typeface="+mn-ea"/>
              <a:cs typeface="+mn-cs"/>
            </a:rPr>
            <a:t>  </a:t>
          </a:r>
          <a:r>
            <a:rPr kumimoji="1" lang="ja-JP" altLang="ja-JP" sz="1200">
              <a:solidFill>
                <a:schemeClr val="tx1"/>
              </a:solidFill>
              <a:latin typeface="+mn-lt"/>
              <a:ea typeface="+mn-ea"/>
              <a:cs typeface="+mn-cs"/>
            </a:rPr>
            <a:t>また、町税の徴収体制や施設利用料などの受益者負担金の見直しを図るなどの歳入の確保</a:t>
          </a:r>
          <a:r>
            <a:rPr kumimoji="1" lang="ja-JP" altLang="en-US" sz="1200">
              <a:solidFill>
                <a:schemeClr val="tx1"/>
              </a:solidFill>
              <a:latin typeface="+mn-lt"/>
              <a:ea typeface="+mn-ea"/>
              <a:cs typeface="+mn-cs"/>
            </a:rPr>
            <a:t>に</a:t>
          </a:r>
          <a:r>
            <a:rPr kumimoji="1" lang="ja-JP" altLang="ja-JP" sz="1200">
              <a:solidFill>
                <a:schemeClr val="tx1"/>
              </a:solidFill>
              <a:latin typeface="+mn-lt"/>
              <a:ea typeface="+mn-ea"/>
              <a:cs typeface="+mn-cs"/>
            </a:rPr>
            <a:t>努める必要がある。</a:t>
          </a:r>
          <a:endParaRPr lang="ja-JP" altLang="ja-JP" sz="1200">
            <a:solidFill>
              <a:schemeClr val="tx1"/>
            </a:solidFill>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8890</xdr:rowOff>
    </xdr:from>
    <xdr:to>
      <xdr:col>24</xdr:col>
      <xdr:colOff>31750</xdr:colOff>
      <xdr:row>82</xdr:row>
      <xdr:rowOff>20320</xdr:rowOff>
    </xdr:to>
    <xdr:cxnSp macro="">
      <xdr:nvCxnSpPr>
        <xdr:cNvPr id="414" name="直線コネクタ 413"/>
        <xdr:cNvCxnSpPr/>
      </xdr:nvCxnSpPr>
      <xdr:spPr>
        <a:xfrm flipV="1">
          <a:off x="16510000" y="1269619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5"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16" name="直線コネクタ 415"/>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95267</xdr:rowOff>
    </xdr:from>
    <xdr:ext cx="762000" cy="259045"/>
    <xdr:sp macro="" textlink="">
      <xdr:nvSpPr>
        <xdr:cNvPr id="417" name="公債費以外最大値テキスト"/>
        <xdr:cNvSpPr txBox="1"/>
      </xdr:nvSpPr>
      <xdr:spPr>
        <a:xfrm>
          <a:off x="16598900" y="1243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628650</xdr:colOff>
      <xdr:row>74</xdr:row>
      <xdr:rowOff>8890</xdr:rowOff>
    </xdr:from>
    <xdr:to>
      <xdr:col>24</xdr:col>
      <xdr:colOff>120650</xdr:colOff>
      <xdr:row>74</xdr:row>
      <xdr:rowOff>8890</xdr:rowOff>
    </xdr:to>
    <xdr:cxnSp macro="">
      <xdr:nvCxnSpPr>
        <xdr:cNvPr id="418" name="直線コネクタ 417"/>
        <xdr:cNvCxnSpPr/>
      </xdr:nvCxnSpPr>
      <xdr:spPr>
        <a:xfrm>
          <a:off x="16421100" y="1269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168911</xdr:rowOff>
    </xdr:from>
    <xdr:to>
      <xdr:col>24</xdr:col>
      <xdr:colOff>31750</xdr:colOff>
      <xdr:row>80</xdr:row>
      <xdr:rowOff>54611</xdr:rowOff>
    </xdr:to>
    <xdr:cxnSp macro="">
      <xdr:nvCxnSpPr>
        <xdr:cNvPr id="419" name="直線コネクタ 418"/>
        <xdr:cNvCxnSpPr/>
      </xdr:nvCxnSpPr>
      <xdr:spPr>
        <a:xfrm flipV="1">
          <a:off x="15671800" y="13542011"/>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1288</xdr:rowOff>
    </xdr:from>
    <xdr:ext cx="762000" cy="259045"/>
    <xdr:sp macro="" textlink="">
      <xdr:nvSpPr>
        <xdr:cNvPr id="420"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1" name="フローチャート : 判断 420"/>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54611</xdr:rowOff>
    </xdr:from>
    <xdr:to>
      <xdr:col>22</xdr:col>
      <xdr:colOff>565150</xdr:colOff>
      <xdr:row>80</xdr:row>
      <xdr:rowOff>77470</xdr:rowOff>
    </xdr:to>
    <xdr:cxnSp macro="">
      <xdr:nvCxnSpPr>
        <xdr:cNvPr id="422" name="直線コネクタ 421"/>
        <xdr:cNvCxnSpPr/>
      </xdr:nvCxnSpPr>
      <xdr:spPr>
        <a:xfrm flipV="1">
          <a:off x="14782800" y="137706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87630</xdr:rowOff>
    </xdr:from>
    <xdr:to>
      <xdr:col>22</xdr:col>
      <xdr:colOff>615950</xdr:colOff>
      <xdr:row>79</xdr:row>
      <xdr:rowOff>17780</xdr:rowOff>
    </xdr:to>
    <xdr:sp macro="" textlink="">
      <xdr:nvSpPr>
        <xdr:cNvPr id="423" name="フローチャート : 判断 422"/>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27957</xdr:rowOff>
    </xdr:from>
    <xdr:ext cx="736600" cy="259045"/>
    <xdr:sp macro="" textlink="">
      <xdr:nvSpPr>
        <xdr:cNvPr id="424" name="テキスト ボックス 423"/>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77470</xdr:rowOff>
    </xdr:from>
    <xdr:to>
      <xdr:col>21</xdr:col>
      <xdr:colOff>361950</xdr:colOff>
      <xdr:row>80</xdr:row>
      <xdr:rowOff>134620</xdr:rowOff>
    </xdr:to>
    <xdr:cxnSp macro="">
      <xdr:nvCxnSpPr>
        <xdr:cNvPr id="425" name="直線コネクタ 424"/>
        <xdr:cNvCxnSpPr/>
      </xdr:nvCxnSpPr>
      <xdr:spPr>
        <a:xfrm flipV="1">
          <a:off x="13893800" y="137934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118111</xdr:rowOff>
    </xdr:from>
    <xdr:to>
      <xdr:col>21</xdr:col>
      <xdr:colOff>412750</xdr:colOff>
      <xdr:row>78</xdr:row>
      <xdr:rowOff>48261</xdr:rowOff>
    </xdr:to>
    <xdr:sp macro="" textlink="">
      <xdr:nvSpPr>
        <xdr:cNvPr id="426" name="フローチャート : 判断 425"/>
        <xdr:cNvSpPr/>
      </xdr:nvSpPr>
      <xdr:spPr>
        <a:xfrm>
          <a:off x="14732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58438</xdr:rowOff>
    </xdr:from>
    <xdr:ext cx="762000" cy="259045"/>
    <xdr:sp macro="" textlink="">
      <xdr:nvSpPr>
        <xdr:cNvPr id="427" name="テキスト ボックス 426"/>
        <xdr:cNvSpPr txBox="1"/>
      </xdr:nvSpPr>
      <xdr:spPr>
        <a:xfrm>
          <a:off x="14401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20320</xdr:rowOff>
    </xdr:from>
    <xdr:to>
      <xdr:col>20</xdr:col>
      <xdr:colOff>158750</xdr:colOff>
      <xdr:row>80</xdr:row>
      <xdr:rowOff>134620</xdr:rowOff>
    </xdr:to>
    <xdr:cxnSp macro="">
      <xdr:nvCxnSpPr>
        <xdr:cNvPr id="428" name="直線コネクタ 427"/>
        <xdr:cNvCxnSpPr/>
      </xdr:nvCxnSpPr>
      <xdr:spPr>
        <a:xfrm>
          <a:off x="13004800" y="137363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106680</xdr:rowOff>
    </xdr:from>
    <xdr:to>
      <xdr:col>20</xdr:col>
      <xdr:colOff>209550</xdr:colOff>
      <xdr:row>78</xdr:row>
      <xdr:rowOff>36830</xdr:rowOff>
    </xdr:to>
    <xdr:sp macro="" textlink="">
      <xdr:nvSpPr>
        <xdr:cNvPr id="429" name="フローチャート : 判断 428"/>
        <xdr:cNvSpPr/>
      </xdr:nvSpPr>
      <xdr:spPr>
        <a:xfrm>
          <a:off x="13843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47007</xdr:rowOff>
    </xdr:from>
    <xdr:ext cx="762000" cy="259045"/>
    <xdr:sp macro="" textlink="">
      <xdr:nvSpPr>
        <xdr:cNvPr id="430" name="テキスト ボックス 429"/>
        <xdr:cNvSpPr txBox="1"/>
      </xdr:nvSpPr>
      <xdr:spPr>
        <a:xfrm>
          <a:off x="13512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137161</xdr:rowOff>
    </xdr:from>
    <xdr:to>
      <xdr:col>19</xdr:col>
      <xdr:colOff>6350</xdr:colOff>
      <xdr:row>78</xdr:row>
      <xdr:rowOff>67311</xdr:rowOff>
    </xdr:to>
    <xdr:sp macro="" textlink="">
      <xdr:nvSpPr>
        <xdr:cNvPr id="431" name="フローチャート : 判断 430"/>
        <xdr:cNvSpPr/>
      </xdr:nvSpPr>
      <xdr:spPr>
        <a:xfrm>
          <a:off x="12954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77488</xdr:rowOff>
    </xdr:from>
    <xdr:ext cx="762000" cy="259045"/>
    <xdr:sp macro="" textlink="">
      <xdr:nvSpPr>
        <xdr:cNvPr id="432" name="テキスト ボックス 431"/>
        <xdr:cNvSpPr txBox="1"/>
      </xdr:nvSpPr>
      <xdr:spPr>
        <a:xfrm>
          <a:off x="126238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118111</xdr:rowOff>
    </xdr:from>
    <xdr:to>
      <xdr:col>24</xdr:col>
      <xdr:colOff>82550</xdr:colOff>
      <xdr:row>79</xdr:row>
      <xdr:rowOff>48261</xdr:rowOff>
    </xdr:to>
    <xdr:sp macro="" textlink="">
      <xdr:nvSpPr>
        <xdr:cNvPr id="438" name="円/楕円 437"/>
        <xdr:cNvSpPr/>
      </xdr:nvSpPr>
      <xdr:spPr>
        <a:xfrm>
          <a:off x="164592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90188</xdr:rowOff>
    </xdr:from>
    <xdr:ext cx="762000" cy="259045"/>
    <xdr:sp macro="" textlink="">
      <xdr:nvSpPr>
        <xdr:cNvPr id="439" name="公債費以外該当値テキスト"/>
        <xdr:cNvSpPr txBox="1"/>
      </xdr:nvSpPr>
      <xdr:spPr>
        <a:xfrm>
          <a:off x="165989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3811</xdr:rowOff>
    </xdr:from>
    <xdr:to>
      <xdr:col>22</xdr:col>
      <xdr:colOff>615950</xdr:colOff>
      <xdr:row>80</xdr:row>
      <xdr:rowOff>105411</xdr:rowOff>
    </xdr:to>
    <xdr:sp macro="" textlink="">
      <xdr:nvSpPr>
        <xdr:cNvPr id="440" name="円/楕円 439"/>
        <xdr:cNvSpPr/>
      </xdr:nvSpPr>
      <xdr:spPr>
        <a:xfrm>
          <a:off x="15621000" y="137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90188</xdr:rowOff>
    </xdr:from>
    <xdr:ext cx="736600" cy="259045"/>
    <xdr:sp macro="" textlink="">
      <xdr:nvSpPr>
        <xdr:cNvPr id="441" name="テキスト ボックス 440"/>
        <xdr:cNvSpPr txBox="1"/>
      </xdr:nvSpPr>
      <xdr:spPr>
        <a:xfrm>
          <a:off x="15290800" y="13806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26670</xdr:rowOff>
    </xdr:from>
    <xdr:to>
      <xdr:col>21</xdr:col>
      <xdr:colOff>412750</xdr:colOff>
      <xdr:row>80</xdr:row>
      <xdr:rowOff>128270</xdr:rowOff>
    </xdr:to>
    <xdr:sp macro="" textlink="">
      <xdr:nvSpPr>
        <xdr:cNvPr id="442" name="円/楕円 441"/>
        <xdr:cNvSpPr/>
      </xdr:nvSpPr>
      <xdr:spPr>
        <a:xfrm>
          <a:off x="14732000" y="137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113047</xdr:rowOff>
    </xdr:from>
    <xdr:ext cx="762000" cy="259045"/>
    <xdr:sp macro="" textlink="">
      <xdr:nvSpPr>
        <xdr:cNvPr id="443" name="テキスト ボックス 442"/>
        <xdr:cNvSpPr txBox="1"/>
      </xdr:nvSpPr>
      <xdr:spPr>
        <a:xfrm>
          <a:off x="14401800" y="1382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83820</xdr:rowOff>
    </xdr:from>
    <xdr:to>
      <xdr:col>20</xdr:col>
      <xdr:colOff>209550</xdr:colOff>
      <xdr:row>81</xdr:row>
      <xdr:rowOff>13970</xdr:rowOff>
    </xdr:to>
    <xdr:sp macro="" textlink="">
      <xdr:nvSpPr>
        <xdr:cNvPr id="444" name="円/楕円 443"/>
        <xdr:cNvSpPr/>
      </xdr:nvSpPr>
      <xdr:spPr>
        <a:xfrm>
          <a:off x="13843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170197</xdr:rowOff>
    </xdr:from>
    <xdr:ext cx="762000" cy="259045"/>
    <xdr:sp macro="" textlink="">
      <xdr:nvSpPr>
        <xdr:cNvPr id="445" name="テキスト ボックス 444"/>
        <xdr:cNvSpPr txBox="1"/>
      </xdr:nvSpPr>
      <xdr:spPr>
        <a:xfrm>
          <a:off x="13512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140970</xdr:rowOff>
    </xdr:from>
    <xdr:to>
      <xdr:col>19</xdr:col>
      <xdr:colOff>6350</xdr:colOff>
      <xdr:row>80</xdr:row>
      <xdr:rowOff>71120</xdr:rowOff>
    </xdr:to>
    <xdr:sp macro="" textlink="">
      <xdr:nvSpPr>
        <xdr:cNvPr id="446" name="円/楕円 445"/>
        <xdr:cNvSpPr/>
      </xdr:nvSpPr>
      <xdr:spPr>
        <a:xfrm>
          <a:off x="12954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55897</xdr:rowOff>
    </xdr:from>
    <xdr:ext cx="762000" cy="259045"/>
    <xdr:sp macro="" textlink="">
      <xdr:nvSpPr>
        <xdr:cNvPr id="447" name="テキスト ボックス 446"/>
        <xdr:cNvSpPr txBox="1"/>
      </xdr:nvSpPr>
      <xdr:spPr>
        <a:xfrm>
          <a:off x="12623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山梨県西桂町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171411</xdr:rowOff>
    </xdr:from>
    <xdr:to>
      <xdr:col>4</xdr:col>
      <xdr:colOff>1117600</xdr:colOff>
      <xdr:row>19</xdr:row>
      <xdr:rowOff>98229</xdr:rowOff>
    </xdr:to>
    <xdr:cxnSp macro="">
      <xdr:nvCxnSpPr>
        <xdr:cNvPr id="44" name="直線コネクタ 43"/>
        <xdr:cNvCxnSpPr/>
      </xdr:nvCxnSpPr>
      <xdr:spPr bwMode="auto">
        <a:xfrm flipV="1">
          <a:off x="5651500" y="1933536"/>
          <a:ext cx="0" cy="146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70306</xdr:rowOff>
    </xdr:from>
    <xdr:ext cx="762000" cy="259045"/>
    <xdr:sp macro="" textlink="">
      <xdr:nvSpPr>
        <xdr:cNvPr id="45" name="人口1人当たり決算額の推移最小値テキスト130"/>
        <xdr:cNvSpPr txBox="1"/>
      </xdr:nvSpPr>
      <xdr:spPr>
        <a:xfrm>
          <a:off x="5740400" y="33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80,103</a:t>
          </a:r>
          <a:endParaRPr kumimoji="1" lang="ja-JP" altLang="en-US" sz="1000" b="1">
            <a:latin typeface="ＭＳ Ｐゴシック"/>
          </a:endParaRPr>
        </a:p>
      </xdr:txBody>
    </xdr:sp>
    <xdr:clientData/>
  </xdr:oneCellAnchor>
  <xdr:twoCellAnchor>
    <xdr:from>
      <xdr:col>4</xdr:col>
      <xdr:colOff>1028700</xdr:colOff>
      <xdr:row>19</xdr:row>
      <xdr:rowOff>98229</xdr:rowOff>
    </xdr:from>
    <xdr:to>
      <xdr:col>5</xdr:col>
      <xdr:colOff>73025</xdr:colOff>
      <xdr:row>19</xdr:row>
      <xdr:rowOff>98229</xdr:rowOff>
    </xdr:to>
    <xdr:cxnSp macro="">
      <xdr:nvCxnSpPr>
        <xdr:cNvPr id="46" name="直線コネクタ 45"/>
        <xdr:cNvCxnSpPr/>
      </xdr:nvCxnSpPr>
      <xdr:spPr bwMode="auto">
        <a:xfrm>
          <a:off x="5562600" y="340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86338</xdr:rowOff>
    </xdr:from>
    <xdr:ext cx="762000" cy="259045"/>
    <xdr:sp macro="" textlink="">
      <xdr:nvSpPr>
        <xdr:cNvPr id="47" name="人口1人当たり決算額の推移最大値テキスト130"/>
        <xdr:cNvSpPr txBox="1"/>
      </xdr:nvSpPr>
      <xdr:spPr>
        <a:xfrm>
          <a:off x="5740400" y="167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851,687</a:t>
          </a:r>
          <a:endParaRPr kumimoji="1" lang="ja-JP" altLang="en-US" sz="1000" b="1">
            <a:latin typeface="ＭＳ Ｐゴシック"/>
          </a:endParaRPr>
        </a:p>
      </xdr:txBody>
    </xdr:sp>
    <xdr:clientData/>
  </xdr:oneCellAnchor>
  <xdr:twoCellAnchor>
    <xdr:from>
      <xdr:col>4</xdr:col>
      <xdr:colOff>1028700</xdr:colOff>
      <xdr:row>10</xdr:row>
      <xdr:rowOff>171411</xdr:rowOff>
    </xdr:from>
    <xdr:to>
      <xdr:col>5</xdr:col>
      <xdr:colOff>73025</xdr:colOff>
      <xdr:row>10</xdr:row>
      <xdr:rowOff>171411</xdr:rowOff>
    </xdr:to>
    <xdr:cxnSp macro="">
      <xdr:nvCxnSpPr>
        <xdr:cNvPr id="48" name="直線コネクタ 47"/>
        <xdr:cNvCxnSpPr/>
      </xdr:nvCxnSpPr>
      <xdr:spPr bwMode="auto">
        <a:xfrm>
          <a:off x="5562600" y="1933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19634</xdr:rowOff>
    </xdr:from>
    <xdr:to>
      <xdr:col>4</xdr:col>
      <xdr:colOff>1117600</xdr:colOff>
      <xdr:row>19</xdr:row>
      <xdr:rowOff>20107</xdr:rowOff>
    </xdr:to>
    <xdr:cxnSp macro="">
      <xdr:nvCxnSpPr>
        <xdr:cNvPr id="49" name="直線コネクタ 48"/>
        <xdr:cNvCxnSpPr/>
      </xdr:nvCxnSpPr>
      <xdr:spPr bwMode="auto">
        <a:xfrm flipV="1">
          <a:off x="5003800" y="3324809"/>
          <a:ext cx="647700" cy="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27024</xdr:rowOff>
    </xdr:from>
    <xdr:ext cx="762000" cy="259045"/>
    <xdr:sp macro="" textlink="">
      <xdr:nvSpPr>
        <xdr:cNvPr id="50" name="人口1人当たり決算額の推移平均値テキスト130"/>
        <xdr:cNvSpPr txBox="1"/>
      </xdr:nvSpPr>
      <xdr:spPr>
        <a:xfrm>
          <a:off x="5740400" y="2989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10497</xdr:rowOff>
    </xdr:from>
    <xdr:to>
      <xdr:col>5</xdr:col>
      <xdr:colOff>34925</xdr:colOff>
      <xdr:row>18</xdr:row>
      <xdr:rowOff>112097</xdr:rowOff>
    </xdr:to>
    <xdr:sp macro="" textlink="">
      <xdr:nvSpPr>
        <xdr:cNvPr id="51" name="フローチャート : 判断 50"/>
        <xdr:cNvSpPr/>
      </xdr:nvSpPr>
      <xdr:spPr bwMode="auto">
        <a:xfrm>
          <a:off x="56007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20107</xdr:rowOff>
    </xdr:from>
    <xdr:to>
      <xdr:col>4</xdr:col>
      <xdr:colOff>469900</xdr:colOff>
      <xdr:row>19</xdr:row>
      <xdr:rowOff>32121</xdr:rowOff>
    </xdr:to>
    <xdr:cxnSp macro="">
      <xdr:nvCxnSpPr>
        <xdr:cNvPr id="52" name="直線コネクタ 51"/>
        <xdr:cNvCxnSpPr/>
      </xdr:nvCxnSpPr>
      <xdr:spPr bwMode="auto">
        <a:xfrm flipV="1">
          <a:off x="4305300" y="3325282"/>
          <a:ext cx="698500" cy="12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21554</xdr:rowOff>
    </xdr:from>
    <xdr:ext cx="736600" cy="259045"/>
    <xdr:sp macro="" textlink="">
      <xdr:nvSpPr>
        <xdr:cNvPr id="54" name="テキスト ボックス 53"/>
        <xdr:cNvSpPr txBox="1"/>
      </xdr:nvSpPr>
      <xdr:spPr>
        <a:xfrm>
          <a:off x="4622800" y="2812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32121</xdr:rowOff>
    </xdr:from>
    <xdr:to>
      <xdr:col>3</xdr:col>
      <xdr:colOff>904875</xdr:colOff>
      <xdr:row>19</xdr:row>
      <xdr:rowOff>37514</xdr:rowOff>
    </xdr:to>
    <xdr:cxnSp macro="">
      <xdr:nvCxnSpPr>
        <xdr:cNvPr id="55" name="直線コネクタ 54"/>
        <xdr:cNvCxnSpPr/>
      </xdr:nvCxnSpPr>
      <xdr:spPr bwMode="auto">
        <a:xfrm flipV="1">
          <a:off x="3606800" y="3337296"/>
          <a:ext cx="698500" cy="5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39631</xdr:rowOff>
    </xdr:from>
    <xdr:ext cx="762000" cy="259045"/>
    <xdr:sp macro="" textlink="">
      <xdr:nvSpPr>
        <xdr:cNvPr id="57" name="テキスト ボックス 56"/>
        <xdr:cNvSpPr txBox="1"/>
      </xdr:nvSpPr>
      <xdr:spPr>
        <a:xfrm>
          <a:off x="3924300" y="283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36541</xdr:rowOff>
    </xdr:from>
    <xdr:to>
      <xdr:col>3</xdr:col>
      <xdr:colOff>206375</xdr:colOff>
      <xdr:row>19</xdr:row>
      <xdr:rowOff>37514</xdr:rowOff>
    </xdr:to>
    <xdr:cxnSp macro="">
      <xdr:nvCxnSpPr>
        <xdr:cNvPr id="58" name="直線コネクタ 57"/>
        <xdr:cNvCxnSpPr/>
      </xdr:nvCxnSpPr>
      <xdr:spPr bwMode="auto">
        <a:xfrm>
          <a:off x="2908300" y="3341716"/>
          <a:ext cx="698500" cy="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42572</xdr:rowOff>
    </xdr:from>
    <xdr:ext cx="762000" cy="259045"/>
    <xdr:sp macro="" textlink="">
      <xdr:nvSpPr>
        <xdr:cNvPr id="60" name="テキスト ボックス 59"/>
        <xdr:cNvSpPr txBox="1"/>
      </xdr:nvSpPr>
      <xdr:spPr>
        <a:xfrm>
          <a:off x="3225800" y="283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42951</xdr:rowOff>
    </xdr:from>
    <xdr:ext cx="762000" cy="259045"/>
    <xdr:sp macro="" textlink="">
      <xdr:nvSpPr>
        <xdr:cNvPr id="62" name="テキスト ボックス 61"/>
        <xdr:cNvSpPr txBox="1"/>
      </xdr:nvSpPr>
      <xdr:spPr>
        <a:xfrm>
          <a:off x="2527300" y="283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140284</xdr:rowOff>
    </xdr:from>
    <xdr:to>
      <xdr:col>5</xdr:col>
      <xdr:colOff>34925</xdr:colOff>
      <xdr:row>19</xdr:row>
      <xdr:rowOff>70434</xdr:rowOff>
    </xdr:to>
    <xdr:sp macro="" textlink="">
      <xdr:nvSpPr>
        <xdr:cNvPr id="68" name="円/楕円 67"/>
        <xdr:cNvSpPr/>
      </xdr:nvSpPr>
      <xdr:spPr bwMode="auto">
        <a:xfrm>
          <a:off x="5600700" y="3274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48861</xdr:rowOff>
    </xdr:from>
    <xdr:ext cx="762000" cy="259045"/>
    <xdr:sp macro="" textlink="">
      <xdr:nvSpPr>
        <xdr:cNvPr id="69" name="人口1人当たり決算額の推移該当値テキスト130"/>
        <xdr:cNvSpPr txBox="1"/>
      </xdr:nvSpPr>
      <xdr:spPr>
        <a:xfrm>
          <a:off x="5740400" y="318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121,360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140757</xdr:rowOff>
    </xdr:from>
    <xdr:to>
      <xdr:col>4</xdr:col>
      <xdr:colOff>520700</xdr:colOff>
      <xdr:row>19</xdr:row>
      <xdr:rowOff>70907</xdr:rowOff>
    </xdr:to>
    <xdr:sp macro="" textlink="">
      <xdr:nvSpPr>
        <xdr:cNvPr id="70" name="円/楕円 69"/>
        <xdr:cNvSpPr/>
      </xdr:nvSpPr>
      <xdr:spPr bwMode="auto">
        <a:xfrm>
          <a:off x="4953000" y="3274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55684</xdr:rowOff>
    </xdr:from>
    <xdr:ext cx="736600" cy="259045"/>
    <xdr:sp macro="" textlink="">
      <xdr:nvSpPr>
        <xdr:cNvPr id="71" name="テキスト ボックス 70"/>
        <xdr:cNvSpPr txBox="1"/>
      </xdr:nvSpPr>
      <xdr:spPr>
        <a:xfrm>
          <a:off x="4622800" y="3360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121,112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152771</xdr:rowOff>
    </xdr:from>
    <xdr:to>
      <xdr:col>3</xdr:col>
      <xdr:colOff>955675</xdr:colOff>
      <xdr:row>19</xdr:row>
      <xdr:rowOff>82921</xdr:rowOff>
    </xdr:to>
    <xdr:sp macro="" textlink="">
      <xdr:nvSpPr>
        <xdr:cNvPr id="72" name="円/楕円 71"/>
        <xdr:cNvSpPr/>
      </xdr:nvSpPr>
      <xdr:spPr bwMode="auto">
        <a:xfrm>
          <a:off x="4254500" y="3286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67698</xdr:rowOff>
    </xdr:from>
    <xdr:ext cx="762000" cy="259045"/>
    <xdr:sp macro="" textlink="">
      <xdr:nvSpPr>
        <xdr:cNvPr id="73" name="テキスト ボックス 72"/>
        <xdr:cNvSpPr txBox="1"/>
      </xdr:nvSpPr>
      <xdr:spPr>
        <a:xfrm>
          <a:off x="3924300" y="337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114,805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158164</xdr:rowOff>
    </xdr:from>
    <xdr:to>
      <xdr:col>3</xdr:col>
      <xdr:colOff>257175</xdr:colOff>
      <xdr:row>19</xdr:row>
      <xdr:rowOff>88314</xdr:rowOff>
    </xdr:to>
    <xdr:sp macro="" textlink="">
      <xdr:nvSpPr>
        <xdr:cNvPr id="74" name="円/楕円 73"/>
        <xdr:cNvSpPr/>
      </xdr:nvSpPr>
      <xdr:spPr bwMode="auto">
        <a:xfrm>
          <a:off x="3556000" y="3291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73091</xdr:rowOff>
    </xdr:from>
    <xdr:ext cx="762000" cy="259045"/>
    <xdr:sp macro="" textlink="">
      <xdr:nvSpPr>
        <xdr:cNvPr id="75" name="テキスト ボックス 74"/>
        <xdr:cNvSpPr txBox="1"/>
      </xdr:nvSpPr>
      <xdr:spPr>
        <a:xfrm>
          <a:off x="3225800" y="337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111,974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157191</xdr:rowOff>
    </xdr:from>
    <xdr:to>
      <xdr:col>2</xdr:col>
      <xdr:colOff>692150</xdr:colOff>
      <xdr:row>19</xdr:row>
      <xdr:rowOff>87341</xdr:rowOff>
    </xdr:to>
    <xdr:sp macro="" textlink="">
      <xdr:nvSpPr>
        <xdr:cNvPr id="76" name="円/楕円 75"/>
        <xdr:cNvSpPr/>
      </xdr:nvSpPr>
      <xdr:spPr bwMode="auto">
        <a:xfrm>
          <a:off x="2857500" y="3290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72118</xdr:rowOff>
    </xdr:from>
    <xdr:ext cx="762000" cy="259045"/>
    <xdr:sp macro="" textlink="">
      <xdr:nvSpPr>
        <xdr:cNvPr id="77" name="テキスト ボックス 76"/>
        <xdr:cNvSpPr txBox="1"/>
      </xdr:nvSpPr>
      <xdr:spPr>
        <a:xfrm>
          <a:off x="2527300" y="3377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26972</xdr:rowOff>
    </xdr:from>
    <xdr:to>
      <xdr:col>4</xdr:col>
      <xdr:colOff>1117600</xdr:colOff>
      <xdr:row>37</xdr:row>
      <xdr:rowOff>342471</xdr:rowOff>
    </xdr:to>
    <xdr:cxnSp macro="">
      <xdr:nvCxnSpPr>
        <xdr:cNvPr id="104" name="直線コネクタ 103"/>
        <xdr:cNvCxnSpPr/>
      </xdr:nvCxnSpPr>
      <xdr:spPr bwMode="auto">
        <a:xfrm flipV="1">
          <a:off x="5651500" y="5951522"/>
          <a:ext cx="0" cy="151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314548</xdr:rowOff>
    </xdr:from>
    <xdr:ext cx="762000" cy="259045"/>
    <xdr:sp macro="" textlink="">
      <xdr:nvSpPr>
        <xdr:cNvPr id="105" name="人口1人当たり決算額の推移最小値テキスト445"/>
        <xdr:cNvSpPr txBox="1"/>
      </xdr:nvSpPr>
      <xdr:spPr>
        <a:xfrm>
          <a:off x="5740400" y="743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-88,277</a:t>
          </a:r>
          <a:endParaRPr kumimoji="1" lang="ja-JP" altLang="en-US" sz="1000" b="1">
            <a:latin typeface="ＭＳ Ｐゴシック"/>
          </a:endParaRPr>
        </a:p>
      </xdr:txBody>
    </xdr:sp>
    <xdr:clientData/>
  </xdr:oneCellAnchor>
  <xdr:twoCellAnchor>
    <xdr:from>
      <xdr:col>4</xdr:col>
      <xdr:colOff>1028700</xdr:colOff>
      <xdr:row>37</xdr:row>
      <xdr:rowOff>342471</xdr:rowOff>
    </xdr:from>
    <xdr:to>
      <xdr:col>5</xdr:col>
      <xdr:colOff>73025</xdr:colOff>
      <xdr:row>37</xdr:row>
      <xdr:rowOff>342471</xdr:rowOff>
    </xdr:to>
    <xdr:cxnSp macro="">
      <xdr:nvCxnSpPr>
        <xdr:cNvPr id="106" name="直線コネクタ 105"/>
        <xdr:cNvCxnSpPr/>
      </xdr:nvCxnSpPr>
      <xdr:spPr bwMode="auto">
        <a:xfrm>
          <a:off x="5562600" y="74671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284799</xdr:rowOff>
    </xdr:from>
    <xdr:ext cx="762000" cy="259045"/>
    <xdr:sp macro="" textlink="">
      <xdr:nvSpPr>
        <xdr:cNvPr id="107" name="人口1人当たり決算額の推移最大値テキスト445"/>
        <xdr:cNvSpPr txBox="1"/>
      </xdr:nvSpPr>
      <xdr:spPr>
        <a:xfrm>
          <a:off x="5740400" y="569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110,627</a:t>
          </a:r>
          <a:endParaRPr kumimoji="1" lang="ja-JP" altLang="en-US" sz="1000" b="1">
            <a:latin typeface="ＭＳ Ｐゴシック"/>
          </a:endParaRPr>
        </a:p>
      </xdr:txBody>
    </xdr:sp>
    <xdr:clientData/>
  </xdr:oneCellAnchor>
  <xdr:twoCellAnchor>
    <xdr:from>
      <xdr:col>4</xdr:col>
      <xdr:colOff>1028700</xdr:colOff>
      <xdr:row>33</xdr:row>
      <xdr:rowOff>26972</xdr:rowOff>
    </xdr:from>
    <xdr:to>
      <xdr:col>5</xdr:col>
      <xdr:colOff>73025</xdr:colOff>
      <xdr:row>33</xdr:row>
      <xdr:rowOff>26972</xdr:rowOff>
    </xdr:to>
    <xdr:cxnSp macro="">
      <xdr:nvCxnSpPr>
        <xdr:cNvPr id="108" name="直線コネクタ 107"/>
        <xdr:cNvCxnSpPr/>
      </xdr:nvCxnSpPr>
      <xdr:spPr bwMode="auto">
        <a:xfrm>
          <a:off x="5562600" y="595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51471</xdr:rowOff>
    </xdr:from>
    <xdr:to>
      <xdr:col>4</xdr:col>
      <xdr:colOff>1117600</xdr:colOff>
      <xdr:row>35</xdr:row>
      <xdr:rowOff>52057</xdr:rowOff>
    </xdr:to>
    <xdr:cxnSp macro="">
      <xdr:nvCxnSpPr>
        <xdr:cNvPr id="109" name="直線コネクタ 108"/>
        <xdr:cNvCxnSpPr/>
      </xdr:nvCxnSpPr>
      <xdr:spPr bwMode="auto">
        <a:xfrm>
          <a:off x="5003800" y="6661821"/>
          <a:ext cx="647700" cy="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72237</xdr:rowOff>
    </xdr:from>
    <xdr:ext cx="762000" cy="259045"/>
    <xdr:sp macro="" textlink="">
      <xdr:nvSpPr>
        <xdr:cNvPr id="110" name="人口1人当たり決算額の推移平均値テキスト445"/>
        <xdr:cNvSpPr txBox="1"/>
      </xdr:nvSpPr>
      <xdr:spPr>
        <a:xfrm>
          <a:off x="5740400" y="6339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227160</xdr:rowOff>
    </xdr:from>
    <xdr:to>
      <xdr:col>5</xdr:col>
      <xdr:colOff>34925</xdr:colOff>
      <xdr:row>34</xdr:row>
      <xdr:rowOff>328760</xdr:rowOff>
    </xdr:to>
    <xdr:sp macro="" textlink="">
      <xdr:nvSpPr>
        <xdr:cNvPr id="111" name="フローチャート : 判断 110"/>
        <xdr:cNvSpPr/>
      </xdr:nvSpPr>
      <xdr:spPr bwMode="auto">
        <a:xfrm>
          <a:off x="5600700" y="6494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34607</xdr:rowOff>
    </xdr:from>
    <xdr:to>
      <xdr:col>4</xdr:col>
      <xdr:colOff>469900</xdr:colOff>
      <xdr:row>35</xdr:row>
      <xdr:rowOff>51471</xdr:rowOff>
    </xdr:to>
    <xdr:cxnSp macro="">
      <xdr:nvCxnSpPr>
        <xdr:cNvPr id="112" name="直線コネクタ 111"/>
        <xdr:cNvCxnSpPr/>
      </xdr:nvCxnSpPr>
      <xdr:spPr bwMode="auto">
        <a:xfrm>
          <a:off x="4305300" y="6644957"/>
          <a:ext cx="698500" cy="16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174849</xdr:rowOff>
    </xdr:from>
    <xdr:to>
      <xdr:col>4</xdr:col>
      <xdr:colOff>520700</xdr:colOff>
      <xdr:row>34</xdr:row>
      <xdr:rowOff>276448</xdr:rowOff>
    </xdr:to>
    <xdr:sp macro="" textlink="">
      <xdr:nvSpPr>
        <xdr:cNvPr id="113" name="フローチャート : 判断 112"/>
        <xdr:cNvSpPr/>
      </xdr:nvSpPr>
      <xdr:spPr bwMode="auto">
        <a:xfrm>
          <a:off x="4953000" y="6442299"/>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286626</xdr:rowOff>
    </xdr:from>
    <xdr:ext cx="736600" cy="259045"/>
    <xdr:sp macro="" textlink="">
      <xdr:nvSpPr>
        <xdr:cNvPr id="114" name="テキスト ボックス 113"/>
        <xdr:cNvSpPr txBox="1"/>
      </xdr:nvSpPr>
      <xdr:spPr>
        <a:xfrm>
          <a:off x="4622800" y="6211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34607</xdr:rowOff>
    </xdr:from>
    <xdr:to>
      <xdr:col>3</xdr:col>
      <xdr:colOff>904875</xdr:colOff>
      <xdr:row>35</xdr:row>
      <xdr:rowOff>49611</xdr:rowOff>
    </xdr:to>
    <xdr:cxnSp macro="">
      <xdr:nvCxnSpPr>
        <xdr:cNvPr id="115" name="直線コネクタ 114"/>
        <xdr:cNvCxnSpPr/>
      </xdr:nvCxnSpPr>
      <xdr:spPr bwMode="auto">
        <a:xfrm flipV="1">
          <a:off x="3606800" y="6644957"/>
          <a:ext cx="698500" cy="15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134912</xdr:rowOff>
    </xdr:from>
    <xdr:to>
      <xdr:col>3</xdr:col>
      <xdr:colOff>955675</xdr:colOff>
      <xdr:row>34</xdr:row>
      <xdr:rowOff>236512</xdr:rowOff>
    </xdr:to>
    <xdr:sp macro="" textlink="">
      <xdr:nvSpPr>
        <xdr:cNvPr id="116" name="フローチャート : 判断 115"/>
        <xdr:cNvSpPr/>
      </xdr:nvSpPr>
      <xdr:spPr bwMode="auto">
        <a:xfrm>
          <a:off x="4254500" y="6402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246689</xdr:rowOff>
    </xdr:from>
    <xdr:ext cx="762000" cy="259045"/>
    <xdr:sp macro="" textlink="">
      <xdr:nvSpPr>
        <xdr:cNvPr id="117" name="テキスト ボックス 116"/>
        <xdr:cNvSpPr txBox="1"/>
      </xdr:nvSpPr>
      <xdr:spPr>
        <a:xfrm>
          <a:off x="3924300" y="617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30958</xdr:rowOff>
    </xdr:from>
    <xdr:to>
      <xdr:col>3</xdr:col>
      <xdr:colOff>206375</xdr:colOff>
      <xdr:row>35</xdr:row>
      <xdr:rowOff>49611</xdr:rowOff>
    </xdr:to>
    <xdr:cxnSp macro="">
      <xdr:nvCxnSpPr>
        <xdr:cNvPr id="118" name="直線コネクタ 117"/>
        <xdr:cNvCxnSpPr/>
      </xdr:nvCxnSpPr>
      <xdr:spPr bwMode="auto">
        <a:xfrm>
          <a:off x="2908300" y="6641308"/>
          <a:ext cx="698500" cy="18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96660</xdr:rowOff>
    </xdr:from>
    <xdr:to>
      <xdr:col>3</xdr:col>
      <xdr:colOff>257175</xdr:colOff>
      <xdr:row>34</xdr:row>
      <xdr:rowOff>198260</xdr:rowOff>
    </xdr:to>
    <xdr:sp macro="" textlink="">
      <xdr:nvSpPr>
        <xdr:cNvPr id="119" name="フローチャート : 判断 118"/>
        <xdr:cNvSpPr/>
      </xdr:nvSpPr>
      <xdr:spPr bwMode="auto">
        <a:xfrm>
          <a:off x="3556000" y="6364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208437</xdr:rowOff>
    </xdr:from>
    <xdr:ext cx="762000" cy="259045"/>
    <xdr:sp macro="" textlink="">
      <xdr:nvSpPr>
        <xdr:cNvPr id="120" name="テキスト ボックス 119"/>
        <xdr:cNvSpPr txBox="1"/>
      </xdr:nvSpPr>
      <xdr:spPr>
        <a:xfrm>
          <a:off x="3225800" y="61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64511</xdr:rowOff>
    </xdr:from>
    <xdr:to>
      <xdr:col>2</xdr:col>
      <xdr:colOff>692150</xdr:colOff>
      <xdr:row>34</xdr:row>
      <xdr:rowOff>166111</xdr:rowOff>
    </xdr:to>
    <xdr:sp macro="" textlink="">
      <xdr:nvSpPr>
        <xdr:cNvPr id="121" name="フローチャート : 判断 120"/>
        <xdr:cNvSpPr/>
      </xdr:nvSpPr>
      <xdr:spPr bwMode="auto">
        <a:xfrm>
          <a:off x="2857500" y="6331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176288</xdr:rowOff>
    </xdr:from>
    <xdr:ext cx="762000" cy="259045"/>
    <xdr:sp macro="" textlink="">
      <xdr:nvSpPr>
        <xdr:cNvPr id="122" name="テキスト ボックス 121"/>
        <xdr:cNvSpPr txBox="1"/>
      </xdr:nvSpPr>
      <xdr:spPr>
        <a:xfrm>
          <a:off x="2527300" y="610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1257</xdr:rowOff>
    </xdr:from>
    <xdr:to>
      <xdr:col>5</xdr:col>
      <xdr:colOff>34925</xdr:colOff>
      <xdr:row>35</xdr:row>
      <xdr:rowOff>102857</xdr:rowOff>
    </xdr:to>
    <xdr:sp macro="" textlink="">
      <xdr:nvSpPr>
        <xdr:cNvPr id="128" name="円/楕円 127"/>
        <xdr:cNvSpPr/>
      </xdr:nvSpPr>
      <xdr:spPr bwMode="auto">
        <a:xfrm>
          <a:off x="5600700" y="6611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316234</xdr:rowOff>
    </xdr:from>
    <xdr:ext cx="762000" cy="259045"/>
    <xdr:sp macro="" textlink="">
      <xdr:nvSpPr>
        <xdr:cNvPr id="129" name="人口1人当たり決算額の推移該当値テキスト445"/>
        <xdr:cNvSpPr txBox="1"/>
      </xdr:nvSpPr>
      <xdr:spPr>
        <a:xfrm>
          <a:off x="5740400" y="658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17,335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671</xdr:rowOff>
    </xdr:from>
    <xdr:to>
      <xdr:col>4</xdr:col>
      <xdr:colOff>520700</xdr:colOff>
      <xdr:row>35</xdr:row>
      <xdr:rowOff>102271</xdr:rowOff>
    </xdr:to>
    <xdr:sp macro="" textlink="">
      <xdr:nvSpPr>
        <xdr:cNvPr id="130" name="円/楕円 129"/>
        <xdr:cNvSpPr/>
      </xdr:nvSpPr>
      <xdr:spPr bwMode="auto">
        <a:xfrm>
          <a:off x="4953000" y="6611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87048</xdr:rowOff>
    </xdr:from>
    <xdr:ext cx="736600" cy="259045"/>
    <xdr:sp macro="" textlink="">
      <xdr:nvSpPr>
        <xdr:cNvPr id="131" name="テキスト ボックス 130"/>
        <xdr:cNvSpPr txBox="1"/>
      </xdr:nvSpPr>
      <xdr:spPr>
        <a:xfrm>
          <a:off x="4622800" y="6697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17,412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326707</xdr:rowOff>
    </xdr:from>
    <xdr:to>
      <xdr:col>3</xdr:col>
      <xdr:colOff>955675</xdr:colOff>
      <xdr:row>35</xdr:row>
      <xdr:rowOff>85407</xdr:rowOff>
    </xdr:to>
    <xdr:sp macro="" textlink="">
      <xdr:nvSpPr>
        <xdr:cNvPr id="132" name="円/楕円 131"/>
        <xdr:cNvSpPr/>
      </xdr:nvSpPr>
      <xdr:spPr bwMode="auto">
        <a:xfrm>
          <a:off x="4254500" y="6594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70184</xdr:rowOff>
    </xdr:from>
    <xdr:ext cx="762000" cy="259045"/>
    <xdr:sp macro="" textlink="">
      <xdr:nvSpPr>
        <xdr:cNvPr id="133" name="テキスト ボックス 132"/>
        <xdr:cNvSpPr txBox="1"/>
      </xdr:nvSpPr>
      <xdr:spPr>
        <a:xfrm>
          <a:off x="3924300" y="6680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19,625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341711</xdr:rowOff>
    </xdr:from>
    <xdr:to>
      <xdr:col>3</xdr:col>
      <xdr:colOff>257175</xdr:colOff>
      <xdr:row>35</xdr:row>
      <xdr:rowOff>100411</xdr:rowOff>
    </xdr:to>
    <xdr:sp macro="" textlink="">
      <xdr:nvSpPr>
        <xdr:cNvPr id="134" name="円/楕円 133"/>
        <xdr:cNvSpPr/>
      </xdr:nvSpPr>
      <xdr:spPr bwMode="auto">
        <a:xfrm>
          <a:off x="3556000" y="6609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85188</xdr:rowOff>
    </xdr:from>
    <xdr:ext cx="762000" cy="259045"/>
    <xdr:sp macro="" textlink="">
      <xdr:nvSpPr>
        <xdr:cNvPr id="135" name="テキスト ボックス 134"/>
        <xdr:cNvSpPr txBox="1"/>
      </xdr:nvSpPr>
      <xdr:spPr>
        <a:xfrm>
          <a:off x="3225800" y="66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17,656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323058</xdr:rowOff>
    </xdr:from>
    <xdr:to>
      <xdr:col>2</xdr:col>
      <xdr:colOff>692150</xdr:colOff>
      <xdr:row>35</xdr:row>
      <xdr:rowOff>81758</xdr:rowOff>
    </xdr:to>
    <xdr:sp macro="" textlink="">
      <xdr:nvSpPr>
        <xdr:cNvPr id="136" name="円/楕円 135"/>
        <xdr:cNvSpPr/>
      </xdr:nvSpPr>
      <xdr:spPr bwMode="auto">
        <a:xfrm>
          <a:off x="2857500" y="6590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66535</xdr:rowOff>
    </xdr:from>
    <xdr:ext cx="762000" cy="259045"/>
    <xdr:sp macro="" textlink="">
      <xdr:nvSpPr>
        <xdr:cNvPr id="137" name="テキスト ボックス 136"/>
        <xdr:cNvSpPr txBox="1"/>
      </xdr:nvSpPr>
      <xdr:spPr>
        <a:xfrm>
          <a:off x="2527300" y="667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20,104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山梨県西桂町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4,499
4,470
15.22
2,525,539
2,391,975
94,090
1,525,223
1,919,551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66,944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85545</xdr:rowOff>
    </xdr:from>
    <xdr:to>
      <xdr:col>6</xdr:col>
      <xdr:colOff>510540</xdr:colOff>
      <xdr:row>38</xdr:row>
      <xdr:rowOff>80580</xdr:rowOff>
    </xdr:to>
    <xdr:cxnSp macro="">
      <xdr:nvCxnSpPr>
        <xdr:cNvPr id="55" name="直線コネクタ 54"/>
        <xdr:cNvCxnSpPr/>
      </xdr:nvCxnSpPr>
      <xdr:spPr>
        <a:xfrm flipV="1">
          <a:off x="4633595" y="5229045"/>
          <a:ext cx="1270" cy="136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84407</xdr:rowOff>
    </xdr:from>
    <xdr:ext cx="534377" cy="259045"/>
    <xdr:sp macro="" textlink="">
      <xdr:nvSpPr>
        <xdr:cNvPr id="56" name="人件費最小値テキスト"/>
        <xdr:cNvSpPr txBox="1"/>
      </xdr:nvSpPr>
      <xdr:spPr>
        <a:xfrm>
          <a:off x="4686300" y="65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71,034</a:t>
          </a:r>
          <a:endParaRPr kumimoji="1" lang="ja-JP" altLang="en-US" sz="1000" b="1">
            <a:latin typeface="ＭＳ Ｐゴシック"/>
          </a:endParaRPr>
        </a:p>
      </xdr:txBody>
    </xdr:sp>
    <xdr:clientData/>
  </xdr:oneCellAnchor>
  <xdr:twoCellAnchor>
    <xdr:from>
      <xdr:col>6</xdr:col>
      <xdr:colOff>422275</xdr:colOff>
      <xdr:row>38</xdr:row>
      <xdr:rowOff>80580</xdr:rowOff>
    </xdr:from>
    <xdr:to>
      <xdr:col>6</xdr:col>
      <xdr:colOff>600075</xdr:colOff>
      <xdr:row>38</xdr:row>
      <xdr:rowOff>80580</xdr:rowOff>
    </xdr:to>
    <xdr:cxnSp macro="">
      <xdr:nvCxnSpPr>
        <xdr:cNvPr id="57" name="直線コネクタ 56"/>
        <xdr:cNvCxnSpPr/>
      </xdr:nvCxnSpPr>
      <xdr:spPr>
        <a:xfrm>
          <a:off x="4546600" y="659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32222</xdr:rowOff>
    </xdr:from>
    <xdr:ext cx="599010" cy="259045"/>
    <xdr:sp macro="" textlink="">
      <xdr:nvSpPr>
        <xdr:cNvPr id="58" name="人件費最大値テキスト"/>
        <xdr:cNvSpPr txBox="1"/>
      </xdr:nvSpPr>
      <xdr:spPr>
        <a:xfrm>
          <a:off x="4686300" y="50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788,428</a:t>
          </a:r>
          <a:endParaRPr kumimoji="1" lang="ja-JP" altLang="en-US" sz="1000" b="1">
            <a:latin typeface="ＭＳ Ｐゴシック"/>
          </a:endParaRPr>
        </a:p>
      </xdr:txBody>
    </xdr:sp>
    <xdr:clientData/>
  </xdr:oneCellAnchor>
  <xdr:twoCellAnchor>
    <xdr:from>
      <xdr:col>6</xdr:col>
      <xdr:colOff>422275</xdr:colOff>
      <xdr:row>30</xdr:row>
      <xdr:rowOff>85545</xdr:rowOff>
    </xdr:from>
    <xdr:to>
      <xdr:col>6</xdr:col>
      <xdr:colOff>600075</xdr:colOff>
      <xdr:row>30</xdr:row>
      <xdr:rowOff>85545</xdr:rowOff>
    </xdr:to>
    <xdr:cxnSp macro="">
      <xdr:nvCxnSpPr>
        <xdr:cNvPr id="59" name="直線コネクタ 58"/>
        <xdr:cNvCxnSpPr/>
      </xdr:nvCxnSpPr>
      <xdr:spPr>
        <a:xfrm>
          <a:off x="4546600" y="522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47486</xdr:rowOff>
    </xdr:from>
    <xdr:to>
      <xdr:col>6</xdr:col>
      <xdr:colOff>511175</xdr:colOff>
      <xdr:row>38</xdr:row>
      <xdr:rowOff>53901</xdr:rowOff>
    </xdr:to>
    <xdr:cxnSp macro="">
      <xdr:nvCxnSpPr>
        <xdr:cNvPr id="60" name="直線コネクタ 59"/>
        <xdr:cNvCxnSpPr/>
      </xdr:nvCxnSpPr>
      <xdr:spPr>
        <a:xfrm>
          <a:off x="3797300" y="6562586"/>
          <a:ext cx="838200" cy="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75369</xdr:rowOff>
    </xdr:from>
    <xdr:ext cx="599010" cy="259045"/>
    <xdr:sp macro="" textlink="">
      <xdr:nvSpPr>
        <xdr:cNvPr id="61" name="人件費平均値テキスト"/>
        <xdr:cNvSpPr txBox="1"/>
      </xdr:nvSpPr>
      <xdr:spPr>
        <a:xfrm>
          <a:off x="4686300" y="62475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52492</xdr:rowOff>
    </xdr:from>
    <xdr:to>
      <xdr:col>6</xdr:col>
      <xdr:colOff>561975</xdr:colOff>
      <xdr:row>37</xdr:row>
      <xdr:rowOff>154092</xdr:rowOff>
    </xdr:to>
    <xdr:sp macro="" textlink="">
      <xdr:nvSpPr>
        <xdr:cNvPr id="62" name="フローチャート : 判断 61"/>
        <xdr:cNvSpPr/>
      </xdr:nvSpPr>
      <xdr:spPr>
        <a:xfrm>
          <a:off x="45847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47486</xdr:rowOff>
    </xdr:from>
    <xdr:to>
      <xdr:col>5</xdr:col>
      <xdr:colOff>358775</xdr:colOff>
      <xdr:row>38</xdr:row>
      <xdr:rowOff>53636</xdr:rowOff>
    </xdr:to>
    <xdr:cxnSp macro="">
      <xdr:nvCxnSpPr>
        <xdr:cNvPr id="63" name="直線コネクタ 62"/>
        <xdr:cNvCxnSpPr/>
      </xdr:nvCxnSpPr>
      <xdr:spPr>
        <a:xfrm flipV="1">
          <a:off x="2908300" y="6562586"/>
          <a:ext cx="889000" cy="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76228</xdr:rowOff>
    </xdr:from>
    <xdr:ext cx="599010" cy="259045"/>
    <xdr:sp macro="" textlink="">
      <xdr:nvSpPr>
        <xdr:cNvPr id="65" name="テキスト ボックス 64"/>
        <xdr:cNvSpPr txBox="1"/>
      </xdr:nvSpPr>
      <xdr:spPr>
        <a:xfrm>
          <a:off x="3497794" y="607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50304</xdr:rowOff>
    </xdr:from>
    <xdr:to>
      <xdr:col>4</xdr:col>
      <xdr:colOff>155575</xdr:colOff>
      <xdr:row>38</xdr:row>
      <xdr:rowOff>53636</xdr:rowOff>
    </xdr:to>
    <xdr:cxnSp macro="">
      <xdr:nvCxnSpPr>
        <xdr:cNvPr id="66" name="直線コネクタ 65"/>
        <xdr:cNvCxnSpPr/>
      </xdr:nvCxnSpPr>
      <xdr:spPr>
        <a:xfrm>
          <a:off x="2019300" y="6565404"/>
          <a:ext cx="889000" cy="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88237</xdr:rowOff>
    </xdr:from>
    <xdr:ext cx="599010" cy="259045"/>
    <xdr:sp macro="" textlink="">
      <xdr:nvSpPr>
        <xdr:cNvPr id="68" name="テキスト ボックス 67"/>
        <xdr:cNvSpPr txBox="1"/>
      </xdr:nvSpPr>
      <xdr:spPr>
        <a:xfrm>
          <a:off x="2608794" y="6088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50304</xdr:rowOff>
    </xdr:from>
    <xdr:to>
      <xdr:col>2</xdr:col>
      <xdr:colOff>638175</xdr:colOff>
      <xdr:row>38</xdr:row>
      <xdr:rowOff>57023</xdr:rowOff>
    </xdr:to>
    <xdr:cxnSp macro="">
      <xdr:nvCxnSpPr>
        <xdr:cNvPr id="69" name="直線コネクタ 68"/>
        <xdr:cNvCxnSpPr/>
      </xdr:nvCxnSpPr>
      <xdr:spPr>
        <a:xfrm flipV="1">
          <a:off x="1130300" y="6565404"/>
          <a:ext cx="889000" cy="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87970</xdr:rowOff>
    </xdr:from>
    <xdr:ext cx="599010" cy="259045"/>
    <xdr:sp macro="" textlink="">
      <xdr:nvSpPr>
        <xdr:cNvPr id="71" name="テキスト ボックス 70"/>
        <xdr:cNvSpPr txBox="1"/>
      </xdr:nvSpPr>
      <xdr:spPr>
        <a:xfrm>
          <a:off x="1719794" y="608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89534</xdr:rowOff>
    </xdr:from>
    <xdr:ext cx="599010" cy="259045"/>
    <xdr:sp macro="" textlink="">
      <xdr:nvSpPr>
        <xdr:cNvPr id="73" name="テキスト ボックス 72"/>
        <xdr:cNvSpPr txBox="1"/>
      </xdr:nvSpPr>
      <xdr:spPr>
        <a:xfrm>
          <a:off x="830794" y="609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3101</xdr:rowOff>
    </xdr:from>
    <xdr:to>
      <xdr:col>6</xdr:col>
      <xdr:colOff>561975</xdr:colOff>
      <xdr:row>38</xdr:row>
      <xdr:rowOff>104701</xdr:rowOff>
    </xdr:to>
    <xdr:sp macro="" textlink="">
      <xdr:nvSpPr>
        <xdr:cNvPr id="79" name="円/楕円 78"/>
        <xdr:cNvSpPr/>
      </xdr:nvSpPr>
      <xdr:spPr>
        <a:xfrm>
          <a:off x="4584700" y="651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89478</xdr:rowOff>
    </xdr:from>
    <xdr:ext cx="534377" cy="259045"/>
    <xdr:sp macro="" textlink="">
      <xdr:nvSpPr>
        <xdr:cNvPr id="80" name="人件費該当値テキスト"/>
        <xdr:cNvSpPr txBox="1"/>
      </xdr:nvSpPr>
      <xdr:spPr>
        <a:xfrm>
          <a:off x="4686300" y="643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85,039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168136</xdr:rowOff>
    </xdr:from>
    <xdr:to>
      <xdr:col>5</xdr:col>
      <xdr:colOff>409575</xdr:colOff>
      <xdr:row>38</xdr:row>
      <xdr:rowOff>98286</xdr:rowOff>
    </xdr:to>
    <xdr:sp macro="" textlink="">
      <xdr:nvSpPr>
        <xdr:cNvPr id="81" name="円/楕円 80"/>
        <xdr:cNvSpPr/>
      </xdr:nvSpPr>
      <xdr:spPr>
        <a:xfrm>
          <a:off x="3746500" y="651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89413</xdr:rowOff>
    </xdr:from>
    <xdr:ext cx="534377" cy="259045"/>
    <xdr:sp macro="" textlink="">
      <xdr:nvSpPr>
        <xdr:cNvPr id="82" name="テキスト ボックス 81"/>
        <xdr:cNvSpPr txBox="1"/>
      </xdr:nvSpPr>
      <xdr:spPr>
        <a:xfrm>
          <a:off x="3530111" y="66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88,406</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2836</xdr:rowOff>
    </xdr:from>
    <xdr:to>
      <xdr:col>4</xdr:col>
      <xdr:colOff>206375</xdr:colOff>
      <xdr:row>38</xdr:row>
      <xdr:rowOff>104436</xdr:rowOff>
    </xdr:to>
    <xdr:sp macro="" textlink="">
      <xdr:nvSpPr>
        <xdr:cNvPr id="83" name="円/楕円 82"/>
        <xdr:cNvSpPr/>
      </xdr:nvSpPr>
      <xdr:spPr>
        <a:xfrm>
          <a:off x="2857500" y="65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95563</xdr:rowOff>
    </xdr:from>
    <xdr:ext cx="534377" cy="259045"/>
    <xdr:sp macro="" textlink="">
      <xdr:nvSpPr>
        <xdr:cNvPr id="84" name="テキスト ボックス 83"/>
        <xdr:cNvSpPr txBox="1"/>
      </xdr:nvSpPr>
      <xdr:spPr>
        <a:xfrm>
          <a:off x="2641111" y="661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85,178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170954</xdr:rowOff>
    </xdr:from>
    <xdr:to>
      <xdr:col>3</xdr:col>
      <xdr:colOff>3175</xdr:colOff>
      <xdr:row>38</xdr:row>
      <xdr:rowOff>101104</xdr:rowOff>
    </xdr:to>
    <xdr:sp macro="" textlink="">
      <xdr:nvSpPr>
        <xdr:cNvPr id="85" name="円/楕円 84"/>
        <xdr:cNvSpPr/>
      </xdr:nvSpPr>
      <xdr:spPr>
        <a:xfrm>
          <a:off x="1968500" y="651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92231</xdr:rowOff>
    </xdr:from>
    <xdr:ext cx="534377" cy="259045"/>
    <xdr:sp macro="" textlink="">
      <xdr:nvSpPr>
        <xdr:cNvPr id="86" name="テキスト ボックス 85"/>
        <xdr:cNvSpPr txBox="1"/>
      </xdr:nvSpPr>
      <xdr:spPr>
        <a:xfrm>
          <a:off x="1752111" y="660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86,927</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6223</xdr:rowOff>
    </xdr:from>
    <xdr:to>
      <xdr:col>1</xdr:col>
      <xdr:colOff>485775</xdr:colOff>
      <xdr:row>38</xdr:row>
      <xdr:rowOff>107823</xdr:rowOff>
    </xdr:to>
    <xdr:sp macro="" textlink="">
      <xdr:nvSpPr>
        <xdr:cNvPr id="87" name="円/楕円 86"/>
        <xdr:cNvSpPr/>
      </xdr:nvSpPr>
      <xdr:spPr>
        <a:xfrm>
          <a:off x="1079500" y="652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98950</xdr:rowOff>
    </xdr:from>
    <xdr:ext cx="534377" cy="259045"/>
    <xdr:sp macro="" textlink="">
      <xdr:nvSpPr>
        <xdr:cNvPr id="88" name="テキスト ボックス 87"/>
        <xdr:cNvSpPr txBox="1"/>
      </xdr:nvSpPr>
      <xdr:spPr>
        <a:xfrm>
          <a:off x="863111" y="66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83,400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0" name="テキスト ボックス 99"/>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2" name="テキスト ボックス 101"/>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4" name="テキスト ボックス 103"/>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6" name="テキスト ボックス 10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124982</xdr:rowOff>
    </xdr:from>
    <xdr:to>
      <xdr:col>6</xdr:col>
      <xdr:colOff>510540</xdr:colOff>
      <xdr:row>57</xdr:row>
      <xdr:rowOff>154174</xdr:rowOff>
    </xdr:to>
    <xdr:cxnSp macro="">
      <xdr:nvCxnSpPr>
        <xdr:cNvPr id="108" name="直線コネクタ 107"/>
        <xdr:cNvCxnSpPr/>
      </xdr:nvCxnSpPr>
      <xdr:spPr>
        <a:xfrm flipV="1">
          <a:off x="4633595" y="8697482"/>
          <a:ext cx="1270" cy="122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158001</xdr:rowOff>
    </xdr:from>
    <xdr:ext cx="534377" cy="259045"/>
    <xdr:sp macro="" textlink="">
      <xdr:nvSpPr>
        <xdr:cNvPr id="109" name="物件費最小値テキスト"/>
        <xdr:cNvSpPr txBox="1"/>
      </xdr:nvSpPr>
      <xdr:spPr>
        <a:xfrm>
          <a:off x="4686300" y="99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74,675</a:t>
          </a:r>
          <a:endParaRPr kumimoji="1" lang="ja-JP" altLang="en-US" sz="1000" b="1">
            <a:latin typeface="ＭＳ Ｐゴシック"/>
          </a:endParaRPr>
        </a:p>
      </xdr:txBody>
    </xdr:sp>
    <xdr:clientData/>
  </xdr:oneCellAnchor>
  <xdr:twoCellAnchor>
    <xdr:from>
      <xdr:col>6</xdr:col>
      <xdr:colOff>422275</xdr:colOff>
      <xdr:row>57</xdr:row>
      <xdr:rowOff>154174</xdr:rowOff>
    </xdr:from>
    <xdr:to>
      <xdr:col>6</xdr:col>
      <xdr:colOff>600075</xdr:colOff>
      <xdr:row>57</xdr:row>
      <xdr:rowOff>154174</xdr:rowOff>
    </xdr:to>
    <xdr:cxnSp macro="">
      <xdr:nvCxnSpPr>
        <xdr:cNvPr id="110" name="直線コネクタ 109"/>
        <xdr:cNvCxnSpPr/>
      </xdr:nvCxnSpPr>
      <xdr:spPr>
        <a:xfrm>
          <a:off x="4546600" y="992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71659</xdr:rowOff>
    </xdr:from>
    <xdr:ext cx="690189" cy="259045"/>
    <xdr:sp macro="" textlink="">
      <xdr:nvSpPr>
        <xdr:cNvPr id="111" name="物件費最大値テキスト"/>
        <xdr:cNvSpPr txBox="1"/>
      </xdr:nvSpPr>
      <xdr:spPr>
        <a:xfrm>
          <a:off x="4686300" y="8472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2,225,753</a:t>
          </a:r>
          <a:endParaRPr kumimoji="1" lang="ja-JP" altLang="en-US" sz="1000" b="1">
            <a:latin typeface="ＭＳ Ｐゴシック"/>
          </a:endParaRPr>
        </a:p>
      </xdr:txBody>
    </xdr:sp>
    <xdr:clientData/>
  </xdr:oneCellAnchor>
  <xdr:twoCellAnchor>
    <xdr:from>
      <xdr:col>6</xdr:col>
      <xdr:colOff>422275</xdr:colOff>
      <xdr:row>50</xdr:row>
      <xdr:rowOff>124982</xdr:rowOff>
    </xdr:from>
    <xdr:to>
      <xdr:col>6</xdr:col>
      <xdr:colOff>600075</xdr:colOff>
      <xdr:row>50</xdr:row>
      <xdr:rowOff>124982</xdr:rowOff>
    </xdr:to>
    <xdr:cxnSp macro="">
      <xdr:nvCxnSpPr>
        <xdr:cNvPr id="112" name="直線コネクタ 111"/>
        <xdr:cNvCxnSpPr/>
      </xdr:nvCxnSpPr>
      <xdr:spPr>
        <a:xfrm>
          <a:off x="4546600" y="86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137746</xdr:rowOff>
    </xdr:from>
    <xdr:to>
      <xdr:col>6</xdr:col>
      <xdr:colOff>511175</xdr:colOff>
      <xdr:row>57</xdr:row>
      <xdr:rowOff>139853</xdr:rowOff>
    </xdr:to>
    <xdr:cxnSp macro="">
      <xdr:nvCxnSpPr>
        <xdr:cNvPr id="113" name="直線コネクタ 112"/>
        <xdr:cNvCxnSpPr/>
      </xdr:nvCxnSpPr>
      <xdr:spPr>
        <a:xfrm flipV="1">
          <a:off x="3797300" y="9910396"/>
          <a:ext cx="838200" cy="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75130</xdr:rowOff>
    </xdr:from>
    <xdr:ext cx="599010" cy="259045"/>
    <xdr:sp macro="" textlink="">
      <xdr:nvSpPr>
        <xdr:cNvPr id="114" name="物件費平均値テキスト"/>
        <xdr:cNvSpPr txBox="1"/>
      </xdr:nvSpPr>
      <xdr:spPr>
        <a:xfrm>
          <a:off x="4686300" y="9676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52253</xdr:rowOff>
    </xdr:from>
    <xdr:to>
      <xdr:col>6</xdr:col>
      <xdr:colOff>561975</xdr:colOff>
      <xdr:row>57</xdr:row>
      <xdr:rowOff>153853</xdr:rowOff>
    </xdr:to>
    <xdr:sp macro="" textlink="">
      <xdr:nvSpPr>
        <xdr:cNvPr id="115" name="フローチャート : 判断 114"/>
        <xdr:cNvSpPr/>
      </xdr:nvSpPr>
      <xdr:spPr>
        <a:xfrm>
          <a:off x="4584700" y="98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139853</xdr:rowOff>
    </xdr:from>
    <xdr:to>
      <xdr:col>5</xdr:col>
      <xdr:colOff>358775</xdr:colOff>
      <xdr:row>57</xdr:row>
      <xdr:rowOff>143386</xdr:rowOff>
    </xdr:to>
    <xdr:cxnSp macro="">
      <xdr:nvCxnSpPr>
        <xdr:cNvPr id="116" name="直線コネクタ 115"/>
        <xdr:cNvCxnSpPr/>
      </xdr:nvCxnSpPr>
      <xdr:spPr>
        <a:xfrm flipV="1">
          <a:off x="2908300" y="9912503"/>
          <a:ext cx="889000" cy="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32997</xdr:rowOff>
    </xdr:from>
    <xdr:to>
      <xdr:col>5</xdr:col>
      <xdr:colOff>409575</xdr:colOff>
      <xdr:row>57</xdr:row>
      <xdr:rowOff>134597</xdr:rowOff>
    </xdr:to>
    <xdr:sp macro="" textlink="">
      <xdr:nvSpPr>
        <xdr:cNvPr id="117" name="フローチャート : 判断 116"/>
        <xdr:cNvSpPr/>
      </xdr:nvSpPr>
      <xdr:spPr>
        <a:xfrm>
          <a:off x="3746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151124</xdr:rowOff>
    </xdr:from>
    <xdr:ext cx="599010" cy="259045"/>
    <xdr:sp macro="" textlink="">
      <xdr:nvSpPr>
        <xdr:cNvPr id="118" name="テキスト ボックス 117"/>
        <xdr:cNvSpPr txBox="1"/>
      </xdr:nvSpPr>
      <xdr:spPr>
        <a:xfrm>
          <a:off x="3497794" y="958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143386</xdr:rowOff>
    </xdr:from>
    <xdr:to>
      <xdr:col>4</xdr:col>
      <xdr:colOff>155575</xdr:colOff>
      <xdr:row>57</xdr:row>
      <xdr:rowOff>149949</xdr:rowOff>
    </xdr:to>
    <xdr:cxnSp macro="">
      <xdr:nvCxnSpPr>
        <xdr:cNvPr id="119" name="直線コネクタ 118"/>
        <xdr:cNvCxnSpPr/>
      </xdr:nvCxnSpPr>
      <xdr:spPr>
        <a:xfrm flipV="1">
          <a:off x="2019300" y="9916036"/>
          <a:ext cx="889000" cy="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39396</xdr:rowOff>
    </xdr:from>
    <xdr:to>
      <xdr:col>4</xdr:col>
      <xdr:colOff>206375</xdr:colOff>
      <xdr:row>57</xdr:row>
      <xdr:rowOff>140996</xdr:rowOff>
    </xdr:to>
    <xdr:sp macro="" textlink="">
      <xdr:nvSpPr>
        <xdr:cNvPr id="120" name="フローチャート : 判断 119"/>
        <xdr:cNvSpPr/>
      </xdr:nvSpPr>
      <xdr:spPr>
        <a:xfrm>
          <a:off x="2857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157523</xdr:rowOff>
    </xdr:from>
    <xdr:ext cx="599010" cy="259045"/>
    <xdr:sp macro="" textlink="">
      <xdr:nvSpPr>
        <xdr:cNvPr id="121" name="テキスト ボックス 120"/>
        <xdr:cNvSpPr txBox="1"/>
      </xdr:nvSpPr>
      <xdr:spPr>
        <a:xfrm>
          <a:off x="2608794" y="958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146547</xdr:rowOff>
    </xdr:from>
    <xdr:to>
      <xdr:col>2</xdr:col>
      <xdr:colOff>638175</xdr:colOff>
      <xdr:row>57</xdr:row>
      <xdr:rowOff>149949</xdr:rowOff>
    </xdr:to>
    <xdr:cxnSp macro="">
      <xdr:nvCxnSpPr>
        <xdr:cNvPr id="122" name="直線コネクタ 121"/>
        <xdr:cNvCxnSpPr/>
      </xdr:nvCxnSpPr>
      <xdr:spPr>
        <a:xfrm>
          <a:off x="1130300" y="9919197"/>
          <a:ext cx="889000" cy="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47093</xdr:rowOff>
    </xdr:from>
    <xdr:to>
      <xdr:col>3</xdr:col>
      <xdr:colOff>3175</xdr:colOff>
      <xdr:row>57</xdr:row>
      <xdr:rowOff>148693</xdr:rowOff>
    </xdr:to>
    <xdr:sp macro="" textlink="">
      <xdr:nvSpPr>
        <xdr:cNvPr id="123" name="フローチャート : 判断 122"/>
        <xdr:cNvSpPr/>
      </xdr:nvSpPr>
      <xdr:spPr>
        <a:xfrm>
          <a:off x="1968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165220</xdr:rowOff>
    </xdr:from>
    <xdr:ext cx="599010" cy="259045"/>
    <xdr:sp macro="" textlink="">
      <xdr:nvSpPr>
        <xdr:cNvPr id="124" name="テキスト ボックス 123"/>
        <xdr:cNvSpPr txBox="1"/>
      </xdr:nvSpPr>
      <xdr:spPr>
        <a:xfrm>
          <a:off x="1719794" y="95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46647</xdr:rowOff>
    </xdr:from>
    <xdr:to>
      <xdr:col>1</xdr:col>
      <xdr:colOff>485775</xdr:colOff>
      <xdr:row>57</xdr:row>
      <xdr:rowOff>148247</xdr:rowOff>
    </xdr:to>
    <xdr:sp macro="" textlink="">
      <xdr:nvSpPr>
        <xdr:cNvPr id="125" name="フローチャート : 判断 124"/>
        <xdr:cNvSpPr/>
      </xdr:nvSpPr>
      <xdr:spPr>
        <a:xfrm>
          <a:off x="1079500" y="981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164774</xdr:rowOff>
    </xdr:from>
    <xdr:ext cx="599010" cy="259045"/>
    <xdr:sp macro="" textlink="">
      <xdr:nvSpPr>
        <xdr:cNvPr id="126" name="テキスト ボックス 125"/>
        <xdr:cNvSpPr txBox="1"/>
      </xdr:nvSpPr>
      <xdr:spPr>
        <a:xfrm>
          <a:off x="830794" y="959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86946</xdr:rowOff>
    </xdr:from>
    <xdr:to>
      <xdr:col>6</xdr:col>
      <xdr:colOff>561975</xdr:colOff>
      <xdr:row>58</xdr:row>
      <xdr:rowOff>17096</xdr:rowOff>
    </xdr:to>
    <xdr:sp macro="" textlink="">
      <xdr:nvSpPr>
        <xdr:cNvPr id="132" name="円/楕円 131"/>
        <xdr:cNvSpPr/>
      </xdr:nvSpPr>
      <xdr:spPr>
        <a:xfrm>
          <a:off x="4584700" y="985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30681</xdr:rowOff>
    </xdr:from>
    <xdr:ext cx="599010" cy="259045"/>
    <xdr:sp macro="" textlink="">
      <xdr:nvSpPr>
        <xdr:cNvPr id="133" name="物件費該当値テキスト"/>
        <xdr:cNvSpPr txBox="1"/>
      </xdr:nvSpPr>
      <xdr:spPr>
        <a:xfrm>
          <a:off x="4686300" y="9803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103,420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89053</xdr:rowOff>
    </xdr:from>
    <xdr:to>
      <xdr:col>5</xdr:col>
      <xdr:colOff>409575</xdr:colOff>
      <xdr:row>58</xdr:row>
      <xdr:rowOff>19203</xdr:rowOff>
    </xdr:to>
    <xdr:sp macro="" textlink="">
      <xdr:nvSpPr>
        <xdr:cNvPr id="134" name="円/楕円 133"/>
        <xdr:cNvSpPr/>
      </xdr:nvSpPr>
      <xdr:spPr>
        <a:xfrm>
          <a:off x="3746500" y="986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10330</xdr:rowOff>
    </xdr:from>
    <xdr:ext cx="534377" cy="259045"/>
    <xdr:sp macro="" textlink="">
      <xdr:nvSpPr>
        <xdr:cNvPr id="135" name="テキスト ボックス 134"/>
        <xdr:cNvSpPr txBox="1"/>
      </xdr:nvSpPr>
      <xdr:spPr>
        <a:xfrm>
          <a:off x="3530111" y="995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99,732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92586</xdr:rowOff>
    </xdr:from>
    <xdr:to>
      <xdr:col>4</xdr:col>
      <xdr:colOff>206375</xdr:colOff>
      <xdr:row>58</xdr:row>
      <xdr:rowOff>22736</xdr:rowOff>
    </xdr:to>
    <xdr:sp macro="" textlink="">
      <xdr:nvSpPr>
        <xdr:cNvPr id="136" name="円/楕円 135"/>
        <xdr:cNvSpPr/>
      </xdr:nvSpPr>
      <xdr:spPr>
        <a:xfrm>
          <a:off x="2857500" y="986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13863</xdr:rowOff>
    </xdr:from>
    <xdr:ext cx="534377" cy="259045"/>
    <xdr:sp macro="" textlink="">
      <xdr:nvSpPr>
        <xdr:cNvPr id="137" name="テキスト ボックス 136"/>
        <xdr:cNvSpPr txBox="1"/>
      </xdr:nvSpPr>
      <xdr:spPr>
        <a:xfrm>
          <a:off x="2641111" y="995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93,551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99149</xdr:rowOff>
    </xdr:from>
    <xdr:to>
      <xdr:col>3</xdr:col>
      <xdr:colOff>3175</xdr:colOff>
      <xdr:row>58</xdr:row>
      <xdr:rowOff>29299</xdr:rowOff>
    </xdr:to>
    <xdr:sp macro="" textlink="">
      <xdr:nvSpPr>
        <xdr:cNvPr id="138" name="円/楕円 137"/>
        <xdr:cNvSpPr/>
      </xdr:nvSpPr>
      <xdr:spPr>
        <a:xfrm>
          <a:off x="1968500" y="987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20426</xdr:rowOff>
    </xdr:from>
    <xdr:ext cx="534377" cy="259045"/>
    <xdr:sp macro="" textlink="">
      <xdr:nvSpPr>
        <xdr:cNvPr id="139" name="テキスト ボックス 138"/>
        <xdr:cNvSpPr txBox="1"/>
      </xdr:nvSpPr>
      <xdr:spPr>
        <a:xfrm>
          <a:off x="1752111" y="996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82,067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95747</xdr:rowOff>
    </xdr:from>
    <xdr:to>
      <xdr:col>1</xdr:col>
      <xdr:colOff>485775</xdr:colOff>
      <xdr:row>58</xdr:row>
      <xdr:rowOff>25897</xdr:rowOff>
    </xdr:to>
    <xdr:sp macro="" textlink="">
      <xdr:nvSpPr>
        <xdr:cNvPr id="140" name="円/楕円 139"/>
        <xdr:cNvSpPr/>
      </xdr:nvSpPr>
      <xdr:spPr>
        <a:xfrm>
          <a:off x="1079500" y="986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17024</xdr:rowOff>
    </xdr:from>
    <xdr:ext cx="534377" cy="259045"/>
    <xdr:sp macro="" textlink="">
      <xdr:nvSpPr>
        <xdr:cNvPr id="141" name="テキスト ボックス 140"/>
        <xdr:cNvSpPr txBox="1"/>
      </xdr:nvSpPr>
      <xdr:spPr>
        <a:xfrm>
          <a:off x="863111" y="996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18145</xdr:rowOff>
    </xdr:from>
    <xdr:to>
      <xdr:col>6</xdr:col>
      <xdr:colOff>510540</xdr:colOff>
      <xdr:row>79</xdr:row>
      <xdr:rowOff>42283</xdr:rowOff>
    </xdr:to>
    <xdr:cxnSp macro="">
      <xdr:nvCxnSpPr>
        <xdr:cNvPr id="165" name="直線コネクタ 164"/>
        <xdr:cNvCxnSpPr/>
      </xdr:nvCxnSpPr>
      <xdr:spPr>
        <a:xfrm flipV="1">
          <a:off x="4633595" y="12191095"/>
          <a:ext cx="1270" cy="139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46110</xdr:rowOff>
    </xdr:from>
    <xdr:ext cx="378565" cy="259045"/>
    <xdr:sp macro="" textlink="">
      <xdr:nvSpPr>
        <xdr:cNvPr id="166" name="維持補修費最小値テキスト"/>
        <xdr:cNvSpPr txBox="1"/>
      </xdr:nvSpPr>
      <xdr:spPr>
        <a:xfrm>
          <a:off x="4686300" y="1359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79</xdr:row>
      <xdr:rowOff>42283</xdr:rowOff>
    </xdr:from>
    <xdr:to>
      <xdr:col>6</xdr:col>
      <xdr:colOff>600075</xdr:colOff>
      <xdr:row>79</xdr:row>
      <xdr:rowOff>42283</xdr:rowOff>
    </xdr:to>
    <xdr:cxnSp macro="">
      <xdr:nvCxnSpPr>
        <xdr:cNvPr id="167" name="直線コネクタ 166"/>
        <xdr:cNvCxnSpPr/>
      </xdr:nvCxnSpPr>
      <xdr:spPr>
        <a:xfrm>
          <a:off x="4546600" y="13586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136272</xdr:rowOff>
    </xdr:from>
    <xdr:ext cx="599010" cy="259045"/>
    <xdr:sp macro="" textlink="">
      <xdr:nvSpPr>
        <xdr:cNvPr id="168" name="維持補修費最大値テキスト"/>
        <xdr:cNvSpPr txBox="1"/>
      </xdr:nvSpPr>
      <xdr:spPr>
        <a:xfrm>
          <a:off x="4686300" y="1196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366,904</a:t>
          </a:r>
          <a:endParaRPr kumimoji="1" lang="ja-JP" altLang="en-US" sz="1000" b="1">
            <a:latin typeface="ＭＳ Ｐゴシック"/>
          </a:endParaRPr>
        </a:p>
      </xdr:txBody>
    </xdr:sp>
    <xdr:clientData/>
  </xdr:oneCellAnchor>
  <xdr:twoCellAnchor>
    <xdr:from>
      <xdr:col>6</xdr:col>
      <xdr:colOff>422275</xdr:colOff>
      <xdr:row>71</xdr:row>
      <xdr:rowOff>18145</xdr:rowOff>
    </xdr:from>
    <xdr:to>
      <xdr:col>6</xdr:col>
      <xdr:colOff>600075</xdr:colOff>
      <xdr:row>71</xdr:row>
      <xdr:rowOff>18145</xdr:rowOff>
    </xdr:to>
    <xdr:cxnSp macro="">
      <xdr:nvCxnSpPr>
        <xdr:cNvPr id="169" name="直線コネクタ 168"/>
        <xdr:cNvCxnSpPr/>
      </xdr:nvCxnSpPr>
      <xdr:spPr>
        <a:xfrm>
          <a:off x="4546600" y="1219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34914</xdr:rowOff>
    </xdr:from>
    <xdr:to>
      <xdr:col>6</xdr:col>
      <xdr:colOff>511175</xdr:colOff>
      <xdr:row>79</xdr:row>
      <xdr:rowOff>36350</xdr:rowOff>
    </xdr:to>
    <xdr:cxnSp macro="">
      <xdr:nvCxnSpPr>
        <xdr:cNvPr id="170" name="直線コネクタ 169"/>
        <xdr:cNvCxnSpPr/>
      </xdr:nvCxnSpPr>
      <xdr:spPr>
        <a:xfrm flipV="1">
          <a:off x="3797300" y="13579464"/>
          <a:ext cx="8382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128252</xdr:rowOff>
    </xdr:from>
    <xdr:ext cx="534377" cy="259045"/>
    <xdr:sp macro="" textlink="">
      <xdr:nvSpPr>
        <xdr:cNvPr id="171" name="維持補修費平均値テキスト"/>
        <xdr:cNvSpPr txBox="1"/>
      </xdr:nvSpPr>
      <xdr:spPr>
        <a:xfrm>
          <a:off x="4686300" y="13329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105375</xdr:rowOff>
    </xdr:from>
    <xdr:to>
      <xdr:col>6</xdr:col>
      <xdr:colOff>561975</xdr:colOff>
      <xdr:row>79</xdr:row>
      <xdr:rowOff>35525</xdr:rowOff>
    </xdr:to>
    <xdr:sp macro="" textlink="">
      <xdr:nvSpPr>
        <xdr:cNvPr id="172" name="フローチャート : 判断 171"/>
        <xdr:cNvSpPr/>
      </xdr:nvSpPr>
      <xdr:spPr>
        <a:xfrm>
          <a:off x="45847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36350</xdr:rowOff>
    </xdr:from>
    <xdr:to>
      <xdr:col>5</xdr:col>
      <xdr:colOff>358775</xdr:colOff>
      <xdr:row>79</xdr:row>
      <xdr:rowOff>37112</xdr:rowOff>
    </xdr:to>
    <xdr:cxnSp macro="">
      <xdr:nvCxnSpPr>
        <xdr:cNvPr id="173" name="直線コネクタ 172"/>
        <xdr:cNvCxnSpPr/>
      </xdr:nvCxnSpPr>
      <xdr:spPr>
        <a:xfrm flipV="1">
          <a:off x="2908300" y="1358090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92808</xdr:rowOff>
    </xdr:from>
    <xdr:to>
      <xdr:col>5</xdr:col>
      <xdr:colOff>409575</xdr:colOff>
      <xdr:row>79</xdr:row>
      <xdr:rowOff>22958</xdr:rowOff>
    </xdr:to>
    <xdr:sp macro="" textlink="">
      <xdr:nvSpPr>
        <xdr:cNvPr id="174" name="フローチャート : 判断 173"/>
        <xdr:cNvSpPr/>
      </xdr:nvSpPr>
      <xdr:spPr>
        <a:xfrm>
          <a:off x="3746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39485</xdr:rowOff>
    </xdr:from>
    <xdr:ext cx="534377" cy="259045"/>
    <xdr:sp macro="" textlink="">
      <xdr:nvSpPr>
        <xdr:cNvPr id="175" name="テキスト ボックス 174"/>
        <xdr:cNvSpPr txBox="1"/>
      </xdr:nvSpPr>
      <xdr:spPr>
        <a:xfrm>
          <a:off x="3530111" y="132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37112</xdr:rowOff>
    </xdr:from>
    <xdr:to>
      <xdr:col>4</xdr:col>
      <xdr:colOff>155575</xdr:colOff>
      <xdr:row>79</xdr:row>
      <xdr:rowOff>44066</xdr:rowOff>
    </xdr:to>
    <xdr:cxnSp macro="">
      <xdr:nvCxnSpPr>
        <xdr:cNvPr id="176" name="直線コネクタ 175"/>
        <xdr:cNvCxnSpPr/>
      </xdr:nvCxnSpPr>
      <xdr:spPr>
        <a:xfrm flipV="1">
          <a:off x="2019300" y="13581662"/>
          <a:ext cx="889000" cy="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99397</xdr:rowOff>
    </xdr:from>
    <xdr:to>
      <xdr:col>4</xdr:col>
      <xdr:colOff>206375</xdr:colOff>
      <xdr:row>79</xdr:row>
      <xdr:rowOff>29547</xdr:rowOff>
    </xdr:to>
    <xdr:sp macro="" textlink="">
      <xdr:nvSpPr>
        <xdr:cNvPr id="177" name="フローチャート : 判断 176"/>
        <xdr:cNvSpPr/>
      </xdr:nvSpPr>
      <xdr:spPr>
        <a:xfrm>
          <a:off x="2857500" y="1347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46074</xdr:rowOff>
    </xdr:from>
    <xdr:ext cx="534377" cy="259045"/>
    <xdr:sp macro="" textlink="">
      <xdr:nvSpPr>
        <xdr:cNvPr id="178" name="テキスト ボックス 177"/>
        <xdr:cNvSpPr txBox="1"/>
      </xdr:nvSpPr>
      <xdr:spPr>
        <a:xfrm>
          <a:off x="2641111" y="1324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43943</xdr:rowOff>
    </xdr:from>
    <xdr:to>
      <xdr:col>2</xdr:col>
      <xdr:colOff>638175</xdr:colOff>
      <xdr:row>79</xdr:row>
      <xdr:rowOff>44066</xdr:rowOff>
    </xdr:to>
    <xdr:cxnSp macro="">
      <xdr:nvCxnSpPr>
        <xdr:cNvPr id="179" name="直線コネクタ 178"/>
        <xdr:cNvCxnSpPr/>
      </xdr:nvCxnSpPr>
      <xdr:spPr>
        <a:xfrm>
          <a:off x="1130300" y="13588493"/>
          <a:ext cx="889000" cy="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105425</xdr:rowOff>
    </xdr:from>
    <xdr:to>
      <xdr:col>3</xdr:col>
      <xdr:colOff>3175</xdr:colOff>
      <xdr:row>79</xdr:row>
      <xdr:rowOff>35575</xdr:rowOff>
    </xdr:to>
    <xdr:sp macro="" textlink="">
      <xdr:nvSpPr>
        <xdr:cNvPr id="180" name="フローチャート : 判断 179"/>
        <xdr:cNvSpPr/>
      </xdr:nvSpPr>
      <xdr:spPr>
        <a:xfrm>
          <a:off x="1968500" y="134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52102</xdr:rowOff>
    </xdr:from>
    <xdr:ext cx="534377" cy="259045"/>
    <xdr:sp macro="" textlink="">
      <xdr:nvSpPr>
        <xdr:cNvPr id="181" name="テキスト ボックス 180"/>
        <xdr:cNvSpPr txBox="1"/>
      </xdr:nvSpPr>
      <xdr:spPr>
        <a:xfrm>
          <a:off x="1752111" y="1325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109071</xdr:rowOff>
    </xdr:from>
    <xdr:to>
      <xdr:col>1</xdr:col>
      <xdr:colOff>485775</xdr:colOff>
      <xdr:row>79</xdr:row>
      <xdr:rowOff>39221</xdr:rowOff>
    </xdr:to>
    <xdr:sp macro="" textlink="">
      <xdr:nvSpPr>
        <xdr:cNvPr id="182" name="フローチャート : 判断 181"/>
        <xdr:cNvSpPr/>
      </xdr:nvSpPr>
      <xdr:spPr>
        <a:xfrm>
          <a:off x="1079500" y="134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55748</xdr:rowOff>
    </xdr:from>
    <xdr:ext cx="534377" cy="259045"/>
    <xdr:sp macro="" textlink="">
      <xdr:nvSpPr>
        <xdr:cNvPr id="183" name="テキスト ボックス 182"/>
        <xdr:cNvSpPr txBox="1"/>
      </xdr:nvSpPr>
      <xdr:spPr>
        <a:xfrm>
          <a:off x="863111" y="132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155564</xdr:rowOff>
    </xdr:from>
    <xdr:to>
      <xdr:col>6</xdr:col>
      <xdr:colOff>561975</xdr:colOff>
      <xdr:row>79</xdr:row>
      <xdr:rowOff>85714</xdr:rowOff>
    </xdr:to>
    <xdr:sp macro="" textlink="">
      <xdr:nvSpPr>
        <xdr:cNvPr id="189" name="円/楕円 188"/>
        <xdr:cNvSpPr/>
      </xdr:nvSpPr>
      <xdr:spPr>
        <a:xfrm>
          <a:off x="4584700" y="1352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83802</xdr:rowOff>
    </xdr:from>
    <xdr:ext cx="469744" cy="259045"/>
    <xdr:sp macro="" textlink="">
      <xdr:nvSpPr>
        <xdr:cNvPr id="190" name="維持補修費該当値テキスト"/>
        <xdr:cNvSpPr txBox="1"/>
      </xdr:nvSpPr>
      <xdr:spPr>
        <a:xfrm>
          <a:off x="4686300" y="1345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157000</xdr:rowOff>
    </xdr:from>
    <xdr:to>
      <xdr:col>5</xdr:col>
      <xdr:colOff>409575</xdr:colOff>
      <xdr:row>79</xdr:row>
      <xdr:rowOff>87150</xdr:rowOff>
    </xdr:to>
    <xdr:sp macro="" textlink="">
      <xdr:nvSpPr>
        <xdr:cNvPr id="191" name="円/楕円 190"/>
        <xdr:cNvSpPr/>
      </xdr:nvSpPr>
      <xdr:spPr>
        <a:xfrm>
          <a:off x="3746500" y="1353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78277</xdr:rowOff>
    </xdr:from>
    <xdr:ext cx="469744" cy="259045"/>
    <xdr:sp macro="" textlink="">
      <xdr:nvSpPr>
        <xdr:cNvPr id="192" name="テキスト ボックス 191"/>
        <xdr:cNvSpPr txBox="1"/>
      </xdr:nvSpPr>
      <xdr:spPr>
        <a:xfrm>
          <a:off x="3562427" y="1362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157762</xdr:rowOff>
    </xdr:from>
    <xdr:to>
      <xdr:col>4</xdr:col>
      <xdr:colOff>206375</xdr:colOff>
      <xdr:row>79</xdr:row>
      <xdr:rowOff>87912</xdr:rowOff>
    </xdr:to>
    <xdr:sp macro="" textlink="">
      <xdr:nvSpPr>
        <xdr:cNvPr id="193" name="円/楕円 192"/>
        <xdr:cNvSpPr/>
      </xdr:nvSpPr>
      <xdr:spPr>
        <a:xfrm>
          <a:off x="2857500" y="1353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79039</xdr:rowOff>
    </xdr:from>
    <xdr:ext cx="469744" cy="259045"/>
    <xdr:sp macro="" textlink="">
      <xdr:nvSpPr>
        <xdr:cNvPr id="194" name="テキスト ボックス 193"/>
        <xdr:cNvSpPr txBox="1"/>
      </xdr:nvSpPr>
      <xdr:spPr>
        <a:xfrm>
          <a:off x="2673427" y="1362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164716</xdr:rowOff>
    </xdr:from>
    <xdr:to>
      <xdr:col>3</xdr:col>
      <xdr:colOff>3175</xdr:colOff>
      <xdr:row>79</xdr:row>
      <xdr:rowOff>94866</xdr:rowOff>
    </xdr:to>
    <xdr:sp macro="" textlink="">
      <xdr:nvSpPr>
        <xdr:cNvPr id="195" name="円/楕円 194"/>
        <xdr:cNvSpPr/>
      </xdr:nvSpPr>
      <xdr:spPr>
        <a:xfrm>
          <a:off x="1968500" y="1353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85993</xdr:rowOff>
    </xdr:from>
    <xdr:ext cx="378565" cy="259045"/>
    <xdr:sp macro="" textlink="">
      <xdr:nvSpPr>
        <xdr:cNvPr id="196" name="テキスト ボックス 195"/>
        <xdr:cNvSpPr txBox="1"/>
      </xdr:nvSpPr>
      <xdr:spPr>
        <a:xfrm>
          <a:off x="1830017" y="13630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164593</xdr:rowOff>
    </xdr:from>
    <xdr:to>
      <xdr:col>1</xdr:col>
      <xdr:colOff>485775</xdr:colOff>
      <xdr:row>79</xdr:row>
      <xdr:rowOff>94743</xdr:rowOff>
    </xdr:to>
    <xdr:sp macro="" textlink="">
      <xdr:nvSpPr>
        <xdr:cNvPr id="197" name="円/楕円 196"/>
        <xdr:cNvSpPr/>
      </xdr:nvSpPr>
      <xdr:spPr>
        <a:xfrm>
          <a:off x="1079500" y="1353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85870</xdr:rowOff>
    </xdr:from>
    <xdr:ext cx="378565" cy="259045"/>
    <xdr:sp macro="" textlink="">
      <xdr:nvSpPr>
        <xdr:cNvPr id="198" name="テキスト ボックス 197"/>
        <xdr:cNvSpPr txBox="1"/>
      </xdr:nvSpPr>
      <xdr:spPr>
        <a:xfrm>
          <a:off x="941017" y="13630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154287</xdr:rowOff>
    </xdr:from>
    <xdr:to>
      <xdr:col>6</xdr:col>
      <xdr:colOff>510540</xdr:colOff>
      <xdr:row>98</xdr:row>
      <xdr:rowOff>31626</xdr:rowOff>
    </xdr:to>
    <xdr:cxnSp macro="">
      <xdr:nvCxnSpPr>
        <xdr:cNvPr id="224" name="直線コネクタ 223"/>
        <xdr:cNvCxnSpPr/>
      </xdr:nvCxnSpPr>
      <xdr:spPr>
        <a:xfrm flipV="1">
          <a:off x="4633595" y="15584787"/>
          <a:ext cx="1270" cy="124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35453</xdr:rowOff>
    </xdr:from>
    <xdr:ext cx="534377" cy="259045"/>
    <xdr:sp macro="" textlink="">
      <xdr:nvSpPr>
        <xdr:cNvPr id="225" name="扶助費最小値テキスト"/>
        <xdr:cNvSpPr txBox="1"/>
      </xdr:nvSpPr>
      <xdr:spPr>
        <a:xfrm>
          <a:off x="4686300" y="168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21,928</a:t>
          </a:r>
          <a:endParaRPr kumimoji="1" lang="ja-JP" altLang="en-US" sz="1000" b="1">
            <a:latin typeface="ＭＳ Ｐゴシック"/>
          </a:endParaRPr>
        </a:p>
      </xdr:txBody>
    </xdr:sp>
    <xdr:clientData/>
  </xdr:oneCellAnchor>
  <xdr:twoCellAnchor>
    <xdr:from>
      <xdr:col>6</xdr:col>
      <xdr:colOff>422275</xdr:colOff>
      <xdr:row>98</xdr:row>
      <xdr:rowOff>31626</xdr:rowOff>
    </xdr:from>
    <xdr:to>
      <xdr:col>6</xdr:col>
      <xdr:colOff>600075</xdr:colOff>
      <xdr:row>98</xdr:row>
      <xdr:rowOff>31626</xdr:rowOff>
    </xdr:to>
    <xdr:cxnSp macro="">
      <xdr:nvCxnSpPr>
        <xdr:cNvPr id="226" name="直線コネクタ 225"/>
        <xdr:cNvCxnSpPr/>
      </xdr:nvCxnSpPr>
      <xdr:spPr>
        <a:xfrm>
          <a:off x="4546600" y="1683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100964</xdr:rowOff>
    </xdr:from>
    <xdr:ext cx="599010" cy="259045"/>
    <xdr:sp macro="" textlink="">
      <xdr:nvSpPr>
        <xdr:cNvPr id="227" name="扶助費最大値テキスト"/>
        <xdr:cNvSpPr txBox="1"/>
      </xdr:nvSpPr>
      <xdr:spPr>
        <a:xfrm>
          <a:off x="4686300" y="1536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136,660</a:t>
          </a:r>
          <a:endParaRPr kumimoji="1" lang="ja-JP" altLang="en-US" sz="1000" b="1">
            <a:latin typeface="ＭＳ Ｐゴシック"/>
          </a:endParaRPr>
        </a:p>
      </xdr:txBody>
    </xdr:sp>
    <xdr:clientData/>
  </xdr:oneCellAnchor>
  <xdr:twoCellAnchor>
    <xdr:from>
      <xdr:col>6</xdr:col>
      <xdr:colOff>422275</xdr:colOff>
      <xdr:row>90</xdr:row>
      <xdr:rowOff>154287</xdr:rowOff>
    </xdr:from>
    <xdr:to>
      <xdr:col>6</xdr:col>
      <xdr:colOff>600075</xdr:colOff>
      <xdr:row>90</xdr:row>
      <xdr:rowOff>154287</xdr:rowOff>
    </xdr:to>
    <xdr:cxnSp macro="">
      <xdr:nvCxnSpPr>
        <xdr:cNvPr id="228" name="直線コネクタ 227"/>
        <xdr:cNvCxnSpPr/>
      </xdr:nvCxnSpPr>
      <xdr:spPr>
        <a:xfrm>
          <a:off x="4546600" y="15584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107652</xdr:rowOff>
    </xdr:from>
    <xdr:to>
      <xdr:col>6</xdr:col>
      <xdr:colOff>511175</xdr:colOff>
      <xdr:row>96</xdr:row>
      <xdr:rowOff>140539</xdr:rowOff>
    </xdr:to>
    <xdr:cxnSp macro="">
      <xdr:nvCxnSpPr>
        <xdr:cNvPr id="229" name="直線コネクタ 228"/>
        <xdr:cNvCxnSpPr/>
      </xdr:nvCxnSpPr>
      <xdr:spPr>
        <a:xfrm>
          <a:off x="3797300" y="16566852"/>
          <a:ext cx="838200" cy="3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107706</xdr:rowOff>
    </xdr:from>
    <xdr:ext cx="534377" cy="259045"/>
    <xdr:sp macro="" textlink="">
      <xdr:nvSpPr>
        <xdr:cNvPr id="230" name="扶助費平均値テキスト"/>
        <xdr:cNvSpPr txBox="1"/>
      </xdr:nvSpPr>
      <xdr:spPr>
        <a:xfrm>
          <a:off x="4686300" y="1622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84829</xdr:rowOff>
    </xdr:from>
    <xdr:to>
      <xdr:col>6</xdr:col>
      <xdr:colOff>561975</xdr:colOff>
      <xdr:row>96</xdr:row>
      <xdr:rowOff>14979</xdr:rowOff>
    </xdr:to>
    <xdr:sp macro="" textlink="">
      <xdr:nvSpPr>
        <xdr:cNvPr id="231" name="フローチャート : 判断 230"/>
        <xdr:cNvSpPr/>
      </xdr:nvSpPr>
      <xdr:spPr>
        <a:xfrm>
          <a:off x="45847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107652</xdr:rowOff>
    </xdr:from>
    <xdr:to>
      <xdr:col>5</xdr:col>
      <xdr:colOff>358775</xdr:colOff>
      <xdr:row>96</xdr:row>
      <xdr:rowOff>154907</xdr:rowOff>
    </xdr:to>
    <xdr:cxnSp macro="">
      <xdr:nvCxnSpPr>
        <xdr:cNvPr id="232" name="直線コネクタ 231"/>
        <xdr:cNvCxnSpPr/>
      </xdr:nvCxnSpPr>
      <xdr:spPr>
        <a:xfrm flipV="1">
          <a:off x="2908300" y="16566852"/>
          <a:ext cx="889000" cy="4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3" name="フローチャート : 判断 232"/>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2354</xdr:rowOff>
    </xdr:from>
    <xdr:ext cx="534377" cy="259045"/>
    <xdr:sp macro="" textlink="">
      <xdr:nvSpPr>
        <xdr:cNvPr id="234" name="テキスト ボックス 233"/>
        <xdr:cNvSpPr txBox="1"/>
      </xdr:nvSpPr>
      <xdr:spPr>
        <a:xfrm>
          <a:off x="3530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154907</xdr:rowOff>
    </xdr:from>
    <xdr:to>
      <xdr:col>4</xdr:col>
      <xdr:colOff>155575</xdr:colOff>
      <xdr:row>96</xdr:row>
      <xdr:rowOff>165379</xdr:rowOff>
    </xdr:to>
    <xdr:cxnSp macro="">
      <xdr:nvCxnSpPr>
        <xdr:cNvPr id="235" name="直線コネクタ 234"/>
        <xdr:cNvCxnSpPr/>
      </xdr:nvCxnSpPr>
      <xdr:spPr>
        <a:xfrm flipV="1">
          <a:off x="2019300" y="16614107"/>
          <a:ext cx="889000" cy="1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6" name="フローチャート : 判断 235"/>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58546</xdr:rowOff>
    </xdr:from>
    <xdr:ext cx="534377" cy="259045"/>
    <xdr:sp macro="" textlink="">
      <xdr:nvSpPr>
        <xdr:cNvPr id="237" name="テキスト ボックス 236"/>
        <xdr:cNvSpPr txBox="1"/>
      </xdr:nvSpPr>
      <xdr:spPr>
        <a:xfrm>
          <a:off x="2641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130197</xdr:rowOff>
    </xdr:from>
    <xdr:to>
      <xdr:col>2</xdr:col>
      <xdr:colOff>638175</xdr:colOff>
      <xdr:row>96</xdr:row>
      <xdr:rowOff>165379</xdr:rowOff>
    </xdr:to>
    <xdr:cxnSp macro="">
      <xdr:nvCxnSpPr>
        <xdr:cNvPr id="238" name="直線コネクタ 237"/>
        <xdr:cNvCxnSpPr/>
      </xdr:nvCxnSpPr>
      <xdr:spPr>
        <a:xfrm>
          <a:off x="1130300" y="16589397"/>
          <a:ext cx="889000" cy="3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39" name="フローチャート : 判断 238"/>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65470</xdr:rowOff>
    </xdr:from>
    <xdr:ext cx="534377" cy="259045"/>
    <xdr:sp macro="" textlink="">
      <xdr:nvSpPr>
        <xdr:cNvPr id="240" name="テキスト ボックス 239"/>
        <xdr:cNvSpPr txBox="1"/>
      </xdr:nvSpPr>
      <xdr:spPr>
        <a:xfrm>
          <a:off x="1752111" y="1618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1" name="フローチャート : 判断 240"/>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111820</xdr:rowOff>
    </xdr:from>
    <xdr:ext cx="534377" cy="259045"/>
    <xdr:sp macro="" textlink="">
      <xdr:nvSpPr>
        <xdr:cNvPr id="242" name="テキスト ボックス 241"/>
        <xdr:cNvSpPr txBox="1"/>
      </xdr:nvSpPr>
      <xdr:spPr>
        <a:xfrm>
          <a:off x="863111" y="1622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89739</xdr:rowOff>
    </xdr:from>
    <xdr:to>
      <xdr:col>6</xdr:col>
      <xdr:colOff>561975</xdr:colOff>
      <xdr:row>97</xdr:row>
      <xdr:rowOff>19889</xdr:rowOff>
    </xdr:to>
    <xdr:sp macro="" textlink="">
      <xdr:nvSpPr>
        <xdr:cNvPr id="248" name="円/楕円 247"/>
        <xdr:cNvSpPr/>
      </xdr:nvSpPr>
      <xdr:spPr>
        <a:xfrm>
          <a:off x="4584700" y="1654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68166</xdr:rowOff>
    </xdr:from>
    <xdr:ext cx="534377" cy="259045"/>
    <xdr:sp macro="" textlink="">
      <xdr:nvSpPr>
        <xdr:cNvPr id="249" name="扶助費該当値テキスト"/>
        <xdr:cNvSpPr txBox="1"/>
      </xdr:nvSpPr>
      <xdr:spPr>
        <a:xfrm>
          <a:off x="4686300" y="1652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43,423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56852</xdr:rowOff>
    </xdr:from>
    <xdr:to>
      <xdr:col>5</xdr:col>
      <xdr:colOff>409575</xdr:colOff>
      <xdr:row>96</xdr:row>
      <xdr:rowOff>158452</xdr:rowOff>
    </xdr:to>
    <xdr:sp macro="" textlink="">
      <xdr:nvSpPr>
        <xdr:cNvPr id="250" name="円/楕円 249"/>
        <xdr:cNvSpPr/>
      </xdr:nvSpPr>
      <xdr:spPr>
        <a:xfrm>
          <a:off x="3746500" y="1651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149579</xdr:rowOff>
    </xdr:from>
    <xdr:ext cx="534377" cy="259045"/>
    <xdr:sp macro="" textlink="">
      <xdr:nvSpPr>
        <xdr:cNvPr id="251" name="テキスト ボックス 250"/>
        <xdr:cNvSpPr txBox="1"/>
      </xdr:nvSpPr>
      <xdr:spPr>
        <a:xfrm>
          <a:off x="3530111" y="1660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46,444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104107</xdr:rowOff>
    </xdr:from>
    <xdr:to>
      <xdr:col>4</xdr:col>
      <xdr:colOff>206375</xdr:colOff>
      <xdr:row>97</xdr:row>
      <xdr:rowOff>34257</xdr:rowOff>
    </xdr:to>
    <xdr:sp macro="" textlink="">
      <xdr:nvSpPr>
        <xdr:cNvPr id="252" name="円/楕円 251"/>
        <xdr:cNvSpPr/>
      </xdr:nvSpPr>
      <xdr:spPr>
        <a:xfrm>
          <a:off x="2857500" y="1656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25384</xdr:rowOff>
    </xdr:from>
    <xdr:ext cx="534377" cy="259045"/>
    <xdr:sp macro="" textlink="">
      <xdr:nvSpPr>
        <xdr:cNvPr id="253" name="テキスト ボックス 252"/>
        <xdr:cNvSpPr txBox="1"/>
      </xdr:nvSpPr>
      <xdr:spPr>
        <a:xfrm>
          <a:off x="2641111" y="1665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42,103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114579</xdr:rowOff>
    </xdr:from>
    <xdr:to>
      <xdr:col>3</xdr:col>
      <xdr:colOff>3175</xdr:colOff>
      <xdr:row>97</xdr:row>
      <xdr:rowOff>44729</xdr:rowOff>
    </xdr:to>
    <xdr:sp macro="" textlink="">
      <xdr:nvSpPr>
        <xdr:cNvPr id="254" name="円/楕円 253"/>
        <xdr:cNvSpPr/>
      </xdr:nvSpPr>
      <xdr:spPr>
        <a:xfrm>
          <a:off x="1968500" y="1657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35856</xdr:rowOff>
    </xdr:from>
    <xdr:ext cx="534377" cy="259045"/>
    <xdr:sp macro="" textlink="">
      <xdr:nvSpPr>
        <xdr:cNvPr id="255" name="テキスト ボックス 254"/>
        <xdr:cNvSpPr txBox="1"/>
      </xdr:nvSpPr>
      <xdr:spPr>
        <a:xfrm>
          <a:off x="1752111" y="1666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41,141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79397</xdr:rowOff>
    </xdr:from>
    <xdr:to>
      <xdr:col>1</xdr:col>
      <xdr:colOff>485775</xdr:colOff>
      <xdr:row>97</xdr:row>
      <xdr:rowOff>9547</xdr:rowOff>
    </xdr:to>
    <xdr:sp macro="" textlink="">
      <xdr:nvSpPr>
        <xdr:cNvPr id="256" name="円/楕円 255"/>
        <xdr:cNvSpPr/>
      </xdr:nvSpPr>
      <xdr:spPr>
        <a:xfrm>
          <a:off x="1079500" y="1653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674</xdr:rowOff>
    </xdr:from>
    <xdr:ext cx="534377" cy="259045"/>
    <xdr:sp macro="" textlink="">
      <xdr:nvSpPr>
        <xdr:cNvPr id="257" name="テキスト ボックス 256"/>
        <xdr:cNvSpPr txBox="1"/>
      </xdr:nvSpPr>
      <xdr:spPr>
        <a:xfrm>
          <a:off x="863111" y="1663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72080</xdr:rowOff>
    </xdr:from>
    <xdr:to>
      <xdr:col>15</xdr:col>
      <xdr:colOff>180340</xdr:colOff>
      <xdr:row>38</xdr:row>
      <xdr:rowOff>19810</xdr:rowOff>
    </xdr:to>
    <xdr:cxnSp macro="">
      <xdr:nvCxnSpPr>
        <xdr:cNvPr id="279" name="直線コネクタ 278"/>
        <xdr:cNvCxnSpPr/>
      </xdr:nvCxnSpPr>
      <xdr:spPr>
        <a:xfrm flipV="1">
          <a:off x="10475595" y="5387030"/>
          <a:ext cx="1270" cy="114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23637</xdr:rowOff>
    </xdr:from>
    <xdr:ext cx="534377" cy="259045"/>
    <xdr:sp macro="" textlink="">
      <xdr:nvSpPr>
        <xdr:cNvPr id="280" name="補助費等最小値テキスト"/>
        <xdr:cNvSpPr txBox="1"/>
      </xdr:nvSpPr>
      <xdr:spPr>
        <a:xfrm>
          <a:off x="10528300" y="65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52,445</a:t>
          </a:r>
          <a:endParaRPr kumimoji="1" lang="ja-JP" altLang="en-US" sz="1000" b="1">
            <a:latin typeface="ＭＳ Ｐゴシック"/>
          </a:endParaRPr>
        </a:p>
      </xdr:txBody>
    </xdr:sp>
    <xdr:clientData/>
  </xdr:oneCellAnchor>
  <xdr:twoCellAnchor>
    <xdr:from>
      <xdr:col>15</xdr:col>
      <xdr:colOff>92075</xdr:colOff>
      <xdr:row>38</xdr:row>
      <xdr:rowOff>19810</xdr:rowOff>
    </xdr:from>
    <xdr:to>
      <xdr:col>15</xdr:col>
      <xdr:colOff>269875</xdr:colOff>
      <xdr:row>38</xdr:row>
      <xdr:rowOff>19810</xdr:rowOff>
    </xdr:to>
    <xdr:cxnSp macro="">
      <xdr:nvCxnSpPr>
        <xdr:cNvPr id="281" name="直線コネクタ 280"/>
        <xdr:cNvCxnSpPr/>
      </xdr:nvCxnSpPr>
      <xdr:spPr>
        <a:xfrm>
          <a:off x="10388600" y="65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18757</xdr:rowOff>
    </xdr:from>
    <xdr:ext cx="599010" cy="259045"/>
    <xdr:sp macro="" textlink="">
      <xdr:nvSpPr>
        <xdr:cNvPr id="282" name="補助費等最大値テキスト"/>
        <xdr:cNvSpPr txBox="1"/>
      </xdr:nvSpPr>
      <xdr:spPr>
        <a:xfrm>
          <a:off x="10528300" y="516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554,580</a:t>
          </a:r>
          <a:endParaRPr kumimoji="1" lang="ja-JP" altLang="en-US" sz="1000" b="1">
            <a:latin typeface="ＭＳ Ｐゴシック"/>
          </a:endParaRPr>
        </a:p>
      </xdr:txBody>
    </xdr:sp>
    <xdr:clientData/>
  </xdr:oneCellAnchor>
  <xdr:twoCellAnchor>
    <xdr:from>
      <xdr:col>15</xdr:col>
      <xdr:colOff>92075</xdr:colOff>
      <xdr:row>31</xdr:row>
      <xdr:rowOff>72080</xdr:rowOff>
    </xdr:from>
    <xdr:to>
      <xdr:col>15</xdr:col>
      <xdr:colOff>269875</xdr:colOff>
      <xdr:row>31</xdr:row>
      <xdr:rowOff>72080</xdr:rowOff>
    </xdr:to>
    <xdr:cxnSp macro="">
      <xdr:nvCxnSpPr>
        <xdr:cNvPr id="283" name="直線コネクタ 282"/>
        <xdr:cNvCxnSpPr/>
      </xdr:nvCxnSpPr>
      <xdr:spPr>
        <a:xfrm>
          <a:off x="10388600" y="538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5149</xdr:rowOff>
    </xdr:from>
    <xdr:to>
      <xdr:col>15</xdr:col>
      <xdr:colOff>180975</xdr:colOff>
      <xdr:row>38</xdr:row>
      <xdr:rowOff>14461</xdr:rowOff>
    </xdr:to>
    <xdr:cxnSp macro="">
      <xdr:nvCxnSpPr>
        <xdr:cNvPr id="284" name="直線コネクタ 283"/>
        <xdr:cNvCxnSpPr/>
      </xdr:nvCxnSpPr>
      <xdr:spPr>
        <a:xfrm flipV="1">
          <a:off x="9639300" y="6520249"/>
          <a:ext cx="838200" cy="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160414</xdr:rowOff>
    </xdr:from>
    <xdr:ext cx="599010" cy="259045"/>
    <xdr:sp macro="" textlink="">
      <xdr:nvSpPr>
        <xdr:cNvPr id="285" name="補助費等平均値テキスト"/>
        <xdr:cNvSpPr txBox="1"/>
      </xdr:nvSpPr>
      <xdr:spPr>
        <a:xfrm>
          <a:off x="10528300" y="61611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137537</xdr:rowOff>
    </xdr:from>
    <xdr:to>
      <xdr:col>15</xdr:col>
      <xdr:colOff>231775</xdr:colOff>
      <xdr:row>37</xdr:row>
      <xdr:rowOff>67687</xdr:rowOff>
    </xdr:to>
    <xdr:sp macro="" textlink="">
      <xdr:nvSpPr>
        <xdr:cNvPr id="286" name="フローチャート : 判断 285"/>
        <xdr:cNvSpPr/>
      </xdr:nvSpPr>
      <xdr:spPr>
        <a:xfrm>
          <a:off x="10426700" y="630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14461</xdr:rowOff>
    </xdr:from>
    <xdr:to>
      <xdr:col>14</xdr:col>
      <xdr:colOff>28575</xdr:colOff>
      <xdr:row>38</xdr:row>
      <xdr:rowOff>18924</xdr:rowOff>
    </xdr:to>
    <xdr:cxnSp macro="">
      <xdr:nvCxnSpPr>
        <xdr:cNvPr id="287" name="直線コネクタ 286"/>
        <xdr:cNvCxnSpPr/>
      </xdr:nvCxnSpPr>
      <xdr:spPr>
        <a:xfrm flipV="1">
          <a:off x="8750300" y="6529561"/>
          <a:ext cx="88900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80069</xdr:rowOff>
    </xdr:from>
    <xdr:to>
      <xdr:col>14</xdr:col>
      <xdr:colOff>79375</xdr:colOff>
      <xdr:row>37</xdr:row>
      <xdr:rowOff>10219</xdr:rowOff>
    </xdr:to>
    <xdr:sp macro="" textlink="">
      <xdr:nvSpPr>
        <xdr:cNvPr id="288" name="フローチャート : 判断 287"/>
        <xdr:cNvSpPr/>
      </xdr:nvSpPr>
      <xdr:spPr>
        <a:xfrm>
          <a:off x="9588500" y="62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26746</xdr:rowOff>
    </xdr:from>
    <xdr:ext cx="599010" cy="259045"/>
    <xdr:sp macro="" textlink="">
      <xdr:nvSpPr>
        <xdr:cNvPr id="289" name="テキスト ボックス 288"/>
        <xdr:cNvSpPr txBox="1"/>
      </xdr:nvSpPr>
      <xdr:spPr>
        <a:xfrm>
          <a:off x="9339794" y="6027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15657</xdr:rowOff>
    </xdr:from>
    <xdr:to>
      <xdr:col>12</xdr:col>
      <xdr:colOff>511175</xdr:colOff>
      <xdr:row>38</xdr:row>
      <xdr:rowOff>18924</xdr:rowOff>
    </xdr:to>
    <xdr:cxnSp macro="">
      <xdr:nvCxnSpPr>
        <xdr:cNvPr id="290" name="直線コネクタ 289"/>
        <xdr:cNvCxnSpPr/>
      </xdr:nvCxnSpPr>
      <xdr:spPr>
        <a:xfrm>
          <a:off x="7861300" y="6530757"/>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101727</xdr:rowOff>
    </xdr:from>
    <xdr:to>
      <xdr:col>12</xdr:col>
      <xdr:colOff>561975</xdr:colOff>
      <xdr:row>37</xdr:row>
      <xdr:rowOff>31877</xdr:rowOff>
    </xdr:to>
    <xdr:sp macro="" textlink="">
      <xdr:nvSpPr>
        <xdr:cNvPr id="291" name="フローチャート : 判断 290"/>
        <xdr:cNvSpPr/>
      </xdr:nvSpPr>
      <xdr:spPr>
        <a:xfrm>
          <a:off x="8699500" y="627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48404</xdr:rowOff>
    </xdr:from>
    <xdr:ext cx="599010" cy="259045"/>
    <xdr:sp macro="" textlink="">
      <xdr:nvSpPr>
        <xdr:cNvPr id="292" name="テキスト ボックス 291"/>
        <xdr:cNvSpPr txBox="1"/>
      </xdr:nvSpPr>
      <xdr:spPr>
        <a:xfrm>
          <a:off x="8450794" y="6049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14420</xdr:rowOff>
    </xdr:from>
    <xdr:to>
      <xdr:col>11</xdr:col>
      <xdr:colOff>307975</xdr:colOff>
      <xdr:row>38</xdr:row>
      <xdr:rowOff>15657</xdr:rowOff>
    </xdr:to>
    <xdr:cxnSp macro="">
      <xdr:nvCxnSpPr>
        <xdr:cNvPr id="293" name="直線コネクタ 292"/>
        <xdr:cNvCxnSpPr/>
      </xdr:nvCxnSpPr>
      <xdr:spPr>
        <a:xfrm>
          <a:off x="6972300" y="6529520"/>
          <a:ext cx="889000" cy="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110738</xdr:rowOff>
    </xdr:from>
    <xdr:to>
      <xdr:col>11</xdr:col>
      <xdr:colOff>358775</xdr:colOff>
      <xdr:row>37</xdr:row>
      <xdr:rowOff>40888</xdr:rowOff>
    </xdr:to>
    <xdr:sp macro="" textlink="">
      <xdr:nvSpPr>
        <xdr:cNvPr id="294" name="フローチャート : 判断 293"/>
        <xdr:cNvSpPr/>
      </xdr:nvSpPr>
      <xdr:spPr>
        <a:xfrm>
          <a:off x="7810500" y="628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57415</xdr:rowOff>
    </xdr:from>
    <xdr:ext cx="599010" cy="259045"/>
    <xdr:sp macro="" textlink="">
      <xdr:nvSpPr>
        <xdr:cNvPr id="295" name="テキスト ボックス 294"/>
        <xdr:cNvSpPr txBox="1"/>
      </xdr:nvSpPr>
      <xdr:spPr>
        <a:xfrm>
          <a:off x="7561794" y="60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125092</xdr:rowOff>
    </xdr:from>
    <xdr:to>
      <xdr:col>10</xdr:col>
      <xdr:colOff>155575</xdr:colOff>
      <xdr:row>37</xdr:row>
      <xdr:rowOff>55242</xdr:rowOff>
    </xdr:to>
    <xdr:sp macro="" textlink="">
      <xdr:nvSpPr>
        <xdr:cNvPr id="296" name="フローチャート : 判断 295"/>
        <xdr:cNvSpPr/>
      </xdr:nvSpPr>
      <xdr:spPr>
        <a:xfrm>
          <a:off x="6921500" y="629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71769</xdr:rowOff>
    </xdr:from>
    <xdr:ext cx="599010" cy="259045"/>
    <xdr:sp macro="" textlink="">
      <xdr:nvSpPr>
        <xdr:cNvPr id="297" name="テキスト ボックス 296"/>
        <xdr:cNvSpPr txBox="1"/>
      </xdr:nvSpPr>
      <xdr:spPr>
        <a:xfrm>
          <a:off x="6672794" y="607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125798</xdr:rowOff>
    </xdr:from>
    <xdr:to>
      <xdr:col>15</xdr:col>
      <xdr:colOff>231775</xdr:colOff>
      <xdr:row>38</xdr:row>
      <xdr:rowOff>55949</xdr:rowOff>
    </xdr:to>
    <xdr:sp macro="" textlink="">
      <xdr:nvSpPr>
        <xdr:cNvPr id="303" name="円/楕円 302"/>
        <xdr:cNvSpPr/>
      </xdr:nvSpPr>
      <xdr:spPr>
        <a:xfrm>
          <a:off x="10426700" y="64694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40725</xdr:rowOff>
    </xdr:from>
    <xdr:ext cx="534377" cy="259045"/>
    <xdr:sp macro="" textlink="">
      <xdr:nvSpPr>
        <xdr:cNvPr id="304" name="補助費等該当値テキスト"/>
        <xdr:cNvSpPr txBox="1"/>
      </xdr:nvSpPr>
      <xdr:spPr>
        <a:xfrm>
          <a:off x="10528300" y="638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58,859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135112</xdr:rowOff>
    </xdr:from>
    <xdr:to>
      <xdr:col>14</xdr:col>
      <xdr:colOff>79375</xdr:colOff>
      <xdr:row>38</xdr:row>
      <xdr:rowOff>65261</xdr:rowOff>
    </xdr:to>
    <xdr:sp macro="" textlink="">
      <xdr:nvSpPr>
        <xdr:cNvPr id="305" name="円/楕円 304"/>
        <xdr:cNvSpPr/>
      </xdr:nvSpPr>
      <xdr:spPr>
        <a:xfrm>
          <a:off x="9588500" y="64787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56388</xdr:rowOff>
    </xdr:from>
    <xdr:ext cx="534377" cy="259045"/>
    <xdr:sp macro="" textlink="">
      <xdr:nvSpPr>
        <xdr:cNvPr id="306" name="テキスト ボックス 305"/>
        <xdr:cNvSpPr txBox="1"/>
      </xdr:nvSpPr>
      <xdr:spPr>
        <a:xfrm>
          <a:off x="9372111" y="657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54,785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139574</xdr:rowOff>
    </xdr:from>
    <xdr:to>
      <xdr:col>12</xdr:col>
      <xdr:colOff>561975</xdr:colOff>
      <xdr:row>38</xdr:row>
      <xdr:rowOff>69724</xdr:rowOff>
    </xdr:to>
    <xdr:sp macro="" textlink="">
      <xdr:nvSpPr>
        <xdr:cNvPr id="307" name="円/楕円 306"/>
        <xdr:cNvSpPr/>
      </xdr:nvSpPr>
      <xdr:spPr>
        <a:xfrm>
          <a:off x="8699500" y="64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60851</xdr:rowOff>
    </xdr:from>
    <xdr:ext cx="534377" cy="259045"/>
    <xdr:sp macro="" textlink="">
      <xdr:nvSpPr>
        <xdr:cNvPr id="308" name="テキスト ボックス 307"/>
        <xdr:cNvSpPr txBox="1"/>
      </xdr:nvSpPr>
      <xdr:spPr>
        <a:xfrm>
          <a:off x="8483111" y="657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52,833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136307</xdr:rowOff>
    </xdr:from>
    <xdr:to>
      <xdr:col>11</xdr:col>
      <xdr:colOff>358775</xdr:colOff>
      <xdr:row>38</xdr:row>
      <xdr:rowOff>66457</xdr:rowOff>
    </xdr:to>
    <xdr:sp macro="" textlink="">
      <xdr:nvSpPr>
        <xdr:cNvPr id="309" name="円/楕円 308"/>
        <xdr:cNvSpPr/>
      </xdr:nvSpPr>
      <xdr:spPr>
        <a:xfrm>
          <a:off x="7810500" y="647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57584</xdr:rowOff>
    </xdr:from>
    <xdr:ext cx="534377" cy="259045"/>
    <xdr:sp macro="" textlink="">
      <xdr:nvSpPr>
        <xdr:cNvPr id="310" name="テキスト ボックス 309"/>
        <xdr:cNvSpPr txBox="1"/>
      </xdr:nvSpPr>
      <xdr:spPr>
        <a:xfrm>
          <a:off x="7594111" y="657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54,262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135070</xdr:rowOff>
    </xdr:from>
    <xdr:to>
      <xdr:col>10</xdr:col>
      <xdr:colOff>155575</xdr:colOff>
      <xdr:row>38</xdr:row>
      <xdr:rowOff>65221</xdr:rowOff>
    </xdr:to>
    <xdr:sp macro="" textlink="">
      <xdr:nvSpPr>
        <xdr:cNvPr id="311" name="円/楕円 310"/>
        <xdr:cNvSpPr/>
      </xdr:nvSpPr>
      <xdr:spPr>
        <a:xfrm>
          <a:off x="6921500" y="64787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56347</xdr:rowOff>
    </xdr:from>
    <xdr:ext cx="534377" cy="259045"/>
    <xdr:sp macro="" textlink="">
      <xdr:nvSpPr>
        <xdr:cNvPr id="312" name="テキスト ボックス 311"/>
        <xdr:cNvSpPr txBox="1"/>
      </xdr:nvSpPr>
      <xdr:spPr>
        <a:xfrm>
          <a:off x="6705111" y="657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3" name="直線コネクタ 32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24" name="テキスト ボックス 32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26" name="テキスト ボックス 32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7" name="直線コネクタ 32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28" name="テキスト ボックス 327"/>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0" name="テキスト ボックス 32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106932</xdr:rowOff>
    </xdr:from>
    <xdr:to>
      <xdr:col>15</xdr:col>
      <xdr:colOff>180340</xdr:colOff>
      <xdr:row>57</xdr:row>
      <xdr:rowOff>165157</xdr:rowOff>
    </xdr:to>
    <xdr:cxnSp macro="">
      <xdr:nvCxnSpPr>
        <xdr:cNvPr id="332" name="直線コネクタ 331"/>
        <xdr:cNvCxnSpPr/>
      </xdr:nvCxnSpPr>
      <xdr:spPr>
        <a:xfrm flipV="1">
          <a:off x="10475595" y="8679432"/>
          <a:ext cx="1270" cy="1258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168984</xdr:rowOff>
    </xdr:from>
    <xdr:ext cx="534377" cy="259045"/>
    <xdr:sp macro="" textlink="">
      <xdr:nvSpPr>
        <xdr:cNvPr id="333" name="普通建設事業費最小値テキスト"/>
        <xdr:cNvSpPr txBox="1"/>
      </xdr:nvSpPr>
      <xdr:spPr>
        <a:xfrm>
          <a:off x="10528300" y="99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55,456</a:t>
          </a:r>
          <a:endParaRPr kumimoji="1" lang="ja-JP" altLang="en-US" sz="1000" b="1">
            <a:latin typeface="ＭＳ Ｐゴシック"/>
          </a:endParaRPr>
        </a:p>
      </xdr:txBody>
    </xdr:sp>
    <xdr:clientData/>
  </xdr:oneCellAnchor>
  <xdr:twoCellAnchor>
    <xdr:from>
      <xdr:col>15</xdr:col>
      <xdr:colOff>92075</xdr:colOff>
      <xdr:row>57</xdr:row>
      <xdr:rowOff>165157</xdr:rowOff>
    </xdr:from>
    <xdr:to>
      <xdr:col>15</xdr:col>
      <xdr:colOff>269875</xdr:colOff>
      <xdr:row>57</xdr:row>
      <xdr:rowOff>165157</xdr:rowOff>
    </xdr:to>
    <xdr:cxnSp macro="">
      <xdr:nvCxnSpPr>
        <xdr:cNvPr id="334" name="直線コネクタ 333"/>
        <xdr:cNvCxnSpPr/>
      </xdr:nvCxnSpPr>
      <xdr:spPr>
        <a:xfrm>
          <a:off x="10388600" y="993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53609</xdr:rowOff>
    </xdr:from>
    <xdr:ext cx="690189" cy="259045"/>
    <xdr:sp macro="" textlink="">
      <xdr:nvSpPr>
        <xdr:cNvPr id="335" name="普通建設事業費最大値テキスト"/>
        <xdr:cNvSpPr txBox="1"/>
      </xdr:nvSpPr>
      <xdr:spPr>
        <a:xfrm>
          <a:off x="10528300" y="8454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2,257,336</a:t>
          </a:r>
          <a:endParaRPr kumimoji="1" lang="ja-JP" altLang="en-US" sz="1000" b="1">
            <a:latin typeface="ＭＳ Ｐゴシック"/>
          </a:endParaRPr>
        </a:p>
      </xdr:txBody>
    </xdr:sp>
    <xdr:clientData/>
  </xdr:oneCellAnchor>
  <xdr:twoCellAnchor>
    <xdr:from>
      <xdr:col>15</xdr:col>
      <xdr:colOff>92075</xdr:colOff>
      <xdr:row>50</xdr:row>
      <xdr:rowOff>106932</xdr:rowOff>
    </xdr:from>
    <xdr:to>
      <xdr:col>15</xdr:col>
      <xdr:colOff>269875</xdr:colOff>
      <xdr:row>50</xdr:row>
      <xdr:rowOff>106932</xdr:rowOff>
    </xdr:to>
    <xdr:cxnSp macro="">
      <xdr:nvCxnSpPr>
        <xdr:cNvPr id="336" name="直線コネクタ 335"/>
        <xdr:cNvCxnSpPr/>
      </xdr:nvCxnSpPr>
      <xdr:spPr>
        <a:xfrm>
          <a:off x="10388600" y="867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135258</xdr:rowOff>
    </xdr:from>
    <xdr:to>
      <xdr:col>15</xdr:col>
      <xdr:colOff>180975</xdr:colOff>
      <xdr:row>58</xdr:row>
      <xdr:rowOff>7343</xdr:rowOff>
    </xdr:to>
    <xdr:cxnSp macro="">
      <xdr:nvCxnSpPr>
        <xdr:cNvPr id="337" name="直線コネクタ 336"/>
        <xdr:cNvCxnSpPr/>
      </xdr:nvCxnSpPr>
      <xdr:spPr>
        <a:xfrm flipV="1">
          <a:off x="9639300" y="9907908"/>
          <a:ext cx="838200" cy="4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28887</xdr:rowOff>
    </xdr:from>
    <xdr:ext cx="599010" cy="259045"/>
    <xdr:sp macro="" textlink="">
      <xdr:nvSpPr>
        <xdr:cNvPr id="338" name="普通建設事業費平均値テキスト"/>
        <xdr:cNvSpPr txBox="1"/>
      </xdr:nvSpPr>
      <xdr:spPr>
        <a:xfrm>
          <a:off x="10528300" y="9630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6010</xdr:rowOff>
    </xdr:from>
    <xdr:to>
      <xdr:col>15</xdr:col>
      <xdr:colOff>231775</xdr:colOff>
      <xdr:row>57</xdr:row>
      <xdr:rowOff>107610</xdr:rowOff>
    </xdr:to>
    <xdr:sp macro="" textlink="">
      <xdr:nvSpPr>
        <xdr:cNvPr id="339" name="フローチャート : 判断 338"/>
        <xdr:cNvSpPr/>
      </xdr:nvSpPr>
      <xdr:spPr>
        <a:xfrm>
          <a:off x="104267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6135</xdr:rowOff>
    </xdr:from>
    <xdr:to>
      <xdr:col>14</xdr:col>
      <xdr:colOff>28575</xdr:colOff>
      <xdr:row>58</xdr:row>
      <xdr:rowOff>7343</xdr:rowOff>
    </xdr:to>
    <xdr:cxnSp macro="">
      <xdr:nvCxnSpPr>
        <xdr:cNvPr id="340" name="直線コネクタ 339"/>
        <xdr:cNvCxnSpPr/>
      </xdr:nvCxnSpPr>
      <xdr:spPr>
        <a:xfrm>
          <a:off x="8750300" y="9950235"/>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1" name="フローチャート : 判断 340"/>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99271</xdr:rowOff>
    </xdr:from>
    <xdr:ext cx="599010" cy="259045"/>
    <xdr:sp macro="" textlink="">
      <xdr:nvSpPr>
        <xdr:cNvPr id="342" name="テキスト ボックス 341"/>
        <xdr:cNvSpPr txBox="1"/>
      </xdr:nvSpPr>
      <xdr:spPr>
        <a:xfrm>
          <a:off x="9339794" y="952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6135</xdr:rowOff>
    </xdr:from>
    <xdr:to>
      <xdr:col>12</xdr:col>
      <xdr:colOff>511175</xdr:colOff>
      <xdr:row>58</xdr:row>
      <xdr:rowOff>14169</xdr:rowOff>
    </xdr:to>
    <xdr:cxnSp macro="">
      <xdr:nvCxnSpPr>
        <xdr:cNvPr id="343" name="直線コネクタ 342"/>
        <xdr:cNvCxnSpPr/>
      </xdr:nvCxnSpPr>
      <xdr:spPr>
        <a:xfrm flipV="1">
          <a:off x="7861300" y="9950235"/>
          <a:ext cx="889000" cy="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44" name="フローチャート : 判断 343"/>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127702</xdr:rowOff>
    </xdr:from>
    <xdr:ext cx="599010" cy="259045"/>
    <xdr:sp macro="" textlink="">
      <xdr:nvSpPr>
        <xdr:cNvPr id="345" name="テキスト ボックス 344"/>
        <xdr:cNvSpPr txBox="1"/>
      </xdr:nvSpPr>
      <xdr:spPr>
        <a:xfrm>
          <a:off x="8450794" y="955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10163</xdr:rowOff>
    </xdr:from>
    <xdr:to>
      <xdr:col>11</xdr:col>
      <xdr:colOff>307975</xdr:colOff>
      <xdr:row>58</xdr:row>
      <xdr:rowOff>14169</xdr:rowOff>
    </xdr:to>
    <xdr:cxnSp macro="">
      <xdr:nvCxnSpPr>
        <xdr:cNvPr id="346" name="直線コネクタ 345"/>
        <xdr:cNvCxnSpPr/>
      </xdr:nvCxnSpPr>
      <xdr:spPr>
        <a:xfrm>
          <a:off x="6972300" y="9954263"/>
          <a:ext cx="889000" cy="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47" name="フローチャート : 判断 346"/>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158439</xdr:rowOff>
    </xdr:from>
    <xdr:ext cx="599010" cy="259045"/>
    <xdr:sp macro="" textlink="">
      <xdr:nvSpPr>
        <xdr:cNvPr id="348" name="テキスト ボックス 347"/>
        <xdr:cNvSpPr txBox="1"/>
      </xdr:nvSpPr>
      <xdr:spPr>
        <a:xfrm>
          <a:off x="7561794" y="958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49" name="フローチャート : 判断 348"/>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147838</xdr:rowOff>
    </xdr:from>
    <xdr:ext cx="599010" cy="259045"/>
    <xdr:sp macro="" textlink="">
      <xdr:nvSpPr>
        <xdr:cNvPr id="350" name="テキスト ボックス 349"/>
        <xdr:cNvSpPr txBox="1"/>
      </xdr:nvSpPr>
      <xdr:spPr>
        <a:xfrm>
          <a:off x="6672794" y="957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84458</xdr:rowOff>
    </xdr:from>
    <xdr:to>
      <xdr:col>15</xdr:col>
      <xdr:colOff>231775</xdr:colOff>
      <xdr:row>58</xdr:row>
      <xdr:rowOff>14608</xdr:rowOff>
    </xdr:to>
    <xdr:sp macro="" textlink="">
      <xdr:nvSpPr>
        <xdr:cNvPr id="356" name="円/楕円 355"/>
        <xdr:cNvSpPr/>
      </xdr:nvSpPr>
      <xdr:spPr>
        <a:xfrm>
          <a:off x="10426700" y="985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170835</xdr:rowOff>
    </xdr:from>
    <xdr:ext cx="599010" cy="259045"/>
    <xdr:sp macro="" textlink="">
      <xdr:nvSpPr>
        <xdr:cNvPr id="357" name="普通建設事業費該当値テキスト"/>
        <xdr:cNvSpPr txBox="1"/>
      </xdr:nvSpPr>
      <xdr:spPr>
        <a:xfrm>
          <a:off x="10528300" y="9772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107,772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127993</xdr:rowOff>
    </xdr:from>
    <xdr:to>
      <xdr:col>14</xdr:col>
      <xdr:colOff>79375</xdr:colOff>
      <xdr:row>58</xdr:row>
      <xdr:rowOff>58143</xdr:rowOff>
    </xdr:to>
    <xdr:sp macro="" textlink="">
      <xdr:nvSpPr>
        <xdr:cNvPr id="358" name="円/楕円 357"/>
        <xdr:cNvSpPr/>
      </xdr:nvSpPr>
      <xdr:spPr>
        <a:xfrm>
          <a:off x="9588500" y="990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49270</xdr:rowOff>
    </xdr:from>
    <xdr:ext cx="534377" cy="259045"/>
    <xdr:sp macro="" textlink="">
      <xdr:nvSpPr>
        <xdr:cNvPr id="359" name="テキスト ボックス 358"/>
        <xdr:cNvSpPr txBox="1"/>
      </xdr:nvSpPr>
      <xdr:spPr>
        <a:xfrm>
          <a:off x="9372111" y="999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31,596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126785</xdr:rowOff>
    </xdr:from>
    <xdr:to>
      <xdr:col>12</xdr:col>
      <xdr:colOff>561975</xdr:colOff>
      <xdr:row>58</xdr:row>
      <xdr:rowOff>56935</xdr:rowOff>
    </xdr:to>
    <xdr:sp macro="" textlink="">
      <xdr:nvSpPr>
        <xdr:cNvPr id="360" name="円/楕円 359"/>
        <xdr:cNvSpPr/>
      </xdr:nvSpPr>
      <xdr:spPr>
        <a:xfrm>
          <a:off x="8699500" y="98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48062</xdr:rowOff>
    </xdr:from>
    <xdr:ext cx="534377" cy="259045"/>
    <xdr:sp macro="" textlink="">
      <xdr:nvSpPr>
        <xdr:cNvPr id="361" name="テキスト ボックス 360"/>
        <xdr:cNvSpPr txBox="1"/>
      </xdr:nvSpPr>
      <xdr:spPr>
        <a:xfrm>
          <a:off x="8483111" y="999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33,711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134819</xdr:rowOff>
    </xdr:from>
    <xdr:to>
      <xdr:col>11</xdr:col>
      <xdr:colOff>358775</xdr:colOff>
      <xdr:row>58</xdr:row>
      <xdr:rowOff>64969</xdr:rowOff>
    </xdr:to>
    <xdr:sp macro="" textlink="">
      <xdr:nvSpPr>
        <xdr:cNvPr id="362" name="円/楕円 361"/>
        <xdr:cNvSpPr/>
      </xdr:nvSpPr>
      <xdr:spPr>
        <a:xfrm>
          <a:off x="7810500" y="990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56096</xdr:rowOff>
    </xdr:from>
    <xdr:ext cx="534377" cy="259045"/>
    <xdr:sp macro="" textlink="">
      <xdr:nvSpPr>
        <xdr:cNvPr id="363" name="テキスト ボックス 362"/>
        <xdr:cNvSpPr txBox="1"/>
      </xdr:nvSpPr>
      <xdr:spPr>
        <a:xfrm>
          <a:off x="7594111" y="1000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19,652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130813</xdr:rowOff>
    </xdr:from>
    <xdr:to>
      <xdr:col>10</xdr:col>
      <xdr:colOff>155575</xdr:colOff>
      <xdr:row>58</xdr:row>
      <xdr:rowOff>60963</xdr:rowOff>
    </xdr:to>
    <xdr:sp macro="" textlink="">
      <xdr:nvSpPr>
        <xdr:cNvPr id="364" name="円/楕円 363"/>
        <xdr:cNvSpPr/>
      </xdr:nvSpPr>
      <xdr:spPr>
        <a:xfrm>
          <a:off x="6921500" y="990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52090</xdr:rowOff>
    </xdr:from>
    <xdr:ext cx="534377" cy="259045"/>
    <xdr:sp macro="" textlink="">
      <xdr:nvSpPr>
        <xdr:cNvPr id="365" name="テキスト ボックス 364"/>
        <xdr:cNvSpPr txBox="1"/>
      </xdr:nvSpPr>
      <xdr:spPr>
        <a:xfrm>
          <a:off x="6705111" y="999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79" name="テキスト ボックス 37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1" name="テキスト ボックス 38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3" name="テキスト ボックス 38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85" name="テキスト ボックス 38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87" name="テキスト ボックス 38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134019</xdr:rowOff>
    </xdr:from>
    <xdr:to>
      <xdr:col>15</xdr:col>
      <xdr:colOff>180340</xdr:colOff>
      <xdr:row>79</xdr:row>
      <xdr:rowOff>44450</xdr:rowOff>
    </xdr:to>
    <xdr:cxnSp macro="">
      <xdr:nvCxnSpPr>
        <xdr:cNvPr id="389" name="直線コネクタ 388"/>
        <xdr:cNvCxnSpPr/>
      </xdr:nvCxnSpPr>
      <xdr:spPr>
        <a:xfrm flipV="1">
          <a:off x="10475595" y="12306969"/>
          <a:ext cx="1270" cy="128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1" name="直線コネクタ 39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80696</xdr:rowOff>
    </xdr:from>
    <xdr:ext cx="690189" cy="259045"/>
    <xdr:sp macro="" textlink="">
      <xdr:nvSpPr>
        <xdr:cNvPr id="392" name="普通建設事業費 （ うち新規整備　）最大値テキスト"/>
        <xdr:cNvSpPr txBox="1"/>
      </xdr:nvSpPr>
      <xdr:spPr>
        <a:xfrm>
          <a:off x="10528300" y="120821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1,009,473</a:t>
          </a:r>
          <a:endParaRPr kumimoji="1" lang="ja-JP" altLang="en-US" sz="1000" b="1">
            <a:latin typeface="ＭＳ Ｐゴシック"/>
          </a:endParaRPr>
        </a:p>
      </xdr:txBody>
    </xdr:sp>
    <xdr:clientData/>
  </xdr:oneCellAnchor>
  <xdr:twoCellAnchor>
    <xdr:from>
      <xdr:col>15</xdr:col>
      <xdr:colOff>92075</xdr:colOff>
      <xdr:row>71</xdr:row>
      <xdr:rowOff>134019</xdr:rowOff>
    </xdr:from>
    <xdr:to>
      <xdr:col>15</xdr:col>
      <xdr:colOff>269875</xdr:colOff>
      <xdr:row>71</xdr:row>
      <xdr:rowOff>134019</xdr:rowOff>
    </xdr:to>
    <xdr:cxnSp macro="">
      <xdr:nvCxnSpPr>
        <xdr:cNvPr id="393" name="直線コネクタ 392"/>
        <xdr:cNvCxnSpPr/>
      </xdr:nvCxnSpPr>
      <xdr:spPr>
        <a:xfrm>
          <a:off x="10388600" y="12306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33224</xdr:rowOff>
    </xdr:from>
    <xdr:to>
      <xdr:col>15</xdr:col>
      <xdr:colOff>180975</xdr:colOff>
      <xdr:row>79</xdr:row>
      <xdr:rowOff>43059</xdr:rowOff>
    </xdr:to>
    <xdr:cxnSp macro="">
      <xdr:nvCxnSpPr>
        <xdr:cNvPr id="394" name="直線コネクタ 393"/>
        <xdr:cNvCxnSpPr/>
      </xdr:nvCxnSpPr>
      <xdr:spPr>
        <a:xfrm>
          <a:off x="9639300" y="13577774"/>
          <a:ext cx="838200" cy="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56301</xdr:rowOff>
    </xdr:from>
    <xdr:ext cx="599010" cy="259045"/>
    <xdr:sp macro="" textlink="">
      <xdr:nvSpPr>
        <xdr:cNvPr id="395" name="普通建設事業費 （ うち新規整備　）平均値テキスト"/>
        <xdr:cNvSpPr txBox="1"/>
      </xdr:nvSpPr>
      <xdr:spPr>
        <a:xfrm>
          <a:off x="10528300" y="1325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33424</xdr:rowOff>
    </xdr:from>
    <xdr:to>
      <xdr:col>15</xdr:col>
      <xdr:colOff>231775</xdr:colOff>
      <xdr:row>78</xdr:row>
      <xdr:rowOff>135024</xdr:rowOff>
    </xdr:to>
    <xdr:sp macro="" textlink="">
      <xdr:nvSpPr>
        <xdr:cNvPr id="396" name="フローチャート : 判断 395"/>
        <xdr:cNvSpPr/>
      </xdr:nvSpPr>
      <xdr:spPr>
        <a:xfrm>
          <a:off x="104267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397" name="フローチャート : 判断 396"/>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121242</xdr:rowOff>
    </xdr:from>
    <xdr:ext cx="599010" cy="259045"/>
    <xdr:sp macro="" textlink="">
      <xdr:nvSpPr>
        <xdr:cNvPr id="398" name="テキスト ボックス 397"/>
        <xdr:cNvSpPr txBox="1"/>
      </xdr:nvSpPr>
      <xdr:spPr>
        <a:xfrm>
          <a:off x="9339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9" name="テキスト ボックス 39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0" name="テキスト ボックス 39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1" name="テキスト ボックス 40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2" name="テキスト ボックス 40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3" name="テキスト ボックス 40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163709</xdr:rowOff>
    </xdr:from>
    <xdr:to>
      <xdr:col>15</xdr:col>
      <xdr:colOff>231775</xdr:colOff>
      <xdr:row>79</xdr:row>
      <xdr:rowOff>93859</xdr:rowOff>
    </xdr:to>
    <xdr:sp macro="" textlink="">
      <xdr:nvSpPr>
        <xdr:cNvPr id="404" name="円/楕円 403"/>
        <xdr:cNvSpPr/>
      </xdr:nvSpPr>
      <xdr:spPr>
        <a:xfrm>
          <a:off x="10426700" y="1353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78636</xdr:rowOff>
    </xdr:from>
    <xdr:ext cx="469744" cy="259045"/>
    <xdr:sp macro="" textlink="">
      <xdr:nvSpPr>
        <xdr:cNvPr id="405" name="普通建設事業費 （ うち新規整備　）該当値テキスト"/>
        <xdr:cNvSpPr txBox="1"/>
      </xdr:nvSpPr>
      <xdr:spPr>
        <a:xfrm>
          <a:off x="10528300" y="1345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153874</xdr:rowOff>
    </xdr:from>
    <xdr:to>
      <xdr:col>14</xdr:col>
      <xdr:colOff>79375</xdr:colOff>
      <xdr:row>79</xdr:row>
      <xdr:rowOff>84024</xdr:rowOff>
    </xdr:to>
    <xdr:sp macro="" textlink="">
      <xdr:nvSpPr>
        <xdr:cNvPr id="406" name="円/楕円 405"/>
        <xdr:cNvSpPr/>
      </xdr:nvSpPr>
      <xdr:spPr>
        <a:xfrm>
          <a:off x="9588500" y="1352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75151</xdr:rowOff>
    </xdr:from>
    <xdr:ext cx="469744" cy="259045"/>
    <xdr:sp macro="" textlink="">
      <xdr:nvSpPr>
        <xdr:cNvPr id="407" name="テキスト ボックス 406"/>
        <xdr:cNvSpPr txBox="1"/>
      </xdr:nvSpPr>
      <xdr:spPr>
        <a:xfrm>
          <a:off x="9404427" y="1361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8" name="正方形/長方形 40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09" name="正方形/長方形 40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0" name="正方形/長方形 40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1" name="正方形/長方形 41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2" name="正方形/長方形 41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3" name="正方形/長方形 41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4" name="正方形/長方形 41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5" name="正方形/長方形 41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6" name="テキスト ボックス 41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7" name="直線コネクタ 41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18" name="直線コネクタ 41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19" name="テキスト ボックス 41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0" name="直線コネクタ 41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21" name="テキスト ボックス 42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2" name="直線コネクタ 42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23" name="テキスト ボックス 42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4" name="直線コネクタ 42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25" name="テキスト ボックス 42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6" name="直線コネクタ 42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27" name="テキスト ボックス 42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29" name="テキスト ボックス 42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105804</xdr:rowOff>
    </xdr:from>
    <xdr:to>
      <xdr:col>15</xdr:col>
      <xdr:colOff>180340</xdr:colOff>
      <xdr:row>99</xdr:row>
      <xdr:rowOff>44450</xdr:rowOff>
    </xdr:to>
    <xdr:cxnSp macro="">
      <xdr:nvCxnSpPr>
        <xdr:cNvPr id="431" name="直線コネクタ 430"/>
        <xdr:cNvCxnSpPr/>
      </xdr:nvCxnSpPr>
      <xdr:spPr>
        <a:xfrm flipV="1">
          <a:off x="10475595" y="15707754"/>
          <a:ext cx="1270" cy="131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3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33" name="直線コネクタ 43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52481</xdr:rowOff>
    </xdr:from>
    <xdr:ext cx="690189" cy="259045"/>
    <xdr:sp macro="" textlink="">
      <xdr:nvSpPr>
        <xdr:cNvPr id="434" name="普通建設事業費 （ うち更新整備　）最大値テキスト"/>
        <xdr:cNvSpPr txBox="1"/>
      </xdr:nvSpPr>
      <xdr:spPr>
        <a:xfrm>
          <a:off x="10528300" y="154829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1,719,482</a:t>
          </a:r>
          <a:endParaRPr kumimoji="1" lang="ja-JP" altLang="en-US" sz="1000" b="1">
            <a:latin typeface="ＭＳ Ｐゴシック"/>
          </a:endParaRPr>
        </a:p>
      </xdr:txBody>
    </xdr:sp>
    <xdr:clientData/>
  </xdr:oneCellAnchor>
  <xdr:twoCellAnchor>
    <xdr:from>
      <xdr:col>15</xdr:col>
      <xdr:colOff>92075</xdr:colOff>
      <xdr:row>91</xdr:row>
      <xdr:rowOff>105804</xdr:rowOff>
    </xdr:from>
    <xdr:to>
      <xdr:col>15</xdr:col>
      <xdr:colOff>269875</xdr:colOff>
      <xdr:row>91</xdr:row>
      <xdr:rowOff>105804</xdr:rowOff>
    </xdr:to>
    <xdr:cxnSp macro="">
      <xdr:nvCxnSpPr>
        <xdr:cNvPr id="435" name="直線コネクタ 434"/>
        <xdr:cNvCxnSpPr/>
      </xdr:nvCxnSpPr>
      <xdr:spPr>
        <a:xfrm>
          <a:off x="10388600" y="1570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136908</xdr:rowOff>
    </xdr:from>
    <xdr:to>
      <xdr:col>15</xdr:col>
      <xdr:colOff>180975</xdr:colOff>
      <xdr:row>99</xdr:row>
      <xdr:rowOff>31375</xdr:rowOff>
    </xdr:to>
    <xdr:cxnSp macro="">
      <xdr:nvCxnSpPr>
        <xdr:cNvPr id="436" name="直線コネクタ 435"/>
        <xdr:cNvCxnSpPr/>
      </xdr:nvCxnSpPr>
      <xdr:spPr>
        <a:xfrm flipV="1">
          <a:off x="9639300" y="16939008"/>
          <a:ext cx="838200" cy="6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108749</xdr:rowOff>
    </xdr:from>
    <xdr:ext cx="599010" cy="259045"/>
    <xdr:sp macro="" textlink="">
      <xdr:nvSpPr>
        <xdr:cNvPr id="437" name="普通建設事業費 （ うち更新整備　）平均値テキスト"/>
        <xdr:cNvSpPr txBox="1"/>
      </xdr:nvSpPr>
      <xdr:spPr>
        <a:xfrm>
          <a:off x="10528300" y="16739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85872</xdr:rowOff>
    </xdr:from>
    <xdr:to>
      <xdr:col>15</xdr:col>
      <xdr:colOff>231775</xdr:colOff>
      <xdr:row>99</xdr:row>
      <xdr:rowOff>16022</xdr:rowOff>
    </xdr:to>
    <xdr:sp macro="" textlink="">
      <xdr:nvSpPr>
        <xdr:cNvPr id="438" name="フローチャート : 判断 437"/>
        <xdr:cNvSpPr/>
      </xdr:nvSpPr>
      <xdr:spPr>
        <a:xfrm>
          <a:off x="104267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64272</xdr:rowOff>
    </xdr:from>
    <xdr:to>
      <xdr:col>14</xdr:col>
      <xdr:colOff>79375</xdr:colOff>
      <xdr:row>98</xdr:row>
      <xdr:rowOff>165872</xdr:rowOff>
    </xdr:to>
    <xdr:sp macro="" textlink="">
      <xdr:nvSpPr>
        <xdr:cNvPr id="439" name="フローチャート : 判断 438"/>
        <xdr:cNvSpPr/>
      </xdr:nvSpPr>
      <xdr:spPr>
        <a:xfrm>
          <a:off x="9588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10949</xdr:rowOff>
    </xdr:from>
    <xdr:ext cx="599010" cy="259045"/>
    <xdr:sp macro="" textlink="">
      <xdr:nvSpPr>
        <xdr:cNvPr id="440" name="テキスト ボックス 439"/>
        <xdr:cNvSpPr txBox="1"/>
      </xdr:nvSpPr>
      <xdr:spPr>
        <a:xfrm>
          <a:off x="9339794" y="1664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1" name="テキスト ボックス 44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2" name="テキスト ボックス 44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3" name="テキスト ボックス 44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4" name="テキスト ボックス 44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5" name="テキスト ボックス 44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86108</xdr:rowOff>
    </xdr:from>
    <xdr:to>
      <xdr:col>15</xdr:col>
      <xdr:colOff>231775</xdr:colOff>
      <xdr:row>99</xdr:row>
      <xdr:rowOff>16258</xdr:rowOff>
    </xdr:to>
    <xdr:sp macro="" textlink="">
      <xdr:nvSpPr>
        <xdr:cNvPr id="446" name="円/楕円 445"/>
        <xdr:cNvSpPr/>
      </xdr:nvSpPr>
      <xdr:spPr>
        <a:xfrm>
          <a:off x="10426700" y="168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64300</xdr:rowOff>
    </xdr:from>
    <xdr:ext cx="599010" cy="259045"/>
    <xdr:sp macro="" textlink="">
      <xdr:nvSpPr>
        <xdr:cNvPr id="447" name="普通建設事業費 （ うち更新整備　）該当値テキスト"/>
        <xdr:cNvSpPr txBox="1"/>
      </xdr:nvSpPr>
      <xdr:spPr>
        <a:xfrm>
          <a:off x="10528300" y="1686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103,665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152025</xdr:rowOff>
    </xdr:from>
    <xdr:to>
      <xdr:col>14</xdr:col>
      <xdr:colOff>79375</xdr:colOff>
      <xdr:row>99</xdr:row>
      <xdr:rowOff>82175</xdr:rowOff>
    </xdr:to>
    <xdr:sp macro="" textlink="">
      <xdr:nvSpPr>
        <xdr:cNvPr id="448" name="円/楕円 447"/>
        <xdr:cNvSpPr/>
      </xdr:nvSpPr>
      <xdr:spPr>
        <a:xfrm>
          <a:off x="9588500" y="1695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73302</xdr:rowOff>
    </xdr:from>
    <xdr:ext cx="534377" cy="259045"/>
    <xdr:sp macro="" textlink="">
      <xdr:nvSpPr>
        <xdr:cNvPr id="449" name="テキスト ボックス 448"/>
        <xdr:cNvSpPr txBox="1"/>
      </xdr:nvSpPr>
      <xdr:spPr>
        <a:xfrm>
          <a:off x="9372111" y="1704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0" name="正方形/長方形 44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1" name="正方形/長方形 45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2" name="正方形/長方形 45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3" name="正方形/長方形 45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4" name="正方形/長方形 45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5" name="正方形/長方形 45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6" name="正方形/長方形 45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3" name="テキスト ボックス 46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5" name="テキスト ボックス 46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67" name="テキスト ボックス 46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69" name="テキスト ボックス 46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75025</xdr:rowOff>
    </xdr:from>
    <xdr:to>
      <xdr:col>23</xdr:col>
      <xdr:colOff>516889</xdr:colOff>
      <xdr:row>39</xdr:row>
      <xdr:rowOff>44450</xdr:rowOff>
    </xdr:to>
    <xdr:cxnSp macro="">
      <xdr:nvCxnSpPr>
        <xdr:cNvPr id="473" name="直線コネクタ 472"/>
        <xdr:cNvCxnSpPr/>
      </xdr:nvCxnSpPr>
      <xdr:spPr>
        <a:xfrm flipV="1">
          <a:off x="16317595" y="5218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52999</xdr:rowOff>
    </xdr:from>
    <xdr:ext cx="249299" cy="259045"/>
    <xdr:sp macro="" textlink="">
      <xdr:nvSpPr>
        <xdr:cNvPr id="474" name="災害復旧事業費最小値テキスト"/>
        <xdr:cNvSpPr txBox="1"/>
      </xdr:nvSpPr>
      <xdr:spPr>
        <a:xfrm>
          <a:off x="16370300" y="6739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5" name="直線コネクタ 47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21702</xdr:rowOff>
    </xdr:from>
    <xdr:ext cx="599010" cy="259045"/>
    <xdr:sp macro="" textlink="">
      <xdr:nvSpPr>
        <xdr:cNvPr id="476" name="災害復旧事業費最大値テキスト"/>
        <xdr:cNvSpPr txBox="1"/>
      </xdr:nvSpPr>
      <xdr:spPr>
        <a:xfrm>
          <a:off x="16370300" y="499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30</xdr:row>
      <xdr:rowOff>75025</xdr:rowOff>
    </xdr:from>
    <xdr:to>
      <xdr:col>23</xdr:col>
      <xdr:colOff>606425</xdr:colOff>
      <xdr:row>30</xdr:row>
      <xdr:rowOff>75025</xdr:rowOff>
    </xdr:to>
    <xdr:cxnSp macro="">
      <xdr:nvCxnSpPr>
        <xdr:cNvPr id="477" name="直線コネクタ 476"/>
        <xdr:cNvCxnSpPr/>
      </xdr:nvCxnSpPr>
      <xdr:spPr>
        <a:xfrm>
          <a:off x="16230600" y="521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78" name="直線コネクタ 47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141899</xdr:rowOff>
    </xdr:from>
    <xdr:ext cx="534377" cy="259045"/>
    <xdr:sp macro="" textlink="">
      <xdr:nvSpPr>
        <xdr:cNvPr id="479" name="災害復旧事業費平均値テキスト"/>
        <xdr:cNvSpPr txBox="1"/>
      </xdr:nvSpPr>
      <xdr:spPr>
        <a:xfrm>
          <a:off x="16370300" y="648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119022</xdr:rowOff>
    </xdr:from>
    <xdr:to>
      <xdr:col>23</xdr:col>
      <xdr:colOff>568325</xdr:colOff>
      <xdr:row>39</xdr:row>
      <xdr:rowOff>49172</xdr:rowOff>
    </xdr:to>
    <xdr:sp macro="" textlink="">
      <xdr:nvSpPr>
        <xdr:cNvPr id="480" name="フローチャート : 判断 479"/>
        <xdr:cNvSpPr/>
      </xdr:nvSpPr>
      <xdr:spPr>
        <a:xfrm>
          <a:off x="162687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81" name="直線コネクタ 48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110857</xdr:rowOff>
    </xdr:from>
    <xdr:to>
      <xdr:col>22</xdr:col>
      <xdr:colOff>415925</xdr:colOff>
      <xdr:row>39</xdr:row>
      <xdr:rowOff>41007</xdr:rowOff>
    </xdr:to>
    <xdr:sp macro="" textlink="">
      <xdr:nvSpPr>
        <xdr:cNvPr id="482" name="フローチャート : 判断 481"/>
        <xdr:cNvSpPr/>
      </xdr:nvSpPr>
      <xdr:spPr>
        <a:xfrm>
          <a:off x="15430500" y="66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57534</xdr:rowOff>
    </xdr:from>
    <xdr:ext cx="534377" cy="259045"/>
    <xdr:sp macro="" textlink="">
      <xdr:nvSpPr>
        <xdr:cNvPr id="483" name="テキスト ボックス 482"/>
        <xdr:cNvSpPr txBox="1"/>
      </xdr:nvSpPr>
      <xdr:spPr>
        <a:xfrm>
          <a:off x="15214111" y="64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84" name="直線コネクタ 48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105344</xdr:rowOff>
    </xdr:from>
    <xdr:to>
      <xdr:col>21</xdr:col>
      <xdr:colOff>212725</xdr:colOff>
      <xdr:row>39</xdr:row>
      <xdr:rowOff>35494</xdr:rowOff>
    </xdr:to>
    <xdr:sp macro="" textlink="">
      <xdr:nvSpPr>
        <xdr:cNvPr id="485" name="フローチャート : 判断 484"/>
        <xdr:cNvSpPr/>
      </xdr:nvSpPr>
      <xdr:spPr>
        <a:xfrm>
          <a:off x="14541500" y="662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52021</xdr:rowOff>
    </xdr:from>
    <xdr:ext cx="534377" cy="259045"/>
    <xdr:sp macro="" textlink="">
      <xdr:nvSpPr>
        <xdr:cNvPr id="486" name="テキスト ボックス 485"/>
        <xdr:cNvSpPr txBox="1"/>
      </xdr:nvSpPr>
      <xdr:spPr>
        <a:xfrm>
          <a:off x="14325111" y="639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43521</xdr:rowOff>
    </xdr:from>
    <xdr:to>
      <xdr:col>19</xdr:col>
      <xdr:colOff>644525</xdr:colOff>
      <xdr:row>39</xdr:row>
      <xdr:rowOff>44450</xdr:rowOff>
    </xdr:to>
    <xdr:cxnSp macro="">
      <xdr:nvCxnSpPr>
        <xdr:cNvPr id="487" name="直線コネクタ 486"/>
        <xdr:cNvCxnSpPr/>
      </xdr:nvCxnSpPr>
      <xdr:spPr>
        <a:xfrm>
          <a:off x="12814300" y="6730071"/>
          <a:ext cx="889000" cy="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69717</xdr:rowOff>
    </xdr:from>
    <xdr:to>
      <xdr:col>20</xdr:col>
      <xdr:colOff>9525</xdr:colOff>
      <xdr:row>38</xdr:row>
      <xdr:rowOff>171317</xdr:rowOff>
    </xdr:to>
    <xdr:sp macro="" textlink="">
      <xdr:nvSpPr>
        <xdr:cNvPr id="488" name="フローチャート : 判断 487"/>
        <xdr:cNvSpPr/>
      </xdr:nvSpPr>
      <xdr:spPr>
        <a:xfrm>
          <a:off x="13652500" y="658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16394</xdr:rowOff>
    </xdr:from>
    <xdr:ext cx="534377" cy="259045"/>
    <xdr:sp macro="" textlink="">
      <xdr:nvSpPr>
        <xdr:cNvPr id="489" name="テキスト ボックス 488"/>
        <xdr:cNvSpPr txBox="1"/>
      </xdr:nvSpPr>
      <xdr:spPr>
        <a:xfrm>
          <a:off x="13436111" y="636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105195</xdr:rowOff>
    </xdr:from>
    <xdr:to>
      <xdr:col>18</xdr:col>
      <xdr:colOff>492125</xdr:colOff>
      <xdr:row>39</xdr:row>
      <xdr:rowOff>35345</xdr:rowOff>
    </xdr:to>
    <xdr:sp macro="" textlink="">
      <xdr:nvSpPr>
        <xdr:cNvPr id="490" name="フローチャート : 判断 489"/>
        <xdr:cNvSpPr/>
      </xdr:nvSpPr>
      <xdr:spPr>
        <a:xfrm>
          <a:off x="12763500" y="662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51873</xdr:rowOff>
    </xdr:from>
    <xdr:ext cx="534377" cy="259045"/>
    <xdr:sp macro="" textlink="">
      <xdr:nvSpPr>
        <xdr:cNvPr id="491" name="テキスト ボックス 490"/>
        <xdr:cNvSpPr txBox="1"/>
      </xdr:nvSpPr>
      <xdr:spPr>
        <a:xfrm>
          <a:off x="12547111" y="639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497" name="円/楕円 49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97449</xdr:rowOff>
    </xdr:from>
    <xdr:ext cx="249299" cy="259045"/>
    <xdr:sp macro="" textlink="">
      <xdr:nvSpPr>
        <xdr:cNvPr id="498" name="災害復旧事業費該当値テキスト"/>
        <xdr:cNvSpPr txBox="1"/>
      </xdr:nvSpPr>
      <xdr:spPr>
        <a:xfrm>
          <a:off x="16370300" y="6612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499" name="円/楕円 49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0" name="テキスト ボックス 499"/>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01" name="円/楕円 50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02" name="テキスト ボックス 501"/>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03" name="円/楕円 50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04" name="テキスト ボックス 503"/>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164171</xdr:rowOff>
    </xdr:from>
    <xdr:to>
      <xdr:col>18</xdr:col>
      <xdr:colOff>492125</xdr:colOff>
      <xdr:row>39</xdr:row>
      <xdr:rowOff>94321</xdr:rowOff>
    </xdr:to>
    <xdr:sp macro="" textlink="">
      <xdr:nvSpPr>
        <xdr:cNvPr id="505" name="円/楕円 504"/>
        <xdr:cNvSpPr/>
      </xdr:nvSpPr>
      <xdr:spPr>
        <a:xfrm>
          <a:off x="12763500" y="66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85448</xdr:rowOff>
    </xdr:from>
    <xdr:ext cx="378565" cy="259045"/>
    <xdr:sp macro="" textlink="">
      <xdr:nvSpPr>
        <xdr:cNvPr id="506" name="テキスト ボックス 505"/>
        <xdr:cNvSpPr txBox="1"/>
      </xdr:nvSpPr>
      <xdr:spPr>
        <a:xfrm>
          <a:off x="12625017" y="6771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8" name="正方形/長方形 50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09" name="正方形/長方形 50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0" name="正方形/長方形 50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1" name="正方形/長方形 51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2" name="正方形/長方形 51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3" name="正方形/長方形 51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4" name="正方形/長方形 51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5" name="テキスト ボックス 51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6" name="直線コネクタ 51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17" name="直線コネクタ 51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18" name="テキスト ボックス 51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19" name="直線コネクタ 51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0" name="テキスト ボックス 51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2" name="テキスト ボックス 521"/>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3" name="直線コネクタ 52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4" name="テキスト ボックス 523"/>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5" name="直線コネクタ 52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26" name="テキスト ボックス 52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28" name="テキスト ボックス 52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0" name="直線コネクタ 52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2" name="直線コネクタ 53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4" name="直線コネクタ 53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5" name="直線コネクタ 53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3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37" name="フローチャート : 判断 53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38" name="直線コネクタ 53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39" name="フローチャート : 判断 53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0" name="テキスト ボックス 53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1" name="直線コネクタ 54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2" name="フローチャート : 判断 541"/>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3" name="テキスト ボックス 542"/>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4" name="直線コネクタ 54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5" name="フローチャート : 判断 544"/>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46" name="テキスト ボックス 545"/>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47" name="フローチャート : 判断 546"/>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48" name="テキスト ボックス 547"/>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4" name="円/楕円 55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56" name="円/楕円 55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57" name="テキスト ボックス 55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58" name="円/楕円 55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59" name="テキスト ボックス 558"/>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0" name="円/楕円 55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1" name="テキスト ボックス 56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2" name="円/楕円 56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3" name="テキスト ボックス 56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4" name="直線コネクタ 57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5" name="テキスト ボックス 57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6" name="直線コネクタ 57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77" name="テキスト ボックス 57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8" name="直線コネクタ 57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79" name="テキスト ボックス 57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0" name="直線コネクタ 57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1" name="テキスト ボックス 58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3" name="テキスト ボックス 58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164901</xdr:rowOff>
    </xdr:from>
    <xdr:to>
      <xdr:col>23</xdr:col>
      <xdr:colOff>516889</xdr:colOff>
      <xdr:row>78</xdr:row>
      <xdr:rowOff>131237</xdr:rowOff>
    </xdr:to>
    <xdr:cxnSp macro="">
      <xdr:nvCxnSpPr>
        <xdr:cNvPr id="585" name="直線コネクタ 584"/>
        <xdr:cNvCxnSpPr/>
      </xdr:nvCxnSpPr>
      <xdr:spPr>
        <a:xfrm flipV="1">
          <a:off x="16317595" y="12337851"/>
          <a:ext cx="1269" cy="1166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135064</xdr:rowOff>
    </xdr:from>
    <xdr:ext cx="469744" cy="259045"/>
    <xdr:sp macro="" textlink="">
      <xdr:nvSpPr>
        <xdr:cNvPr id="586" name="公債費最小値テキスト"/>
        <xdr:cNvSpPr txBox="1"/>
      </xdr:nvSpPr>
      <xdr:spPr>
        <a:xfrm>
          <a:off x="16370300" y="1350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78</xdr:row>
      <xdr:rowOff>131237</xdr:rowOff>
    </xdr:from>
    <xdr:to>
      <xdr:col>23</xdr:col>
      <xdr:colOff>606425</xdr:colOff>
      <xdr:row>78</xdr:row>
      <xdr:rowOff>131237</xdr:rowOff>
    </xdr:to>
    <xdr:cxnSp macro="">
      <xdr:nvCxnSpPr>
        <xdr:cNvPr id="587" name="直線コネクタ 586"/>
        <xdr:cNvCxnSpPr/>
      </xdr:nvCxnSpPr>
      <xdr:spPr>
        <a:xfrm>
          <a:off x="16230600" y="135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111578</xdr:rowOff>
    </xdr:from>
    <xdr:ext cx="599010" cy="259045"/>
    <xdr:sp macro="" textlink="">
      <xdr:nvSpPr>
        <xdr:cNvPr id="588" name="公債費最大値テキスト"/>
        <xdr:cNvSpPr txBox="1"/>
      </xdr:nvSpPr>
      <xdr:spPr>
        <a:xfrm>
          <a:off x="16370300" y="1211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71</xdr:row>
      <xdr:rowOff>164901</xdr:rowOff>
    </xdr:from>
    <xdr:to>
      <xdr:col>23</xdr:col>
      <xdr:colOff>606425</xdr:colOff>
      <xdr:row>71</xdr:row>
      <xdr:rowOff>164901</xdr:rowOff>
    </xdr:to>
    <xdr:cxnSp macro="">
      <xdr:nvCxnSpPr>
        <xdr:cNvPr id="589" name="直線コネクタ 588"/>
        <xdr:cNvCxnSpPr/>
      </xdr:nvCxnSpPr>
      <xdr:spPr>
        <a:xfrm>
          <a:off x="16230600" y="1233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37174</xdr:rowOff>
    </xdr:from>
    <xdr:to>
      <xdr:col>23</xdr:col>
      <xdr:colOff>517525</xdr:colOff>
      <xdr:row>78</xdr:row>
      <xdr:rowOff>43656</xdr:rowOff>
    </xdr:to>
    <xdr:cxnSp macro="">
      <xdr:nvCxnSpPr>
        <xdr:cNvPr id="590" name="直線コネクタ 589"/>
        <xdr:cNvCxnSpPr/>
      </xdr:nvCxnSpPr>
      <xdr:spPr>
        <a:xfrm>
          <a:off x="15481300" y="13410274"/>
          <a:ext cx="838200" cy="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26863</xdr:rowOff>
    </xdr:from>
    <xdr:ext cx="599010" cy="259045"/>
    <xdr:sp macro="" textlink="">
      <xdr:nvSpPr>
        <xdr:cNvPr id="591" name="公債費平均値テキスト"/>
        <xdr:cNvSpPr txBox="1"/>
      </xdr:nvSpPr>
      <xdr:spPr>
        <a:xfrm>
          <a:off x="16370300" y="13057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3986</xdr:rowOff>
    </xdr:from>
    <xdr:to>
      <xdr:col>23</xdr:col>
      <xdr:colOff>568325</xdr:colOff>
      <xdr:row>77</xdr:row>
      <xdr:rowOff>105586</xdr:rowOff>
    </xdr:to>
    <xdr:sp macro="" textlink="">
      <xdr:nvSpPr>
        <xdr:cNvPr id="592" name="フローチャート : 判断 591"/>
        <xdr:cNvSpPr/>
      </xdr:nvSpPr>
      <xdr:spPr>
        <a:xfrm>
          <a:off x="16268700" y="132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37174</xdr:rowOff>
    </xdr:from>
    <xdr:to>
      <xdr:col>22</xdr:col>
      <xdr:colOff>365125</xdr:colOff>
      <xdr:row>78</xdr:row>
      <xdr:rowOff>40136</xdr:rowOff>
    </xdr:to>
    <xdr:cxnSp macro="">
      <xdr:nvCxnSpPr>
        <xdr:cNvPr id="593" name="直線コネクタ 592"/>
        <xdr:cNvCxnSpPr/>
      </xdr:nvCxnSpPr>
      <xdr:spPr>
        <a:xfrm flipV="1">
          <a:off x="14592300" y="13410274"/>
          <a:ext cx="889000" cy="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113824</xdr:rowOff>
    </xdr:from>
    <xdr:to>
      <xdr:col>22</xdr:col>
      <xdr:colOff>415925</xdr:colOff>
      <xdr:row>77</xdr:row>
      <xdr:rowOff>43974</xdr:rowOff>
    </xdr:to>
    <xdr:sp macro="" textlink="">
      <xdr:nvSpPr>
        <xdr:cNvPr id="594" name="フローチャート : 判断 593"/>
        <xdr:cNvSpPr/>
      </xdr:nvSpPr>
      <xdr:spPr>
        <a:xfrm>
          <a:off x="15430500" y="1314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60501</xdr:rowOff>
    </xdr:from>
    <xdr:ext cx="599010" cy="259045"/>
    <xdr:sp macro="" textlink="">
      <xdr:nvSpPr>
        <xdr:cNvPr id="595" name="テキスト ボックス 594"/>
        <xdr:cNvSpPr txBox="1"/>
      </xdr:nvSpPr>
      <xdr:spPr>
        <a:xfrm>
          <a:off x="15181794" y="1291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40136</xdr:rowOff>
    </xdr:from>
    <xdr:to>
      <xdr:col>21</xdr:col>
      <xdr:colOff>161925</xdr:colOff>
      <xdr:row>78</xdr:row>
      <xdr:rowOff>42863</xdr:rowOff>
    </xdr:to>
    <xdr:cxnSp macro="">
      <xdr:nvCxnSpPr>
        <xdr:cNvPr id="596" name="直線コネクタ 595"/>
        <xdr:cNvCxnSpPr/>
      </xdr:nvCxnSpPr>
      <xdr:spPr>
        <a:xfrm flipV="1">
          <a:off x="13703300" y="13413236"/>
          <a:ext cx="8890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110708</xdr:rowOff>
    </xdr:from>
    <xdr:to>
      <xdr:col>21</xdr:col>
      <xdr:colOff>212725</xdr:colOff>
      <xdr:row>77</xdr:row>
      <xdr:rowOff>40858</xdr:rowOff>
    </xdr:to>
    <xdr:sp macro="" textlink="">
      <xdr:nvSpPr>
        <xdr:cNvPr id="597" name="フローチャート : 判断 596"/>
        <xdr:cNvSpPr/>
      </xdr:nvSpPr>
      <xdr:spPr>
        <a:xfrm>
          <a:off x="14541500" y="13140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57386</xdr:rowOff>
    </xdr:from>
    <xdr:ext cx="599010" cy="259045"/>
    <xdr:sp macro="" textlink="">
      <xdr:nvSpPr>
        <xdr:cNvPr id="598" name="テキスト ボックス 597"/>
        <xdr:cNvSpPr txBox="1"/>
      </xdr:nvSpPr>
      <xdr:spPr>
        <a:xfrm>
          <a:off x="14292794" y="1291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42863</xdr:rowOff>
    </xdr:from>
    <xdr:to>
      <xdr:col>19</xdr:col>
      <xdr:colOff>644525</xdr:colOff>
      <xdr:row>78</xdr:row>
      <xdr:rowOff>45661</xdr:rowOff>
    </xdr:to>
    <xdr:cxnSp macro="">
      <xdr:nvCxnSpPr>
        <xdr:cNvPr id="599" name="直線コネクタ 598"/>
        <xdr:cNvCxnSpPr/>
      </xdr:nvCxnSpPr>
      <xdr:spPr>
        <a:xfrm flipV="1">
          <a:off x="12814300" y="13415963"/>
          <a:ext cx="889000" cy="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94690</xdr:rowOff>
    </xdr:from>
    <xdr:to>
      <xdr:col>20</xdr:col>
      <xdr:colOff>9525</xdr:colOff>
      <xdr:row>77</xdr:row>
      <xdr:rowOff>24840</xdr:rowOff>
    </xdr:to>
    <xdr:sp macro="" textlink="">
      <xdr:nvSpPr>
        <xdr:cNvPr id="600" name="フローチャート : 判断 599"/>
        <xdr:cNvSpPr/>
      </xdr:nvSpPr>
      <xdr:spPr>
        <a:xfrm>
          <a:off x="13652500" y="131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41367</xdr:rowOff>
    </xdr:from>
    <xdr:ext cx="599010" cy="259045"/>
    <xdr:sp macro="" textlink="">
      <xdr:nvSpPr>
        <xdr:cNvPr id="601" name="テキスト ボックス 600"/>
        <xdr:cNvSpPr txBox="1"/>
      </xdr:nvSpPr>
      <xdr:spPr>
        <a:xfrm>
          <a:off x="13403794" y="12900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85638</xdr:rowOff>
    </xdr:from>
    <xdr:to>
      <xdr:col>18</xdr:col>
      <xdr:colOff>492125</xdr:colOff>
      <xdr:row>77</xdr:row>
      <xdr:rowOff>15788</xdr:rowOff>
    </xdr:to>
    <xdr:sp macro="" textlink="">
      <xdr:nvSpPr>
        <xdr:cNvPr id="602" name="フローチャート : 判断 601"/>
        <xdr:cNvSpPr/>
      </xdr:nvSpPr>
      <xdr:spPr>
        <a:xfrm>
          <a:off x="12763500" y="1311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32315</xdr:rowOff>
    </xdr:from>
    <xdr:ext cx="599010" cy="259045"/>
    <xdr:sp macro="" textlink="">
      <xdr:nvSpPr>
        <xdr:cNvPr id="603" name="テキスト ボックス 602"/>
        <xdr:cNvSpPr txBox="1"/>
      </xdr:nvSpPr>
      <xdr:spPr>
        <a:xfrm>
          <a:off x="12514794" y="1289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164306</xdr:rowOff>
    </xdr:from>
    <xdr:to>
      <xdr:col>23</xdr:col>
      <xdr:colOff>568325</xdr:colOff>
      <xdr:row>78</xdr:row>
      <xdr:rowOff>94456</xdr:rowOff>
    </xdr:to>
    <xdr:sp macro="" textlink="">
      <xdr:nvSpPr>
        <xdr:cNvPr id="609" name="円/楕円 608"/>
        <xdr:cNvSpPr/>
      </xdr:nvSpPr>
      <xdr:spPr>
        <a:xfrm>
          <a:off x="16268700" y="1336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79233</xdr:rowOff>
    </xdr:from>
    <xdr:ext cx="534377" cy="259045"/>
    <xdr:sp macro="" textlink="">
      <xdr:nvSpPr>
        <xdr:cNvPr id="610" name="公債費該当値テキスト"/>
        <xdr:cNvSpPr txBox="1"/>
      </xdr:nvSpPr>
      <xdr:spPr>
        <a:xfrm>
          <a:off x="16370300" y="1328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42,014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157824</xdr:rowOff>
    </xdr:from>
    <xdr:to>
      <xdr:col>22</xdr:col>
      <xdr:colOff>415925</xdr:colOff>
      <xdr:row>78</xdr:row>
      <xdr:rowOff>87974</xdr:rowOff>
    </xdr:to>
    <xdr:sp macro="" textlink="">
      <xdr:nvSpPr>
        <xdr:cNvPr id="611" name="円/楕円 610"/>
        <xdr:cNvSpPr/>
      </xdr:nvSpPr>
      <xdr:spPr>
        <a:xfrm>
          <a:off x="15430500" y="1335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79101</xdr:rowOff>
    </xdr:from>
    <xdr:ext cx="534377" cy="259045"/>
    <xdr:sp macro="" textlink="">
      <xdr:nvSpPr>
        <xdr:cNvPr id="612" name="テキスト ボックス 611"/>
        <xdr:cNvSpPr txBox="1"/>
      </xdr:nvSpPr>
      <xdr:spPr>
        <a:xfrm>
          <a:off x="15214111" y="1345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44,849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160786</xdr:rowOff>
    </xdr:from>
    <xdr:to>
      <xdr:col>21</xdr:col>
      <xdr:colOff>212725</xdr:colOff>
      <xdr:row>78</xdr:row>
      <xdr:rowOff>90936</xdr:rowOff>
    </xdr:to>
    <xdr:sp macro="" textlink="">
      <xdr:nvSpPr>
        <xdr:cNvPr id="613" name="円/楕円 612"/>
        <xdr:cNvSpPr/>
      </xdr:nvSpPr>
      <xdr:spPr>
        <a:xfrm>
          <a:off x="14541500" y="1336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82063</xdr:rowOff>
    </xdr:from>
    <xdr:ext cx="534377" cy="259045"/>
    <xdr:sp macro="" textlink="">
      <xdr:nvSpPr>
        <xdr:cNvPr id="614" name="テキスト ボックス 613"/>
        <xdr:cNvSpPr txBox="1"/>
      </xdr:nvSpPr>
      <xdr:spPr>
        <a:xfrm>
          <a:off x="14325111" y="1345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163513</xdr:rowOff>
    </xdr:from>
    <xdr:to>
      <xdr:col>20</xdr:col>
      <xdr:colOff>9525</xdr:colOff>
      <xdr:row>78</xdr:row>
      <xdr:rowOff>93663</xdr:rowOff>
    </xdr:to>
    <xdr:sp macro="" textlink="">
      <xdr:nvSpPr>
        <xdr:cNvPr id="615" name="円/楕円 614"/>
        <xdr:cNvSpPr/>
      </xdr:nvSpPr>
      <xdr:spPr>
        <a:xfrm>
          <a:off x="13652500" y="1336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84790</xdr:rowOff>
    </xdr:from>
    <xdr:ext cx="534377" cy="259045"/>
    <xdr:sp macro="" textlink="">
      <xdr:nvSpPr>
        <xdr:cNvPr id="616" name="テキスト ボックス 615"/>
        <xdr:cNvSpPr txBox="1"/>
      </xdr:nvSpPr>
      <xdr:spPr>
        <a:xfrm>
          <a:off x="13436111" y="1345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42,361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166311</xdr:rowOff>
    </xdr:from>
    <xdr:to>
      <xdr:col>18</xdr:col>
      <xdr:colOff>492125</xdr:colOff>
      <xdr:row>78</xdr:row>
      <xdr:rowOff>96461</xdr:rowOff>
    </xdr:to>
    <xdr:sp macro="" textlink="">
      <xdr:nvSpPr>
        <xdr:cNvPr id="617" name="円/楕円 616"/>
        <xdr:cNvSpPr/>
      </xdr:nvSpPr>
      <xdr:spPr>
        <a:xfrm>
          <a:off x="12763500" y="1336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87588</xdr:rowOff>
    </xdr:from>
    <xdr:ext cx="534377" cy="259045"/>
    <xdr:sp macro="" textlink="">
      <xdr:nvSpPr>
        <xdr:cNvPr id="618" name="テキスト ボックス 617"/>
        <xdr:cNvSpPr txBox="1"/>
      </xdr:nvSpPr>
      <xdr:spPr>
        <a:xfrm>
          <a:off x="12547111" y="1346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9" name="直線コネクタ 62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0" name="テキスト ボックス 62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1" name="直線コネクタ 63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32" name="テキスト ボックス 63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3" name="直線コネクタ 63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4" name="テキスト ボックス 63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5" name="直線コネクタ 63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6" name="テキスト ボックス 63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7" name="直線コネクタ 63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8" name="テキスト ボックス 63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99363</xdr:rowOff>
    </xdr:from>
    <xdr:to>
      <xdr:col>23</xdr:col>
      <xdr:colOff>516889</xdr:colOff>
      <xdr:row>98</xdr:row>
      <xdr:rowOff>135077</xdr:rowOff>
    </xdr:to>
    <xdr:cxnSp macro="">
      <xdr:nvCxnSpPr>
        <xdr:cNvPr id="640" name="直線コネクタ 639"/>
        <xdr:cNvCxnSpPr/>
      </xdr:nvCxnSpPr>
      <xdr:spPr>
        <a:xfrm flipV="1">
          <a:off x="16317595" y="15529863"/>
          <a:ext cx="1269" cy="140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138904</xdr:rowOff>
    </xdr:from>
    <xdr:ext cx="469744" cy="259045"/>
    <xdr:sp macro="" textlink="">
      <xdr:nvSpPr>
        <xdr:cNvPr id="641" name="積立金最小値テキスト"/>
        <xdr:cNvSpPr txBox="1"/>
      </xdr:nvSpPr>
      <xdr:spPr>
        <a:xfrm>
          <a:off x="16370300" y="1694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a:t>
          </a:r>
          <a:endParaRPr kumimoji="1" lang="ja-JP" altLang="en-US" sz="1000" b="1">
            <a:latin typeface="ＭＳ Ｐゴシック"/>
          </a:endParaRPr>
        </a:p>
      </xdr:txBody>
    </xdr:sp>
    <xdr:clientData/>
  </xdr:oneCellAnchor>
  <xdr:twoCellAnchor>
    <xdr:from>
      <xdr:col>23</xdr:col>
      <xdr:colOff>428625</xdr:colOff>
      <xdr:row>98</xdr:row>
      <xdr:rowOff>135077</xdr:rowOff>
    </xdr:from>
    <xdr:to>
      <xdr:col>23</xdr:col>
      <xdr:colOff>606425</xdr:colOff>
      <xdr:row>98</xdr:row>
      <xdr:rowOff>135077</xdr:rowOff>
    </xdr:to>
    <xdr:cxnSp macro="">
      <xdr:nvCxnSpPr>
        <xdr:cNvPr id="642" name="直線コネクタ 641"/>
        <xdr:cNvCxnSpPr/>
      </xdr:nvCxnSpPr>
      <xdr:spPr>
        <a:xfrm>
          <a:off x="16230600" y="169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46040</xdr:rowOff>
    </xdr:from>
    <xdr:ext cx="599010" cy="259045"/>
    <xdr:sp macro="" textlink="">
      <xdr:nvSpPr>
        <xdr:cNvPr id="643" name="積立金最大値テキスト"/>
        <xdr:cNvSpPr txBox="1"/>
      </xdr:nvSpPr>
      <xdr:spPr>
        <a:xfrm>
          <a:off x="16370300" y="1530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617,645</a:t>
          </a:r>
          <a:endParaRPr kumimoji="1" lang="ja-JP" altLang="en-US" sz="1000" b="1">
            <a:latin typeface="ＭＳ Ｐゴシック"/>
          </a:endParaRPr>
        </a:p>
      </xdr:txBody>
    </xdr:sp>
    <xdr:clientData/>
  </xdr:oneCellAnchor>
  <xdr:twoCellAnchor>
    <xdr:from>
      <xdr:col>23</xdr:col>
      <xdr:colOff>428625</xdr:colOff>
      <xdr:row>90</xdr:row>
      <xdr:rowOff>99363</xdr:rowOff>
    </xdr:from>
    <xdr:to>
      <xdr:col>23</xdr:col>
      <xdr:colOff>606425</xdr:colOff>
      <xdr:row>90</xdr:row>
      <xdr:rowOff>99363</xdr:rowOff>
    </xdr:to>
    <xdr:cxnSp macro="">
      <xdr:nvCxnSpPr>
        <xdr:cNvPr id="644" name="直線コネクタ 643"/>
        <xdr:cNvCxnSpPr/>
      </xdr:nvCxnSpPr>
      <xdr:spPr>
        <a:xfrm>
          <a:off x="16230600" y="15529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82795</xdr:rowOff>
    </xdr:from>
    <xdr:to>
      <xdr:col>23</xdr:col>
      <xdr:colOff>517525</xdr:colOff>
      <xdr:row>98</xdr:row>
      <xdr:rowOff>124478</xdr:rowOff>
    </xdr:to>
    <xdr:cxnSp macro="">
      <xdr:nvCxnSpPr>
        <xdr:cNvPr id="645" name="直線コネクタ 644"/>
        <xdr:cNvCxnSpPr/>
      </xdr:nvCxnSpPr>
      <xdr:spPr>
        <a:xfrm flipV="1">
          <a:off x="15481300" y="16884895"/>
          <a:ext cx="838200" cy="4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98413</xdr:rowOff>
    </xdr:from>
    <xdr:ext cx="534377" cy="259045"/>
    <xdr:sp macro="" textlink="">
      <xdr:nvSpPr>
        <xdr:cNvPr id="646" name="積立金平均値テキスト"/>
        <xdr:cNvSpPr txBox="1"/>
      </xdr:nvSpPr>
      <xdr:spPr>
        <a:xfrm>
          <a:off x="16370300" y="16557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75536</xdr:rowOff>
    </xdr:from>
    <xdr:to>
      <xdr:col>23</xdr:col>
      <xdr:colOff>568325</xdr:colOff>
      <xdr:row>98</xdr:row>
      <xdr:rowOff>5686</xdr:rowOff>
    </xdr:to>
    <xdr:sp macro="" textlink="">
      <xdr:nvSpPr>
        <xdr:cNvPr id="647" name="フローチャート : 判断 646"/>
        <xdr:cNvSpPr/>
      </xdr:nvSpPr>
      <xdr:spPr>
        <a:xfrm>
          <a:off x="16268700" y="1670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116878</xdr:rowOff>
    </xdr:from>
    <xdr:to>
      <xdr:col>22</xdr:col>
      <xdr:colOff>365125</xdr:colOff>
      <xdr:row>98</xdr:row>
      <xdr:rowOff>124478</xdr:rowOff>
    </xdr:to>
    <xdr:cxnSp macro="">
      <xdr:nvCxnSpPr>
        <xdr:cNvPr id="648" name="直線コネクタ 647"/>
        <xdr:cNvCxnSpPr/>
      </xdr:nvCxnSpPr>
      <xdr:spPr>
        <a:xfrm>
          <a:off x="14592300" y="16918978"/>
          <a:ext cx="889000" cy="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126862</xdr:rowOff>
    </xdr:from>
    <xdr:to>
      <xdr:col>22</xdr:col>
      <xdr:colOff>415925</xdr:colOff>
      <xdr:row>98</xdr:row>
      <xdr:rowOff>57012</xdr:rowOff>
    </xdr:to>
    <xdr:sp macro="" textlink="">
      <xdr:nvSpPr>
        <xdr:cNvPr id="649" name="フローチャート : 判断 648"/>
        <xdr:cNvSpPr/>
      </xdr:nvSpPr>
      <xdr:spPr>
        <a:xfrm>
          <a:off x="15430500" y="1675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73539</xdr:rowOff>
    </xdr:from>
    <xdr:ext cx="534377" cy="259045"/>
    <xdr:sp macro="" textlink="">
      <xdr:nvSpPr>
        <xdr:cNvPr id="650" name="テキスト ボックス 649"/>
        <xdr:cNvSpPr txBox="1"/>
      </xdr:nvSpPr>
      <xdr:spPr>
        <a:xfrm>
          <a:off x="15214111" y="1653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93107</xdr:rowOff>
    </xdr:from>
    <xdr:to>
      <xdr:col>21</xdr:col>
      <xdr:colOff>161925</xdr:colOff>
      <xdr:row>98</xdr:row>
      <xdr:rowOff>116878</xdr:rowOff>
    </xdr:to>
    <xdr:cxnSp macro="">
      <xdr:nvCxnSpPr>
        <xdr:cNvPr id="651" name="直線コネクタ 650"/>
        <xdr:cNvCxnSpPr/>
      </xdr:nvCxnSpPr>
      <xdr:spPr>
        <a:xfrm>
          <a:off x="13703300" y="16895207"/>
          <a:ext cx="889000" cy="2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33531</xdr:rowOff>
    </xdr:from>
    <xdr:to>
      <xdr:col>21</xdr:col>
      <xdr:colOff>212725</xdr:colOff>
      <xdr:row>97</xdr:row>
      <xdr:rowOff>135131</xdr:rowOff>
    </xdr:to>
    <xdr:sp macro="" textlink="">
      <xdr:nvSpPr>
        <xdr:cNvPr id="652" name="フローチャート : 判断 651"/>
        <xdr:cNvSpPr/>
      </xdr:nvSpPr>
      <xdr:spPr>
        <a:xfrm>
          <a:off x="14541500" y="1666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151658</xdr:rowOff>
    </xdr:from>
    <xdr:ext cx="534377" cy="259045"/>
    <xdr:sp macro="" textlink="">
      <xdr:nvSpPr>
        <xdr:cNvPr id="653" name="テキスト ボックス 652"/>
        <xdr:cNvSpPr txBox="1"/>
      </xdr:nvSpPr>
      <xdr:spPr>
        <a:xfrm>
          <a:off x="14325111" y="1643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90501</xdr:rowOff>
    </xdr:from>
    <xdr:to>
      <xdr:col>19</xdr:col>
      <xdr:colOff>644525</xdr:colOff>
      <xdr:row>98</xdr:row>
      <xdr:rowOff>93107</xdr:rowOff>
    </xdr:to>
    <xdr:cxnSp macro="">
      <xdr:nvCxnSpPr>
        <xdr:cNvPr id="654" name="直線コネクタ 653"/>
        <xdr:cNvCxnSpPr/>
      </xdr:nvCxnSpPr>
      <xdr:spPr>
        <a:xfrm>
          <a:off x="12814300" y="16892601"/>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2434</xdr:rowOff>
    </xdr:from>
    <xdr:to>
      <xdr:col>20</xdr:col>
      <xdr:colOff>9525</xdr:colOff>
      <xdr:row>97</xdr:row>
      <xdr:rowOff>104034</xdr:rowOff>
    </xdr:to>
    <xdr:sp macro="" textlink="">
      <xdr:nvSpPr>
        <xdr:cNvPr id="655" name="フローチャート : 判断 654"/>
        <xdr:cNvSpPr/>
      </xdr:nvSpPr>
      <xdr:spPr>
        <a:xfrm>
          <a:off x="13652500" y="166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120561</xdr:rowOff>
    </xdr:from>
    <xdr:ext cx="599010" cy="259045"/>
    <xdr:sp macro="" textlink="">
      <xdr:nvSpPr>
        <xdr:cNvPr id="656" name="テキスト ボックス 655"/>
        <xdr:cNvSpPr txBox="1"/>
      </xdr:nvSpPr>
      <xdr:spPr>
        <a:xfrm>
          <a:off x="13403794" y="1640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42376</xdr:rowOff>
    </xdr:from>
    <xdr:to>
      <xdr:col>18</xdr:col>
      <xdr:colOff>492125</xdr:colOff>
      <xdr:row>97</xdr:row>
      <xdr:rowOff>143976</xdr:rowOff>
    </xdr:to>
    <xdr:sp macro="" textlink="">
      <xdr:nvSpPr>
        <xdr:cNvPr id="657" name="フローチャート : 判断 656"/>
        <xdr:cNvSpPr/>
      </xdr:nvSpPr>
      <xdr:spPr>
        <a:xfrm>
          <a:off x="12763500" y="16673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160503</xdr:rowOff>
    </xdr:from>
    <xdr:ext cx="534377" cy="259045"/>
    <xdr:sp macro="" textlink="">
      <xdr:nvSpPr>
        <xdr:cNvPr id="658" name="テキスト ボックス 657"/>
        <xdr:cNvSpPr txBox="1"/>
      </xdr:nvSpPr>
      <xdr:spPr>
        <a:xfrm>
          <a:off x="12547111" y="1644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9" name="テキスト ボックス 65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0" name="テキスト ボックス 65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1" name="テキスト ボックス 66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2" name="テキスト ボックス 66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3" name="テキスト ボックス 66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31995</xdr:rowOff>
    </xdr:from>
    <xdr:to>
      <xdr:col>23</xdr:col>
      <xdr:colOff>568325</xdr:colOff>
      <xdr:row>98</xdr:row>
      <xdr:rowOff>133595</xdr:rowOff>
    </xdr:to>
    <xdr:sp macro="" textlink="">
      <xdr:nvSpPr>
        <xdr:cNvPr id="664" name="円/楕円 663"/>
        <xdr:cNvSpPr/>
      </xdr:nvSpPr>
      <xdr:spPr>
        <a:xfrm>
          <a:off x="16268700" y="1683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118372</xdr:rowOff>
    </xdr:from>
    <xdr:ext cx="534377" cy="259045"/>
    <xdr:sp macro="" textlink="">
      <xdr:nvSpPr>
        <xdr:cNvPr id="665" name="積立金該当値テキスト"/>
        <xdr:cNvSpPr txBox="1"/>
      </xdr:nvSpPr>
      <xdr:spPr>
        <a:xfrm>
          <a:off x="16370300" y="1674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24,893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73678</xdr:rowOff>
    </xdr:from>
    <xdr:to>
      <xdr:col>22</xdr:col>
      <xdr:colOff>415925</xdr:colOff>
      <xdr:row>99</xdr:row>
      <xdr:rowOff>3828</xdr:rowOff>
    </xdr:to>
    <xdr:sp macro="" textlink="">
      <xdr:nvSpPr>
        <xdr:cNvPr id="666" name="円/楕円 665"/>
        <xdr:cNvSpPr/>
      </xdr:nvSpPr>
      <xdr:spPr>
        <a:xfrm>
          <a:off x="15430500" y="1687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166405</xdr:rowOff>
    </xdr:from>
    <xdr:ext cx="469744" cy="259045"/>
    <xdr:sp macro="" textlink="">
      <xdr:nvSpPr>
        <xdr:cNvPr id="667" name="テキスト ボックス 666"/>
        <xdr:cNvSpPr txBox="1"/>
      </xdr:nvSpPr>
      <xdr:spPr>
        <a:xfrm>
          <a:off x="15246427" y="1696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66078</xdr:rowOff>
    </xdr:from>
    <xdr:to>
      <xdr:col>21</xdr:col>
      <xdr:colOff>212725</xdr:colOff>
      <xdr:row>98</xdr:row>
      <xdr:rowOff>167678</xdr:rowOff>
    </xdr:to>
    <xdr:sp macro="" textlink="">
      <xdr:nvSpPr>
        <xdr:cNvPr id="668" name="円/楕円 667"/>
        <xdr:cNvSpPr/>
      </xdr:nvSpPr>
      <xdr:spPr>
        <a:xfrm>
          <a:off x="14541500" y="1686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158805</xdr:rowOff>
    </xdr:from>
    <xdr:ext cx="469744" cy="259045"/>
    <xdr:sp macro="" textlink="">
      <xdr:nvSpPr>
        <xdr:cNvPr id="669" name="テキスト ボックス 668"/>
        <xdr:cNvSpPr txBox="1"/>
      </xdr:nvSpPr>
      <xdr:spPr>
        <a:xfrm>
          <a:off x="14357427" y="1696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42307</xdr:rowOff>
    </xdr:from>
    <xdr:to>
      <xdr:col>20</xdr:col>
      <xdr:colOff>9525</xdr:colOff>
      <xdr:row>98</xdr:row>
      <xdr:rowOff>143907</xdr:rowOff>
    </xdr:to>
    <xdr:sp macro="" textlink="">
      <xdr:nvSpPr>
        <xdr:cNvPr id="670" name="円/楕円 669"/>
        <xdr:cNvSpPr/>
      </xdr:nvSpPr>
      <xdr:spPr>
        <a:xfrm>
          <a:off x="13652500" y="1684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135034</xdr:rowOff>
    </xdr:from>
    <xdr:ext cx="534377" cy="259045"/>
    <xdr:sp macro="" textlink="">
      <xdr:nvSpPr>
        <xdr:cNvPr id="671" name="テキスト ボックス 670"/>
        <xdr:cNvSpPr txBox="1"/>
      </xdr:nvSpPr>
      <xdr:spPr>
        <a:xfrm>
          <a:off x="13436111" y="1693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20,382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39701</xdr:rowOff>
    </xdr:from>
    <xdr:to>
      <xdr:col>18</xdr:col>
      <xdr:colOff>492125</xdr:colOff>
      <xdr:row>98</xdr:row>
      <xdr:rowOff>141301</xdr:rowOff>
    </xdr:to>
    <xdr:sp macro="" textlink="">
      <xdr:nvSpPr>
        <xdr:cNvPr id="672" name="円/楕円 671"/>
        <xdr:cNvSpPr/>
      </xdr:nvSpPr>
      <xdr:spPr>
        <a:xfrm>
          <a:off x="12763500" y="1684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132428</xdr:rowOff>
    </xdr:from>
    <xdr:ext cx="534377" cy="259045"/>
    <xdr:sp macro="" textlink="">
      <xdr:nvSpPr>
        <xdr:cNvPr id="673" name="テキスト ボックス 672"/>
        <xdr:cNvSpPr txBox="1"/>
      </xdr:nvSpPr>
      <xdr:spPr>
        <a:xfrm>
          <a:off x="12547111" y="169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4" name="正方形/長方形 67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5" name="正方形/長方形 67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6" name="正方形/長方形 67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7" name="正方形/長方形 67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8" name="正方形/長方形 67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9" name="正方形/長方形 67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0" name="正方形/長方形 67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1" name="正方形/長方形 68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2" name="テキスト ボックス 68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3" name="直線コネクタ 68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4" name="直線コネクタ 68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5" name="テキスト ボックス 68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6" name="直線コネクタ 68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87" name="テキスト ボックス 68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8" name="直線コネクタ 68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9" name="テキスト ボックス 68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0" name="直線コネクタ 68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1" name="テキスト ボックス 69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2" name="直線コネクタ 69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3" name="テキスト ボックス 69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4" name="直線コネクタ 69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5" name="テキスト ボックス 69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21780</xdr:rowOff>
    </xdr:from>
    <xdr:to>
      <xdr:col>32</xdr:col>
      <xdr:colOff>186689</xdr:colOff>
      <xdr:row>39</xdr:row>
      <xdr:rowOff>44450</xdr:rowOff>
    </xdr:to>
    <xdr:cxnSp macro="">
      <xdr:nvCxnSpPr>
        <xdr:cNvPr id="697" name="直線コネクタ 696"/>
        <xdr:cNvCxnSpPr/>
      </xdr:nvCxnSpPr>
      <xdr:spPr>
        <a:xfrm flipV="1">
          <a:off x="22159595" y="5336730"/>
          <a:ext cx="1269" cy="139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64063</xdr:rowOff>
    </xdr:from>
    <xdr:ext cx="249299" cy="259045"/>
    <xdr:sp macro="" textlink="">
      <xdr:nvSpPr>
        <xdr:cNvPr id="698" name="投資及び出資金最小値テキスト"/>
        <xdr:cNvSpPr txBox="1"/>
      </xdr:nvSpPr>
      <xdr:spPr>
        <a:xfrm>
          <a:off x="22212300" y="6750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9" name="直線コネクタ 69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139907</xdr:rowOff>
    </xdr:from>
    <xdr:ext cx="534377" cy="259045"/>
    <xdr:sp macro="" textlink="">
      <xdr:nvSpPr>
        <xdr:cNvPr id="700" name="投資及び出資金最大値テキスト"/>
        <xdr:cNvSpPr txBox="1"/>
      </xdr:nvSpPr>
      <xdr:spPr>
        <a:xfrm>
          <a:off x="22212300" y="51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36,595</a:t>
          </a:r>
          <a:endParaRPr kumimoji="1" lang="ja-JP" altLang="en-US" sz="1000" b="1">
            <a:latin typeface="ＭＳ Ｐゴシック"/>
          </a:endParaRPr>
        </a:p>
      </xdr:txBody>
    </xdr:sp>
    <xdr:clientData/>
  </xdr:oneCellAnchor>
  <xdr:twoCellAnchor>
    <xdr:from>
      <xdr:col>32</xdr:col>
      <xdr:colOff>98425</xdr:colOff>
      <xdr:row>31</xdr:row>
      <xdr:rowOff>21780</xdr:rowOff>
    </xdr:from>
    <xdr:to>
      <xdr:col>32</xdr:col>
      <xdr:colOff>276225</xdr:colOff>
      <xdr:row>31</xdr:row>
      <xdr:rowOff>21780</xdr:rowOff>
    </xdr:to>
    <xdr:cxnSp macro="">
      <xdr:nvCxnSpPr>
        <xdr:cNvPr id="701" name="直線コネクタ 700"/>
        <xdr:cNvCxnSpPr/>
      </xdr:nvCxnSpPr>
      <xdr:spPr>
        <a:xfrm>
          <a:off x="22072600" y="533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2" name="直線コネクタ 70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152963</xdr:rowOff>
    </xdr:from>
    <xdr:ext cx="378565" cy="259045"/>
    <xdr:sp macro="" textlink="">
      <xdr:nvSpPr>
        <xdr:cNvPr id="703" name="投資及び出資金平均値テキスト"/>
        <xdr:cNvSpPr txBox="1"/>
      </xdr:nvSpPr>
      <xdr:spPr>
        <a:xfrm>
          <a:off x="22212300" y="64966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130086</xdr:rowOff>
    </xdr:from>
    <xdr:to>
      <xdr:col>32</xdr:col>
      <xdr:colOff>238125</xdr:colOff>
      <xdr:row>39</xdr:row>
      <xdr:rowOff>60236</xdr:rowOff>
    </xdr:to>
    <xdr:sp macro="" textlink="">
      <xdr:nvSpPr>
        <xdr:cNvPr id="704" name="フローチャート : 判断 703"/>
        <xdr:cNvSpPr/>
      </xdr:nvSpPr>
      <xdr:spPr>
        <a:xfrm>
          <a:off x="221107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5" name="直線コネクタ 70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06" name="フローチャート : 判断 705"/>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07" name="テキスト ボックス 706"/>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8" name="直線コネクタ 70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09" name="フローチャート : 判断 708"/>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0" name="テキスト ボックス 709"/>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1" name="直線コネクタ 71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12" name="フローチャート : 判断 711"/>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30167</xdr:rowOff>
    </xdr:from>
    <xdr:ext cx="469744" cy="259045"/>
    <xdr:sp macro="" textlink="">
      <xdr:nvSpPr>
        <xdr:cNvPr id="713" name="テキスト ボックス 712"/>
        <xdr:cNvSpPr txBox="1"/>
      </xdr:nvSpPr>
      <xdr:spPr>
        <a:xfrm>
          <a:off x="19310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14" name="フローチャート : 判断 713"/>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15" name="テキスト ボックス 714"/>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6" name="テキスト ボックス 71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7" name="テキスト ボックス 71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8" name="テキスト ボックス 71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9" name="テキスト ボックス 71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0" name="テキスト ボックス 71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1" name="円/楕円 72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108513</xdr:rowOff>
    </xdr:from>
    <xdr:ext cx="249299" cy="259045"/>
    <xdr:sp macro="" textlink="">
      <xdr:nvSpPr>
        <xdr:cNvPr id="722" name="投資及び出資金該当値テキスト"/>
        <xdr:cNvSpPr txBox="1"/>
      </xdr:nvSpPr>
      <xdr:spPr>
        <a:xfrm>
          <a:off x="22212300" y="6623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3" name="円/楕円 72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4" name="テキスト ボックス 72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5" name="円/楕円 72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6" name="テキスト ボックス 72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7" name="円/楕円 72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8" name="テキスト ボックス 72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9" name="円/楕円 72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0" name="テキスト ボックス 72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1" name="正方形/長方形 73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2" name="正方形/長方形 73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3" name="正方形/長方形 73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4" name="正方形/長方形 73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5" name="正方形/長方形 73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6" name="正方形/長方形 73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7" name="正方形/長方形 73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8" name="正方形/長方形 73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9" name="テキスト ボックス 73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0" name="直線コネクタ 73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1" name="直線コネクタ 74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2" name="テキスト ボックス 74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3" name="直線コネクタ 74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4" name="テキスト ボックス 74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5" name="直線コネクタ 74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46" name="テキスト ボックス 74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7" name="直線コネクタ 74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48" name="テキスト ボックス 74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9" name="直線コネクタ 74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0" name="テキスト ボックス 74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1" name="直線コネクタ 75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2" name="テキスト ボックス 75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144821</xdr:rowOff>
    </xdr:from>
    <xdr:to>
      <xdr:col>32</xdr:col>
      <xdr:colOff>186689</xdr:colOff>
      <xdr:row>59</xdr:row>
      <xdr:rowOff>44450</xdr:rowOff>
    </xdr:to>
    <xdr:cxnSp macro="">
      <xdr:nvCxnSpPr>
        <xdr:cNvPr id="754" name="直線コネクタ 753"/>
        <xdr:cNvCxnSpPr/>
      </xdr:nvCxnSpPr>
      <xdr:spPr>
        <a:xfrm flipV="1">
          <a:off x="22159595" y="8717321"/>
          <a:ext cx="1269" cy="144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6" name="直線コネクタ 75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91498</xdr:rowOff>
    </xdr:from>
    <xdr:ext cx="599010" cy="259045"/>
    <xdr:sp macro="" textlink="">
      <xdr:nvSpPr>
        <xdr:cNvPr id="757" name="貸付金最大値テキスト"/>
        <xdr:cNvSpPr txBox="1"/>
      </xdr:nvSpPr>
      <xdr:spPr>
        <a:xfrm>
          <a:off x="22212300" y="84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189,328</a:t>
          </a:r>
          <a:endParaRPr kumimoji="1" lang="ja-JP" altLang="en-US" sz="1000" b="1">
            <a:latin typeface="ＭＳ Ｐゴシック"/>
          </a:endParaRPr>
        </a:p>
      </xdr:txBody>
    </xdr:sp>
    <xdr:clientData/>
  </xdr:oneCellAnchor>
  <xdr:twoCellAnchor>
    <xdr:from>
      <xdr:col>32</xdr:col>
      <xdr:colOff>98425</xdr:colOff>
      <xdr:row>50</xdr:row>
      <xdr:rowOff>144821</xdr:rowOff>
    </xdr:from>
    <xdr:to>
      <xdr:col>32</xdr:col>
      <xdr:colOff>276225</xdr:colOff>
      <xdr:row>50</xdr:row>
      <xdr:rowOff>144821</xdr:rowOff>
    </xdr:to>
    <xdr:cxnSp macro="">
      <xdr:nvCxnSpPr>
        <xdr:cNvPr id="758" name="直線コネクタ 757"/>
        <xdr:cNvCxnSpPr/>
      </xdr:nvCxnSpPr>
      <xdr:spPr>
        <a:xfrm>
          <a:off x="22072600" y="8717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59" name="直線コネクタ 75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126385</xdr:rowOff>
    </xdr:from>
    <xdr:ext cx="469744" cy="259045"/>
    <xdr:sp macro="" textlink="">
      <xdr:nvSpPr>
        <xdr:cNvPr id="760" name="貸付金平均値テキスト"/>
        <xdr:cNvSpPr txBox="1"/>
      </xdr:nvSpPr>
      <xdr:spPr>
        <a:xfrm>
          <a:off x="22212300" y="9899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103508</xdr:rowOff>
    </xdr:from>
    <xdr:to>
      <xdr:col>32</xdr:col>
      <xdr:colOff>238125</xdr:colOff>
      <xdr:row>59</xdr:row>
      <xdr:rowOff>33658</xdr:rowOff>
    </xdr:to>
    <xdr:sp macro="" textlink="">
      <xdr:nvSpPr>
        <xdr:cNvPr id="761" name="フローチャート : 判断 760"/>
        <xdr:cNvSpPr/>
      </xdr:nvSpPr>
      <xdr:spPr>
        <a:xfrm>
          <a:off x="221107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62" name="直線コネクタ 76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88229</xdr:rowOff>
    </xdr:from>
    <xdr:to>
      <xdr:col>31</xdr:col>
      <xdr:colOff>85725</xdr:colOff>
      <xdr:row>59</xdr:row>
      <xdr:rowOff>18379</xdr:rowOff>
    </xdr:to>
    <xdr:sp macro="" textlink="">
      <xdr:nvSpPr>
        <xdr:cNvPr id="763" name="フローチャート : 判断 762"/>
        <xdr:cNvSpPr/>
      </xdr:nvSpPr>
      <xdr:spPr>
        <a:xfrm>
          <a:off x="21272500" y="1003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57</xdr:row>
      <xdr:rowOff>34906</xdr:rowOff>
    </xdr:from>
    <xdr:ext cx="534377" cy="259045"/>
    <xdr:sp macro="" textlink="">
      <xdr:nvSpPr>
        <xdr:cNvPr id="764" name="テキスト ボックス 763"/>
        <xdr:cNvSpPr txBox="1"/>
      </xdr:nvSpPr>
      <xdr:spPr>
        <a:xfrm>
          <a:off x="21056111" y="980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65" name="直線コネクタ 76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101907</xdr:rowOff>
    </xdr:from>
    <xdr:to>
      <xdr:col>29</xdr:col>
      <xdr:colOff>568325</xdr:colOff>
      <xdr:row>59</xdr:row>
      <xdr:rowOff>32057</xdr:rowOff>
    </xdr:to>
    <xdr:sp macro="" textlink="">
      <xdr:nvSpPr>
        <xdr:cNvPr id="766" name="フローチャート : 判断 765"/>
        <xdr:cNvSpPr/>
      </xdr:nvSpPr>
      <xdr:spPr>
        <a:xfrm>
          <a:off x="20383500" y="100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48584</xdr:rowOff>
    </xdr:from>
    <xdr:ext cx="469744" cy="259045"/>
    <xdr:sp macro="" textlink="">
      <xdr:nvSpPr>
        <xdr:cNvPr id="767" name="テキスト ボックス 766"/>
        <xdr:cNvSpPr txBox="1"/>
      </xdr:nvSpPr>
      <xdr:spPr>
        <a:xfrm>
          <a:off x="20199427" y="98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68" name="直線コネクタ 76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111547</xdr:rowOff>
    </xdr:from>
    <xdr:to>
      <xdr:col>28</xdr:col>
      <xdr:colOff>365125</xdr:colOff>
      <xdr:row>59</xdr:row>
      <xdr:rowOff>41697</xdr:rowOff>
    </xdr:to>
    <xdr:sp macro="" textlink="">
      <xdr:nvSpPr>
        <xdr:cNvPr id="769" name="フローチャート : 判断 768"/>
        <xdr:cNvSpPr/>
      </xdr:nvSpPr>
      <xdr:spPr>
        <a:xfrm>
          <a:off x="19494500" y="100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58224</xdr:rowOff>
    </xdr:from>
    <xdr:ext cx="469744" cy="259045"/>
    <xdr:sp macro="" textlink="">
      <xdr:nvSpPr>
        <xdr:cNvPr id="770" name="テキスト ボックス 769"/>
        <xdr:cNvSpPr txBox="1"/>
      </xdr:nvSpPr>
      <xdr:spPr>
        <a:xfrm>
          <a:off x="19310427" y="983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113383</xdr:rowOff>
    </xdr:from>
    <xdr:to>
      <xdr:col>27</xdr:col>
      <xdr:colOff>161925</xdr:colOff>
      <xdr:row>59</xdr:row>
      <xdr:rowOff>43533</xdr:rowOff>
    </xdr:to>
    <xdr:sp macro="" textlink="">
      <xdr:nvSpPr>
        <xdr:cNvPr id="771" name="フローチャート : 判断 770"/>
        <xdr:cNvSpPr/>
      </xdr:nvSpPr>
      <xdr:spPr>
        <a:xfrm>
          <a:off x="18605500" y="100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60060</xdr:rowOff>
    </xdr:from>
    <xdr:ext cx="469744" cy="259045"/>
    <xdr:sp macro="" textlink="">
      <xdr:nvSpPr>
        <xdr:cNvPr id="772" name="テキスト ボックス 771"/>
        <xdr:cNvSpPr txBox="1"/>
      </xdr:nvSpPr>
      <xdr:spPr>
        <a:xfrm>
          <a:off x="18421427" y="983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3" name="テキスト ボックス 77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4" name="テキスト ボックス 77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5" name="テキスト ボックス 77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6" name="テキスト ボックス 77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7" name="テキスト ボックス 77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78" name="円/楕円 77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81935</xdr:rowOff>
    </xdr:from>
    <xdr:ext cx="249299" cy="259045"/>
    <xdr:sp macro="" textlink="">
      <xdr:nvSpPr>
        <xdr:cNvPr id="779" name="貸付金該当値テキスト"/>
        <xdr:cNvSpPr txBox="1"/>
      </xdr:nvSpPr>
      <xdr:spPr>
        <a:xfrm>
          <a:off x="22212300" y="100260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80" name="円/楕円 77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81" name="テキスト ボックス 78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82" name="円/楕円 78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83" name="テキスト ボックス 78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84" name="円/楕円 78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85" name="テキスト ボックス 78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6" name="円/楕円 78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87" name="テキスト ボックス 78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8" name="正方形/長方形 78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9" name="正方形/長方形 78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0" name="正方形/長方形 78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1" name="正方形/長方形 79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2" name="正方形/長方形 79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3" name="正方形/長方形 79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4" name="正方形/長方形 79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53,364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5" name="正方形/長方形 79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6" name="テキスト ボックス 79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7" name="直線コネクタ 79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8" name="直線コネクタ 79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9" name="テキスト ボックス 79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0" name="直線コネクタ 79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1" name="テキスト ボックス 80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2" name="直線コネクタ 80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3" name="テキスト ボックス 80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4" name="直線コネクタ 80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5" name="テキスト ボックス 80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6" name="直線コネクタ 80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7" name="テキスト ボックス 80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8" name="直線コネクタ 80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9" name="テキスト ボックス 80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37036</xdr:rowOff>
    </xdr:from>
    <xdr:to>
      <xdr:col>32</xdr:col>
      <xdr:colOff>186689</xdr:colOff>
      <xdr:row>78</xdr:row>
      <xdr:rowOff>46896</xdr:rowOff>
    </xdr:to>
    <xdr:cxnSp macro="">
      <xdr:nvCxnSpPr>
        <xdr:cNvPr id="811" name="直線コネクタ 810"/>
        <xdr:cNvCxnSpPr/>
      </xdr:nvCxnSpPr>
      <xdr:spPr>
        <a:xfrm flipV="1">
          <a:off x="22159595" y="12038536"/>
          <a:ext cx="1269" cy="138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50723</xdr:rowOff>
    </xdr:from>
    <xdr:ext cx="534377" cy="259045"/>
    <xdr:sp macro="" textlink="">
      <xdr:nvSpPr>
        <xdr:cNvPr id="812" name="繰出金最小値テキスト"/>
        <xdr:cNvSpPr txBox="1"/>
      </xdr:nvSpPr>
      <xdr:spPr>
        <a:xfrm>
          <a:off x="22212300" y="134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44,358</a:t>
          </a:r>
          <a:endParaRPr kumimoji="1" lang="ja-JP" altLang="en-US" sz="1000" b="1">
            <a:latin typeface="ＭＳ Ｐゴシック"/>
          </a:endParaRPr>
        </a:p>
      </xdr:txBody>
    </xdr:sp>
    <xdr:clientData/>
  </xdr:oneCellAnchor>
  <xdr:twoCellAnchor>
    <xdr:from>
      <xdr:col>32</xdr:col>
      <xdr:colOff>98425</xdr:colOff>
      <xdr:row>78</xdr:row>
      <xdr:rowOff>46896</xdr:rowOff>
    </xdr:from>
    <xdr:to>
      <xdr:col>32</xdr:col>
      <xdr:colOff>276225</xdr:colOff>
      <xdr:row>78</xdr:row>
      <xdr:rowOff>46896</xdr:rowOff>
    </xdr:to>
    <xdr:cxnSp macro="">
      <xdr:nvCxnSpPr>
        <xdr:cNvPr id="813" name="直線コネクタ 812"/>
        <xdr:cNvCxnSpPr/>
      </xdr:nvCxnSpPr>
      <xdr:spPr>
        <a:xfrm>
          <a:off x="22072600" y="1341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155163</xdr:rowOff>
    </xdr:from>
    <xdr:ext cx="599010" cy="259045"/>
    <xdr:sp macro="" textlink="">
      <xdr:nvSpPr>
        <xdr:cNvPr id="814" name="繰出金最大値テキスト"/>
        <xdr:cNvSpPr txBox="1"/>
      </xdr:nvSpPr>
      <xdr:spPr>
        <a:xfrm>
          <a:off x="22212300" y="1181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406,946</a:t>
          </a:r>
          <a:endParaRPr kumimoji="1" lang="ja-JP" altLang="en-US" sz="1000" b="1">
            <a:latin typeface="ＭＳ Ｐゴシック"/>
          </a:endParaRPr>
        </a:p>
      </xdr:txBody>
    </xdr:sp>
    <xdr:clientData/>
  </xdr:oneCellAnchor>
  <xdr:twoCellAnchor>
    <xdr:from>
      <xdr:col>32</xdr:col>
      <xdr:colOff>98425</xdr:colOff>
      <xdr:row>70</xdr:row>
      <xdr:rowOff>37036</xdr:rowOff>
    </xdr:from>
    <xdr:to>
      <xdr:col>32</xdr:col>
      <xdr:colOff>276225</xdr:colOff>
      <xdr:row>70</xdr:row>
      <xdr:rowOff>37036</xdr:rowOff>
    </xdr:to>
    <xdr:cxnSp macro="">
      <xdr:nvCxnSpPr>
        <xdr:cNvPr id="815" name="直線コネクタ 814"/>
        <xdr:cNvCxnSpPr/>
      </xdr:nvCxnSpPr>
      <xdr:spPr>
        <a:xfrm>
          <a:off x="22072600" y="120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144481</xdr:rowOff>
    </xdr:from>
    <xdr:to>
      <xdr:col>32</xdr:col>
      <xdr:colOff>187325</xdr:colOff>
      <xdr:row>77</xdr:row>
      <xdr:rowOff>157652</xdr:rowOff>
    </xdr:to>
    <xdr:cxnSp macro="">
      <xdr:nvCxnSpPr>
        <xdr:cNvPr id="816" name="直線コネクタ 815"/>
        <xdr:cNvCxnSpPr/>
      </xdr:nvCxnSpPr>
      <xdr:spPr>
        <a:xfrm flipV="1">
          <a:off x="21323300" y="13346131"/>
          <a:ext cx="838200" cy="1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135678</xdr:rowOff>
    </xdr:from>
    <xdr:ext cx="599010" cy="259045"/>
    <xdr:sp macro="" textlink="">
      <xdr:nvSpPr>
        <xdr:cNvPr id="817" name="繰出金平均値テキスト"/>
        <xdr:cNvSpPr txBox="1"/>
      </xdr:nvSpPr>
      <xdr:spPr>
        <a:xfrm>
          <a:off x="22212300" y="12994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112801</xdr:rowOff>
    </xdr:from>
    <xdr:to>
      <xdr:col>32</xdr:col>
      <xdr:colOff>238125</xdr:colOff>
      <xdr:row>77</xdr:row>
      <xdr:rowOff>42951</xdr:rowOff>
    </xdr:to>
    <xdr:sp macro="" textlink="">
      <xdr:nvSpPr>
        <xdr:cNvPr id="818" name="フローチャート : 判断 817"/>
        <xdr:cNvSpPr/>
      </xdr:nvSpPr>
      <xdr:spPr>
        <a:xfrm>
          <a:off x="221107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157652</xdr:rowOff>
    </xdr:from>
    <xdr:to>
      <xdr:col>31</xdr:col>
      <xdr:colOff>34925</xdr:colOff>
      <xdr:row>77</xdr:row>
      <xdr:rowOff>168435</xdr:rowOff>
    </xdr:to>
    <xdr:cxnSp macro="">
      <xdr:nvCxnSpPr>
        <xdr:cNvPr id="819" name="直線コネクタ 818"/>
        <xdr:cNvCxnSpPr/>
      </xdr:nvCxnSpPr>
      <xdr:spPr>
        <a:xfrm flipV="1">
          <a:off x="20434300" y="13359302"/>
          <a:ext cx="889000" cy="1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0" name="フローチャート : 判断 819"/>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10565</xdr:rowOff>
    </xdr:from>
    <xdr:ext cx="599010" cy="259045"/>
    <xdr:sp macro="" textlink="">
      <xdr:nvSpPr>
        <xdr:cNvPr id="821" name="テキスト ボックス 820"/>
        <xdr:cNvSpPr txBox="1"/>
      </xdr:nvSpPr>
      <xdr:spPr>
        <a:xfrm>
          <a:off x="21023794" y="128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168435</xdr:rowOff>
    </xdr:from>
    <xdr:to>
      <xdr:col>29</xdr:col>
      <xdr:colOff>517525</xdr:colOff>
      <xdr:row>77</xdr:row>
      <xdr:rowOff>170154</xdr:rowOff>
    </xdr:to>
    <xdr:cxnSp macro="">
      <xdr:nvCxnSpPr>
        <xdr:cNvPr id="822" name="直線コネクタ 821"/>
        <xdr:cNvCxnSpPr/>
      </xdr:nvCxnSpPr>
      <xdr:spPr>
        <a:xfrm flipV="1">
          <a:off x="19545300" y="13370085"/>
          <a:ext cx="889000" cy="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3" name="フローチャート : 判断 822"/>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27675</xdr:rowOff>
    </xdr:from>
    <xdr:ext cx="599010" cy="259045"/>
    <xdr:sp macro="" textlink="">
      <xdr:nvSpPr>
        <xdr:cNvPr id="824" name="テキスト ボックス 823"/>
        <xdr:cNvSpPr txBox="1"/>
      </xdr:nvSpPr>
      <xdr:spPr>
        <a:xfrm>
          <a:off x="20134794" y="1288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170154</xdr:rowOff>
    </xdr:from>
    <xdr:to>
      <xdr:col>28</xdr:col>
      <xdr:colOff>314325</xdr:colOff>
      <xdr:row>78</xdr:row>
      <xdr:rowOff>13086</xdr:rowOff>
    </xdr:to>
    <xdr:cxnSp macro="">
      <xdr:nvCxnSpPr>
        <xdr:cNvPr id="825" name="直線コネクタ 824"/>
        <xdr:cNvCxnSpPr/>
      </xdr:nvCxnSpPr>
      <xdr:spPr>
        <a:xfrm flipV="1">
          <a:off x="18656300" y="13371804"/>
          <a:ext cx="889000" cy="1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26" name="フローチャート : 判断 825"/>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167060</xdr:rowOff>
    </xdr:from>
    <xdr:ext cx="599010" cy="259045"/>
    <xdr:sp macro="" textlink="">
      <xdr:nvSpPr>
        <xdr:cNvPr id="827" name="テキスト ボックス 826"/>
        <xdr:cNvSpPr txBox="1"/>
      </xdr:nvSpPr>
      <xdr:spPr>
        <a:xfrm>
          <a:off x="19245794" y="1285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28" name="フローチャート : 判断 827"/>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31260</xdr:rowOff>
    </xdr:from>
    <xdr:ext cx="599010" cy="259045"/>
    <xdr:sp macro="" textlink="">
      <xdr:nvSpPr>
        <xdr:cNvPr id="829" name="テキスト ボックス 828"/>
        <xdr:cNvSpPr txBox="1"/>
      </xdr:nvSpPr>
      <xdr:spPr>
        <a:xfrm>
          <a:off x="18356794" y="1289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0" name="テキスト ボックス 82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1" name="テキスト ボックス 83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2" name="テキスト ボックス 83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3" name="テキスト ボックス 83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4" name="テキスト ボックス 83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93681</xdr:rowOff>
    </xdr:from>
    <xdr:to>
      <xdr:col>32</xdr:col>
      <xdr:colOff>238125</xdr:colOff>
      <xdr:row>78</xdr:row>
      <xdr:rowOff>23831</xdr:rowOff>
    </xdr:to>
    <xdr:sp macro="" textlink="">
      <xdr:nvSpPr>
        <xdr:cNvPr id="835" name="円/楕円 834"/>
        <xdr:cNvSpPr/>
      </xdr:nvSpPr>
      <xdr:spPr>
        <a:xfrm>
          <a:off x="22110700" y="1329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8608</xdr:rowOff>
    </xdr:from>
    <xdr:ext cx="534377" cy="259045"/>
    <xdr:sp macro="" textlink="">
      <xdr:nvSpPr>
        <xdr:cNvPr id="836" name="繰出金該当値テキスト"/>
        <xdr:cNvSpPr txBox="1"/>
      </xdr:nvSpPr>
      <xdr:spPr>
        <a:xfrm>
          <a:off x="22212300" y="1321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63,745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106852</xdr:rowOff>
    </xdr:from>
    <xdr:to>
      <xdr:col>31</xdr:col>
      <xdr:colOff>85725</xdr:colOff>
      <xdr:row>78</xdr:row>
      <xdr:rowOff>37002</xdr:rowOff>
    </xdr:to>
    <xdr:sp macro="" textlink="">
      <xdr:nvSpPr>
        <xdr:cNvPr id="837" name="円/楕円 836"/>
        <xdr:cNvSpPr/>
      </xdr:nvSpPr>
      <xdr:spPr>
        <a:xfrm>
          <a:off x="21272500" y="1330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28129</xdr:rowOff>
    </xdr:from>
    <xdr:ext cx="534377" cy="259045"/>
    <xdr:sp macro="" textlink="">
      <xdr:nvSpPr>
        <xdr:cNvPr id="838" name="テキスト ボックス 837"/>
        <xdr:cNvSpPr txBox="1"/>
      </xdr:nvSpPr>
      <xdr:spPr>
        <a:xfrm>
          <a:off x="21056111" y="1340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60,288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117635</xdr:rowOff>
    </xdr:from>
    <xdr:to>
      <xdr:col>29</xdr:col>
      <xdr:colOff>568325</xdr:colOff>
      <xdr:row>78</xdr:row>
      <xdr:rowOff>47785</xdr:rowOff>
    </xdr:to>
    <xdr:sp macro="" textlink="">
      <xdr:nvSpPr>
        <xdr:cNvPr id="839" name="円/楕円 838"/>
        <xdr:cNvSpPr/>
      </xdr:nvSpPr>
      <xdr:spPr>
        <a:xfrm>
          <a:off x="20383500" y="1331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38912</xdr:rowOff>
    </xdr:from>
    <xdr:ext cx="534377" cy="259045"/>
    <xdr:sp macro="" textlink="">
      <xdr:nvSpPr>
        <xdr:cNvPr id="840" name="テキスト ボックス 839"/>
        <xdr:cNvSpPr txBox="1"/>
      </xdr:nvSpPr>
      <xdr:spPr>
        <a:xfrm>
          <a:off x="20167111" y="1341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57,458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119354</xdr:rowOff>
    </xdr:from>
    <xdr:to>
      <xdr:col>28</xdr:col>
      <xdr:colOff>365125</xdr:colOff>
      <xdr:row>78</xdr:row>
      <xdr:rowOff>49504</xdr:rowOff>
    </xdr:to>
    <xdr:sp macro="" textlink="">
      <xdr:nvSpPr>
        <xdr:cNvPr id="841" name="円/楕円 840"/>
        <xdr:cNvSpPr/>
      </xdr:nvSpPr>
      <xdr:spPr>
        <a:xfrm>
          <a:off x="19494500" y="133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40631</xdr:rowOff>
    </xdr:from>
    <xdr:ext cx="534377" cy="259045"/>
    <xdr:sp macro="" textlink="">
      <xdr:nvSpPr>
        <xdr:cNvPr id="842" name="テキスト ボックス 841"/>
        <xdr:cNvSpPr txBox="1"/>
      </xdr:nvSpPr>
      <xdr:spPr>
        <a:xfrm>
          <a:off x="19278111" y="1341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57,007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133736</xdr:rowOff>
    </xdr:from>
    <xdr:to>
      <xdr:col>27</xdr:col>
      <xdr:colOff>161925</xdr:colOff>
      <xdr:row>78</xdr:row>
      <xdr:rowOff>63886</xdr:rowOff>
    </xdr:to>
    <xdr:sp macro="" textlink="">
      <xdr:nvSpPr>
        <xdr:cNvPr id="843" name="円/楕円 842"/>
        <xdr:cNvSpPr/>
      </xdr:nvSpPr>
      <xdr:spPr>
        <a:xfrm>
          <a:off x="18605500" y="133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55013</xdr:rowOff>
    </xdr:from>
    <xdr:ext cx="534377" cy="259045"/>
    <xdr:sp macro="" textlink="">
      <xdr:nvSpPr>
        <xdr:cNvPr id="844" name="テキスト ボックス 843"/>
        <xdr:cNvSpPr txBox="1"/>
      </xdr:nvSpPr>
      <xdr:spPr>
        <a:xfrm>
          <a:off x="18389111" y="1342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53,232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5" name="正方形/長方形 84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6" name="正方形/長方形 84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7" name="正方形/長方形 84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8" name="正方形/長方形 84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9" name="正方形/長方形 84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0" name="正方形/長方形 84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1" name="正方形/長方形 85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2" name="正方形/長方形 85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3" name="テキスト ボックス 85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4" name="直線コネクタ 85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5" name="直線コネクタ 85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6" name="テキスト ボックス 85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7" name="直線コネクタ 85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8" name="テキスト ボックス 85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0" name="直線コネクタ 85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2" name="直線コネクタ 86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4" name="直線コネクタ 86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5" name="直線コネクタ 86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7" name="フローチャート : 判断 86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8" name="直線コネクタ 86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9" name="フローチャート : 判断 86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0" name="テキスト ボックス 86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1" name="直線コネクタ 87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2" name="フローチャート : 判断 87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3" name="テキスト ボックス 87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4" name="直線コネクタ 87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5" name="フローチャート : 判断 87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6" name="テキスト ボックス 87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7" name="フローチャート : 判断 87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8" name="テキスト ボックス 87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9" name="テキスト ボックス 87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0" name="テキスト ボックス 87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1" name="テキスト ボックス 88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2" name="テキスト ボックス 88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3" name="テキスト ボックス 88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円/楕円 88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6" name="円/楕円 88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7" name="テキスト ボックス 88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8" name="円/楕円 88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9" name="テキスト ボックス 88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0" name="円/楕円 88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1" name="テキスト ボックス 89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円/楕円 89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3" name="テキスト ボックス 89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4" name="正方形/長方形 89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5" name="正方形/長方形 89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6" name="テキスト ボックス 89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ja-JP" sz="1200">
              <a:solidFill>
                <a:schemeClr val="tx1"/>
              </a:solidFill>
              <a:latin typeface="+mn-lt"/>
              <a:ea typeface="+mn-ea"/>
              <a:cs typeface="+mn-cs"/>
            </a:rPr>
            <a:t>平成</a:t>
          </a:r>
          <a:r>
            <a:rPr kumimoji="1" lang="en-US" altLang="ja-JP" sz="1200">
              <a:solidFill>
                <a:schemeClr val="tx1"/>
              </a:solidFill>
              <a:latin typeface="+mn-lt"/>
              <a:ea typeface="+mn-ea"/>
              <a:cs typeface="+mn-cs"/>
            </a:rPr>
            <a:t>27</a:t>
          </a:r>
          <a:r>
            <a:rPr kumimoji="1" lang="ja-JP" altLang="ja-JP" sz="1200">
              <a:solidFill>
                <a:schemeClr val="tx1"/>
              </a:solidFill>
              <a:latin typeface="+mn-lt"/>
              <a:ea typeface="+mn-ea"/>
              <a:cs typeface="+mn-cs"/>
            </a:rPr>
            <a:t>年度決算における</a:t>
          </a:r>
          <a:r>
            <a:rPr kumimoji="1" lang="ja-JP" altLang="en-US" sz="1200">
              <a:solidFill>
                <a:schemeClr val="tx1"/>
              </a:solidFill>
              <a:latin typeface="+mn-lt"/>
              <a:ea typeface="+mn-ea"/>
              <a:cs typeface="+mn-cs"/>
            </a:rPr>
            <a:t>性質</a:t>
          </a:r>
          <a:r>
            <a:rPr kumimoji="1" lang="ja-JP" altLang="ja-JP" sz="1200">
              <a:solidFill>
                <a:schemeClr val="tx1"/>
              </a:solidFill>
              <a:latin typeface="+mn-lt"/>
              <a:ea typeface="+mn-ea"/>
              <a:cs typeface="+mn-cs"/>
            </a:rPr>
            <a:t>別でみる特徴については、</a:t>
          </a:r>
          <a:r>
            <a:rPr kumimoji="1" lang="ja-JP" altLang="en-US" sz="1200">
              <a:solidFill>
                <a:schemeClr val="tx1"/>
              </a:solidFill>
              <a:latin typeface="+mn-lt"/>
              <a:ea typeface="+mn-ea"/>
              <a:cs typeface="+mn-cs"/>
            </a:rPr>
            <a:t>増</a:t>
          </a:r>
          <a:r>
            <a:rPr kumimoji="1" lang="ja-JP" altLang="ja-JP" sz="1200">
              <a:solidFill>
                <a:schemeClr val="tx1"/>
              </a:solidFill>
              <a:latin typeface="+mn-lt"/>
              <a:ea typeface="+mn-ea"/>
              <a:cs typeface="+mn-cs"/>
            </a:rPr>
            <a:t>額</a:t>
          </a:r>
          <a:r>
            <a:rPr kumimoji="1" lang="ja-JP" altLang="en-US" sz="1200">
              <a:solidFill>
                <a:schemeClr val="tx1"/>
              </a:solidFill>
              <a:latin typeface="+mn-lt"/>
              <a:ea typeface="+mn-ea"/>
              <a:cs typeface="+mn-cs"/>
            </a:rPr>
            <a:t>金額</a:t>
          </a:r>
          <a:r>
            <a:rPr kumimoji="1" lang="ja-JP" altLang="ja-JP" sz="1200">
              <a:solidFill>
                <a:schemeClr val="tx1"/>
              </a:solidFill>
              <a:latin typeface="+mn-lt"/>
              <a:ea typeface="+mn-ea"/>
              <a:cs typeface="+mn-cs"/>
            </a:rPr>
            <a:t>が大きいものとしては、普通建設事業費の伸びであり、</a:t>
          </a:r>
          <a:r>
            <a:rPr kumimoji="1" lang="en-US" altLang="ja-JP" sz="1200">
              <a:solidFill>
                <a:schemeClr val="tx1"/>
              </a:solidFill>
              <a:latin typeface="+mn-lt"/>
              <a:ea typeface="+mn-ea"/>
              <a:cs typeface="+mn-cs"/>
            </a:rPr>
            <a:t>1</a:t>
          </a:r>
          <a:r>
            <a:rPr kumimoji="1" lang="ja-JP" altLang="ja-JP" sz="1200">
              <a:solidFill>
                <a:schemeClr val="tx1"/>
              </a:solidFill>
              <a:latin typeface="+mn-lt"/>
              <a:ea typeface="+mn-ea"/>
              <a:cs typeface="+mn-cs"/>
            </a:rPr>
            <a:t>人当たり７６，１７６</a:t>
          </a:r>
          <a:r>
            <a:rPr kumimoji="1" lang="ja-JP" altLang="en-US" sz="1200">
              <a:solidFill>
                <a:schemeClr val="tx1"/>
              </a:solidFill>
              <a:latin typeface="+mn-lt"/>
              <a:ea typeface="+mn-ea"/>
              <a:cs typeface="+mn-cs"/>
            </a:rPr>
            <a:t>円の増額となっている。きずな未来館の整備事業、中央道跨道橋撤去設計、町営浅間団地屋根防水工事などの実施によるものである。</a:t>
          </a:r>
          <a:endParaRPr kumimoji="1" lang="en-US" altLang="ja-JP" sz="1200">
            <a:solidFill>
              <a:schemeClr val="tx1"/>
            </a:solidFill>
            <a:latin typeface="+mn-lt"/>
            <a:ea typeface="+mn-ea"/>
            <a:cs typeface="+mn-cs"/>
          </a:endParaRPr>
        </a:p>
        <a:p>
          <a:r>
            <a:rPr kumimoji="1" lang="ja-JP" altLang="en-US" sz="1200">
              <a:solidFill>
                <a:schemeClr val="tx1"/>
              </a:solidFill>
              <a:latin typeface="+mn-lt"/>
              <a:ea typeface="+mn-ea"/>
              <a:cs typeface="+mn-cs"/>
            </a:rPr>
            <a:t>　また、積立金においては、１人当たり１８，２３４円の増となっており、内容としては、将来の不測の事態に備えるため財政調整基金への積み立てと将来の庁舎建設に備える庁舎建設基金への積み立てによるものである。</a:t>
          </a:r>
          <a:endParaRPr kumimoji="1" lang="en-US" altLang="ja-JP" sz="1200">
            <a:solidFill>
              <a:schemeClr val="tx1"/>
            </a:solidFill>
            <a:latin typeface="+mn-lt"/>
            <a:ea typeface="+mn-ea"/>
            <a:cs typeface="+mn-cs"/>
          </a:endParaRPr>
        </a:p>
        <a:p>
          <a:r>
            <a:rPr kumimoji="1" lang="ja-JP" altLang="en-US" sz="1200">
              <a:solidFill>
                <a:schemeClr val="tx1"/>
              </a:solidFill>
              <a:latin typeface="ＭＳ Ｐゴシック"/>
            </a:rPr>
            <a:t>　一方で、　１人当たり金額が減少となったものとしては、人件費が３，３６６千円の減となっており、</a:t>
          </a:r>
          <a:r>
            <a:rPr kumimoji="1" lang="en-US" altLang="ja-JP" sz="1200">
              <a:solidFill>
                <a:schemeClr val="tx1"/>
              </a:solidFill>
              <a:latin typeface="ＭＳ Ｐゴシック"/>
            </a:rPr>
            <a:t>H26</a:t>
          </a:r>
          <a:r>
            <a:rPr kumimoji="1" lang="ja-JP" altLang="en-US" sz="1200">
              <a:solidFill>
                <a:schemeClr val="tx1"/>
              </a:solidFill>
              <a:latin typeface="ＭＳ Ｐゴシック"/>
            </a:rPr>
            <a:t>年度末で正職員の退職者</a:t>
          </a:r>
          <a:r>
            <a:rPr kumimoji="1" lang="en-US" altLang="ja-JP" sz="1200">
              <a:solidFill>
                <a:schemeClr val="tx1"/>
              </a:solidFill>
              <a:latin typeface="ＭＳ Ｐゴシック"/>
            </a:rPr>
            <a:t>5</a:t>
          </a:r>
          <a:r>
            <a:rPr kumimoji="1" lang="ja-JP" altLang="en-US" sz="1200">
              <a:solidFill>
                <a:schemeClr val="tx1"/>
              </a:solidFill>
              <a:latin typeface="ＭＳ Ｐゴシック"/>
            </a:rPr>
            <a:t>名に対し、</a:t>
          </a:r>
          <a:r>
            <a:rPr kumimoji="1" lang="en-US" altLang="ja-JP" sz="1200">
              <a:solidFill>
                <a:schemeClr val="tx1"/>
              </a:solidFill>
              <a:latin typeface="ＭＳ Ｐゴシック"/>
            </a:rPr>
            <a:t>H27</a:t>
          </a:r>
          <a:r>
            <a:rPr kumimoji="1" lang="ja-JP" altLang="en-US" sz="1200">
              <a:solidFill>
                <a:schemeClr val="tx1"/>
              </a:solidFill>
              <a:latin typeface="ＭＳ Ｐゴシック"/>
            </a:rPr>
            <a:t>年度新規採用者</a:t>
          </a:r>
          <a:r>
            <a:rPr kumimoji="1" lang="en-US" altLang="ja-JP" sz="1200">
              <a:solidFill>
                <a:schemeClr val="tx1"/>
              </a:solidFill>
              <a:latin typeface="ＭＳ Ｐゴシック"/>
            </a:rPr>
            <a:t>3</a:t>
          </a:r>
          <a:r>
            <a:rPr kumimoji="1" lang="ja-JP" altLang="en-US" sz="1200">
              <a:solidFill>
                <a:schemeClr val="tx1"/>
              </a:solidFill>
              <a:latin typeface="ＭＳ Ｐゴシック"/>
            </a:rPr>
            <a:t>名により減額となっている。</a:t>
          </a:r>
          <a:endParaRPr kumimoji="1" lang="en-US" altLang="ja-JP" sz="1200">
            <a:solidFill>
              <a:schemeClr val="tx1"/>
            </a:solidFill>
            <a:latin typeface="ＭＳ Ｐゴシック"/>
          </a:endParaRPr>
        </a:p>
        <a:p>
          <a:r>
            <a:rPr kumimoji="1" lang="ja-JP" altLang="en-US" sz="1200">
              <a:solidFill>
                <a:schemeClr val="tx1"/>
              </a:solidFill>
              <a:latin typeface="ＭＳ Ｐゴシック"/>
            </a:rPr>
            <a:t>　また、公債費においては、</a:t>
          </a:r>
          <a:r>
            <a:rPr kumimoji="1" lang="ja-JP" altLang="ja-JP" sz="1200">
              <a:solidFill>
                <a:schemeClr val="tx1"/>
              </a:solidFill>
              <a:latin typeface="+mn-lt"/>
              <a:ea typeface="+mn-ea"/>
              <a:cs typeface="+mn-cs"/>
            </a:rPr>
            <a:t>町営月夜ノ団地や三ツ峠グリーンセンター管理棟等の償還終了により</a:t>
          </a:r>
          <a:r>
            <a:rPr kumimoji="1" lang="en-US" altLang="ja-JP" sz="1200">
              <a:solidFill>
                <a:schemeClr val="tx1"/>
              </a:solidFill>
              <a:latin typeface="+mn-lt"/>
              <a:ea typeface="+mn-ea"/>
              <a:cs typeface="+mn-cs"/>
            </a:rPr>
            <a:t>1</a:t>
          </a:r>
          <a:r>
            <a:rPr kumimoji="1" lang="ja-JP" altLang="ja-JP" sz="1200">
              <a:solidFill>
                <a:schemeClr val="tx1"/>
              </a:solidFill>
              <a:latin typeface="+mn-lt"/>
              <a:ea typeface="+mn-ea"/>
              <a:cs typeface="+mn-cs"/>
            </a:rPr>
            <a:t>人当たり</a:t>
          </a:r>
          <a:r>
            <a:rPr kumimoji="1" lang="ja-JP" altLang="en-US" sz="1200">
              <a:solidFill>
                <a:schemeClr val="tx1"/>
              </a:solidFill>
              <a:latin typeface="+mn-lt"/>
              <a:ea typeface="+mn-ea"/>
              <a:cs typeface="+mn-cs"/>
            </a:rPr>
            <a:t>２，８３５</a:t>
          </a:r>
          <a:r>
            <a:rPr kumimoji="1" lang="ja-JP" altLang="ja-JP" sz="1200">
              <a:solidFill>
                <a:schemeClr val="tx1"/>
              </a:solidFill>
              <a:latin typeface="+mn-lt"/>
              <a:ea typeface="+mn-ea"/>
              <a:cs typeface="+mn-cs"/>
            </a:rPr>
            <a:t>円の減額となっている。</a:t>
          </a:r>
          <a:endParaRPr kumimoji="1" lang="en-US" altLang="ja-JP" sz="1200">
            <a:solidFill>
              <a:schemeClr val="tx1"/>
            </a:solidFill>
            <a:latin typeface="+mn-lt"/>
            <a:ea typeface="+mn-ea"/>
            <a:cs typeface="+mn-cs"/>
          </a:endParaRPr>
        </a:p>
        <a:p>
          <a:endParaRPr kumimoji="1" lang="ja-JP" altLang="en-US" sz="12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山梨県西桂町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4,499
4,470
15.22
2,525,539
2,391,975
94,090
1,525,223
1,919,551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61306</xdr:rowOff>
    </xdr:from>
    <xdr:to>
      <xdr:col>6</xdr:col>
      <xdr:colOff>510540</xdr:colOff>
      <xdr:row>38</xdr:row>
      <xdr:rowOff>164601</xdr:rowOff>
    </xdr:to>
    <xdr:cxnSp macro="">
      <xdr:nvCxnSpPr>
        <xdr:cNvPr id="57" name="直線コネクタ 56"/>
        <xdr:cNvCxnSpPr/>
      </xdr:nvCxnSpPr>
      <xdr:spPr>
        <a:xfrm flipV="1">
          <a:off x="4633595" y="5204806"/>
          <a:ext cx="1270" cy="147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168428</xdr:rowOff>
    </xdr:from>
    <xdr:ext cx="469744" cy="259045"/>
    <xdr:sp macro="" textlink="">
      <xdr:nvSpPr>
        <xdr:cNvPr id="58" name="議会費最小値テキスト"/>
        <xdr:cNvSpPr txBox="1"/>
      </xdr:nvSpPr>
      <xdr:spPr>
        <a:xfrm>
          <a:off x="4686300" y="668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6,475</a:t>
          </a:r>
          <a:endParaRPr kumimoji="1" lang="ja-JP" altLang="en-US" sz="1000" b="1">
            <a:latin typeface="ＭＳ Ｐゴシック"/>
          </a:endParaRPr>
        </a:p>
      </xdr:txBody>
    </xdr:sp>
    <xdr:clientData/>
  </xdr:oneCellAnchor>
  <xdr:twoCellAnchor>
    <xdr:from>
      <xdr:col>6</xdr:col>
      <xdr:colOff>422275</xdr:colOff>
      <xdr:row>38</xdr:row>
      <xdr:rowOff>164601</xdr:rowOff>
    </xdr:from>
    <xdr:to>
      <xdr:col>6</xdr:col>
      <xdr:colOff>600075</xdr:colOff>
      <xdr:row>38</xdr:row>
      <xdr:rowOff>164601</xdr:rowOff>
    </xdr:to>
    <xdr:cxnSp macro="">
      <xdr:nvCxnSpPr>
        <xdr:cNvPr id="59" name="直線コネクタ 58"/>
        <xdr:cNvCxnSpPr/>
      </xdr:nvCxnSpPr>
      <xdr:spPr>
        <a:xfrm>
          <a:off x="4546600" y="6679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7983</xdr:rowOff>
    </xdr:from>
    <xdr:ext cx="534377" cy="259045"/>
    <xdr:sp macro="" textlink="">
      <xdr:nvSpPr>
        <xdr:cNvPr id="60" name="議会費最大値テキスト"/>
        <xdr:cNvSpPr txBox="1"/>
      </xdr:nvSpPr>
      <xdr:spPr>
        <a:xfrm>
          <a:off x="4686300" y="4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96,801</a:t>
          </a:r>
          <a:endParaRPr kumimoji="1" lang="ja-JP" altLang="en-US" sz="1000" b="1">
            <a:latin typeface="ＭＳ Ｐゴシック"/>
          </a:endParaRPr>
        </a:p>
      </xdr:txBody>
    </xdr:sp>
    <xdr:clientData/>
  </xdr:oneCellAnchor>
  <xdr:twoCellAnchor>
    <xdr:from>
      <xdr:col>6</xdr:col>
      <xdr:colOff>422275</xdr:colOff>
      <xdr:row>30</xdr:row>
      <xdr:rowOff>61306</xdr:rowOff>
    </xdr:from>
    <xdr:to>
      <xdr:col>6</xdr:col>
      <xdr:colOff>600075</xdr:colOff>
      <xdr:row>30</xdr:row>
      <xdr:rowOff>61306</xdr:rowOff>
    </xdr:to>
    <xdr:cxnSp macro="">
      <xdr:nvCxnSpPr>
        <xdr:cNvPr id="61" name="直線コネクタ 60"/>
        <xdr:cNvCxnSpPr/>
      </xdr:nvCxnSpPr>
      <xdr:spPr>
        <a:xfrm>
          <a:off x="4546600" y="520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117705</xdr:rowOff>
    </xdr:from>
    <xdr:to>
      <xdr:col>6</xdr:col>
      <xdr:colOff>511175</xdr:colOff>
      <xdr:row>38</xdr:row>
      <xdr:rowOff>135977</xdr:rowOff>
    </xdr:to>
    <xdr:cxnSp macro="">
      <xdr:nvCxnSpPr>
        <xdr:cNvPr id="62" name="直線コネクタ 61"/>
        <xdr:cNvCxnSpPr/>
      </xdr:nvCxnSpPr>
      <xdr:spPr>
        <a:xfrm flipV="1">
          <a:off x="3797300" y="6632805"/>
          <a:ext cx="838200" cy="1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150623</xdr:rowOff>
    </xdr:from>
    <xdr:ext cx="534377" cy="259045"/>
    <xdr:sp macro="" textlink="">
      <xdr:nvSpPr>
        <xdr:cNvPr id="63" name="議会費平均値テキスト"/>
        <xdr:cNvSpPr txBox="1"/>
      </xdr:nvSpPr>
      <xdr:spPr>
        <a:xfrm>
          <a:off x="4686300" y="6322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127746</xdr:rowOff>
    </xdr:from>
    <xdr:to>
      <xdr:col>6</xdr:col>
      <xdr:colOff>561975</xdr:colOff>
      <xdr:row>38</xdr:row>
      <xdr:rowOff>57896</xdr:rowOff>
    </xdr:to>
    <xdr:sp macro="" textlink="">
      <xdr:nvSpPr>
        <xdr:cNvPr id="64" name="フローチャート : 判断 63"/>
        <xdr:cNvSpPr/>
      </xdr:nvSpPr>
      <xdr:spPr>
        <a:xfrm>
          <a:off x="45847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135977</xdr:rowOff>
    </xdr:from>
    <xdr:to>
      <xdr:col>5</xdr:col>
      <xdr:colOff>358775</xdr:colOff>
      <xdr:row>38</xdr:row>
      <xdr:rowOff>140484</xdr:rowOff>
    </xdr:to>
    <xdr:cxnSp macro="">
      <xdr:nvCxnSpPr>
        <xdr:cNvPr id="65" name="直線コネクタ 64"/>
        <xdr:cNvCxnSpPr/>
      </xdr:nvCxnSpPr>
      <xdr:spPr>
        <a:xfrm flipV="1">
          <a:off x="2908300" y="6651077"/>
          <a:ext cx="8890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7296</xdr:rowOff>
    </xdr:from>
    <xdr:ext cx="534377" cy="259045"/>
    <xdr:sp macro="" textlink="">
      <xdr:nvSpPr>
        <xdr:cNvPr id="67" name="テキスト ボックス 66"/>
        <xdr:cNvSpPr txBox="1"/>
      </xdr:nvSpPr>
      <xdr:spPr>
        <a:xfrm>
          <a:off x="3530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140484</xdr:rowOff>
    </xdr:from>
    <xdr:to>
      <xdr:col>4</xdr:col>
      <xdr:colOff>155575</xdr:colOff>
      <xdr:row>38</xdr:row>
      <xdr:rowOff>149056</xdr:rowOff>
    </xdr:to>
    <xdr:cxnSp macro="">
      <xdr:nvCxnSpPr>
        <xdr:cNvPr id="68" name="直線コネクタ 67"/>
        <xdr:cNvCxnSpPr/>
      </xdr:nvCxnSpPr>
      <xdr:spPr>
        <a:xfrm flipV="1">
          <a:off x="2019300" y="6655584"/>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13240</xdr:rowOff>
    </xdr:from>
    <xdr:ext cx="534377" cy="259045"/>
    <xdr:sp macro="" textlink="">
      <xdr:nvSpPr>
        <xdr:cNvPr id="70" name="テキスト ボックス 69"/>
        <xdr:cNvSpPr txBox="1"/>
      </xdr:nvSpPr>
      <xdr:spPr>
        <a:xfrm>
          <a:off x="2641111" y="61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129315</xdr:rowOff>
    </xdr:from>
    <xdr:to>
      <xdr:col>2</xdr:col>
      <xdr:colOff>638175</xdr:colOff>
      <xdr:row>38</xdr:row>
      <xdr:rowOff>149056</xdr:rowOff>
    </xdr:to>
    <xdr:cxnSp macro="">
      <xdr:nvCxnSpPr>
        <xdr:cNvPr id="71" name="直線コネクタ 70"/>
        <xdr:cNvCxnSpPr/>
      </xdr:nvCxnSpPr>
      <xdr:spPr>
        <a:xfrm>
          <a:off x="1130300" y="6644415"/>
          <a:ext cx="889000" cy="1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5059</xdr:rowOff>
    </xdr:from>
    <xdr:ext cx="534377" cy="259045"/>
    <xdr:sp macro="" textlink="">
      <xdr:nvSpPr>
        <xdr:cNvPr id="73" name="テキスト ボックス 72"/>
        <xdr:cNvSpPr txBox="1"/>
      </xdr:nvSpPr>
      <xdr:spPr>
        <a:xfrm>
          <a:off x="1752111" y="617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148065</xdr:rowOff>
    </xdr:from>
    <xdr:ext cx="534377" cy="259045"/>
    <xdr:sp macro="" textlink="">
      <xdr:nvSpPr>
        <xdr:cNvPr id="75" name="テキスト ボックス 74"/>
        <xdr:cNvSpPr txBox="1"/>
      </xdr:nvSpPr>
      <xdr:spPr>
        <a:xfrm>
          <a:off x="863111" y="614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66905</xdr:rowOff>
    </xdr:from>
    <xdr:to>
      <xdr:col>6</xdr:col>
      <xdr:colOff>561975</xdr:colOff>
      <xdr:row>38</xdr:row>
      <xdr:rowOff>168505</xdr:rowOff>
    </xdr:to>
    <xdr:sp macro="" textlink="">
      <xdr:nvSpPr>
        <xdr:cNvPr id="81" name="円/楕円 80"/>
        <xdr:cNvSpPr/>
      </xdr:nvSpPr>
      <xdr:spPr>
        <a:xfrm>
          <a:off x="4584700" y="65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153282</xdr:rowOff>
    </xdr:from>
    <xdr:ext cx="469744" cy="259045"/>
    <xdr:sp macro="" textlink="">
      <xdr:nvSpPr>
        <xdr:cNvPr id="82" name="議会費該当値テキスト"/>
        <xdr:cNvSpPr txBox="1"/>
      </xdr:nvSpPr>
      <xdr:spPr>
        <a:xfrm>
          <a:off x="4686300" y="6496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9,347</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85177</xdr:rowOff>
    </xdr:from>
    <xdr:to>
      <xdr:col>5</xdr:col>
      <xdr:colOff>409575</xdr:colOff>
      <xdr:row>39</xdr:row>
      <xdr:rowOff>15327</xdr:rowOff>
    </xdr:to>
    <xdr:sp macro="" textlink="">
      <xdr:nvSpPr>
        <xdr:cNvPr id="83" name="円/楕円 82"/>
        <xdr:cNvSpPr/>
      </xdr:nvSpPr>
      <xdr:spPr>
        <a:xfrm>
          <a:off x="3746500" y="66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39</xdr:row>
      <xdr:rowOff>6454</xdr:rowOff>
    </xdr:from>
    <xdr:ext cx="469744" cy="259045"/>
    <xdr:sp macro="" textlink="">
      <xdr:nvSpPr>
        <xdr:cNvPr id="84" name="テキスト ボックス 83"/>
        <xdr:cNvSpPr txBox="1"/>
      </xdr:nvSpPr>
      <xdr:spPr>
        <a:xfrm>
          <a:off x="3562427" y="669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8,228</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89684</xdr:rowOff>
    </xdr:from>
    <xdr:to>
      <xdr:col>4</xdr:col>
      <xdr:colOff>206375</xdr:colOff>
      <xdr:row>39</xdr:row>
      <xdr:rowOff>19834</xdr:rowOff>
    </xdr:to>
    <xdr:sp macro="" textlink="">
      <xdr:nvSpPr>
        <xdr:cNvPr id="85" name="円/楕円 84"/>
        <xdr:cNvSpPr/>
      </xdr:nvSpPr>
      <xdr:spPr>
        <a:xfrm>
          <a:off x="2857500" y="660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10961</xdr:rowOff>
    </xdr:from>
    <xdr:ext cx="469744" cy="259045"/>
    <xdr:sp macro="" textlink="">
      <xdr:nvSpPr>
        <xdr:cNvPr id="86" name="テキスト ボックス 85"/>
        <xdr:cNvSpPr txBox="1"/>
      </xdr:nvSpPr>
      <xdr:spPr>
        <a:xfrm>
          <a:off x="2673427" y="669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98256</xdr:rowOff>
    </xdr:from>
    <xdr:to>
      <xdr:col>3</xdr:col>
      <xdr:colOff>3175</xdr:colOff>
      <xdr:row>39</xdr:row>
      <xdr:rowOff>28406</xdr:rowOff>
    </xdr:to>
    <xdr:sp macro="" textlink="">
      <xdr:nvSpPr>
        <xdr:cNvPr id="87" name="円/楕円 86"/>
        <xdr:cNvSpPr/>
      </xdr:nvSpPr>
      <xdr:spPr>
        <a:xfrm>
          <a:off x="1968500" y="661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19533</xdr:rowOff>
    </xdr:from>
    <xdr:ext cx="469744" cy="259045"/>
    <xdr:sp macro="" textlink="">
      <xdr:nvSpPr>
        <xdr:cNvPr id="88" name="テキスト ボックス 87"/>
        <xdr:cNvSpPr txBox="1"/>
      </xdr:nvSpPr>
      <xdr:spPr>
        <a:xfrm>
          <a:off x="1784427" y="670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7,427</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78515</xdr:rowOff>
    </xdr:from>
    <xdr:to>
      <xdr:col>1</xdr:col>
      <xdr:colOff>485775</xdr:colOff>
      <xdr:row>39</xdr:row>
      <xdr:rowOff>8665</xdr:rowOff>
    </xdr:to>
    <xdr:sp macro="" textlink="">
      <xdr:nvSpPr>
        <xdr:cNvPr id="89" name="円/楕円 88"/>
        <xdr:cNvSpPr/>
      </xdr:nvSpPr>
      <xdr:spPr>
        <a:xfrm>
          <a:off x="1079500" y="659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171242</xdr:rowOff>
    </xdr:from>
    <xdr:ext cx="469744" cy="259045"/>
    <xdr:sp macro="" textlink="">
      <xdr:nvSpPr>
        <xdr:cNvPr id="90" name="テキスト ボックス 89"/>
        <xdr:cNvSpPr txBox="1"/>
      </xdr:nvSpPr>
      <xdr:spPr>
        <a:xfrm>
          <a:off x="895427" y="668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140815</xdr:rowOff>
    </xdr:from>
    <xdr:to>
      <xdr:col>6</xdr:col>
      <xdr:colOff>510540</xdr:colOff>
      <xdr:row>59</xdr:row>
      <xdr:rowOff>16309</xdr:rowOff>
    </xdr:to>
    <xdr:cxnSp macro="">
      <xdr:nvCxnSpPr>
        <xdr:cNvPr id="114" name="直線コネクタ 113"/>
        <xdr:cNvCxnSpPr/>
      </xdr:nvCxnSpPr>
      <xdr:spPr>
        <a:xfrm flipV="1">
          <a:off x="4633595" y="8884765"/>
          <a:ext cx="1270" cy="124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20136</xdr:rowOff>
    </xdr:from>
    <xdr:ext cx="534377" cy="259045"/>
    <xdr:sp macro="" textlink="">
      <xdr:nvSpPr>
        <xdr:cNvPr id="115" name="総務費最小値テキスト"/>
        <xdr:cNvSpPr txBox="1"/>
      </xdr:nvSpPr>
      <xdr:spPr>
        <a:xfrm>
          <a:off x="4686300" y="101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73,860</a:t>
          </a:r>
          <a:endParaRPr kumimoji="1" lang="ja-JP" altLang="en-US" sz="1000" b="1">
            <a:latin typeface="ＭＳ Ｐゴシック"/>
          </a:endParaRPr>
        </a:p>
      </xdr:txBody>
    </xdr:sp>
    <xdr:clientData/>
  </xdr:oneCellAnchor>
  <xdr:twoCellAnchor>
    <xdr:from>
      <xdr:col>6</xdr:col>
      <xdr:colOff>422275</xdr:colOff>
      <xdr:row>59</xdr:row>
      <xdr:rowOff>16309</xdr:rowOff>
    </xdr:from>
    <xdr:to>
      <xdr:col>6</xdr:col>
      <xdr:colOff>600075</xdr:colOff>
      <xdr:row>59</xdr:row>
      <xdr:rowOff>16309</xdr:rowOff>
    </xdr:to>
    <xdr:cxnSp macro="">
      <xdr:nvCxnSpPr>
        <xdr:cNvPr id="116" name="直線コネクタ 115"/>
        <xdr:cNvCxnSpPr/>
      </xdr:nvCxnSpPr>
      <xdr:spPr>
        <a:xfrm>
          <a:off x="4546600" y="1013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87492</xdr:rowOff>
    </xdr:from>
    <xdr:ext cx="690189" cy="259045"/>
    <xdr:sp macro="" textlink="">
      <xdr:nvSpPr>
        <xdr:cNvPr id="117" name="総務費最大値テキスト"/>
        <xdr:cNvSpPr txBox="1"/>
      </xdr:nvSpPr>
      <xdr:spPr>
        <a:xfrm>
          <a:off x="4686300" y="8659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3,347,072</a:t>
          </a:r>
          <a:endParaRPr kumimoji="1" lang="ja-JP" altLang="en-US" sz="1000" b="1">
            <a:latin typeface="ＭＳ Ｐゴシック"/>
          </a:endParaRPr>
        </a:p>
      </xdr:txBody>
    </xdr:sp>
    <xdr:clientData/>
  </xdr:oneCellAnchor>
  <xdr:twoCellAnchor>
    <xdr:from>
      <xdr:col>6</xdr:col>
      <xdr:colOff>422275</xdr:colOff>
      <xdr:row>51</xdr:row>
      <xdr:rowOff>140815</xdr:rowOff>
    </xdr:from>
    <xdr:to>
      <xdr:col>6</xdr:col>
      <xdr:colOff>600075</xdr:colOff>
      <xdr:row>51</xdr:row>
      <xdr:rowOff>140815</xdr:rowOff>
    </xdr:to>
    <xdr:cxnSp macro="">
      <xdr:nvCxnSpPr>
        <xdr:cNvPr id="118" name="直線コネクタ 117"/>
        <xdr:cNvCxnSpPr/>
      </xdr:nvCxnSpPr>
      <xdr:spPr>
        <a:xfrm>
          <a:off x="4546600" y="8884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4408</xdr:rowOff>
    </xdr:from>
    <xdr:to>
      <xdr:col>6</xdr:col>
      <xdr:colOff>511175</xdr:colOff>
      <xdr:row>59</xdr:row>
      <xdr:rowOff>15008</xdr:rowOff>
    </xdr:to>
    <xdr:cxnSp macro="">
      <xdr:nvCxnSpPr>
        <xdr:cNvPr id="119" name="直線コネクタ 118"/>
        <xdr:cNvCxnSpPr/>
      </xdr:nvCxnSpPr>
      <xdr:spPr>
        <a:xfrm flipV="1">
          <a:off x="3797300" y="10119958"/>
          <a:ext cx="838200" cy="1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101159</xdr:rowOff>
    </xdr:from>
    <xdr:ext cx="599010" cy="259045"/>
    <xdr:sp macro="" textlink="">
      <xdr:nvSpPr>
        <xdr:cNvPr id="120" name="総務費平均値テキスト"/>
        <xdr:cNvSpPr txBox="1"/>
      </xdr:nvSpPr>
      <xdr:spPr>
        <a:xfrm>
          <a:off x="4686300" y="9873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78282</xdr:rowOff>
    </xdr:from>
    <xdr:to>
      <xdr:col>6</xdr:col>
      <xdr:colOff>561975</xdr:colOff>
      <xdr:row>59</xdr:row>
      <xdr:rowOff>8432</xdr:rowOff>
    </xdr:to>
    <xdr:sp macro="" textlink="">
      <xdr:nvSpPr>
        <xdr:cNvPr id="121" name="フローチャート : 判断 120"/>
        <xdr:cNvSpPr/>
      </xdr:nvSpPr>
      <xdr:spPr>
        <a:xfrm>
          <a:off x="45847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15008</xdr:rowOff>
    </xdr:from>
    <xdr:to>
      <xdr:col>5</xdr:col>
      <xdr:colOff>358775</xdr:colOff>
      <xdr:row>59</xdr:row>
      <xdr:rowOff>15433</xdr:rowOff>
    </xdr:to>
    <xdr:cxnSp macro="">
      <xdr:nvCxnSpPr>
        <xdr:cNvPr id="122" name="直線コネクタ 121"/>
        <xdr:cNvCxnSpPr/>
      </xdr:nvCxnSpPr>
      <xdr:spPr>
        <a:xfrm flipV="1">
          <a:off x="2908300" y="10130558"/>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66868</xdr:rowOff>
    </xdr:from>
    <xdr:to>
      <xdr:col>5</xdr:col>
      <xdr:colOff>409575</xdr:colOff>
      <xdr:row>58</xdr:row>
      <xdr:rowOff>168468</xdr:rowOff>
    </xdr:to>
    <xdr:sp macro="" textlink="">
      <xdr:nvSpPr>
        <xdr:cNvPr id="123" name="フローチャート : 判断 122"/>
        <xdr:cNvSpPr/>
      </xdr:nvSpPr>
      <xdr:spPr>
        <a:xfrm>
          <a:off x="3746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13545</xdr:rowOff>
    </xdr:from>
    <xdr:ext cx="599010" cy="259045"/>
    <xdr:sp macro="" textlink="">
      <xdr:nvSpPr>
        <xdr:cNvPr id="124" name="テキスト ボックス 123"/>
        <xdr:cNvSpPr txBox="1"/>
      </xdr:nvSpPr>
      <xdr:spPr>
        <a:xfrm>
          <a:off x="3497794" y="978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12898</xdr:rowOff>
    </xdr:from>
    <xdr:to>
      <xdr:col>4</xdr:col>
      <xdr:colOff>155575</xdr:colOff>
      <xdr:row>59</xdr:row>
      <xdr:rowOff>15433</xdr:rowOff>
    </xdr:to>
    <xdr:cxnSp macro="">
      <xdr:nvCxnSpPr>
        <xdr:cNvPr id="125" name="直線コネクタ 124"/>
        <xdr:cNvCxnSpPr/>
      </xdr:nvCxnSpPr>
      <xdr:spPr>
        <a:xfrm>
          <a:off x="2019300" y="10128448"/>
          <a:ext cx="889000" cy="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58187</xdr:rowOff>
    </xdr:from>
    <xdr:to>
      <xdr:col>4</xdr:col>
      <xdr:colOff>206375</xdr:colOff>
      <xdr:row>58</xdr:row>
      <xdr:rowOff>159787</xdr:rowOff>
    </xdr:to>
    <xdr:sp macro="" textlink="">
      <xdr:nvSpPr>
        <xdr:cNvPr id="126" name="フローチャート : 判断 125"/>
        <xdr:cNvSpPr/>
      </xdr:nvSpPr>
      <xdr:spPr>
        <a:xfrm>
          <a:off x="2857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4864</xdr:rowOff>
    </xdr:from>
    <xdr:ext cx="599010" cy="259045"/>
    <xdr:sp macro="" textlink="">
      <xdr:nvSpPr>
        <xdr:cNvPr id="127" name="テキスト ボックス 126"/>
        <xdr:cNvSpPr txBox="1"/>
      </xdr:nvSpPr>
      <xdr:spPr>
        <a:xfrm>
          <a:off x="2608794" y="977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9868</xdr:rowOff>
    </xdr:from>
    <xdr:to>
      <xdr:col>2</xdr:col>
      <xdr:colOff>638175</xdr:colOff>
      <xdr:row>59</xdr:row>
      <xdr:rowOff>12898</xdr:rowOff>
    </xdr:to>
    <xdr:cxnSp macro="">
      <xdr:nvCxnSpPr>
        <xdr:cNvPr id="128" name="直線コネクタ 127"/>
        <xdr:cNvCxnSpPr/>
      </xdr:nvCxnSpPr>
      <xdr:spPr>
        <a:xfrm>
          <a:off x="1130300" y="10125418"/>
          <a:ext cx="889000" cy="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63091</xdr:rowOff>
    </xdr:from>
    <xdr:to>
      <xdr:col>3</xdr:col>
      <xdr:colOff>3175</xdr:colOff>
      <xdr:row>58</xdr:row>
      <xdr:rowOff>164691</xdr:rowOff>
    </xdr:to>
    <xdr:sp macro="" textlink="">
      <xdr:nvSpPr>
        <xdr:cNvPr id="129" name="フローチャート : 判断 128"/>
        <xdr:cNvSpPr/>
      </xdr:nvSpPr>
      <xdr:spPr>
        <a:xfrm>
          <a:off x="1968500" y="1000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9768</xdr:rowOff>
    </xdr:from>
    <xdr:ext cx="599010" cy="259045"/>
    <xdr:sp macro="" textlink="">
      <xdr:nvSpPr>
        <xdr:cNvPr id="130" name="テキスト ボックス 129"/>
        <xdr:cNvSpPr txBox="1"/>
      </xdr:nvSpPr>
      <xdr:spPr>
        <a:xfrm>
          <a:off x="1719794" y="978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62845</xdr:rowOff>
    </xdr:from>
    <xdr:to>
      <xdr:col>1</xdr:col>
      <xdr:colOff>485775</xdr:colOff>
      <xdr:row>58</xdr:row>
      <xdr:rowOff>164445</xdr:rowOff>
    </xdr:to>
    <xdr:sp macro="" textlink="">
      <xdr:nvSpPr>
        <xdr:cNvPr id="131" name="フローチャート : 判断 130"/>
        <xdr:cNvSpPr/>
      </xdr:nvSpPr>
      <xdr:spPr>
        <a:xfrm>
          <a:off x="1079500" y="1000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9522</xdr:rowOff>
    </xdr:from>
    <xdr:ext cx="599010" cy="259045"/>
    <xdr:sp macro="" textlink="">
      <xdr:nvSpPr>
        <xdr:cNvPr id="132" name="テキスト ボックス 131"/>
        <xdr:cNvSpPr txBox="1"/>
      </xdr:nvSpPr>
      <xdr:spPr>
        <a:xfrm>
          <a:off x="830794" y="978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125058</xdr:rowOff>
    </xdr:from>
    <xdr:to>
      <xdr:col>6</xdr:col>
      <xdr:colOff>561975</xdr:colOff>
      <xdr:row>59</xdr:row>
      <xdr:rowOff>55208</xdr:rowOff>
    </xdr:to>
    <xdr:sp macro="" textlink="">
      <xdr:nvSpPr>
        <xdr:cNvPr id="138" name="円/楕円 137"/>
        <xdr:cNvSpPr/>
      </xdr:nvSpPr>
      <xdr:spPr>
        <a:xfrm>
          <a:off x="4584700" y="1006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56709</xdr:rowOff>
    </xdr:from>
    <xdr:ext cx="599010" cy="259045"/>
    <xdr:sp macro="" textlink="">
      <xdr:nvSpPr>
        <xdr:cNvPr id="139" name="総務費該当値テキスト"/>
        <xdr:cNvSpPr txBox="1"/>
      </xdr:nvSpPr>
      <xdr:spPr>
        <a:xfrm>
          <a:off x="4686300" y="1000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105,097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135658</xdr:rowOff>
    </xdr:from>
    <xdr:to>
      <xdr:col>5</xdr:col>
      <xdr:colOff>409575</xdr:colOff>
      <xdr:row>59</xdr:row>
      <xdr:rowOff>65808</xdr:rowOff>
    </xdr:to>
    <xdr:sp macro="" textlink="">
      <xdr:nvSpPr>
        <xdr:cNvPr id="140" name="円/楕円 139"/>
        <xdr:cNvSpPr/>
      </xdr:nvSpPr>
      <xdr:spPr>
        <a:xfrm>
          <a:off x="3746500" y="1007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56935</xdr:rowOff>
    </xdr:from>
    <xdr:ext cx="534377" cy="259045"/>
    <xdr:sp macro="" textlink="">
      <xdr:nvSpPr>
        <xdr:cNvPr id="141" name="テキスト ボックス 140"/>
        <xdr:cNvSpPr txBox="1"/>
      </xdr:nvSpPr>
      <xdr:spPr>
        <a:xfrm>
          <a:off x="3530111" y="1017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77,275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136083</xdr:rowOff>
    </xdr:from>
    <xdr:to>
      <xdr:col>4</xdr:col>
      <xdr:colOff>206375</xdr:colOff>
      <xdr:row>59</xdr:row>
      <xdr:rowOff>66233</xdr:rowOff>
    </xdr:to>
    <xdr:sp macro="" textlink="">
      <xdr:nvSpPr>
        <xdr:cNvPr id="142" name="円/楕円 141"/>
        <xdr:cNvSpPr/>
      </xdr:nvSpPr>
      <xdr:spPr>
        <a:xfrm>
          <a:off x="2857500" y="1008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57360</xdr:rowOff>
    </xdr:from>
    <xdr:ext cx="534377" cy="259045"/>
    <xdr:sp macro="" textlink="">
      <xdr:nvSpPr>
        <xdr:cNvPr id="143" name="テキスト ボックス 142"/>
        <xdr:cNvSpPr txBox="1"/>
      </xdr:nvSpPr>
      <xdr:spPr>
        <a:xfrm>
          <a:off x="2641111" y="101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76,159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133548</xdr:rowOff>
    </xdr:from>
    <xdr:to>
      <xdr:col>3</xdr:col>
      <xdr:colOff>3175</xdr:colOff>
      <xdr:row>59</xdr:row>
      <xdr:rowOff>63698</xdr:rowOff>
    </xdr:to>
    <xdr:sp macro="" textlink="">
      <xdr:nvSpPr>
        <xdr:cNvPr id="144" name="円/楕円 143"/>
        <xdr:cNvSpPr/>
      </xdr:nvSpPr>
      <xdr:spPr>
        <a:xfrm>
          <a:off x="1968500" y="1007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54825</xdr:rowOff>
    </xdr:from>
    <xdr:ext cx="534377" cy="259045"/>
    <xdr:sp macro="" textlink="">
      <xdr:nvSpPr>
        <xdr:cNvPr id="145" name="テキスト ボックス 144"/>
        <xdr:cNvSpPr txBox="1"/>
      </xdr:nvSpPr>
      <xdr:spPr>
        <a:xfrm>
          <a:off x="1752111" y="1017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82,812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130518</xdr:rowOff>
    </xdr:from>
    <xdr:to>
      <xdr:col>1</xdr:col>
      <xdr:colOff>485775</xdr:colOff>
      <xdr:row>59</xdr:row>
      <xdr:rowOff>60668</xdr:rowOff>
    </xdr:to>
    <xdr:sp macro="" textlink="">
      <xdr:nvSpPr>
        <xdr:cNvPr id="146" name="円/楕円 145"/>
        <xdr:cNvSpPr/>
      </xdr:nvSpPr>
      <xdr:spPr>
        <a:xfrm>
          <a:off x="1079500" y="1007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51795</xdr:rowOff>
    </xdr:from>
    <xdr:ext cx="534377" cy="259045"/>
    <xdr:sp macro="" textlink="">
      <xdr:nvSpPr>
        <xdr:cNvPr id="147" name="テキスト ボックス 146"/>
        <xdr:cNvSpPr txBox="1"/>
      </xdr:nvSpPr>
      <xdr:spPr>
        <a:xfrm>
          <a:off x="863111" y="101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137,471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35458</xdr:rowOff>
    </xdr:from>
    <xdr:to>
      <xdr:col>6</xdr:col>
      <xdr:colOff>510540</xdr:colOff>
      <xdr:row>78</xdr:row>
      <xdr:rowOff>117788</xdr:rowOff>
    </xdr:to>
    <xdr:cxnSp macro="">
      <xdr:nvCxnSpPr>
        <xdr:cNvPr id="172" name="直線コネクタ 171"/>
        <xdr:cNvCxnSpPr/>
      </xdr:nvCxnSpPr>
      <xdr:spPr>
        <a:xfrm flipV="1">
          <a:off x="4633595" y="12208408"/>
          <a:ext cx="1270" cy="1282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121615</xdr:rowOff>
    </xdr:from>
    <xdr:ext cx="599010" cy="259045"/>
    <xdr:sp macro="" textlink="">
      <xdr:nvSpPr>
        <xdr:cNvPr id="173" name="民生費最小値テキスト"/>
        <xdr:cNvSpPr txBox="1"/>
      </xdr:nvSpPr>
      <xdr:spPr>
        <a:xfrm>
          <a:off x="4686300" y="1349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125,751</a:t>
          </a:r>
          <a:endParaRPr kumimoji="1" lang="ja-JP" altLang="en-US" sz="1000" b="1">
            <a:latin typeface="ＭＳ Ｐゴシック"/>
          </a:endParaRPr>
        </a:p>
      </xdr:txBody>
    </xdr:sp>
    <xdr:clientData/>
  </xdr:oneCellAnchor>
  <xdr:twoCellAnchor>
    <xdr:from>
      <xdr:col>6</xdr:col>
      <xdr:colOff>422275</xdr:colOff>
      <xdr:row>78</xdr:row>
      <xdr:rowOff>117788</xdr:rowOff>
    </xdr:from>
    <xdr:to>
      <xdr:col>6</xdr:col>
      <xdr:colOff>600075</xdr:colOff>
      <xdr:row>78</xdr:row>
      <xdr:rowOff>117788</xdr:rowOff>
    </xdr:to>
    <xdr:cxnSp macro="">
      <xdr:nvCxnSpPr>
        <xdr:cNvPr id="174" name="直線コネクタ 173"/>
        <xdr:cNvCxnSpPr/>
      </xdr:nvCxnSpPr>
      <xdr:spPr>
        <a:xfrm>
          <a:off x="4546600" y="1349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153585</xdr:rowOff>
    </xdr:from>
    <xdr:ext cx="599010" cy="259045"/>
    <xdr:sp macro="" textlink="">
      <xdr:nvSpPr>
        <xdr:cNvPr id="175" name="民生費最大値テキスト"/>
        <xdr:cNvSpPr txBox="1"/>
      </xdr:nvSpPr>
      <xdr:spPr>
        <a:xfrm>
          <a:off x="4686300" y="119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462,360</a:t>
          </a:r>
          <a:endParaRPr kumimoji="1" lang="ja-JP" altLang="en-US" sz="1000" b="1">
            <a:latin typeface="ＭＳ Ｐゴシック"/>
          </a:endParaRPr>
        </a:p>
      </xdr:txBody>
    </xdr:sp>
    <xdr:clientData/>
  </xdr:oneCellAnchor>
  <xdr:twoCellAnchor>
    <xdr:from>
      <xdr:col>6</xdr:col>
      <xdr:colOff>422275</xdr:colOff>
      <xdr:row>71</xdr:row>
      <xdr:rowOff>35458</xdr:rowOff>
    </xdr:from>
    <xdr:to>
      <xdr:col>6</xdr:col>
      <xdr:colOff>600075</xdr:colOff>
      <xdr:row>71</xdr:row>
      <xdr:rowOff>35458</xdr:rowOff>
    </xdr:to>
    <xdr:cxnSp macro="">
      <xdr:nvCxnSpPr>
        <xdr:cNvPr id="176" name="直線コネクタ 175"/>
        <xdr:cNvCxnSpPr/>
      </xdr:nvCxnSpPr>
      <xdr:spPr>
        <a:xfrm>
          <a:off x="4546600" y="12208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43075</xdr:rowOff>
    </xdr:from>
    <xdr:to>
      <xdr:col>6</xdr:col>
      <xdr:colOff>511175</xdr:colOff>
      <xdr:row>78</xdr:row>
      <xdr:rowOff>128829</xdr:rowOff>
    </xdr:to>
    <xdr:cxnSp macro="">
      <xdr:nvCxnSpPr>
        <xdr:cNvPr id="177" name="直線コネクタ 176"/>
        <xdr:cNvCxnSpPr/>
      </xdr:nvCxnSpPr>
      <xdr:spPr>
        <a:xfrm flipV="1">
          <a:off x="3797300" y="13244725"/>
          <a:ext cx="838200" cy="25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167747</xdr:rowOff>
    </xdr:from>
    <xdr:ext cx="599010" cy="259045"/>
    <xdr:sp macro="" textlink="">
      <xdr:nvSpPr>
        <xdr:cNvPr id="178" name="民生費平均値テキスト"/>
        <xdr:cNvSpPr txBox="1"/>
      </xdr:nvSpPr>
      <xdr:spPr>
        <a:xfrm>
          <a:off x="4686300" y="131979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17870</xdr:rowOff>
    </xdr:from>
    <xdr:to>
      <xdr:col>6</xdr:col>
      <xdr:colOff>561975</xdr:colOff>
      <xdr:row>77</xdr:row>
      <xdr:rowOff>119470</xdr:rowOff>
    </xdr:to>
    <xdr:sp macro="" textlink="">
      <xdr:nvSpPr>
        <xdr:cNvPr id="179" name="フローチャート : 判断 178"/>
        <xdr:cNvSpPr/>
      </xdr:nvSpPr>
      <xdr:spPr>
        <a:xfrm>
          <a:off x="4584700" y="132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128829</xdr:rowOff>
    </xdr:from>
    <xdr:to>
      <xdr:col>5</xdr:col>
      <xdr:colOff>358775</xdr:colOff>
      <xdr:row>79</xdr:row>
      <xdr:rowOff>15849</xdr:rowOff>
    </xdr:to>
    <xdr:cxnSp macro="">
      <xdr:nvCxnSpPr>
        <xdr:cNvPr id="180" name="直線コネクタ 179"/>
        <xdr:cNvCxnSpPr/>
      </xdr:nvCxnSpPr>
      <xdr:spPr>
        <a:xfrm flipV="1">
          <a:off x="2908300" y="13501929"/>
          <a:ext cx="889000" cy="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140940</xdr:rowOff>
    </xdr:from>
    <xdr:to>
      <xdr:col>5</xdr:col>
      <xdr:colOff>409575</xdr:colOff>
      <xdr:row>77</xdr:row>
      <xdr:rowOff>71090</xdr:rowOff>
    </xdr:to>
    <xdr:sp macro="" textlink="">
      <xdr:nvSpPr>
        <xdr:cNvPr id="181" name="フローチャート : 判断 180"/>
        <xdr:cNvSpPr/>
      </xdr:nvSpPr>
      <xdr:spPr>
        <a:xfrm>
          <a:off x="3746500" y="1317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87618</xdr:rowOff>
    </xdr:from>
    <xdr:ext cx="599010" cy="259045"/>
    <xdr:sp macro="" textlink="">
      <xdr:nvSpPr>
        <xdr:cNvPr id="182" name="テキスト ボックス 181"/>
        <xdr:cNvSpPr txBox="1"/>
      </xdr:nvSpPr>
      <xdr:spPr>
        <a:xfrm>
          <a:off x="3497794" y="1294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15849</xdr:rowOff>
    </xdr:from>
    <xdr:to>
      <xdr:col>4</xdr:col>
      <xdr:colOff>155575</xdr:colOff>
      <xdr:row>79</xdr:row>
      <xdr:rowOff>30628</xdr:rowOff>
    </xdr:to>
    <xdr:cxnSp macro="">
      <xdr:nvCxnSpPr>
        <xdr:cNvPr id="183" name="直線コネクタ 182"/>
        <xdr:cNvCxnSpPr/>
      </xdr:nvCxnSpPr>
      <xdr:spPr>
        <a:xfrm flipV="1">
          <a:off x="2019300" y="13560399"/>
          <a:ext cx="889000" cy="1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171159</xdr:rowOff>
    </xdr:from>
    <xdr:to>
      <xdr:col>4</xdr:col>
      <xdr:colOff>206375</xdr:colOff>
      <xdr:row>77</xdr:row>
      <xdr:rowOff>101309</xdr:rowOff>
    </xdr:to>
    <xdr:sp macro="" textlink="">
      <xdr:nvSpPr>
        <xdr:cNvPr id="184" name="フローチャート : 判断 183"/>
        <xdr:cNvSpPr/>
      </xdr:nvSpPr>
      <xdr:spPr>
        <a:xfrm>
          <a:off x="2857500" y="1320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117836</xdr:rowOff>
    </xdr:from>
    <xdr:ext cx="599010" cy="259045"/>
    <xdr:sp macro="" textlink="">
      <xdr:nvSpPr>
        <xdr:cNvPr id="185" name="テキスト ボックス 184"/>
        <xdr:cNvSpPr txBox="1"/>
      </xdr:nvSpPr>
      <xdr:spPr>
        <a:xfrm>
          <a:off x="2608794" y="12976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9672</xdr:rowOff>
    </xdr:from>
    <xdr:to>
      <xdr:col>2</xdr:col>
      <xdr:colOff>638175</xdr:colOff>
      <xdr:row>79</xdr:row>
      <xdr:rowOff>30628</xdr:rowOff>
    </xdr:to>
    <xdr:cxnSp macro="">
      <xdr:nvCxnSpPr>
        <xdr:cNvPr id="186" name="直線コネクタ 185"/>
        <xdr:cNvCxnSpPr/>
      </xdr:nvCxnSpPr>
      <xdr:spPr>
        <a:xfrm>
          <a:off x="1130300" y="13554222"/>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140430</xdr:rowOff>
    </xdr:from>
    <xdr:to>
      <xdr:col>3</xdr:col>
      <xdr:colOff>3175</xdr:colOff>
      <xdr:row>77</xdr:row>
      <xdr:rowOff>70580</xdr:rowOff>
    </xdr:to>
    <xdr:sp macro="" textlink="">
      <xdr:nvSpPr>
        <xdr:cNvPr id="187" name="フローチャート : 判断 186"/>
        <xdr:cNvSpPr/>
      </xdr:nvSpPr>
      <xdr:spPr>
        <a:xfrm>
          <a:off x="1968500" y="1317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87107</xdr:rowOff>
    </xdr:from>
    <xdr:ext cx="599010" cy="259045"/>
    <xdr:sp macro="" textlink="">
      <xdr:nvSpPr>
        <xdr:cNvPr id="188" name="テキスト ボックス 187"/>
        <xdr:cNvSpPr txBox="1"/>
      </xdr:nvSpPr>
      <xdr:spPr>
        <a:xfrm>
          <a:off x="1719794" y="1294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24168</xdr:rowOff>
    </xdr:from>
    <xdr:to>
      <xdr:col>1</xdr:col>
      <xdr:colOff>485775</xdr:colOff>
      <xdr:row>77</xdr:row>
      <xdr:rowOff>125768</xdr:rowOff>
    </xdr:to>
    <xdr:sp macro="" textlink="">
      <xdr:nvSpPr>
        <xdr:cNvPr id="189" name="フローチャート : 判断 188"/>
        <xdr:cNvSpPr/>
      </xdr:nvSpPr>
      <xdr:spPr>
        <a:xfrm>
          <a:off x="1079500" y="1322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142295</xdr:rowOff>
    </xdr:from>
    <xdr:ext cx="599010" cy="259045"/>
    <xdr:sp macro="" textlink="">
      <xdr:nvSpPr>
        <xdr:cNvPr id="190" name="テキスト ボックス 189"/>
        <xdr:cNvSpPr txBox="1"/>
      </xdr:nvSpPr>
      <xdr:spPr>
        <a:xfrm>
          <a:off x="830794" y="1300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163725</xdr:rowOff>
    </xdr:from>
    <xdr:to>
      <xdr:col>6</xdr:col>
      <xdr:colOff>561975</xdr:colOff>
      <xdr:row>77</xdr:row>
      <xdr:rowOff>93875</xdr:rowOff>
    </xdr:to>
    <xdr:sp macro="" textlink="">
      <xdr:nvSpPr>
        <xdr:cNvPr id="196" name="円/楕円 195"/>
        <xdr:cNvSpPr/>
      </xdr:nvSpPr>
      <xdr:spPr>
        <a:xfrm>
          <a:off x="4584700" y="1319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15152</xdr:rowOff>
    </xdr:from>
    <xdr:ext cx="599010" cy="259045"/>
    <xdr:sp macro="" textlink="">
      <xdr:nvSpPr>
        <xdr:cNvPr id="197" name="民生費該当値テキスト"/>
        <xdr:cNvSpPr txBox="1"/>
      </xdr:nvSpPr>
      <xdr:spPr>
        <a:xfrm>
          <a:off x="4686300" y="13045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190,361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78029</xdr:rowOff>
    </xdr:from>
    <xdr:to>
      <xdr:col>5</xdr:col>
      <xdr:colOff>409575</xdr:colOff>
      <xdr:row>79</xdr:row>
      <xdr:rowOff>8179</xdr:rowOff>
    </xdr:to>
    <xdr:sp macro="" textlink="">
      <xdr:nvSpPr>
        <xdr:cNvPr id="198" name="円/楕円 197"/>
        <xdr:cNvSpPr/>
      </xdr:nvSpPr>
      <xdr:spPr>
        <a:xfrm>
          <a:off x="3746500" y="1345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170756</xdr:rowOff>
    </xdr:from>
    <xdr:ext cx="599010" cy="259045"/>
    <xdr:sp macro="" textlink="">
      <xdr:nvSpPr>
        <xdr:cNvPr id="199" name="テキスト ボックス 198"/>
        <xdr:cNvSpPr txBox="1"/>
      </xdr:nvSpPr>
      <xdr:spPr>
        <a:xfrm>
          <a:off x="3497794" y="13543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122,853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136499</xdr:rowOff>
    </xdr:from>
    <xdr:to>
      <xdr:col>4</xdr:col>
      <xdr:colOff>206375</xdr:colOff>
      <xdr:row>79</xdr:row>
      <xdr:rowOff>66649</xdr:rowOff>
    </xdr:to>
    <xdr:sp macro="" textlink="">
      <xdr:nvSpPr>
        <xdr:cNvPr id="200" name="円/楕円 199"/>
        <xdr:cNvSpPr/>
      </xdr:nvSpPr>
      <xdr:spPr>
        <a:xfrm>
          <a:off x="2857500" y="1350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57776</xdr:rowOff>
    </xdr:from>
    <xdr:ext cx="599010" cy="259045"/>
    <xdr:sp macro="" textlink="">
      <xdr:nvSpPr>
        <xdr:cNvPr id="201" name="テキスト ボックス 200"/>
        <xdr:cNvSpPr txBox="1"/>
      </xdr:nvSpPr>
      <xdr:spPr>
        <a:xfrm>
          <a:off x="2608794" y="13602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107,507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151278</xdr:rowOff>
    </xdr:from>
    <xdr:to>
      <xdr:col>3</xdr:col>
      <xdr:colOff>3175</xdr:colOff>
      <xdr:row>79</xdr:row>
      <xdr:rowOff>81428</xdr:rowOff>
    </xdr:to>
    <xdr:sp macro="" textlink="">
      <xdr:nvSpPr>
        <xdr:cNvPr id="202" name="円/楕円 201"/>
        <xdr:cNvSpPr/>
      </xdr:nvSpPr>
      <xdr:spPr>
        <a:xfrm>
          <a:off x="1968500" y="1352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72555</xdr:rowOff>
    </xdr:from>
    <xdr:ext cx="599010" cy="259045"/>
    <xdr:sp macro="" textlink="">
      <xdr:nvSpPr>
        <xdr:cNvPr id="203" name="テキスト ボックス 202"/>
        <xdr:cNvSpPr txBox="1"/>
      </xdr:nvSpPr>
      <xdr:spPr>
        <a:xfrm>
          <a:off x="1719794" y="1361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103,628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130322</xdr:rowOff>
    </xdr:from>
    <xdr:to>
      <xdr:col>1</xdr:col>
      <xdr:colOff>485775</xdr:colOff>
      <xdr:row>79</xdr:row>
      <xdr:rowOff>60472</xdr:rowOff>
    </xdr:to>
    <xdr:sp macro="" textlink="">
      <xdr:nvSpPr>
        <xdr:cNvPr id="204" name="円/楕円 203"/>
        <xdr:cNvSpPr/>
      </xdr:nvSpPr>
      <xdr:spPr>
        <a:xfrm>
          <a:off x="1079500" y="1350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51599</xdr:rowOff>
    </xdr:from>
    <xdr:ext cx="599010" cy="259045"/>
    <xdr:sp macro="" textlink="">
      <xdr:nvSpPr>
        <xdr:cNvPr id="205" name="テキスト ボックス 204"/>
        <xdr:cNvSpPr txBox="1"/>
      </xdr:nvSpPr>
      <xdr:spPr>
        <a:xfrm>
          <a:off x="830794" y="1359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109,128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75354</xdr:rowOff>
    </xdr:from>
    <xdr:to>
      <xdr:col>6</xdr:col>
      <xdr:colOff>510540</xdr:colOff>
      <xdr:row>98</xdr:row>
      <xdr:rowOff>158486</xdr:rowOff>
    </xdr:to>
    <xdr:cxnSp macro="">
      <xdr:nvCxnSpPr>
        <xdr:cNvPr id="229" name="直線コネクタ 228"/>
        <xdr:cNvCxnSpPr/>
      </xdr:nvCxnSpPr>
      <xdr:spPr>
        <a:xfrm flipV="1">
          <a:off x="4633595" y="15677304"/>
          <a:ext cx="1270" cy="128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162313</xdr:rowOff>
    </xdr:from>
    <xdr:ext cx="534377" cy="259045"/>
    <xdr:sp macro="" textlink="">
      <xdr:nvSpPr>
        <xdr:cNvPr id="230" name="衛生費最小値テキスト"/>
        <xdr:cNvSpPr txBox="1"/>
      </xdr:nvSpPr>
      <xdr:spPr>
        <a:xfrm>
          <a:off x="4686300"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30,138</a:t>
          </a:r>
          <a:endParaRPr kumimoji="1" lang="ja-JP" altLang="en-US" sz="1000" b="1">
            <a:latin typeface="ＭＳ Ｐゴシック"/>
          </a:endParaRPr>
        </a:p>
      </xdr:txBody>
    </xdr:sp>
    <xdr:clientData/>
  </xdr:oneCellAnchor>
  <xdr:twoCellAnchor>
    <xdr:from>
      <xdr:col>6</xdr:col>
      <xdr:colOff>422275</xdr:colOff>
      <xdr:row>98</xdr:row>
      <xdr:rowOff>158486</xdr:rowOff>
    </xdr:from>
    <xdr:to>
      <xdr:col>6</xdr:col>
      <xdr:colOff>600075</xdr:colOff>
      <xdr:row>98</xdr:row>
      <xdr:rowOff>158486</xdr:rowOff>
    </xdr:to>
    <xdr:cxnSp macro="">
      <xdr:nvCxnSpPr>
        <xdr:cNvPr id="231" name="直線コネクタ 230"/>
        <xdr:cNvCxnSpPr/>
      </xdr:nvCxnSpPr>
      <xdr:spPr>
        <a:xfrm>
          <a:off x="4546600" y="1696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22031</xdr:rowOff>
    </xdr:from>
    <xdr:ext cx="599010" cy="259045"/>
    <xdr:sp macro="" textlink="">
      <xdr:nvSpPr>
        <xdr:cNvPr id="232" name="衛生費最大値テキスト"/>
        <xdr:cNvSpPr txBox="1"/>
      </xdr:nvSpPr>
      <xdr:spPr>
        <a:xfrm>
          <a:off x="4686300" y="1545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703,778</a:t>
          </a:r>
          <a:endParaRPr kumimoji="1" lang="ja-JP" altLang="en-US" sz="1000" b="1">
            <a:latin typeface="ＭＳ Ｐゴシック"/>
          </a:endParaRPr>
        </a:p>
      </xdr:txBody>
    </xdr:sp>
    <xdr:clientData/>
  </xdr:oneCellAnchor>
  <xdr:twoCellAnchor>
    <xdr:from>
      <xdr:col>6</xdr:col>
      <xdr:colOff>422275</xdr:colOff>
      <xdr:row>91</xdr:row>
      <xdr:rowOff>75354</xdr:rowOff>
    </xdr:from>
    <xdr:to>
      <xdr:col>6</xdr:col>
      <xdr:colOff>600075</xdr:colOff>
      <xdr:row>91</xdr:row>
      <xdr:rowOff>75354</xdr:rowOff>
    </xdr:to>
    <xdr:cxnSp macro="">
      <xdr:nvCxnSpPr>
        <xdr:cNvPr id="233" name="直線コネクタ 232"/>
        <xdr:cNvCxnSpPr/>
      </xdr:nvCxnSpPr>
      <xdr:spPr>
        <a:xfrm>
          <a:off x="4546600" y="1567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126268</xdr:rowOff>
    </xdr:from>
    <xdr:to>
      <xdr:col>6</xdr:col>
      <xdr:colOff>511175</xdr:colOff>
      <xdr:row>98</xdr:row>
      <xdr:rowOff>127209</xdr:rowOff>
    </xdr:to>
    <xdr:cxnSp macro="">
      <xdr:nvCxnSpPr>
        <xdr:cNvPr id="234" name="直線コネクタ 233"/>
        <xdr:cNvCxnSpPr/>
      </xdr:nvCxnSpPr>
      <xdr:spPr>
        <a:xfrm>
          <a:off x="3797300" y="16928368"/>
          <a:ext cx="838200" cy="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28348</xdr:rowOff>
    </xdr:from>
    <xdr:ext cx="534377" cy="259045"/>
    <xdr:sp macro="" textlink="">
      <xdr:nvSpPr>
        <xdr:cNvPr id="235" name="衛生費平均値テキスト"/>
        <xdr:cNvSpPr txBox="1"/>
      </xdr:nvSpPr>
      <xdr:spPr>
        <a:xfrm>
          <a:off x="4686300" y="16658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5471</xdr:rowOff>
    </xdr:from>
    <xdr:to>
      <xdr:col>6</xdr:col>
      <xdr:colOff>561975</xdr:colOff>
      <xdr:row>98</xdr:row>
      <xdr:rowOff>107071</xdr:rowOff>
    </xdr:to>
    <xdr:sp macro="" textlink="">
      <xdr:nvSpPr>
        <xdr:cNvPr id="236" name="フローチャート : 判断 235"/>
        <xdr:cNvSpPr/>
      </xdr:nvSpPr>
      <xdr:spPr>
        <a:xfrm>
          <a:off x="45847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126268</xdr:rowOff>
    </xdr:from>
    <xdr:to>
      <xdr:col>5</xdr:col>
      <xdr:colOff>358775</xdr:colOff>
      <xdr:row>98</xdr:row>
      <xdr:rowOff>128575</xdr:rowOff>
    </xdr:to>
    <xdr:cxnSp macro="">
      <xdr:nvCxnSpPr>
        <xdr:cNvPr id="237" name="直線コネクタ 236"/>
        <xdr:cNvCxnSpPr/>
      </xdr:nvCxnSpPr>
      <xdr:spPr>
        <a:xfrm flipV="1">
          <a:off x="2908300" y="16928368"/>
          <a:ext cx="889000" cy="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102631</xdr:rowOff>
    </xdr:from>
    <xdr:to>
      <xdr:col>5</xdr:col>
      <xdr:colOff>409575</xdr:colOff>
      <xdr:row>98</xdr:row>
      <xdr:rowOff>32781</xdr:rowOff>
    </xdr:to>
    <xdr:sp macro="" textlink="">
      <xdr:nvSpPr>
        <xdr:cNvPr id="238" name="フローチャート : 判断 237"/>
        <xdr:cNvSpPr/>
      </xdr:nvSpPr>
      <xdr:spPr>
        <a:xfrm>
          <a:off x="3746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49308</xdr:rowOff>
    </xdr:from>
    <xdr:ext cx="599010" cy="259045"/>
    <xdr:sp macro="" textlink="">
      <xdr:nvSpPr>
        <xdr:cNvPr id="239" name="テキスト ボックス 238"/>
        <xdr:cNvSpPr txBox="1"/>
      </xdr:nvSpPr>
      <xdr:spPr>
        <a:xfrm>
          <a:off x="3497794"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126321</xdr:rowOff>
    </xdr:from>
    <xdr:to>
      <xdr:col>4</xdr:col>
      <xdr:colOff>155575</xdr:colOff>
      <xdr:row>98</xdr:row>
      <xdr:rowOff>128575</xdr:rowOff>
    </xdr:to>
    <xdr:cxnSp macro="">
      <xdr:nvCxnSpPr>
        <xdr:cNvPr id="240" name="直線コネクタ 239"/>
        <xdr:cNvCxnSpPr/>
      </xdr:nvCxnSpPr>
      <xdr:spPr>
        <a:xfrm>
          <a:off x="2019300" y="16928421"/>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124154</xdr:rowOff>
    </xdr:from>
    <xdr:to>
      <xdr:col>4</xdr:col>
      <xdr:colOff>206375</xdr:colOff>
      <xdr:row>98</xdr:row>
      <xdr:rowOff>54304</xdr:rowOff>
    </xdr:to>
    <xdr:sp macro="" textlink="">
      <xdr:nvSpPr>
        <xdr:cNvPr id="241" name="フローチャート : 判断 240"/>
        <xdr:cNvSpPr/>
      </xdr:nvSpPr>
      <xdr:spPr>
        <a:xfrm>
          <a:off x="2857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70831</xdr:rowOff>
    </xdr:from>
    <xdr:ext cx="599010" cy="259045"/>
    <xdr:sp macro="" textlink="">
      <xdr:nvSpPr>
        <xdr:cNvPr id="242" name="テキスト ボックス 241"/>
        <xdr:cNvSpPr txBox="1"/>
      </xdr:nvSpPr>
      <xdr:spPr>
        <a:xfrm>
          <a:off x="2608794"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126321</xdr:rowOff>
    </xdr:from>
    <xdr:to>
      <xdr:col>2</xdr:col>
      <xdr:colOff>638175</xdr:colOff>
      <xdr:row>98</xdr:row>
      <xdr:rowOff>129257</xdr:rowOff>
    </xdr:to>
    <xdr:cxnSp macro="">
      <xdr:nvCxnSpPr>
        <xdr:cNvPr id="243" name="直線コネクタ 242"/>
        <xdr:cNvCxnSpPr/>
      </xdr:nvCxnSpPr>
      <xdr:spPr>
        <a:xfrm flipV="1">
          <a:off x="1130300" y="16928421"/>
          <a:ext cx="889000" cy="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127481</xdr:rowOff>
    </xdr:from>
    <xdr:to>
      <xdr:col>3</xdr:col>
      <xdr:colOff>3175</xdr:colOff>
      <xdr:row>98</xdr:row>
      <xdr:rowOff>57631</xdr:rowOff>
    </xdr:to>
    <xdr:sp macro="" textlink="">
      <xdr:nvSpPr>
        <xdr:cNvPr id="244" name="フローチャート : 判断 243"/>
        <xdr:cNvSpPr/>
      </xdr:nvSpPr>
      <xdr:spPr>
        <a:xfrm>
          <a:off x="1968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74158</xdr:rowOff>
    </xdr:from>
    <xdr:ext cx="599010" cy="259045"/>
    <xdr:sp macro="" textlink="">
      <xdr:nvSpPr>
        <xdr:cNvPr id="245" name="テキスト ボックス 244"/>
        <xdr:cNvSpPr txBox="1"/>
      </xdr:nvSpPr>
      <xdr:spPr>
        <a:xfrm>
          <a:off x="1719794" y="1653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136672</xdr:rowOff>
    </xdr:from>
    <xdr:to>
      <xdr:col>1</xdr:col>
      <xdr:colOff>485775</xdr:colOff>
      <xdr:row>98</xdr:row>
      <xdr:rowOff>66822</xdr:rowOff>
    </xdr:to>
    <xdr:sp macro="" textlink="">
      <xdr:nvSpPr>
        <xdr:cNvPr id="246" name="フローチャート : 判断 245"/>
        <xdr:cNvSpPr/>
      </xdr:nvSpPr>
      <xdr:spPr>
        <a:xfrm>
          <a:off x="1079500" y="1676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83349</xdr:rowOff>
    </xdr:from>
    <xdr:ext cx="599010" cy="259045"/>
    <xdr:sp macro="" textlink="">
      <xdr:nvSpPr>
        <xdr:cNvPr id="247" name="テキスト ボックス 246"/>
        <xdr:cNvSpPr txBox="1"/>
      </xdr:nvSpPr>
      <xdr:spPr>
        <a:xfrm>
          <a:off x="830794" y="16542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76409</xdr:rowOff>
    </xdr:from>
    <xdr:to>
      <xdr:col>6</xdr:col>
      <xdr:colOff>561975</xdr:colOff>
      <xdr:row>99</xdr:row>
      <xdr:rowOff>6559</xdr:rowOff>
    </xdr:to>
    <xdr:sp macro="" textlink="">
      <xdr:nvSpPr>
        <xdr:cNvPr id="253" name="円/楕円 252"/>
        <xdr:cNvSpPr/>
      </xdr:nvSpPr>
      <xdr:spPr>
        <a:xfrm>
          <a:off x="4584700" y="1687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162786</xdr:rowOff>
    </xdr:from>
    <xdr:ext cx="534377" cy="259045"/>
    <xdr:sp macro="" textlink="">
      <xdr:nvSpPr>
        <xdr:cNvPr id="254" name="衛生費該当値テキスト"/>
        <xdr:cNvSpPr txBox="1"/>
      </xdr:nvSpPr>
      <xdr:spPr>
        <a:xfrm>
          <a:off x="4686300" y="1679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46,557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75468</xdr:rowOff>
    </xdr:from>
    <xdr:to>
      <xdr:col>5</xdr:col>
      <xdr:colOff>409575</xdr:colOff>
      <xdr:row>99</xdr:row>
      <xdr:rowOff>5618</xdr:rowOff>
    </xdr:to>
    <xdr:sp macro="" textlink="">
      <xdr:nvSpPr>
        <xdr:cNvPr id="255" name="円/楕円 254"/>
        <xdr:cNvSpPr/>
      </xdr:nvSpPr>
      <xdr:spPr>
        <a:xfrm>
          <a:off x="3746500" y="1687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168195</xdr:rowOff>
    </xdr:from>
    <xdr:ext cx="534377" cy="259045"/>
    <xdr:sp macro="" textlink="">
      <xdr:nvSpPr>
        <xdr:cNvPr id="256" name="テキスト ボックス 255"/>
        <xdr:cNvSpPr txBox="1"/>
      </xdr:nvSpPr>
      <xdr:spPr>
        <a:xfrm>
          <a:off x="3530111" y="1697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47,051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77775</xdr:rowOff>
    </xdr:from>
    <xdr:to>
      <xdr:col>4</xdr:col>
      <xdr:colOff>206375</xdr:colOff>
      <xdr:row>99</xdr:row>
      <xdr:rowOff>7925</xdr:rowOff>
    </xdr:to>
    <xdr:sp macro="" textlink="">
      <xdr:nvSpPr>
        <xdr:cNvPr id="257" name="円/楕円 256"/>
        <xdr:cNvSpPr/>
      </xdr:nvSpPr>
      <xdr:spPr>
        <a:xfrm>
          <a:off x="2857500" y="1687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170502</xdr:rowOff>
    </xdr:from>
    <xdr:ext cx="534377" cy="259045"/>
    <xdr:sp macro="" textlink="">
      <xdr:nvSpPr>
        <xdr:cNvPr id="258" name="テキスト ボックス 257"/>
        <xdr:cNvSpPr txBox="1"/>
      </xdr:nvSpPr>
      <xdr:spPr>
        <a:xfrm>
          <a:off x="2641111" y="169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45,840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75521</xdr:rowOff>
    </xdr:from>
    <xdr:to>
      <xdr:col>3</xdr:col>
      <xdr:colOff>3175</xdr:colOff>
      <xdr:row>99</xdr:row>
      <xdr:rowOff>5671</xdr:rowOff>
    </xdr:to>
    <xdr:sp macro="" textlink="">
      <xdr:nvSpPr>
        <xdr:cNvPr id="259" name="円/楕円 258"/>
        <xdr:cNvSpPr/>
      </xdr:nvSpPr>
      <xdr:spPr>
        <a:xfrm>
          <a:off x="1968500" y="1687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168248</xdr:rowOff>
    </xdr:from>
    <xdr:ext cx="534377" cy="259045"/>
    <xdr:sp macro="" textlink="">
      <xdr:nvSpPr>
        <xdr:cNvPr id="260" name="テキスト ボックス 259"/>
        <xdr:cNvSpPr txBox="1"/>
      </xdr:nvSpPr>
      <xdr:spPr>
        <a:xfrm>
          <a:off x="1752111" y="1697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47,023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78457</xdr:rowOff>
    </xdr:from>
    <xdr:to>
      <xdr:col>1</xdr:col>
      <xdr:colOff>485775</xdr:colOff>
      <xdr:row>99</xdr:row>
      <xdr:rowOff>8607</xdr:rowOff>
    </xdr:to>
    <xdr:sp macro="" textlink="">
      <xdr:nvSpPr>
        <xdr:cNvPr id="261" name="円/楕円 260"/>
        <xdr:cNvSpPr/>
      </xdr:nvSpPr>
      <xdr:spPr>
        <a:xfrm>
          <a:off x="1079500" y="168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171184</xdr:rowOff>
    </xdr:from>
    <xdr:ext cx="534377" cy="259045"/>
    <xdr:sp macro="" textlink="">
      <xdr:nvSpPr>
        <xdr:cNvPr id="262" name="テキスト ボックス 261"/>
        <xdr:cNvSpPr txBox="1"/>
      </xdr:nvSpPr>
      <xdr:spPr>
        <a:xfrm>
          <a:off x="863111" y="1697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2" name="テキスト ボックス 28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153889</xdr:rowOff>
    </xdr:from>
    <xdr:to>
      <xdr:col>15</xdr:col>
      <xdr:colOff>180340</xdr:colOff>
      <xdr:row>39</xdr:row>
      <xdr:rowOff>98878</xdr:rowOff>
    </xdr:to>
    <xdr:cxnSp macro="">
      <xdr:nvCxnSpPr>
        <xdr:cNvPr id="288" name="直線コネクタ 287"/>
        <xdr:cNvCxnSpPr/>
      </xdr:nvCxnSpPr>
      <xdr:spPr>
        <a:xfrm flipV="1">
          <a:off x="10475595" y="5297389"/>
          <a:ext cx="1270" cy="148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110740</xdr:rowOff>
    </xdr:from>
    <xdr:ext cx="249299" cy="259045"/>
    <xdr:sp macro="" textlink="">
      <xdr:nvSpPr>
        <xdr:cNvPr id="289" name="労働費最小値テキスト"/>
        <xdr:cNvSpPr txBox="1"/>
      </xdr:nvSpPr>
      <xdr:spPr>
        <a:xfrm>
          <a:off x="10528300" y="679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100566</xdr:rowOff>
    </xdr:from>
    <xdr:ext cx="534377" cy="259045"/>
    <xdr:sp macro="" textlink="">
      <xdr:nvSpPr>
        <xdr:cNvPr id="291" name="労働費最大値テキスト"/>
        <xdr:cNvSpPr txBox="1"/>
      </xdr:nvSpPr>
      <xdr:spPr>
        <a:xfrm>
          <a:off x="10528300" y="50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91,131</a:t>
          </a:r>
          <a:endParaRPr kumimoji="1" lang="ja-JP" altLang="en-US" sz="1000" b="1">
            <a:latin typeface="ＭＳ Ｐゴシック"/>
          </a:endParaRPr>
        </a:p>
      </xdr:txBody>
    </xdr:sp>
    <xdr:clientData/>
  </xdr:oneCellAnchor>
  <xdr:twoCellAnchor>
    <xdr:from>
      <xdr:col>15</xdr:col>
      <xdr:colOff>92075</xdr:colOff>
      <xdr:row>30</xdr:row>
      <xdr:rowOff>153889</xdr:rowOff>
    </xdr:from>
    <xdr:to>
      <xdr:col>15</xdr:col>
      <xdr:colOff>269875</xdr:colOff>
      <xdr:row>30</xdr:row>
      <xdr:rowOff>153889</xdr:rowOff>
    </xdr:to>
    <xdr:cxnSp macro="">
      <xdr:nvCxnSpPr>
        <xdr:cNvPr id="292" name="直線コネクタ 291"/>
        <xdr:cNvCxnSpPr/>
      </xdr:nvCxnSpPr>
      <xdr:spPr>
        <a:xfrm>
          <a:off x="10388600" y="529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3" name="直線コネクタ 292"/>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28191</xdr:rowOff>
    </xdr:from>
    <xdr:ext cx="469744" cy="259045"/>
    <xdr:sp macro="" textlink="">
      <xdr:nvSpPr>
        <xdr:cNvPr id="294" name="労働費平均値テキスト"/>
        <xdr:cNvSpPr txBox="1"/>
      </xdr:nvSpPr>
      <xdr:spPr>
        <a:xfrm>
          <a:off x="10528300" y="6543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5314</xdr:rowOff>
    </xdr:from>
    <xdr:to>
      <xdr:col>15</xdr:col>
      <xdr:colOff>231775</xdr:colOff>
      <xdr:row>39</xdr:row>
      <xdr:rowOff>106914</xdr:rowOff>
    </xdr:to>
    <xdr:sp macro="" textlink="">
      <xdr:nvSpPr>
        <xdr:cNvPr id="295" name="フローチャート : 判断 294"/>
        <xdr:cNvSpPr/>
      </xdr:nvSpPr>
      <xdr:spPr>
        <a:xfrm>
          <a:off x="104267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6" name="直線コネクタ 295"/>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9527</xdr:rowOff>
    </xdr:from>
    <xdr:to>
      <xdr:col>14</xdr:col>
      <xdr:colOff>79375</xdr:colOff>
      <xdr:row>39</xdr:row>
      <xdr:rowOff>111127</xdr:rowOff>
    </xdr:to>
    <xdr:sp macro="" textlink="">
      <xdr:nvSpPr>
        <xdr:cNvPr id="297" name="フローチャート : 判断 296"/>
        <xdr:cNvSpPr/>
      </xdr:nvSpPr>
      <xdr:spPr>
        <a:xfrm>
          <a:off x="9588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127654</xdr:rowOff>
    </xdr:from>
    <xdr:ext cx="469744" cy="259045"/>
    <xdr:sp macro="" textlink="">
      <xdr:nvSpPr>
        <xdr:cNvPr id="298" name="テキスト ボックス 297"/>
        <xdr:cNvSpPr txBox="1"/>
      </xdr:nvSpPr>
      <xdr:spPr>
        <a:xfrm>
          <a:off x="9404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299" name="直線コネクタ 298"/>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161203</xdr:rowOff>
    </xdr:from>
    <xdr:to>
      <xdr:col>12</xdr:col>
      <xdr:colOff>561975</xdr:colOff>
      <xdr:row>39</xdr:row>
      <xdr:rowOff>91353</xdr:rowOff>
    </xdr:to>
    <xdr:sp macro="" textlink="">
      <xdr:nvSpPr>
        <xdr:cNvPr id="300" name="フローチャート : 判断 299"/>
        <xdr:cNvSpPr/>
      </xdr:nvSpPr>
      <xdr:spPr>
        <a:xfrm>
          <a:off x="8699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107880</xdr:rowOff>
    </xdr:from>
    <xdr:ext cx="469744" cy="259045"/>
    <xdr:sp macro="" textlink="">
      <xdr:nvSpPr>
        <xdr:cNvPr id="301" name="テキスト ボックス 300"/>
        <xdr:cNvSpPr txBox="1"/>
      </xdr:nvSpPr>
      <xdr:spPr>
        <a:xfrm>
          <a:off x="8515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302" name="直線コネクタ 301"/>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144074</xdr:rowOff>
    </xdr:from>
    <xdr:to>
      <xdr:col>11</xdr:col>
      <xdr:colOff>358775</xdr:colOff>
      <xdr:row>39</xdr:row>
      <xdr:rowOff>74224</xdr:rowOff>
    </xdr:to>
    <xdr:sp macro="" textlink="">
      <xdr:nvSpPr>
        <xdr:cNvPr id="303" name="フローチャート : 判断 302"/>
        <xdr:cNvSpPr/>
      </xdr:nvSpPr>
      <xdr:spPr>
        <a:xfrm>
          <a:off x="7810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90751</xdr:rowOff>
    </xdr:from>
    <xdr:ext cx="469744" cy="259045"/>
    <xdr:sp macro="" textlink="">
      <xdr:nvSpPr>
        <xdr:cNvPr id="304" name="テキスト ボックス 303"/>
        <xdr:cNvSpPr txBox="1"/>
      </xdr:nvSpPr>
      <xdr:spPr>
        <a:xfrm>
          <a:off x="7626427" y="64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99693</xdr:rowOff>
    </xdr:from>
    <xdr:to>
      <xdr:col>10</xdr:col>
      <xdr:colOff>155575</xdr:colOff>
      <xdr:row>39</xdr:row>
      <xdr:rowOff>29843</xdr:rowOff>
    </xdr:to>
    <xdr:sp macro="" textlink="">
      <xdr:nvSpPr>
        <xdr:cNvPr id="305" name="フローチャート : 判断 304"/>
        <xdr:cNvSpPr/>
      </xdr:nvSpPr>
      <xdr:spPr>
        <a:xfrm>
          <a:off x="6921500" y="661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46370</xdr:rowOff>
    </xdr:from>
    <xdr:ext cx="469744" cy="259045"/>
    <xdr:sp macro="" textlink="">
      <xdr:nvSpPr>
        <xdr:cNvPr id="306" name="テキスト ボックス 305"/>
        <xdr:cNvSpPr txBox="1"/>
      </xdr:nvSpPr>
      <xdr:spPr>
        <a:xfrm>
          <a:off x="6737427" y="6390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2" name="円/楕円 311"/>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155190</xdr:rowOff>
    </xdr:from>
    <xdr:ext cx="249299" cy="259045"/>
    <xdr:sp macro="" textlink="">
      <xdr:nvSpPr>
        <xdr:cNvPr id="313" name="労働費該当値テキスト"/>
        <xdr:cNvSpPr txBox="1"/>
      </xdr:nvSpPr>
      <xdr:spPr>
        <a:xfrm>
          <a:off x="10528300" y="6670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4" name="円/楕円 313"/>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5" name="テキスト ボックス 314"/>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6" name="円/楕円 315"/>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7" name="テキスト ボックス 316"/>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8" name="円/楕円 317"/>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19" name="テキスト ボックス 318"/>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0" name="円/楕円 319"/>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1" name="テキスト ボックス 320"/>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1" name="テキスト ボックス 340"/>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3" name="テキスト ボックス 34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5" name="テキスト ボックス 34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130056</xdr:rowOff>
    </xdr:from>
    <xdr:to>
      <xdr:col>15</xdr:col>
      <xdr:colOff>180340</xdr:colOff>
      <xdr:row>59</xdr:row>
      <xdr:rowOff>90298</xdr:rowOff>
    </xdr:to>
    <xdr:cxnSp macro="">
      <xdr:nvCxnSpPr>
        <xdr:cNvPr id="347" name="直線コネクタ 346"/>
        <xdr:cNvCxnSpPr/>
      </xdr:nvCxnSpPr>
      <xdr:spPr>
        <a:xfrm flipV="1">
          <a:off x="10475595" y="8702556"/>
          <a:ext cx="1270" cy="150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94125</xdr:rowOff>
    </xdr:from>
    <xdr:ext cx="469744" cy="259045"/>
    <xdr:sp macro="" textlink="">
      <xdr:nvSpPr>
        <xdr:cNvPr id="348" name="農林水産業費最小値テキスト"/>
        <xdr:cNvSpPr txBox="1"/>
      </xdr:nvSpPr>
      <xdr:spPr>
        <a:xfrm>
          <a:off x="10528300" y="102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a:t>
          </a:r>
          <a:endParaRPr kumimoji="1" lang="ja-JP" altLang="en-US" sz="1000" b="1">
            <a:latin typeface="ＭＳ Ｐゴシック"/>
          </a:endParaRPr>
        </a:p>
      </xdr:txBody>
    </xdr:sp>
    <xdr:clientData/>
  </xdr:oneCellAnchor>
  <xdr:twoCellAnchor>
    <xdr:from>
      <xdr:col>15</xdr:col>
      <xdr:colOff>92075</xdr:colOff>
      <xdr:row>59</xdr:row>
      <xdr:rowOff>90298</xdr:rowOff>
    </xdr:from>
    <xdr:to>
      <xdr:col>15</xdr:col>
      <xdr:colOff>269875</xdr:colOff>
      <xdr:row>59</xdr:row>
      <xdr:rowOff>90298</xdr:rowOff>
    </xdr:to>
    <xdr:cxnSp macro="">
      <xdr:nvCxnSpPr>
        <xdr:cNvPr id="349" name="直線コネクタ 348"/>
        <xdr:cNvCxnSpPr/>
      </xdr:nvCxnSpPr>
      <xdr:spPr>
        <a:xfrm>
          <a:off x="10388600" y="1020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76733</xdr:rowOff>
    </xdr:from>
    <xdr:ext cx="690189" cy="259045"/>
    <xdr:sp macro="" textlink="">
      <xdr:nvSpPr>
        <xdr:cNvPr id="350" name="農林水産業費最大値テキスト"/>
        <xdr:cNvSpPr txBox="1"/>
      </xdr:nvSpPr>
      <xdr:spPr>
        <a:xfrm>
          <a:off x="10528300" y="8477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1,388,859</a:t>
          </a:r>
          <a:endParaRPr kumimoji="1" lang="ja-JP" altLang="en-US" sz="1000" b="1">
            <a:latin typeface="ＭＳ Ｐゴシック"/>
          </a:endParaRPr>
        </a:p>
      </xdr:txBody>
    </xdr:sp>
    <xdr:clientData/>
  </xdr:oneCellAnchor>
  <xdr:twoCellAnchor>
    <xdr:from>
      <xdr:col>15</xdr:col>
      <xdr:colOff>92075</xdr:colOff>
      <xdr:row>50</xdr:row>
      <xdr:rowOff>130056</xdr:rowOff>
    </xdr:from>
    <xdr:to>
      <xdr:col>15</xdr:col>
      <xdr:colOff>269875</xdr:colOff>
      <xdr:row>50</xdr:row>
      <xdr:rowOff>130056</xdr:rowOff>
    </xdr:to>
    <xdr:cxnSp macro="">
      <xdr:nvCxnSpPr>
        <xdr:cNvPr id="351" name="直線コネクタ 350"/>
        <xdr:cNvCxnSpPr/>
      </xdr:nvCxnSpPr>
      <xdr:spPr>
        <a:xfrm>
          <a:off x="10388600" y="8702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90080</xdr:rowOff>
    </xdr:from>
    <xdr:to>
      <xdr:col>15</xdr:col>
      <xdr:colOff>180975</xdr:colOff>
      <xdr:row>59</xdr:row>
      <xdr:rowOff>90298</xdr:rowOff>
    </xdr:to>
    <xdr:cxnSp macro="">
      <xdr:nvCxnSpPr>
        <xdr:cNvPr id="352" name="直線コネクタ 351"/>
        <xdr:cNvCxnSpPr/>
      </xdr:nvCxnSpPr>
      <xdr:spPr>
        <a:xfrm>
          <a:off x="9639300" y="10205630"/>
          <a:ext cx="8382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132073</xdr:rowOff>
    </xdr:from>
    <xdr:ext cx="599010" cy="259045"/>
    <xdr:sp macro="" textlink="">
      <xdr:nvSpPr>
        <xdr:cNvPr id="353" name="農林水産業費平均値テキスト"/>
        <xdr:cNvSpPr txBox="1"/>
      </xdr:nvSpPr>
      <xdr:spPr>
        <a:xfrm>
          <a:off x="10528300" y="9904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109196</xdr:rowOff>
    </xdr:from>
    <xdr:to>
      <xdr:col>15</xdr:col>
      <xdr:colOff>231775</xdr:colOff>
      <xdr:row>59</xdr:row>
      <xdr:rowOff>39346</xdr:rowOff>
    </xdr:to>
    <xdr:sp macro="" textlink="">
      <xdr:nvSpPr>
        <xdr:cNvPr id="354" name="フローチャート : 判断 353"/>
        <xdr:cNvSpPr/>
      </xdr:nvSpPr>
      <xdr:spPr>
        <a:xfrm>
          <a:off x="104267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90080</xdr:rowOff>
    </xdr:from>
    <xdr:to>
      <xdr:col>14</xdr:col>
      <xdr:colOff>28575</xdr:colOff>
      <xdr:row>59</xdr:row>
      <xdr:rowOff>92339</xdr:rowOff>
    </xdr:to>
    <xdr:cxnSp macro="">
      <xdr:nvCxnSpPr>
        <xdr:cNvPr id="355" name="直線コネクタ 354"/>
        <xdr:cNvCxnSpPr/>
      </xdr:nvCxnSpPr>
      <xdr:spPr>
        <a:xfrm flipV="1">
          <a:off x="8750300" y="10205630"/>
          <a:ext cx="889000" cy="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109581</xdr:rowOff>
    </xdr:from>
    <xdr:to>
      <xdr:col>14</xdr:col>
      <xdr:colOff>79375</xdr:colOff>
      <xdr:row>59</xdr:row>
      <xdr:rowOff>39731</xdr:rowOff>
    </xdr:to>
    <xdr:sp macro="" textlink="">
      <xdr:nvSpPr>
        <xdr:cNvPr id="356" name="フローチャート : 判断 355"/>
        <xdr:cNvSpPr/>
      </xdr:nvSpPr>
      <xdr:spPr>
        <a:xfrm>
          <a:off x="9588500" y="1005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56258</xdr:rowOff>
    </xdr:from>
    <xdr:ext cx="599010" cy="259045"/>
    <xdr:sp macro="" textlink="">
      <xdr:nvSpPr>
        <xdr:cNvPr id="357" name="テキスト ボックス 356"/>
        <xdr:cNvSpPr txBox="1"/>
      </xdr:nvSpPr>
      <xdr:spPr>
        <a:xfrm>
          <a:off x="9339794" y="9828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91341</xdr:rowOff>
    </xdr:from>
    <xdr:to>
      <xdr:col>12</xdr:col>
      <xdr:colOff>511175</xdr:colOff>
      <xdr:row>59</xdr:row>
      <xdr:rowOff>92339</xdr:rowOff>
    </xdr:to>
    <xdr:cxnSp macro="">
      <xdr:nvCxnSpPr>
        <xdr:cNvPr id="358" name="直線コネクタ 357"/>
        <xdr:cNvCxnSpPr/>
      </xdr:nvCxnSpPr>
      <xdr:spPr>
        <a:xfrm>
          <a:off x="7861300" y="10206891"/>
          <a:ext cx="889000" cy="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115895</xdr:rowOff>
    </xdr:from>
    <xdr:to>
      <xdr:col>12</xdr:col>
      <xdr:colOff>561975</xdr:colOff>
      <xdr:row>59</xdr:row>
      <xdr:rowOff>46045</xdr:rowOff>
    </xdr:to>
    <xdr:sp macro="" textlink="">
      <xdr:nvSpPr>
        <xdr:cNvPr id="359" name="フローチャート : 判断 358"/>
        <xdr:cNvSpPr/>
      </xdr:nvSpPr>
      <xdr:spPr>
        <a:xfrm>
          <a:off x="8699500" y="1005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62572</xdr:rowOff>
    </xdr:from>
    <xdr:ext cx="534377" cy="259045"/>
    <xdr:sp macro="" textlink="">
      <xdr:nvSpPr>
        <xdr:cNvPr id="360" name="テキスト ボックス 359"/>
        <xdr:cNvSpPr txBox="1"/>
      </xdr:nvSpPr>
      <xdr:spPr>
        <a:xfrm>
          <a:off x="8483111" y="983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90183</xdr:rowOff>
    </xdr:from>
    <xdr:to>
      <xdr:col>11</xdr:col>
      <xdr:colOff>307975</xdr:colOff>
      <xdr:row>59</xdr:row>
      <xdr:rowOff>91341</xdr:rowOff>
    </xdr:to>
    <xdr:cxnSp macro="">
      <xdr:nvCxnSpPr>
        <xdr:cNvPr id="361" name="直線コネクタ 360"/>
        <xdr:cNvCxnSpPr/>
      </xdr:nvCxnSpPr>
      <xdr:spPr>
        <a:xfrm>
          <a:off x="6972300" y="10205733"/>
          <a:ext cx="889000" cy="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129636</xdr:rowOff>
    </xdr:from>
    <xdr:to>
      <xdr:col>11</xdr:col>
      <xdr:colOff>358775</xdr:colOff>
      <xdr:row>59</xdr:row>
      <xdr:rowOff>59786</xdr:rowOff>
    </xdr:to>
    <xdr:sp macro="" textlink="">
      <xdr:nvSpPr>
        <xdr:cNvPr id="362" name="フローチャート : 判断 361"/>
        <xdr:cNvSpPr/>
      </xdr:nvSpPr>
      <xdr:spPr>
        <a:xfrm>
          <a:off x="7810500" y="1007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76313</xdr:rowOff>
    </xdr:from>
    <xdr:ext cx="534377" cy="259045"/>
    <xdr:sp macro="" textlink="">
      <xdr:nvSpPr>
        <xdr:cNvPr id="363" name="テキスト ボックス 362"/>
        <xdr:cNvSpPr txBox="1"/>
      </xdr:nvSpPr>
      <xdr:spPr>
        <a:xfrm>
          <a:off x="7594111" y="984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132538</xdr:rowOff>
    </xdr:from>
    <xdr:to>
      <xdr:col>10</xdr:col>
      <xdr:colOff>155575</xdr:colOff>
      <xdr:row>59</xdr:row>
      <xdr:rowOff>62688</xdr:rowOff>
    </xdr:to>
    <xdr:sp macro="" textlink="">
      <xdr:nvSpPr>
        <xdr:cNvPr id="364" name="フローチャート : 判断 363"/>
        <xdr:cNvSpPr/>
      </xdr:nvSpPr>
      <xdr:spPr>
        <a:xfrm>
          <a:off x="6921500" y="100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79215</xdr:rowOff>
    </xdr:from>
    <xdr:ext cx="534377" cy="259045"/>
    <xdr:sp macro="" textlink="">
      <xdr:nvSpPr>
        <xdr:cNvPr id="365" name="テキスト ボックス 364"/>
        <xdr:cNvSpPr txBox="1"/>
      </xdr:nvSpPr>
      <xdr:spPr>
        <a:xfrm>
          <a:off x="6705111" y="98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39498</xdr:rowOff>
    </xdr:from>
    <xdr:to>
      <xdr:col>15</xdr:col>
      <xdr:colOff>231775</xdr:colOff>
      <xdr:row>59</xdr:row>
      <xdr:rowOff>141098</xdr:rowOff>
    </xdr:to>
    <xdr:sp macro="" textlink="">
      <xdr:nvSpPr>
        <xdr:cNvPr id="371" name="円/楕円 370"/>
        <xdr:cNvSpPr/>
      </xdr:nvSpPr>
      <xdr:spPr>
        <a:xfrm>
          <a:off x="10426700" y="1015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125875</xdr:rowOff>
    </xdr:from>
    <xdr:ext cx="469744" cy="259045"/>
    <xdr:sp macro="" textlink="">
      <xdr:nvSpPr>
        <xdr:cNvPr id="372" name="農林水産業費該当値テキスト"/>
        <xdr:cNvSpPr txBox="1"/>
      </xdr:nvSpPr>
      <xdr:spPr>
        <a:xfrm>
          <a:off x="10528300" y="1006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7,883</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39280</xdr:rowOff>
    </xdr:from>
    <xdr:to>
      <xdr:col>14</xdr:col>
      <xdr:colOff>79375</xdr:colOff>
      <xdr:row>59</xdr:row>
      <xdr:rowOff>140880</xdr:rowOff>
    </xdr:to>
    <xdr:sp macro="" textlink="">
      <xdr:nvSpPr>
        <xdr:cNvPr id="373" name="円/楕円 372"/>
        <xdr:cNvSpPr/>
      </xdr:nvSpPr>
      <xdr:spPr>
        <a:xfrm>
          <a:off x="9588500" y="1015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132007</xdr:rowOff>
    </xdr:from>
    <xdr:ext cx="469744" cy="259045"/>
    <xdr:sp macro="" textlink="">
      <xdr:nvSpPr>
        <xdr:cNvPr id="374" name="テキスト ボックス 373"/>
        <xdr:cNvSpPr txBox="1"/>
      </xdr:nvSpPr>
      <xdr:spPr>
        <a:xfrm>
          <a:off x="9404427" y="1024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8,083</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41539</xdr:rowOff>
    </xdr:from>
    <xdr:to>
      <xdr:col>12</xdr:col>
      <xdr:colOff>561975</xdr:colOff>
      <xdr:row>59</xdr:row>
      <xdr:rowOff>143139</xdr:rowOff>
    </xdr:to>
    <xdr:sp macro="" textlink="">
      <xdr:nvSpPr>
        <xdr:cNvPr id="375" name="円/楕円 374"/>
        <xdr:cNvSpPr/>
      </xdr:nvSpPr>
      <xdr:spPr>
        <a:xfrm>
          <a:off x="8699500" y="101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134266</xdr:rowOff>
    </xdr:from>
    <xdr:ext cx="469744" cy="259045"/>
    <xdr:sp macro="" textlink="">
      <xdr:nvSpPr>
        <xdr:cNvPr id="376" name="テキスト ボックス 375"/>
        <xdr:cNvSpPr txBox="1"/>
      </xdr:nvSpPr>
      <xdr:spPr>
        <a:xfrm>
          <a:off x="8515427" y="1024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6,007</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40541</xdr:rowOff>
    </xdr:from>
    <xdr:to>
      <xdr:col>11</xdr:col>
      <xdr:colOff>358775</xdr:colOff>
      <xdr:row>59</xdr:row>
      <xdr:rowOff>142141</xdr:rowOff>
    </xdr:to>
    <xdr:sp macro="" textlink="">
      <xdr:nvSpPr>
        <xdr:cNvPr id="377" name="円/楕円 376"/>
        <xdr:cNvSpPr/>
      </xdr:nvSpPr>
      <xdr:spPr>
        <a:xfrm>
          <a:off x="7810500" y="1015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133268</xdr:rowOff>
    </xdr:from>
    <xdr:ext cx="469744" cy="259045"/>
    <xdr:sp macro="" textlink="">
      <xdr:nvSpPr>
        <xdr:cNvPr id="378" name="テキスト ボックス 377"/>
        <xdr:cNvSpPr txBox="1"/>
      </xdr:nvSpPr>
      <xdr:spPr>
        <a:xfrm>
          <a:off x="7626427" y="1024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6,924</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39383</xdr:rowOff>
    </xdr:from>
    <xdr:to>
      <xdr:col>10</xdr:col>
      <xdr:colOff>155575</xdr:colOff>
      <xdr:row>59</xdr:row>
      <xdr:rowOff>140983</xdr:rowOff>
    </xdr:to>
    <xdr:sp macro="" textlink="">
      <xdr:nvSpPr>
        <xdr:cNvPr id="379" name="円/楕円 378"/>
        <xdr:cNvSpPr/>
      </xdr:nvSpPr>
      <xdr:spPr>
        <a:xfrm>
          <a:off x="6921500" y="1015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132110</xdr:rowOff>
    </xdr:from>
    <xdr:ext cx="469744" cy="259045"/>
    <xdr:sp macro="" textlink="">
      <xdr:nvSpPr>
        <xdr:cNvPr id="380" name="テキスト ボックス 379"/>
        <xdr:cNvSpPr txBox="1"/>
      </xdr:nvSpPr>
      <xdr:spPr>
        <a:xfrm>
          <a:off x="6737427" y="10247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429</xdr:rowOff>
    </xdr:from>
    <xdr:to>
      <xdr:col>15</xdr:col>
      <xdr:colOff>180340</xdr:colOff>
      <xdr:row>79</xdr:row>
      <xdr:rowOff>30693</xdr:rowOff>
    </xdr:to>
    <xdr:cxnSp macro="">
      <xdr:nvCxnSpPr>
        <xdr:cNvPr id="404" name="直線コネクタ 403"/>
        <xdr:cNvCxnSpPr/>
      </xdr:nvCxnSpPr>
      <xdr:spPr>
        <a:xfrm flipV="1">
          <a:off x="10475595" y="12001929"/>
          <a:ext cx="1270" cy="1573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34520</xdr:rowOff>
    </xdr:from>
    <xdr:ext cx="469744" cy="259045"/>
    <xdr:sp macro="" textlink="">
      <xdr:nvSpPr>
        <xdr:cNvPr id="405" name="商工費最小値テキスト"/>
        <xdr:cNvSpPr txBox="1"/>
      </xdr:nvSpPr>
      <xdr:spPr>
        <a:xfrm>
          <a:off x="10528300" y="1357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a:t>
          </a:r>
          <a:endParaRPr kumimoji="1" lang="ja-JP" altLang="en-US" sz="1000" b="1">
            <a:latin typeface="ＭＳ Ｐゴシック"/>
          </a:endParaRPr>
        </a:p>
      </xdr:txBody>
    </xdr:sp>
    <xdr:clientData/>
  </xdr:oneCellAnchor>
  <xdr:twoCellAnchor>
    <xdr:from>
      <xdr:col>15</xdr:col>
      <xdr:colOff>92075</xdr:colOff>
      <xdr:row>79</xdr:row>
      <xdr:rowOff>30693</xdr:rowOff>
    </xdr:from>
    <xdr:to>
      <xdr:col>15</xdr:col>
      <xdr:colOff>269875</xdr:colOff>
      <xdr:row>79</xdr:row>
      <xdr:rowOff>30693</xdr:rowOff>
    </xdr:to>
    <xdr:cxnSp macro="">
      <xdr:nvCxnSpPr>
        <xdr:cNvPr id="406" name="直線コネクタ 405"/>
        <xdr:cNvCxnSpPr/>
      </xdr:nvCxnSpPr>
      <xdr:spPr>
        <a:xfrm>
          <a:off x="10388600" y="1357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118556</xdr:rowOff>
    </xdr:from>
    <xdr:ext cx="599010" cy="259045"/>
    <xdr:sp macro="" textlink="">
      <xdr:nvSpPr>
        <xdr:cNvPr id="407" name="商工費最大値テキスト"/>
        <xdr:cNvSpPr txBox="1"/>
      </xdr:nvSpPr>
      <xdr:spPr>
        <a:xfrm>
          <a:off x="10528300" y="117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416,554</a:t>
          </a:r>
          <a:endParaRPr kumimoji="1" lang="ja-JP" altLang="en-US" sz="1000" b="1">
            <a:latin typeface="ＭＳ Ｐゴシック"/>
          </a:endParaRPr>
        </a:p>
      </xdr:txBody>
    </xdr:sp>
    <xdr:clientData/>
  </xdr:oneCellAnchor>
  <xdr:twoCellAnchor>
    <xdr:from>
      <xdr:col>15</xdr:col>
      <xdr:colOff>92075</xdr:colOff>
      <xdr:row>70</xdr:row>
      <xdr:rowOff>429</xdr:rowOff>
    </xdr:from>
    <xdr:to>
      <xdr:col>15</xdr:col>
      <xdr:colOff>269875</xdr:colOff>
      <xdr:row>70</xdr:row>
      <xdr:rowOff>429</xdr:rowOff>
    </xdr:to>
    <xdr:cxnSp macro="">
      <xdr:nvCxnSpPr>
        <xdr:cNvPr id="408" name="直線コネクタ 407"/>
        <xdr:cNvCxnSpPr/>
      </xdr:nvCxnSpPr>
      <xdr:spPr>
        <a:xfrm>
          <a:off x="10388600" y="1200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8248</xdr:rowOff>
    </xdr:from>
    <xdr:to>
      <xdr:col>15</xdr:col>
      <xdr:colOff>180975</xdr:colOff>
      <xdr:row>79</xdr:row>
      <xdr:rowOff>11196</xdr:rowOff>
    </xdr:to>
    <xdr:cxnSp macro="">
      <xdr:nvCxnSpPr>
        <xdr:cNvPr id="409" name="直線コネクタ 408"/>
        <xdr:cNvCxnSpPr/>
      </xdr:nvCxnSpPr>
      <xdr:spPr>
        <a:xfrm>
          <a:off x="9639300" y="13552798"/>
          <a:ext cx="838200" cy="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29115</xdr:rowOff>
    </xdr:from>
    <xdr:ext cx="534377" cy="259045"/>
    <xdr:sp macro="" textlink="">
      <xdr:nvSpPr>
        <xdr:cNvPr id="410" name="商工費平均値テキスト"/>
        <xdr:cNvSpPr txBox="1"/>
      </xdr:nvSpPr>
      <xdr:spPr>
        <a:xfrm>
          <a:off x="10528300" y="13230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6238</xdr:rowOff>
    </xdr:from>
    <xdr:to>
      <xdr:col>15</xdr:col>
      <xdr:colOff>231775</xdr:colOff>
      <xdr:row>78</xdr:row>
      <xdr:rowOff>107838</xdr:rowOff>
    </xdr:to>
    <xdr:sp macro="" textlink="">
      <xdr:nvSpPr>
        <xdr:cNvPr id="411" name="フローチャート : 判断 410"/>
        <xdr:cNvSpPr/>
      </xdr:nvSpPr>
      <xdr:spPr>
        <a:xfrm>
          <a:off x="104267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8248</xdr:rowOff>
    </xdr:from>
    <xdr:to>
      <xdr:col>14</xdr:col>
      <xdr:colOff>28575</xdr:colOff>
      <xdr:row>79</xdr:row>
      <xdr:rowOff>13708</xdr:rowOff>
    </xdr:to>
    <xdr:cxnSp macro="">
      <xdr:nvCxnSpPr>
        <xdr:cNvPr id="412" name="直線コネクタ 411"/>
        <xdr:cNvCxnSpPr/>
      </xdr:nvCxnSpPr>
      <xdr:spPr>
        <a:xfrm flipV="1">
          <a:off x="8750300" y="13552798"/>
          <a:ext cx="889000" cy="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124699</xdr:rowOff>
    </xdr:from>
    <xdr:to>
      <xdr:col>14</xdr:col>
      <xdr:colOff>79375</xdr:colOff>
      <xdr:row>78</xdr:row>
      <xdr:rowOff>54849</xdr:rowOff>
    </xdr:to>
    <xdr:sp macro="" textlink="">
      <xdr:nvSpPr>
        <xdr:cNvPr id="413" name="フローチャート : 判断 412"/>
        <xdr:cNvSpPr/>
      </xdr:nvSpPr>
      <xdr:spPr>
        <a:xfrm>
          <a:off x="9588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71376</xdr:rowOff>
    </xdr:from>
    <xdr:ext cx="534377" cy="259045"/>
    <xdr:sp macro="" textlink="">
      <xdr:nvSpPr>
        <xdr:cNvPr id="414" name="テキスト ボックス 413"/>
        <xdr:cNvSpPr txBox="1"/>
      </xdr:nvSpPr>
      <xdr:spPr>
        <a:xfrm>
          <a:off x="9372111" y="131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9803</xdr:rowOff>
    </xdr:from>
    <xdr:to>
      <xdr:col>12</xdr:col>
      <xdr:colOff>511175</xdr:colOff>
      <xdr:row>79</xdr:row>
      <xdr:rowOff>13708</xdr:rowOff>
    </xdr:to>
    <xdr:cxnSp macro="">
      <xdr:nvCxnSpPr>
        <xdr:cNvPr id="415" name="直線コネクタ 414"/>
        <xdr:cNvCxnSpPr/>
      </xdr:nvCxnSpPr>
      <xdr:spPr>
        <a:xfrm>
          <a:off x="7861300" y="13554353"/>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134727</xdr:rowOff>
    </xdr:from>
    <xdr:to>
      <xdr:col>12</xdr:col>
      <xdr:colOff>561975</xdr:colOff>
      <xdr:row>78</xdr:row>
      <xdr:rowOff>64877</xdr:rowOff>
    </xdr:to>
    <xdr:sp macro="" textlink="">
      <xdr:nvSpPr>
        <xdr:cNvPr id="416" name="フローチャート : 判断 415"/>
        <xdr:cNvSpPr/>
      </xdr:nvSpPr>
      <xdr:spPr>
        <a:xfrm>
          <a:off x="8699500" y="1333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81404</xdr:rowOff>
    </xdr:from>
    <xdr:ext cx="534377" cy="259045"/>
    <xdr:sp macro="" textlink="">
      <xdr:nvSpPr>
        <xdr:cNvPr id="417" name="テキスト ボックス 416"/>
        <xdr:cNvSpPr txBox="1"/>
      </xdr:nvSpPr>
      <xdr:spPr>
        <a:xfrm>
          <a:off x="8483111" y="131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8274</xdr:rowOff>
    </xdr:from>
    <xdr:to>
      <xdr:col>11</xdr:col>
      <xdr:colOff>307975</xdr:colOff>
      <xdr:row>79</xdr:row>
      <xdr:rowOff>9803</xdr:rowOff>
    </xdr:to>
    <xdr:cxnSp macro="">
      <xdr:nvCxnSpPr>
        <xdr:cNvPr id="418" name="直線コネクタ 417"/>
        <xdr:cNvCxnSpPr/>
      </xdr:nvCxnSpPr>
      <xdr:spPr>
        <a:xfrm>
          <a:off x="6972300" y="13552824"/>
          <a:ext cx="889000" cy="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156257</xdr:rowOff>
    </xdr:from>
    <xdr:to>
      <xdr:col>11</xdr:col>
      <xdr:colOff>358775</xdr:colOff>
      <xdr:row>78</xdr:row>
      <xdr:rowOff>86407</xdr:rowOff>
    </xdr:to>
    <xdr:sp macro="" textlink="">
      <xdr:nvSpPr>
        <xdr:cNvPr id="419" name="フローチャート : 判断 418"/>
        <xdr:cNvSpPr/>
      </xdr:nvSpPr>
      <xdr:spPr>
        <a:xfrm>
          <a:off x="7810500" y="1335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102934</xdr:rowOff>
    </xdr:from>
    <xdr:ext cx="534377" cy="259045"/>
    <xdr:sp macro="" textlink="">
      <xdr:nvSpPr>
        <xdr:cNvPr id="420" name="テキスト ボックス 419"/>
        <xdr:cNvSpPr txBox="1"/>
      </xdr:nvSpPr>
      <xdr:spPr>
        <a:xfrm>
          <a:off x="7594111" y="1313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161354</xdr:rowOff>
    </xdr:from>
    <xdr:to>
      <xdr:col>10</xdr:col>
      <xdr:colOff>155575</xdr:colOff>
      <xdr:row>78</xdr:row>
      <xdr:rowOff>91504</xdr:rowOff>
    </xdr:to>
    <xdr:sp macro="" textlink="">
      <xdr:nvSpPr>
        <xdr:cNvPr id="421" name="フローチャート : 判断 420"/>
        <xdr:cNvSpPr/>
      </xdr:nvSpPr>
      <xdr:spPr>
        <a:xfrm>
          <a:off x="6921500" y="1336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108031</xdr:rowOff>
    </xdr:from>
    <xdr:ext cx="534377" cy="259045"/>
    <xdr:sp macro="" textlink="">
      <xdr:nvSpPr>
        <xdr:cNvPr id="422" name="テキスト ボックス 421"/>
        <xdr:cNvSpPr txBox="1"/>
      </xdr:nvSpPr>
      <xdr:spPr>
        <a:xfrm>
          <a:off x="6705111" y="1313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131846</xdr:rowOff>
    </xdr:from>
    <xdr:to>
      <xdr:col>15</xdr:col>
      <xdr:colOff>231775</xdr:colOff>
      <xdr:row>79</xdr:row>
      <xdr:rowOff>61996</xdr:rowOff>
    </xdr:to>
    <xdr:sp macro="" textlink="">
      <xdr:nvSpPr>
        <xdr:cNvPr id="428" name="円/楕円 427"/>
        <xdr:cNvSpPr/>
      </xdr:nvSpPr>
      <xdr:spPr>
        <a:xfrm>
          <a:off x="10426700" y="1350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46773</xdr:rowOff>
    </xdr:from>
    <xdr:ext cx="469744" cy="259045"/>
    <xdr:sp macro="" textlink="">
      <xdr:nvSpPr>
        <xdr:cNvPr id="429" name="商工費該当値テキスト"/>
        <xdr:cNvSpPr txBox="1"/>
      </xdr:nvSpPr>
      <xdr:spPr>
        <a:xfrm>
          <a:off x="10528300" y="1341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8,728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128898</xdr:rowOff>
    </xdr:from>
    <xdr:to>
      <xdr:col>14</xdr:col>
      <xdr:colOff>79375</xdr:colOff>
      <xdr:row>79</xdr:row>
      <xdr:rowOff>59048</xdr:rowOff>
    </xdr:to>
    <xdr:sp macro="" textlink="">
      <xdr:nvSpPr>
        <xdr:cNvPr id="430" name="円/楕円 429"/>
        <xdr:cNvSpPr/>
      </xdr:nvSpPr>
      <xdr:spPr>
        <a:xfrm>
          <a:off x="9588500" y="1350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50175</xdr:rowOff>
    </xdr:from>
    <xdr:ext cx="469744" cy="259045"/>
    <xdr:sp macro="" textlink="">
      <xdr:nvSpPr>
        <xdr:cNvPr id="431" name="テキスト ボックス 430"/>
        <xdr:cNvSpPr txBox="1"/>
      </xdr:nvSpPr>
      <xdr:spPr>
        <a:xfrm>
          <a:off x="9404427" y="1359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134358</xdr:rowOff>
    </xdr:from>
    <xdr:to>
      <xdr:col>12</xdr:col>
      <xdr:colOff>561975</xdr:colOff>
      <xdr:row>79</xdr:row>
      <xdr:rowOff>64508</xdr:rowOff>
    </xdr:to>
    <xdr:sp macro="" textlink="">
      <xdr:nvSpPr>
        <xdr:cNvPr id="432" name="円/楕円 431"/>
        <xdr:cNvSpPr/>
      </xdr:nvSpPr>
      <xdr:spPr>
        <a:xfrm>
          <a:off x="8699500" y="1350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55635</xdr:rowOff>
    </xdr:from>
    <xdr:ext cx="469744" cy="259045"/>
    <xdr:sp macro="" textlink="">
      <xdr:nvSpPr>
        <xdr:cNvPr id="433" name="テキスト ボックス 432"/>
        <xdr:cNvSpPr txBox="1"/>
      </xdr:nvSpPr>
      <xdr:spPr>
        <a:xfrm>
          <a:off x="8515427" y="1360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130453</xdr:rowOff>
    </xdr:from>
    <xdr:to>
      <xdr:col>11</xdr:col>
      <xdr:colOff>358775</xdr:colOff>
      <xdr:row>79</xdr:row>
      <xdr:rowOff>60603</xdr:rowOff>
    </xdr:to>
    <xdr:sp macro="" textlink="">
      <xdr:nvSpPr>
        <xdr:cNvPr id="434" name="円/楕円 433"/>
        <xdr:cNvSpPr/>
      </xdr:nvSpPr>
      <xdr:spPr>
        <a:xfrm>
          <a:off x="7810500" y="1350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51730</xdr:rowOff>
    </xdr:from>
    <xdr:ext cx="469744" cy="259045"/>
    <xdr:sp macro="" textlink="">
      <xdr:nvSpPr>
        <xdr:cNvPr id="435" name="テキスト ボックス 434"/>
        <xdr:cNvSpPr txBox="1"/>
      </xdr:nvSpPr>
      <xdr:spPr>
        <a:xfrm>
          <a:off x="7626427" y="1359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128924</xdr:rowOff>
    </xdr:from>
    <xdr:to>
      <xdr:col>10</xdr:col>
      <xdr:colOff>155575</xdr:colOff>
      <xdr:row>79</xdr:row>
      <xdr:rowOff>59074</xdr:rowOff>
    </xdr:to>
    <xdr:sp macro="" textlink="">
      <xdr:nvSpPr>
        <xdr:cNvPr id="436" name="円/楕円 435"/>
        <xdr:cNvSpPr/>
      </xdr:nvSpPr>
      <xdr:spPr>
        <a:xfrm>
          <a:off x="6921500" y="1350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50201</xdr:rowOff>
    </xdr:from>
    <xdr:ext cx="469744" cy="259045"/>
    <xdr:sp macro="" textlink="">
      <xdr:nvSpPr>
        <xdr:cNvPr id="437" name="テキスト ボックス 436"/>
        <xdr:cNvSpPr txBox="1"/>
      </xdr:nvSpPr>
      <xdr:spPr>
        <a:xfrm>
          <a:off x="6737427" y="1359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53,862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76882</xdr:rowOff>
    </xdr:from>
    <xdr:to>
      <xdr:col>15</xdr:col>
      <xdr:colOff>180340</xdr:colOff>
      <xdr:row>98</xdr:row>
      <xdr:rowOff>159028</xdr:rowOff>
    </xdr:to>
    <xdr:cxnSp macro="">
      <xdr:nvCxnSpPr>
        <xdr:cNvPr id="461" name="直線コネクタ 460"/>
        <xdr:cNvCxnSpPr/>
      </xdr:nvCxnSpPr>
      <xdr:spPr>
        <a:xfrm flipV="1">
          <a:off x="10475595" y="15678832"/>
          <a:ext cx="1270" cy="128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162855</xdr:rowOff>
    </xdr:from>
    <xdr:ext cx="534377" cy="259045"/>
    <xdr:sp macro="" textlink="">
      <xdr:nvSpPr>
        <xdr:cNvPr id="462" name="土木費最小値テキスト"/>
        <xdr:cNvSpPr txBox="1"/>
      </xdr:nvSpPr>
      <xdr:spPr>
        <a:xfrm>
          <a:off x="10528300" y="1696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29,854</a:t>
          </a:r>
          <a:endParaRPr kumimoji="1" lang="ja-JP" altLang="en-US" sz="1000" b="1">
            <a:latin typeface="ＭＳ Ｐゴシック"/>
          </a:endParaRPr>
        </a:p>
      </xdr:txBody>
    </xdr:sp>
    <xdr:clientData/>
  </xdr:oneCellAnchor>
  <xdr:twoCellAnchor>
    <xdr:from>
      <xdr:col>15</xdr:col>
      <xdr:colOff>92075</xdr:colOff>
      <xdr:row>98</xdr:row>
      <xdr:rowOff>159028</xdr:rowOff>
    </xdr:from>
    <xdr:to>
      <xdr:col>15</xdr:col>
      <xdr:colOff>269875</xdr:colOff>
      <xdr:row>98</xdr:row>
      <xdr:rowOff>159028</xdr:rowOff>
    </xdr:to>
    <xdr:cxnSp macro="">
      <xdr:nvCxnSpPr>
        <xdr:cNvPr id="463" name="直線コネクタ 462"/>
        <xdr:cNvCxnSpPr/>
      </xdr:nvCxnSpPr>
      <xdr:spPr>
        <a:xfrm>
          <a:off x="10388600" y="1696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23559</xdr:rowOff>
    </xdr:from>
    <xdr:ext cx="599010" cy="259045"/>
    <xdr:sp macro="" textlink="">
      <xdr:nvSpPr>
        <xdr:cNvPr id="464" name="土木費最大値テキスト"/>
        <xdr:cNvSpPr txBox="1"/>
      </xdr:nvSpPr>
      <xdr:spPr>
        <a:xfrm>
          <a:off x="10528300" y="1545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702,975</a:t>
          </a:r>
          <a:endParaRPr kumimoji="1" lang="ja-JP" altLang="en-US" sz="1000" b="1">
            <a:latin typeface="ＭＳ Ｐゴシック"/>
          </a:endParaRPr>
        </a:p>
      </xdr:txBody>
    </xdr:sp>
    <xdr:clientData/>
  </xdr:oneCellAnchor>
  <xdr:twoCellAnchor>
    <xdr:from>
      <xdr:col>15</xdr:col>
      <xdr:colOff>92075</xdr:colOff>
      <xdr:row>91</xdr:row>
      <xdr:rowOff>76882</xdr:rowOff>
    </xdr:from>
    <xdr:to>
      <xdr:col>15</xdr:col>
      <xdr:colOff>269875</xdr:colOff>
      <xdr:row>91</xdr:row>
      <xdr:rowOff>76882</xdr:rowOff>
    </xdr:to>
    <xdr:cxnSp macro="">
      <xdr:nvCxnSpPr>
        <xdr:cNvPr id="465" name="直線コネクタ 464"/>
        <xdr:cNvCxnSpPr/>
      </xdr:nvCxnSpPr>
      <xdr:spPr>
        <a:xfrm>
          <a:off x="10388600" y="1567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104701</xdr:rowOff>
    </xdr:from>
    <xdr:to>
      <xdr:col>15</xdr:col>
      <xdr:colOff>180975</xdr:colOff>
      <xdr:row>98</xdr:row>
      <xdr:rowOff>118833</xdr:rowOff>
    </xdr:to>
    <xdr:cxnSp macro="">
      <xdr:nvCxnSpPr>
        <xdr:cNvPr id="466" name="直線コネクタ 465"/>
        <xdr:cNvCxnSpPr/>
      </xdr:nvCxnSpPr>
      <xdr:spPr>
        <a:xfrm flipV="1">
          <a:off x="9639300" y="16906801"/>
          <a:ext cx="838200" cy="1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92620</xdr:rowOff>
    </xdr:from>
    <xdr:ext cx="599010" cy="259045"/>
    <xdr:sp macro="" textlink="">
      <xdr:nvSpPr>
        <xdr:cNvPr id="467" name="土木費平均値テキスト"/>
        <xdr:cNvSpPr txBox="1"/>
      </xdr:nvSpPr>
      <xdr:spPr>
        <a:xfrm>
          <a:off x="10528300" y="16551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69743</xdr:rowOff>
    </xdr:from>
    <xdr:to>
      <xdr:col>15</xdr:col>
      <xdr:colOff>231775</xdr:colOff>
      <xdr:row>97</xdr:row>
      <xdr:rowOff>171343</xdr:rowOff>
    </xdr:to>
    <xdr:sp macro="" textlink="">
      <xdr:nvSpPr>
        <xdr:cNvPr id="468" name="フローチャート : 判断 467"/>
        <xdr:cNvSpPr/>
      </xdr:nvSpPr>
      <xdr:spPr>
        <a:xfrm>
          <a:off x="104267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118833</xdr:rowOff>
    </xdr:from>
    <xdr:to>
      <xdr:col>14</xdr:col>
      <xdr:colOff>28575</xdr:colOff>
      <xdr:row>98</xdr:row>
      <xdr:rowOff>125244</xdr:rowOff>
    </xdr:to>
    <xdr:cxnSp macro="">
      <xdr:nvCxnSpPr>
        <xdr:cNvPr id="469" name="直線コネクタ 468"/>
        <xdr:cNvCxnSpPr/>
      </xdr:nvCxnSpPr>
      <xdr:spPr>
        <a:xfrm flipV="1">
          <a:off x="8750300" y="16920933"/>
          <a:ext cx="889000" cy="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53101</xdr:rowOff>
    </xdr:from>
    <xdr:to>
      <xdr:col>14</xdr:col>
      <xdr:colOff>79375</xdr:colOff>
      <xdr:row>97</xdr:row>
      <xdr:rowOff>154701</xdr:rowOff>
    </xdr:to>
    <xdr:sp macro="" textlink="">
      <xdr:nvSpPr>
        <xdr:cNvPr id="470" name="フローチャート : 判断 469"/>
        <xdr:cNvSpPr/>
      </xdr:nvSpPr>
      <xdr:spPr>
        <a:xfrm>
          <a:off x="9588500" y="1668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171228</xdr:rowOff>
    </xdr:from>
    <xdr:ext cx="599010" cy="259045"/>
    <xdr:sp macro="" textlink="">
      <xdr:nvSpPr>
        <xdr:cNvPr id="471" name="テキスト ボックス 470"/>
        <xdr:cNvSpPr txBox="1"/>
      </xdr:nvSpPr>
      <xdr:spPr>
        <a:xfrm>
          <a:off x="9339794" y="1645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125019</xdr:rowOff>
    </xdr:from>
    <xdr:to>
      <xdr:col>12</xdr:col>
      <xdr:colOff>511175</xdr:colOff>
      <xdr:row>98</xdr:row>
      <xdr:rowOff>125244</xdr:rowOff>
    </xdr:to>
    <xdr:cxnSp macro="">
      <xdr:nvCxnSpPr>
        <xdr:cNvPr id="472" name="直線コネクタ 471"/>
        <xdr:cNvCxnSpPr/>
      </xdr:nvCxnSpPr>
      <xdr:spPr>
        <a:xfrm>
          <a:off x="7861300" y="16927119"/>
          <a:ext cx="889000" cy="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83311</xdr:rowOff>
    </xdr:from>
    <xdr:to>
      <xdr:col>12</xdr:col>
      <xdr:colOff>561975</xdr:colOff>
      <xdr:row>98</xdr:row>
      <xdr:rowOff>13461</xdr:rowOff>
    </xdr:to>
    <xdr:sp macro="" textlink="">
      <xdr:nvSpPr>
        <xdr:cNvPr id="473" name="フローチャート : 判断 472"/>
        <xdr:cNvSpPr/>
      </xdr:nvSpPr>
      <xdr:spPr>
        <a:xfrm>
          <a:off x="8699500" y="16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29988</xdr:rowOff>
    </xdr:from>
    <xdr:ext cx="599010" cy="259045"/>
    <xdr:sp macro="" textlink="">
      <xdr:nvSpPr>
        <xdr:cNvPr id="474" name="テキスト ボックス 473"/>
        <xdr:cNvSpPr txBox="1"/>
      </xdr:nvSpPr>
      <xdr:spPr>
        <a:xfrm>
          <a:off x="8450794" y="1648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125019</xdr:rowOff>
    </xdr:from>
    <xdr:to>
      <xdr:col>11</xdr:col>
      <xdr:colOff>307975</xdr:colOff>
      <xdr:row>98</xdr:row>
      <xdr:rowOff>132209</xdr:rowOff>
    </xdr:to>
    <xdr:cxnSp macro="">
      <xdr:nvCxnSpPr>
        <xdr:cNvPr id="475" name="直線コネクタ 474"/>
        <xdr:cNvCxnSpPr/>
      </xdr:nvCxnSpPr>
      <xdr:spPr>
        <a:xfrm flipV="1">
          <a:off x="6972300" y="16927119"/>
          <a:ext cx="889000" cy="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120805</xdr:rowOff>
    </xdr:from>
    <xdr:to>
      <xdr:col>11</xdr:col>
      <xdr:colOff>358775</xdr:colOff>
      <xdr:row>98</xdr:row>
      <xdr:rowOff>50955</xdr:rowOff>
    </xdr:to>
    <xdr:sp macro="" textlink="">
      <xdr:nvSpPr>
        <xdr:cNvPr id="476" name="フローチャート : 判断 475"/>
        <xdr:cNvSpPr/>
      </xdr:nvSpPr>
      <xdr:spPr>
        <a:xfrm>
          <a:off x="7810500" y="1675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67482</xdr:rowOff>
    </xdr:from>
    <xdr:ext cx="599010" cy="259045"/>
    <xdr:sp macro="" textlink="">
      <xdr:nvSpPr>
        <xdr:cNvPr id="477" name="テキスト ボックス 476"/>
        <xdr:cNvSpPr txBox="1"/>
      </xdr:nvSpPr>
      <xdr:spPr>
        <a:xfrm>
          <a:off x="7561794" y="1652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125975</xdr:rowOff>
    </xdr:from>
    <xdr:to>
      <xdr:col>10</xdr:col>
      <xdr:colOff>155575</xdr:colOff>
      <xdr:row>98</xdr:row>
      <xdr:rowOff>56125</xdr:rowOff>
    </xdr:to>
    <xdr:sp macro="" textlink="">
      <xdr:nvSpPr>
        <xdr:cNvPr id="478" name="フローチャート : 判断 477"/>
        <xdr:cNvSpPr/>
      </xdr:nvSpPr>
      <xdr:spPr>
        <a:xfrm>
          <a:off x="6921500" y="1675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72652</xdr:rowOff>
    </xdr:from>
    <xdr:ext cx="599010" cy="259045"/>
    <xdr:sp macro="" textlink="">
      <xdr:nvSpPr>
        <xdr:cNvPr id="479" name="テキスト ボックス 478"/>
        <xdr:cNvSpPr txBox="1"/>
      </xdr:nvSpPr>
      <xdr:spPr>
        <a:xfrm>
          <a:off x="6672794" y="1653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53901</xdr:rowOff>
    </xdr:from>
    <xdr:to>
      <xdr:col>15</xdr:col>
      <xdr:colOff>231775</xdr:colOff>
      <xdr:row>98</xdr:row>
      <xdr:rowOff>155501</xdr:rowOff>
    </xdr:to>
    <xdr:sp macro="" textlink="">
      <xdr:nvSpPr>
        <xdr:cNvPr id="485" name="円/楕円 484"/>
        <xdr:cNvSpPr/>
      </xdr:nvSpPr>
      <xdr:spPr>
        <a:xfrm>
          <a:off x="10426700" y="1685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140278</xdr:rowOff>
    </xdr:from>
    <xdr:ext cx="534377" cy="259045"/>
    <xdr:sp macro="" textlink="">
      <xdr:nvSpPr>
        <xdr:cNvPr id="486" name="土木費該当値テキスト"/>
        <xdr:cNvSpPr txBox="1"/>
      </xdr:nvSpPr>
      <xdr:spPr>
        <a:xfrm>
          <a:off x="10528300" y="1677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58,372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68033</xdr:rowOff>
    </xdr:from>
    <xdr:to>
      <xdr:col>14</xdr:col>
      <xdr:colOff>79375</xdr:colOff>
      <xdr:row>98</xdr:row>
      <xdr:rowOff>169633</xdr:rowOff>
    </xdr:to>
    <xdr:sp macro="" textlink="">
      <xdr:nvSpPr>
        <xdr:cNvPr id="487" name="円/楕円 486"/>
        <xdr:cNvSpPr/>
      </xdr:nvSpPr>
      <xdr:spPr>
        <a:xfrm>
          <a:off x="9588500" y="1687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160760</xdr:rowOff>
    </xdr:from>
    <xdr:ext cx="534377" cy="259045"/>
    <xdr:sp macro="" textlink="">
      <xdr:nvSpPr>
        <xdr:cNvPr id="488" name="テキスト ボックス 487"/>
        <xdr:cNvSpPr txBox="1"/>
      </xdr:nvSpPr>
      <xdr:spPr>
        <a:xfrm>
          <a:off x="9372111" y="1696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50,954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74444</xdr:rowOff>
    </xdr:from>
    <xdr:to>
      <xdr:col>12</xdr:col>
      <xdr:colOff>561975</xdr:colOff>
      <xdr:row>99</xdr:row>
      <xdr:rowOff>4594</xdr:rowOff>
    </xdr:to>
    <xdr:sp macro="" textlink="">
      <xdr:nvSpPr>
        <xdr:cNvPr id="489" name="円/楕円 488"/>
        <xdr:cNvSpPr/>
      </xdr:nvSpPr>
      <xdr:spPr>
        <a:xfrm>
          <a:off x="8699500" y="1687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167171</xdr:rowOff>
    </xdr:from>
    <xdr:ext cx="534377" cy="259045"/>
    <xdr:sp macro="" textlink="">
      <xdr:nvSpPr>
        <xdr:cNvPr id="490" name="テキスト ボックス 489"/>
        <xdr:cNvSpPr txBox="1"/>
      </xdr:nvSpPr>
      <xdr:spPr>
        <a:xfrm>
          <a:off x="8483111" y="1696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47,589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74219</xdr:rowOff>
    </xdr:from>
    <xdr:to>
      <xdr:col>11</xdr:col>
      <xdr:colOff>358775</xdr:colOff>
      <xdr:row>99</xdr:row>
      <xdr:rowOff>4369</xdr:rowOff>
    </xdr:to>
    <xdr:sp macro="" textlink="">
      <xdr:nvSpPr>
        <xdr:cNvPr id="491" name="円/楕円 490"/>
        <xdr:cNvSpPr/>
      </xdr:nvSpPr>
      <xdr:spPr>
        <a:xfrm>
          <a:off x="7810500" y="1687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166946</xdr:rowOff>
    </xdr:from>
    <xdr:ext cx="534377" cy="259045"/>
    <xdr:sp macro="" textlink="">
      <xdr:nvSpPr>
        <xdr:cNvPr id="492" name="テキスト ボックス 491"/>
        <xdr:cNvSpPr txBox="1"/>
      </xdr:nvSpPr>
      <xdr:spPr>
        <a:xfrm>
          <a:off x="7594111" y="1696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47,707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81409</xdr:rowOff>
    </xdr:from>
    <xdr:to>
      <xdr:col>10</xdr:col>
      <xdr:colOff>155575</xdr:colOff>
      <xdr:row>99</xdr:row>
      <xdr:rowOff>11559</xdr:rowOff>
    </xdr:to>
    <xdr:sp macro="" textlink="">
      <xdr:nvSpPr>
        <xdr:cNvPr id="493" name="円/楕円 492"/>
        <xdr:cNvSpPr/>
      </xdr:nvSpPr>
      <xdr:spPr>
        <a:xfrm>
          <a:off x="6921500" y="1688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2686</xdr:rowOff>
    </xdr:from>
    <xdr:ext cx="534377" cy="259045"/>
    <xdr:sp macro="" textlink="">
      <xdr:nvSpPr>
        <xdr:cNvPr id="494" name="テキスト ボックス 493"/>
        <xdr:cNvSpPr txBox="1"/>
      </xdr:nvSpPr>
      <xdr:spPr>
        <a:xfrm>
          <a:off x="6705111" y="1697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126197</xdr:rowOff>
    </xdr:from>
    <xdr:to>
      <xdr:col>23</xdr:col>
      <xdr:colOff>516889</xdr:colOff>
      <xdr:row>38</xdr:row>
      <xdr:rowOff>134907</xdr:rowOff>
    </xdr:to>
    <xdr:cxnSp macro="">
      <xdr:nvCxnSpPr>
        <xdr:cNvPr id="518" name="直線コネクタ 517"/>
        <xdr:cNvCxnSpPr/>
      </xdr:nvCxnSpPr>
      <xdr:spPr>
        <a:xfrm flipV="1">
          <a:off x="16317595" y="5441147"/>
          <a:ext cx="1269" cy="120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138734</xdr:rowOff>
    </xdr:from>
    <xdr:ext cx="534377" cy="259045"/>
    <xdr:sp macro="" textlink="">
      <xdr:nvSpPr>
        <xdr:cNvPr id="519" name="消防費最小値テキスト"/>
        <xdr:cNvSpPr txBox="1"/>
      </xdr:nvSpPr>
      <xdr:spPr>
        <a:xfrm>
          <a:off x="16370300" y="66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21,258</a:t>
          </a:r>
          <a:endParaRPr kumimoji="1" lang="ja-JP" altLang="en-US" sz="1000" b="1">
            <a:latin typeface="ＭＳ Ｐゴシック"/>
          </a:endParaRPr>
        </a:p>
      </xdr:txBody>
    </xdr:sp>
    <xdr:clientData/>
  </xdr:oneCellAnchor>
  <xdr:twoCellAnchor>
    <xdr:from>
      <xdr:col>23</xdr:col>
      <xdr:colOff>428625</xdr:colOff>
      <xdr:row>38</xdr:row>
      <xdr:rowOff>134907</xdr:rowOff>
    </xdr:from>
    <xdr:to>
      <xdr:col>23</xdr:col>
      <xdr:colOff>606425</xdr:colOff>
      <xdr:row>38</xdr:row>
      <xdr:rowOff>134907</xdr:rowOff>
    </xdr:to>
    <xdr:cxnSp macro="">
      <xdr:nvCxnSpPr>
        <xdr:cNvPr id="520" name="直線コネクタ 519"/>
        <xdr:cNvCxnSpPr/>
      </xdr:nvCxnSpPr>
      <xdr:spPr>
        <a:xfrm>
          <a:off x="16230600" y="66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72874</xdr:rowOff>
    </xdr:from>
    <xdr:ext cx="599010" cy="259045"/>
    <xdr:sp macro="" textlink="">
      <xdr:nvSpPr>
        <xdr:cNvPr id="521" name="消防費最大値テキスト"/>
        <xdr:cNvSpPr txBox="1"/>
      </xdr:nvSpPr>
      <xdr:spPr>
        <a:xfrm>
          <a:off x="16370300" y="52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338,544</a:t>
          </a:r>
          <a:endParaRPr kumimoji="1" lang="ja-JP" altLang="en-US" sz="1000" b="1">
            <a:latin typeface="ＭＳ Ｐゴシック"/>
          </a:endParaRPr>
        </a:p>
      </xdr:txBody>
    </xdr:sp>
    <xdr:clientData/>
  </xdr:oneCellAnchor>
  <xdr:twoCellAnchor>
    <xdr:from>
      <xdr:col>23</xdr:col>
      <xdr:colOff>428625</xdr:colOff>
      <xdr:row>31</xdr:row>
      <xdr:rowOff>126197</xdr:rowOff>
    </xdr:from>
    <xdr:to>
      <xdr:col>23</xdr:col>
      <xdr:colOff>606425</xdr:colOff>
      <xdr:row>31</xdr:row>
      <xdr:rowOff>126197</xdr:rowOff>
    </xdr:to>
    <xdr:cxnSp macro="">
      <xdr:nvCxnSpPr>
        <xdr:cNvPr id="522" name="直線コネクタ 521"/>
        <xdr:cNvCxnSpPr/>
      </xdr:nvCxnSpPr>
      <xdr:spPr>
        <a:xfrm>
          <a:off x="16230600" y="54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105216</xdr:rowOff>
    </xdr:from>
    <xdr:to>
      <xdr:col>23</xdr:col>
      <xdr:colOff>517525</xdr:colOff>
      <xdr:row>38</xdr:row>
      <xdr:rowOff>127078</xdr:rowOff>
    </xdr:to>
    <xdr:cxnSp macro="">
      <xdr:nvCxnSpPr>
        <xdr:cNvPr id="523" name="直線コネクタ 522"/>
        <xdr:cNvCxnSpPr/>
      </xdr:nvCxnSpPr>
      <xdr:spPr>
        <a:xfrm>
          <a:off x="15481300" y="6620316"/>
          <a:ext cx="838200" cy="2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122643</xdr:rowOff>
    </xdr:from>
    <xdr:ext cx="534377" cy="259045"/>
    <xdr:sp macro="" textlink="">
      <xdr:nvSpPr>
        <xdr:cNvPr id="524" name="消防費平均値テキスト"/>
        <xdr:cNvSpPr txBox="1"/>
      </xdr:nvSpPr>
      <xdr:spPr>
        <a:xfrm>
          <a:off x="16370300" y="6294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99766</xdr:rowOff>
    </xdr:from>
    <xdr:to>
      <xdr:col>23</xdr:col>
      <xdr:colOff>568325</xdr:colOff>
      <xdr:row>38</xdr:row>
      <xdr:rowOff>29916</xdr:rowOff>
    </xdr:to>
    <xdr:sp macro="" textlink="">
      <xdr:nvSpPr>
        <xdr:cNvPr id="525" name="フローチャート : 判断 524"/>
        <xdr:cNvSpPr/>
      </xdr:nvSpPr>
      <xdr:spPr>
        <a:xfrm>
          <a:off x="162687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105216</xdr:rowOff>
    </xdr:from>
    <xdr:to>
      <xdr:col>22</xdr:col>
      <xdr:colOff>365125</xdr:colOff>
      <xdr:row>38</xdr:row>
      <xdr:rowOff>128838</xdr:rowOff>
    </xdr:to>
    <xdr:cxnSp macro="">
      <xdr:nvCxnSpPr>
        <xdr:cNvPr id="526" name="直線コネクタ 525"/>
        <xdr:cNvCxnSpPr/>
      </xdr:nvCxnSpPr>
      <xdr:spPr>
        <a:xfrm flipV="1">
          <a:off x="14592300" y="6620316"/>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95175</xdr:rowOff>
    </xdr:from>
    <xdr:to>
      <xdr:col>22</xdr:col>
      <xdr:colOff>415925</xdr:colOff>
      <xdr:row>38</xdr:row>
      <xdr:rowOff>25326</xdr:rowOff>
    </xdr:to>
    <xdr:sp macro="" textlink="">
      <xdr:nvSpPr>
        <xdr:cNvPr id="527" name="フローチャート : 判断 526"/>
        <xdr:cNvSpPr/>
      </xdr:nvSpPr>
      <xdr:spPr>
        <a:xfrm>
          <a:off x="15430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41852</xdr:rowOff>
    </xdr:from>
    <xdr:ext cx="534377" cy="259045"/>
    <xdr:sp macro="" textlink="">
      <xdr:nvSpPr>
        <xdr:cNvPr id="528" name="テキスト ボックス 527"/>
        <xdr:cNvSpPr txBox="1"/>
      </xdr:nvSpPr>
      <xdr:spPr>
        <a:xfrm>
          <a:off x="15214111" y="62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128838</xdr:rowOff>
    </xdr:from>
    <xdr:to>
      <xdr:col>21</xdr:col>
      <xdr:colOff>161925</xdr:colOff>
      <xdr:row>38</xdr:row>
      <xdr:rowOff>138850</xdr:rowOff>
    </xdr:to>
    <xdr:cxnSp macro="">
      <xdr:nvCxnSpPr>
        <xdr:cNvPr id="529" name="直線コネクタ 528"/>
        <xdr:cNvCxnSpPr/>
      </xdr:nvCxnSpPr>
      <xdr:spPr>
        <a:xfrm flipV="1">
          <a:off x="13703300" y="6643938"/>
          <a:ext cx="889000" cy="1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97811</xdr:rowOff>
    </xdr:from>
    <xdr:to>
      <xdr:col>21</xdr:col>
      <xdr:colOff>212725</xdr:colOff>
      <xdr:row>38</xdr:row>
      <xdr:rowOff>27961</xdr:rowOff>
    </xdr:to>
    <xdr:sp macro="" textlink="">
      <xdr:nvSpPr>
        <xdr:cNvPr id="530" name="フローチャート : 判断 529"/>
        <xdr:cNvSpPr/>
      </xdr:nvSpPr>
      <xdr:spPr>
        <a:xfrm>
          <a:off x="14541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44488</xdr:rowOff>
    </xdr:from>
    <xdr:ext cx="534377" cy="259045"/>
    <xdr:sp macro="" textlink="">
      <xdr:nvSpPr>
        <xdr:cNvPr id="531" name="テキスト ボックス 530"/>
        <xdr:cNvSpPr txBox="1"/>
      </xdr:nvSpPr>
      <xdr:spPr>
        <a:xfrm>
          <a:off x="14325111" y="621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138850</xdr:rowOff>
    </xdr:from>
    <xdr:to>
      <xdr:col>19</xdr:col>
      <xdr:colOff>644525</xdr:colOff>
      <xdr:row>38</xdr:row>
      <xdr:rowOff>144349</xdr:rowOff>
    </xdr:to>
    <xdr:cxnSp macro="">
      <xdr:nvCxnSpPr>
        <xdr:cNvPr id="532" name="直線コネクタ 531"/>
        <xdr:cNvCxnSpPr/>
      </xdr:nvCxnSpPr>
      <xdr:spPr>
        <a:xfrm flipV="1">
          <a:off x="12814300" y="6653950"/>
          <a:ext cx="889000" cy="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125529</xdr:rowOff>
    </xdr:from>
    <xdr:to>
      <xdr:col>20</xdr:col>
      <xdr:colOff>9525</xdr:colOff>
      <xdr:row>38</xdr:row>
      <xdr:rowOff>55679</xdr:rowOff>
    </xdr:to>
    <xdr:sp macro="" textlink="">
      <xdr:nvSpPr>
        <xdr:cNvPr id="533" name="フローチャート : 判断 532"/>
        <xdr:cNvSpPr/>
      </xdr:nvSpPr>
      <xdr:spPr>
        <a:xfrm>
          <a:off x="13652500" y="646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72206</xdr:rowOff>
    </xdr:from>
    <xdr:ext cx="534377" cy="259045"/>
    <xdr:sp macro="" textlink="">
      <xdr:nvSpPr>
        <xdr:cNvPr id="534" name="テキスト ボックス 533"/>
        <xdr:cNvSpPr txBox="1"/>
      </xdr:nvSpPr>
      <xdr:spPr>
        <a:xfrm>
          <a:off x="13436111" y="624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155731</xdr:rowOff>
    </xdr:from>
    <xdr:to>
      <xdr:col>18</xdr:col>
      <xdr:colOff>492125</xdr:colOff>
      <xdr:row>38</xdr:row>
      <xdr:rowOff>85882</xdr:rowOff>
    </xdr:to>
    <xdr:sp macro="" textlink="">
      <xdr:nvSpPr>
        <xdr:cNvPr id="535" name="フローチャート : 判断 534"/>
        <xdr:cNvSpPr/>
      </xdr:nvSpPr>
      <xdr:spPr>
        <a:xfrm>
          <a:off x="12763500" y="64993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102408</xdr:rowOff>
    </xdr:from>
    <xdr:ext cx="534377" cy="259045"/>
    <xdr:sp macro="" textlink="">
      <xdr:nvSpPr>
        <xdr:cNvPr id="536" name="テキスト ボックス 535"/>
        <xdr:cNvSpPr txBox="1"/>
      </xdr:nvSpPr>
      <xdr:spPr>
        <a:xfrm>
          <a:off x="12547111" y="627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76278</xdr:rowOff>
    </xdr:from>
    <xdr:to>
      <xdr:col>23</xdr:col>
      <xdr:colOff>568325</xdr:colOff>
      <xdr:row>39</xdr:row>
      <xdr:rowOff>6428</xdr:rowOff>
    </xdr:to>
    <xdr:sp macro="" textlink="">
      <xdr:nvSpPr>
        <xdr:cNvPr id="542" name="円/楕円 541"/>
        <xdr:cNvSpPr/>
      </xdr:nvSpPr>
      <xdr:spPr>
        <a:xfrm>
          <a:off x="16268700" y="659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162655</xdr:rowOff>
    </xdr:from>
    <xdr:ext cx="534377" cy="259045"/>
    <xdr:sp macro="" textlink="">
      <xdr:nvSpPr>
        <xdr:cNvPr id="543" name="消防費該当値テキスト"/>
        <xdr:cNvSpPr txBox="1"/>
      </xdr:nvSpPr>
      <xdr:spPr>
        <a:xfrm>
          <a:off x="16370300" y="650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23,313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54416</xdr:rowOff>
    </xdr:from>
    <xdr:to>
      <xdr:col>22</xdr:col>
      <xdr:colOff>415925</xdr:colOff>
      <xdr:row>38</xdr:row>
      <xdr:rowOff>156016</xdr:rowOff>
    </xdr:to>
    <xdr:sp macro="" textlink="">
      <xdr:nvSpPr>
        <xdr:cNvPr id="544" name="円/楕円 543"/>
        <xdr:cNvSpPr/>
      </xdr:nvSpPr>
      <xdr:spPr>
        <a:xfrm>
          <a:off x="15430500" y="656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147143</xdr:rowOff>
    </xdr:from>
    <xdr:ext cx="534377" cy="259045"/>
    <xdr:sp macro="" textlink="">
      <xdr:nvSpPr>
        <xdr:cNvPr id="545" name="テキスト ボックス 544"/>
        <xdr:cNvSpPr txBox="1"/>
      </xdr:nvSpPr>
      <xdr:spPr>
        <a:xfrm>
          <a:off x="15214111" y="666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29,051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78038</xdr:rowOff>
    </xdr:from>
    <xdr:to>
      <xdr:col>21</xdr:col>
      <xdr:colOff>212725</xdr:colOff>
      <xdr:row>39</xdr:row>
      <xdr:rowOff>8188</xdr:rowOff>
    </xdr:to>
    <xdr:sp macro="" textlink="">
      <xdr:nvSpPr>
        <xdr:cNvPr id="546" name="円/楕円 545"/>
        <xdr:cNvSpPr/>
      </xdr:nvSpPr>
      <xdr:spPr>
        <a:xfrm>
          <a:off x="14541500" y="659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170765</xdr:rowOff>
    </xdr:from>
    <xdr:ext cx="534377" cy="259045"/>
    <xdr:sp macro="" textlink="">
      <xdr:nvSpPr>
        <xdr:cNvPr id="547" name="テキスト ボックス 546"/>
        <xdr:cNvSpPr txBox="1"/>
      </xdr:nvSpPr>
      <xdr:spPr>
        <a:xfrm>
          <a:off x="14325111" y="668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88050</xdr:rowOff>
    </xdr:from>
    <xdr:to>
      <xdr:col>20</xdr:col>
      <xdr:colOff>9525</xdr:colOff>
      <xdr:row>39</xdr:row>
      <xdr:rowOff>18200</xdr:rowOff>
    </xdr:to>
    <xdr:sp macro="" textlink="">
      <xdr:nvSpPr>
        <xdr:cNvPr id="548" name="円/楕円 547"/>
        <xdr:cNvSpPr/>
      </xdr:nvSpPr>
      <xdr:spPr>
        <a:xfrm>
          <a:off x="13652500" y="660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9327</xdr:rowOff>
    </xdr:from>
    <xdr:ext cx="534377" cy="259045"/>
    <xdr:sp macro="" textlink="">
      <xdr:nvSpPr>
        <xdr:cNvPr id="549" name="テキスト ボックス 548"/>
        <xdr:cNvSpPr txBox="1"/>
      </xdr:nvSpPr>
      <xdr:spPr>
        <a:xfrm>
          <a:off x="13436111" y="669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93549</xdr:rowOff>
    </xdr:from>
    <xdr:to>
      <xdr:col>18</xdr:col>
      <xdr:colOff>492125</xdr:colOff>
      <xdr:row>39</xdr:row>
      <xdr:rowOff>23699</xdr:rowOff>
    </xdr:to>
    <xdr:sp macro="" textlink="">
      <xdr:nvSpPr>
        <xdr:cNvPr id="550" name="円/楕円 549"/>
        <xdr:cNvSpPr/>
      </xdr:nvSpPr>
      <xdr:spPr>
        <a:xfrm>
          <a:off x="12763500" y="660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14826</xdr:rowOff>
    </xdr:from>
    <xdr:ext cx="534377" cy="259045"/>
    <xdr:sp macro="" textlink="">
      <xdr:nvSpPr>
        <xdr:cNvPr id="551" name="テキスト ボックス 550"/>
        <xdr:cNvSpPr txBox="1"/>
      </xdr:nvSpPr>
      <xdr:spPr>
        <a:xfrm>
          <a:off x="12547111" y="670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50,084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3" name="テキスト ボックス 56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5" name="テキスト ボックス 564"/>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7" name="テキスト ボックス 56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115507</xdr:rowOff>
    </xdr:from>
    <xdr:to>
      <xdr:col>23</xdr:col>
      <xdr:colOff>516889</xdr:colOff>
      <xdr:row>58</xdr:row>
      <xdr:rowOff>69529</xdr:rowOff>
    </xdr:to>
    <xdr:cxnSp macro="">
      <xdr:nvCxnSpPr>
        <xdr:cNvPr id="573" name="直線コネクタ 572"/>
        <xdr:cNvCxnSpPr/>
      </xdr:nvCxnSpPr>
      <xdr:spPr>
        <a:xfrm flipV="1">
          <a:off x="16317595" y="8859457"/>
          <a:ext cx="1269" cy="115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73356</xdr:rowOff>
    </xdr:from>
    <xdr:ext cx="534377" cy="259045"/>
    <xdr:sp macro="" textlink="">
      <xdr:nvSpPr>
        <xdr:cNvPr id="574" name="教育費最小値テキスト"/>
        <xdr:cNvSpPr txBox="1"/>
      </xdr:nvSpPr>
      <xdr:spPr>
        <a:xfrm>
          <a:off x="16370300" y="100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30,696</a:t>
          </a:r>
          <a:endParaRPr kumimoji="1" lang="ja-JP" altLang="en-US" sz="1000" b="1">
            <a:latin typeface="ＭＳ Ｐゴシック"/>
          </a:endParaRPr>
        </a:p>
      </xdr:txBody>
    </xdr:sp>
    <xdr:clientData/>
  </xdr:oneCellAnchor>
  <xdr:twoCellAnchor>
    <xdr:from>
      <xdr:col>23</xdr:col>
      <xdr:colOff>428625</xdr:colOff>
      <xdr:row>58</xdr:row>
      <xdr:rowOff>69529</xdr:rowOff>
    </xdr:from>
    <xdr:to>
      <xdr:col>23</xdr:col>
      <xdr:colOff>606425</xdr:colOff>
      <xdr:row>58</xdr:row>
      <xdr:rowOff>69529</xdr:rowOff>
    </xdr:to>
    <xdr:cxnSp macro="">
      <xdr:nvCxnSpPr>
        <xdr:cNvPr id="575" name="直線コネクタ 574"/>
        <xdr:cNvCxnSpPr/>
      </xdr:nvCxnSpPr>
      <xdr:spPr>
        <a:xfrm>
          <a:off x="16230600" y="100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62184</xdr:rowOff>
    </xdr:from>
    <xdr:ext cx="599010" cy="259045"/>
    <xdr:sp macro="" textlink="">
      <xdr:nvSpPr>
        <xdr:cNvPr id="576" name="教育費最大値テキスト"/>
        <xdr:cNvSpPr txBox="1"/>
      </xdr:nvSpPr>
      <xdr:spPr>
        <a:xfrm>
          <a:off x="16370300" y="86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535,583</a:t>
          </a:r>
          <a:endParaRPr kumimoji="1" lang="ja-JP" altLang="en-US" sz="1000" b="1">
            <a:latin typeface="ＭＳ Ｐゴシック"/>
          </a:endParaRPr>
        </a:p>
      </xdr:txBody>
    </xdr:sp>
    <xdr:clientData/>
  </xdr:oneCellAnchor>
  <xdr:twoCellAnchor>
    <xdr:from>
      <xdr:col>23</xdr:col>
      <xdr:colOff>428625</xdr:colOff>
      <xdr:row>51</xdr:row>
      <xdr:rowOff>115507</xdr:rowOff>
    </xdr:from>
    <xdr:to>
      <xdr:col>23</xdr:col>
      <xdr:colOff>606425</xdr:colOff>
      <xdr:row>51</xdr:row>
      <xdr:rowOff>115507</xdr:rowOff>
    </xdr:to>
    <xdr:cxnSp macro="">
      <xdr:nvCxnSpPr>
        <xdr:cNvPr id="577" name="直線コネクタ 576"/>
        <xdr:cNvCxnSpPr/>
      </xdr:nvCxnSpPr>
      <xdr:spPr>
        <a:xfrm>
          <a:off x="16230600" y="885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48269</xdr:rowOff>
    </xdr:from>
    <xdr:to>
      <xdr:col>23</xdr:col>
      <xdr:colOff>517525</xdr:colOff>
      <xdr:row>58</xdr:row>
      <xdr:rowOff>55027</xdr:rowOff>
    </xdr:to>
    <xdr:cxnSp macro="">
      <xdr:nvCxnSpPr>
        <xdr:cNvPr id="578" name="直線コネクタ 577"/>
        <xdr:cNvCxnSpPr/>
      </xdr:nvCxnSpPr>
      <xdr:spPr>
        <a:xfrm flipV="1">
          <a:off x="15481300" y="9992369"/>
          <a:ext cx="838200" cy="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62799</xdr:rowOff>
    </xdr:from>
    <xdr:ext cx="534377" cy="259045"/>
    <xdr:sp macro="" textlink="">
      <xdr:nvSpPr>
        <xdr:cNvPr id="579" name="教育費平均値テキスト"/>
        <xdr:cNvSpPr txBox="1"/>
      </xdr:nvSpPr>
      <xdr:spPr>
        <a:xfrm>
          <a:off x="16370300" y="9663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39922</xdr:rowOff>
    </xdr:from>
    <xdr:to>
      <xdr:col>23</xdr:col>
      <xdr:colOff>568325</xdr:colOff>
      <xdr:row>57</xdr:row>
      <xdr:rowOff>141522</xdr:rowOff>
    </xdr:to>
    <xdr:sp macro="" textlink="">
      <xdr:nvSpPr>
        <xdr:cNvPr id="580" name="フローチャート : 判断 579"/>
        <xdr:cNvSpPr/>
      </xdr:nvSpPr>
      <xdr:spPr>
        <a:xfrm>
          <a:off x="162687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14501</xdr:rowOff>
    </xdr:from>
    <xdr:to>
      <xdr:col>22</xdr:col>
      <xdr:colOff>365125</xdr:colOff>
      <xdr:row>58</xdr:row>
      <xdr:rowOff>55027</xdr:rowOff>
    </xdr:to>
    <xdr:cxnSp macro="">
      <xdr:nvCxnSpPr>
        <xdr:cNvPr id="581" name="直線コネクタ 580"/>
        <xdr:cNvCxnSpPr/>
      </xdr:nvCxnSpPr>
      <xdr:spPr>
        <a:xfrm>
          <a:off x="14592300" y="9958601"/>
          <a:ext cx="889000" cy="4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118351</xdr:rowOff>
    </xdr:from>
    <xdr:to>
      <xdr:col>22</xdr:col>
      <xdr:colOff>415925</xdr:colOff>
      <xdr:row>57</xdr:row>
      <xdr:rowOff>48501</xdr:rowOff>
    </xdr:to>
    <xdr:sp macro="" textlink="">
      <xdr:nvSpPr>
        <xdr:cNvPr id="582" name="フローチャート : 判断 581"/>
        <xdr:cNvSpPr/>
      </xdr:nvSpPr>
      <xdr:spPr>
        <a:xfrm>
          <a:off x="15430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65028</xdr:rowOff>
    </xdr:from>
    <xdr:ext cx="599010" cy="259045"/>
    <xdr:sp macro="" textlink="">
      <xdr:nvSpPr>
        <xdr:cNvPr id="583" name="テキスト ボックス 582"/>
        <xdr:cNvSpPr txBox="1"/>
      </xdr:nvSpPr>
      <xdr:spPr>
        <a:xfrm>
          <a:off x="15181794"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14501</xdr:rowOff>
    </xdr:from>
    <xdr:to>
      <xdr:col>21</xdr:col>
      <xdr:colOff>161925</xdr:colOff>
      <xdr:row>58</xdr:row>
      <xdr:rowOff>55804</xdr:rowOff>
    </xdr:to>
    <xdr:cxnSp macro="">
      <xdr:nvCxnSpPr>
        <xdr:cNvPr id="584" name="直線コネクタ 583"/>
        <xdr:cNvCxnSpPr/>
      </xdr:nvCxnSpPr>
      <xdr:spPr>
        <a:xfrm flipV="1">
          <a:off x="13703300" y="9958601"/>
          <a:ext cx="889000" cy="4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10360</xdr:rowOff>
    </xdr:from>
    <xdr:to>
      <xdr:col>21</xdr:col>
      <xdr:colOff>212725</xdr:colOff>
      <xdr:row>57</xdr:row>
      <xdr:rowOff>111960</xdr:rowOff>
    </xdr:to>
    <xdr:sp macro="" textlink="">
      <xdr:nvSpPr>
        <xdr:cNvPr id="585" name="フローチャート : 判断 584"/>
        <xdr:cNvSpPr/>
      </xdr:nvSpPr>
      <xdr:spPr>
        <a:xfrm>
          <a:off x="14541500" y="978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128487</xdr:rowOff>
    </xdr:from>
    <xdr:ext cx="599010" cy="259045"/>
    <xdr:sp macro="" textlink="">
      <xdr:nvSpPr>
        <xdr:cNvPr id="586" name="テキスト ボックス 585"/>
        <xdr:cNvSpPr txBox="1"/>
      </xdr:nvSpPr>
      <xdr:spPr>
        <a:xfrm>
          <a:off x="14292794" y="955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52976</xdr:rowOff>
    </xdr:from>
    <xdr:to>
      <xdr:col>19</xdr:col>
      <xdr:colOff>644525</xdr:colOff>
      <xdr:row>58</xdr:row>
      <xdr:rowOff>55804</xdr:rowOff>
    </xdr:to>
    <xdr:cxnSp macro="">
      <xdr:nvCxnSpPr>
        <xdr:cNvPr id="587" name="直線コネクタ 586"/>
        <xdr:cNvCxnSpPr/>
      </xdr:nvCxnSpPr>
      <xdr:spPr>
        <a:xfrm>
          <a:off x="12814300" y="9997076"/>
          <a:ext cx="889000" cy="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17035</xdr:rowOff>
    </xdr:from>
    <xdr:to>
      <xdr:col>20</xdr:col>
      <xdr:colOff>9525</xdr:colOff>
      <xdr:row>57</xdr:row>
      <xdr:rowOff>118635</xdr:rowOff>
    </xdr:to>
    <xdr:sp macro="" textlink="">
      <xdr:nvSpPr>
        <xdr:cNvPr id="588" name="フローチャート : 判断 587"/>
        <xdr:cNvSpPr/>
      </xdr:nvSpPr>
      <xdr:spPr>
        <a:xfrm>
          <a:off x="13652500" y="97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135162</xdr:rowOff>
    </xdr:from>
    <xdr:ext cx="599010" cy="259045"/>
    <xdr:sp macro="" textlink="">
      <xdr:nvSpPr>
        <xdr:cNvPr id="589" name="テキスト ボックス 588"/>
        <xdr:cNvSpPr txBox="1"/>
      </xdr:nvSpPr>
      <xdr:spPr>
        <a:xfrm>
          <a:off x="13403794" y="956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170528</xdr:rowOff>
    </xdr:from>
    <xdr:to>
      <xdr:col>18</xdr:col>
      <xdr:colOff>492125</xdr:colOff>
      <xdr:row>57</xdr:row>
      <xdr:rowOff>100678</xdr:rowOff>
    </xdr:to>
    <xdr:sp macro="" textlink="">
      <xdr:nvSpPr>
        <xdr:cNvPr id="590" name="フローチャート : 判断 589"/>
        <xdr:cNvSpPr/>
      </xdr:nvSpPr>
      <xdr:spPr>
        <a:xfrm>
          <a:off x="12763500" y="977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117205</xdr:rowOff>
    </xdr:from>
    <xdr:ext cx="599010" cy="259045"/>
    <xdr:sp macro="" textlink="">
      <xdr:nvSpPr>
        <xdr:cNvPr id="591" name="テキスト ボックス 590"/>
        <xdr:cNvSpPr txBox="1"/>
      </xdr:nvSpPr>
      <xdr:spPr>
        <a:xfrm>
          <a:off x="12514794" y="9546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168919</xdr:rowOff>
    </xdr:from>
    <xdr:to>
      <xdr:col>23</xdr:col>
      <xdr:colOff>568325</xdr:colOff>
      <xdr:row>58</xdr:row>
      <xdr:rowOff>99069</xdr:rowOff>
    </xdr:to>
    <xdr:sp macro="" textlink="">
      <xdr:nvSpPr>
        <xdr:cNvPr id="597" name="円/楕円 596"/>
        <xdr:cNvSpPr/>
      </xdr:nvSpPr>
      <xdr:spPr>
        <a:xfrm>
          <a:off x="16268700" y="994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83846</xdr:rowOff>
    </xdr:from>
    <xdr:ext cx="534377" cy="259045"/>
    <xdr:sp macro="" textlink="">
      <xdr:nvSpPr>
        <xdr:cNvPr id="598" name="教育費該当値テキスト"/>
        <xdr:cNvSpPr txBox="1"/>
      </xdr:nvSpPr>
      <xdr:spPr>
        <a:xfrm>
          <a:off x="16370300" y="985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39,996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4227</xdr:rowOff>
    </xdr:from>
    <xdr:to>
      <xdr:col>22</xdr:col>
      <xdr:colOff>415925</xdr:colOff>
      <xdr:row>58</xdr:row>
      <xdr:rowOff>105827</xdr:rowOff>
    </xdr:to>
    <xdr:sp macro="" textlink="">
      <xdr:nvSpPr>
        <xdr:cNvPr id="599" name="円/楕円 598"/>
        <xdr:cNvSpPr/>
      </xdr:nvSpPr>
      <xdr:spPr>
        <a:xfrm>
          <a:off x="15430500" y="994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96954</xdr:rowOff>
    </xdr:from>
    <xdr:ext cx="534377" cy="259045"/>
    <xdr:sp macro="" textlink="">
      <xdr:nvSpPr>
        <xdr:cNvPr id="600" name="テキスト ボックス 599"/>
        <xdr:cNvSpPr txBox="1"/>
      </xdr:nvSpPr>
      <xdr:spPr>
        <a:xfrm>
          <a:off x="15214111" y="100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37,040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135151</xdr:rowOff>
    </xdr:from>
    <xdr:to>
      <xdr:col>21</xdr:col>
      <xdr:colOff>212725</xdr:colOff>
      <xdr:row>58</xdr:row>
      <xdr:rowOff>65301</xdr:rowOff>
    </xdr:to>
    <xdr:sp macro="" textlink="">
      <xdr:nvSpPr>
        <xdr:cNvPr id="601" name="円/楕円 600"/>
        <xdr:cNvSpPr/>
      </xdr:nvSpPr>
      <xdr:spPr>
        <a:xfrm>
          <a:off x="14541500" y="990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56428</xdr:rowOff>
    </xdr:from>
    <xdr:ext cx="534377" cy="259045"/>
    <xdr:sp macro="" textlink="">
      <xdr:nvSpPr>
        <xdr:cNvPr id="602" name="テキスト ボックス 601"/>
        <xdr:cNvSpPr txBox="1"/>
      </xdr:nvSpPr>
      <xdr:spPr>
        <a:xfrm>
          <a:off x="14325111" y="1000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54,768</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5004</xdr:rowOff>
    </xdr:from>
    <xdr:to>
      <xdr:col>20</xdr:col>
      <xdr:colOff>9525</xdr:colOff>
      <xdr:row>58</xdr:row>
      <xdr:rowOff>106604</xdr:rowOff>
    </xdr:to>
    <xdr:sp macro="" textlink="">
      <xdr:nvSpPr>
        <xdr:cNvPr id="603" name="円/楕円 602"/>
        <xdr:cNvSpPr/>
      </xdr:nvSpPr>
      <xdr:spPr>
        <a:xfrm>
          <a:off x="13652500" y="994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97731</xdr:rowOff>
    </xdr:from>
    <xdr:ext cx="534377" cy="259045"/>
    <xdr:sp macro="" textlink="">
      <xdr:nvSpPr>
        <xdr:cNvPr id="604" name="テキスト ボックス 603"/>
        <xdr:cNvSpPr txBox="1"/>
      </xdr:nvSpPr>
      <xdr:spPr>
        <a:xfrm>
          <a:off x="13436111" y="1004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36,700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2176</xdr:rowOff>
    </xdr:from>
    <xdr:to>
      <xdr:col>18</xdr:col>
      <xdr:colOff>492125</xdr:colOff>
      <xdr:row>58</xdr:row>
      <xdr:rowOff>103776</xdr:rowOff>
    </xdr:to>
    <xdr:sp macro="" textlink="">
      <xdr:nvSpPr>
        <xdr:cNvPr id="605" name="円/楕円 604"/>
        <xdr:cNvSpPr/>
      </xdr:nvSpPr>
      <xdr:spPr>
        <a:xfrm>
          <a:off x="12763500" y="994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94903</xdr:rowOff>
    </xdr:from>
    <xdr:ext cx="534377" cy="259045"/>
    <xdr:sp macro="" textlink="">
      <xdr:nvSpPr>
        <xdr:cNvPr id="606" name="テキスト ボックス 605"/>
        <xdr:cNvSpPr txBox="1"/>
      </xdr:nvSpPr>
      <xdr:spPr>
        <a:xfrm>
          <a:off x="12547111" y="1003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37,937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75025</xdr:rowOff>
    </xdr:from>
    <xdr:to>
      <xdr:col>23</xdr:col>
      <xdr:colOff>516889</xdr:colOff>
      <xdr:row>79</xdr:row>
      <xdr:rowOff>44450</xdr:rowOff>
    </xdr:to>
    <xdr:cxnSp macro="">
      <xdr:nvCxnSpPr>
        <xdr:cNvPr id="630" name="直線コネクタ 629"/>
        <xdr:cNvCxnSpPr/>
      </xdr:nvCxnSpPr>
      <xdr:spPr>
        <a:xfrm flipV="1">
          <a:off x="16317595" y="12076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52999</xdr:rowOff>
    </xdr:from>
    <xdr:ext cx="249299" cy="259045"/>
    <xdr:sp macro="" textlink="">
      <xdr:nvSpPr>
        <xdr:cNvPr id="631" name="災害復旧費最小値テキスト"/>
        <xdr:cNvSpPr txBox="1"/>
      </xdr:nvSpPr>
      <xdr:spPr>
        <a:xfrm>
          <a:off x="16370300" y="13597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21702</xdr:rowOff>
    </xdr:from>
    <xdr:ext cx="599010" cy="259045"/>
    <xdr:sp macro="" textlink="">
      <xdr:nvSpPr>
        <xdr:cNvPr id="633" name="災害復旧費最大値テキスト"/>
        <xdr:cNvSpPr txBox="1"/>
      </xdr:nvSpPr>
      <xdr:spPr>
        <a:xfrm>
          <a:off x="16370300" y="1185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70</xdr:row>
      <xdr:rowOff>75025</xdr:rowOff>
    </xdr:from>
    <xdr:to>
      <xdr:col>23</xdr:col>
      <xdr:colOff>606425</xdr:colOff>
      <xdr:row>70</xdr:row>
      <xdr:rowOff>75025</xdr:rowOff>
    </xdr:to>
    <xdr:cxnSp macro="">
      <xdr:nvCxnSpPr>
        <xdr:cNvPr id="634" name="直線コネクタ 633"/>
        <xdr:cNvCxnSpPr/>
      </xdr:nvCxnSpPr>
      <xdr:spPr>
        <a:xfrm>
          <a:off x="16230600" y="1207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5" name="直線コネクタ 63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141899</xdr:rowOff>
    </xdr:from>
    <xdr:ext cx="534377" cy="259045"/>
    <xdr:sp macro="" textlink="">
      <xdr:nvSpPr>
        <xdr:cNvPr id="636" name="災害復旧費平均値テキスト"/>
        <xdr:cNvSpPr txBox="1"/>
      </xdr:nvSpPr>
      <xdr:spPr>
        <a:xfrm>
          <a:off x="16370300" y="1334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119022</xdr:rowOff>
    </xdr:from>
    <xdr:to>
      <xdr:col>23</xdr:col>
      <xdr:colOff>568325</xdr:colOff>
      <xdr:row>79</xdr:row>
      <xdr:rowOff>49172</xdr:rowOff>
    </xdr:to>
    <xdr:sp macro="" textlink="">
      <xdr:nvSpPr>
        <xdr:cNvPr id="637" name="フローチャート : 判断 636"/>
        <xdr:cNvSpPr/>
      </xdr:nvSpPr>
      <xdr:spPr>
        <a:xfrm>
          <a:off x="162687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110857</xdr:rowOff>
    </xdr:from>
    <xdr:to>
      <xdr:col>22</xdr:col>
      <xdr:colOff>415925</xdr:colOff>
      <xdr:row>79</xdr:row>
      <xdr:rowOff>41007</xdr:rowOff>
    </xdr:to>
    <xdr:sp macro="" textlink="">
      <xdr:nvSpPr>
        <xdr:cNvPr id="639" name="フローチャート : 判断 638"/>
        <xdr:cNvSpPr/>
      </xdr:nvSpPr>
      <xdr:spPr>
        <a:xfrm>
          <a:off x="15430500" y="134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57534</xdr:rowOff>
    </xdr:from>
    <xdr:ext cx="534377" cy="259045"/>
    <xdr:sp macro="" textlink="">
      <xdr:nvSpPr>
        <xdr:cNvPr id="640" name="テキスト ボックス 639"/>
        <xdr:cNvSpPr txBox="1"/>
      </xdr:nvSpPr>
      <xdr:spPr>
        <a:xfrm>
          <a:off x="15214111" y="132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1" name="直線コネクタ 64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105344</xdr:rowOff>
    </xdr:from>
    <xdr:to>
      <xdr:col>21</xdr:col>
      <xdr:colOff>212725</xdr:colOff>
      <xdr:row>79</xdr:row>
      <xdr:rowOff>35494</xdr:rowOff>
    </xdr:to>
    <xdr:sp macro="" textlink="">
      <xdr:nvSpPr>
        <xdr:cNvPr id="642" name="フローチャート : 判断 641"/>
        <xdr:cNvSpPr/>
      </xdr:nvSpPr>
      <xdr:spPr>
        <a:xfrm>
          <a:off x="14541500" y="1347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52021</xdr:rowOff>
    </xdr:from>
    <xdr:ext cx="534377" cy="259045"/>
    <xdr:sp macro="" textlink="">
      <xdr:nvSpPr>
        <xdr:cNvPr id="643" name="テキスト ボックス 642"/>
        <xdr:cNvSpPr txBox="1"/>
      </xdr:nvSpPr>
      <xdr:spPr>
        <a:xfrm>
          <a:off x="14325111" y="132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43520</xdr:rowOff>
    </xdr:from>
    <xdr:to>
      <xdr:col>19</xdr:col>
      <xdr:colOff>644525</xdr:colOff>
      <xdr:row>79</xdr:row>
      <xdr:rowOff>44450</xdr:rowOff>
    </xdr:to>
    <xdr:cxnSp macro="">
      <xdr:nvCxnSpPr>
        <xdr:cNvPr id="644" name="直線コネクタ 643"/>
        <xdr:cNvCxnSpPr/>
      </xdr:nvCxnSpPr>
      <xdr:spPr>
        <a:xfrm>
          <a:off x="12814300" y="13588070"/>
          <a:ext cx="8890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69714</xdr:rowOff>
    </xdr:from>
    <xdr:to>
      <xdr:col>20</xdr:col>
      <xdr:colOff>9525</xdr:colOff>
      <xdr:row>78</xdr:row>
      <xdr:rowOff>171314</xdr:rowOff>
    </xdr:to>
    <xdr:sp macro="" textlink="">
      <xdr:nvSpPr>
        <xdr:cNvPr id="645" name="フローチャート : 判断 644"/>
        <xdr:cNvSpPr/>
      </xdr:nvSpPr>
      <xdr:spPr>
        <a:xfrm>
          <a:off x="13652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16391</xdr:rowOff>
    </xdr:from>
    <xdr:ext cx="534377" cy="259045"/>
    <xdr:sp macro="" textlink="">
      <xdr:nvSpPr>
        <xdr:cNvPr id="646" name="テキスト ボックス 645"/>
        <xdr:cNvSpPr txBox="1"/>
      </xdr:nvSpPr>
      <xdr:spPr>
        <a:xfrm>
          <a:off x="13436111" y="132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105195</xdr:rowOff>
    </xdr:from>
    <xdr:to>
      <xdr:col>18</xdr:col>
      <xdr:colOff>492125</xdr:colOff>
      <xdr:row>79</xdr:row>
      <xdr:rowOff>35345</xdr:rowOff>
    </xdr:to>
    <xdr:sp macro="" textlink="">
      <xdr:nvSpPr>
        <xdr:cNvPr id="647" name="フローチャート : 判断 646"/>
        <xdr:cNvSpPr/>
      </xdr:nvSpPr>
      <xdr:spPr>
        <a:xfrm>
          <a:off x="12763500" y="13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51872</xdr:rowOff>
    </xdr:from>
    <xdr:ext cx="534377" cy="259045"/>
    <xdr:sp macro="" textlink="">
      <xdr:nvSpPr>
        <xdr:cNvPr id="648" name="テキスト ボックス 647"/>
        <xdr:cNvSpPr txBox="1"/>
      </xdr:nvSpPr>
      <xdr:spPr>
        <a:xfrm>
          <a:off x="12547111" y="13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4" name="円/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97449</xdr:rowOff>
    </xdr:from>
    <xdr:ext cx="249299" cy="259045"/>
    <xdr:sp macro="" textlink="">
      <xdr:nvSpPr>
        <xdr:cNvPr id="655" name="災害復旧費該当値テキスト"/>
        <xdr:cNvSpPr txBox="1"/>
      </xdr:nvSpPr>
      <xdr:spPr>
        <a:xfrm>
          <a:off x="16370300" y="13470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6" name="円/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7" name="テキスト ボックス 656"/>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8" name="円/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9" name="テキスト ボックス 658"/>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0" name="円/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1" name="テキスト ボックス 660"/>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164170</xdr:rowOff>
    </xdr:from>
    <xdr:to>
      <xdr:col>18</xdr:col>
      <xdr:colOff>492125</xdr:colOff>
      <xdr:row>79</xdr:row>
      <xdr:rowOff>94320</xdr:rowOff>
    </xdr:to>
    <xdr:sp macro="" textlink="">
      <xdr:nvSpPr>
        <xdr:cNvPr id="662" name="円/楕円 661"/>
        <xdr:cNvSpPr/>
      </xdr:nvSpPr>
      <xdr:spPr>
        <a:xfrm>
          <a:off x="12763500" y="1353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85447</xdr:rowOff>
    </xdr:from>
    <xdr:ext cx="378565" cy="259045"/>
    <xdr:sp macro="" textlink="">
      <xdr:nvSpPr>
        <xdr:cNvPr id="663" name="テキスト ボックス 662"/>
        <xdr:cNvSpPr txBox="1"/>
      </xdr:nvSpPr>
      <xdr:spPr>
        <a:xfrm>
          <a:off x="12625017" y="13629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164902</xdr:rowOff>
    </xdr:from>
    <xdr:to>
      <xdr:col>23</xdr:col>
      <xdr:colOff>516889</xdr:colOff>
      <xdr:row>98</xdr:row>
      <xdr:rowOff>131237</xdr:rowOff>
    </xdr:to>
    <xdr:cxnSp macro="">
      <xdr:nvCxnSpPr>
        <xdr:cNvPr id="685" name="直線コネクタ 684"/>
        <xdr:cNvCxnSpPr/>
      </xdr:nvCxnSpPr>
      <xdr:spPr>
        <a:xfrm flipV="1">
          <a:off x="16317595" y="15766852"/>
          <a:ext cx="1269" cy="116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135064</xdr:rowOff>
    </xdr:from>
    <xdr:ext cx="469744" cy="259045"/>
    <xdr:sp macro="" textlink="">
      <xdr:nvSpPr>
        <xdr:cNvPr id="686" name="公債費最小値テキスト"/>
        <xdr:cNvSpPr txBox="1"/>
      </xdr:nvSpPr>
      <xdr:spPr>
        <a:xfrm>
          <a:off x="16370300" y="169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98</xdr:row>
      <xdr:rowOff>131237</xdr:rowOff>
    </xdr:from>
    <xdr:to>
      <xdr:col>23</xdr:col>
      <xdr:colOff>606425</xdr:colOff>
      <xdr:row>98</xdr:row>
      <xdr:rowOff>131237</xdr:rowOff>
    </xdr:to>
    <xdr:cxnSp macro="">
      <xdr:nvCxnSpPr>
        <xdr:cNvPr id="687" name="直線コネクタ 686"/>
        <xdr:cNvCxnSpPr/>
      </xdr:nvCxnSpPr>
      <xdr:spPr>
        <a:xfrm>
          <a:off x="16230600" y="16933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111579</xdr:rowOff>
    </xdr:from>
    <xdr:ext cx="599010" cy="259045"/>
    <xdr:sp macro="" textlink="">
      <xdr:nvSpPr>
        <xdr:cNvPr id="688" name="公債費最大値テキスト"/>
        <xdr:cNvSpPr txBox="1"/>
      </xdr:nvSpPr>
      <xdr:spPr>
        <a:xfrm>
          <a:off x="16370300" y="155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91</xdr:row>
      <xdr:rowOff>164902</xdr:rowOff>
    </xdr:from>
    <xdr:to>
      <xdr:col>23</xdr:col>
      <xdr:colOff>606425</xdr:colOff>
      <xdr:row>91</xdr:row>
      <xdr:rowOff>164902</xdr:rowOff>
    </xdr:to>
    <xdr:cxnSp macro="">
      <xdr:nvCxnSpPr>
        <xdr:cNvPr id="689" name="直線コネクタ 688"/>
        <xdr:cNvCxnSpPr/>
      </xdr:nvCxnSpPr>
      <xdr:spPr>
        <a:xfrm>
          <a:off x="16230600" y="1576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37174</xdr:rowOff>
    </xdr:from>
    <xdr:to>
      <xdr:col>23</xdr:col>
      <xdr:colOff>517525</xdr:colOff>
      <xdr:row>98</xdr:row>
      <xdr:rowOff>43656</xdr:rowOff>
    </xdr:to>
    <xdr:cxnSp macro="">
      <xdr:nvCxnSpPr>
        <xdr:cNvPr id="690" name="直線コネクタ 689"/>
        <xdr:cNvCxnSpPr/>
      </xdr:nvCxnSpPr>
      <xdr:spPr>
        <a:xfrm>
          <a:off x="15481300" y="16839274"/>
          <a:ext cx="838200" cy="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26863</xdr:rowOff>
    </xdr:from>
    <xdr:ext cx="599010" cy="259045"/>
    <xdr:sp macro="" textlink="">
      <xdr:nvSpPr>
        <xdr:cNvPr id="691" name="公債費平均値テキスト"/>
        <xdr:cNvSpPr txBox="1"/>
      </xdr:nvSpPr>
      <xdr:spPr>
        <a:xfrm>
          <a:off x="16370300" y="16486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3986</xdr:rowOff>
    </xdr:from>
    <xdr:to>
      <xdr:col>23</xdr:col>
      <xdr:colOff>568325</xdr:colOff>
      <xdr:row>97</xdr:row>
      <xdr:rowOff>105586</xdr:rowOff>
    </xdr:to>
    <xdr:sp macro="" textlink="">
      <xdr:nvSpPr>
        <xdr:cNvPr id="692" name="フローチャート : 判断 691"/>
        <xdr:cNvSpPr/>
      </xdr:nvSpPr>
      <xdr:spPr>
        <a:xfrm>
          <a:off x="16268700" y="1663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37174</xdr:rowOff>
    </xdr:from>
    <xdr:to>
      <xdr:col>22</xdr:col>
      <xdr:colOff>365125</xdr:colOff>
      <xdr:row>98</xdr:row>
      <xdr:rowOff>40136</xdr:rowOff>
    </xdr:to>
    <xdr:cxnSp macro="">
      <xdr:nvCxnSpPr>
        <xdr:cNvPr id="693" name="直線コネクタ 692"/>
        <xdr:cNvCxnSpPr/>
      </xdr:nvCxnSpPr>
      <xdr:spPr>
        <a:xfrm flipV="1">
          <a:off x="14592300" y="16839274"/>
          <a:ext cx="889000" cy="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113745</xdr:rowOff>
    </xdr:from>
    <xdr:to>
      <xdr:col>22</xdr:col>
      <xdr:colOff>415925</xdr:colOff>
      <xdr:row>97</xdr:row>
      <xdr:rowOff>43895</xdr:rowOff>
    </xdr:to>
    <xdr:sp macro="" textlink="">
      <xdr:nvSpPr>
        <xdr:cNvPr id="694" name="フローチャート : 判断 693"/>
        <xdr:cNvSpPr/>
      </xdr:nvSpPr>
      <xdr:spPr>
        <a:xfrm>
          <a:off x="15430500" y="1657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60422</xdr:rowOff>
    </xdr:from>
    <xdr:ext cx="599010" cy="259045"/>
    <xdr:sp macro="" textlink="">
      <xdr:nvSpPr>
        <xdr:cNvPr id="695" name="テキスト ボックス 694"/>
        <xdr:cNvSpPr txBox="1"/>
      </xdr:nvSpPr>
      <xdr:spPr>
        <a:xfrm>
          <a:off x="15181794" y="1634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40136</xdr:rowOff>
    </xdr:from>
    <xdr:to>
      <xdr:col>21</xdr:col>
      <xdr:colOff>161925</xdr:colOff>
      <xdr:row>98</xdr:row>
      <xdr:rowOff>42863</xdr:rowOff>
    </xdr:to>
    <xdr:cxnSp macro="">
      <xdr:nvCxnSpPr>
        <xdr:cNvPr id="696" name="直線コネクタ 695"/>
        <xdr:cNvCxnSpPr/>
      </xdr:nvCxnSpPr>
      <xdr:spPr>
        <a:xfrm flipV="1">
          <a:off x="13703300" y="16842236"/>
          <a:ext cx="8890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110572</xdr:rowOff>
    </xdr:from>
    <xdr:to>
      <xdr:col>21</xdr:col>
      <xdr:colOff>212725</xdr:colOff>
      <xdr:row>97</xdr:row>
      <xdr:rowOff>40722</xdr:rowOff>
    </xdr:to>
    <xdr:sp macro="" textlink="">
      <xdr:nvSpPr>
        <xdr:cNvPr id="697" name="フローチャート : 判断 696"/>
        <xdr:cNvSpPr/>
      </xdr:nvSpPr>
      <xdr:spPr>
        <a:xfrm>
          <a:off x="14541500" y="1656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57249</xdr:rowOff>
    </xdr:from>
    <xdr:ext cx="599010" cy="259045"/>
    <xdr:sp macro="" textlink="">
      <xdr:nvSpPr>
        <xdr:cNvPr id="698" name="テキスト ボックス 697"/>
        <xdr:cNvSpPr txBox="1"/>
      </xdr:nvSpPr>
      <xdr:spPr>
        <a:xfrm>
          <a:off x="14292794" y="1634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42863</xdr:rowOff>
    </xdr:from>
    <xdr:to>
      <xdr:col>19</xdr:col>
      <xdr:colOff>644525</xdr:colOff>
      <xdr:row>98</xdr:row>
      <xdr:rowOff>45661</xdr:rowOff>
    </xdr:to>
    <xdr:cxnSp macro="">
      <xdr:nvCxnSpPr>
        <xdr:cNvPr id="699" name="直線コネクタ 698"/>
        <xdr:cNvCxnSpPr/>
      </xdr:nvCxnSpPr>
      <xdr:spPr>
        <a:xfrm flipV="1">
          <a:off x="12814300" y="16844963"/>
          <a:ext cx="889000" cy="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94526</xdr:rowOff>
    </xdr:from>
    <xdr:to>
      <xdr:col>20</xdr:col>
      <xdr:colOff>9525</xdr:colOff>
      <xdr:row>97</xdr:row>
      <xdr:rowOff>24676</xdr:rowOff>
    </xdr:to>
    <xdr:sp macro="" textlink="">
      <xdr:nvSpPr>
        <xdr:cNvPr id="700" name="フローチャート : 判断 699"/>
        <xdr:cNvSpPr/>
      </xdr:nvSpPr>
      <xdr:spPr>
        <a:xfrm>
          <a:off x="13652500" y="165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41203</xdr:rowOff>
    </xdr:from>
    <xdr:ext cx="599010" cy="259045"/>
    <xdr:sp macro="" textlink="">
      <xdr:nvSpPr>
        <xdr:cNvPr id="701" name="テキスト ボックス 700"/>
        <xdr:cNvSpPr txBox="1"/>
      </xdr:nvSpPr>
      <xdr:spPr>
        <a:xfrm>
          <a:off x="13403794" y="16328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85630</xdr:rowOff>
    </xdr:from>
    <xdr:to>
      <xdr:col>18</xdr:col>
      <xdr:colOff>492125</xdr:colOff>
      <xdr:row>97</xdr:row>
      <xdr:rowOff>15780</xdr:rowOff>
    </xdr:to>
    <xdr:sp macro="" textlink="">
      <xdr:nvSpPr>
        <xdr:cNvPr id="702" name="フローチャート : 判断 701"/>
        <xdr:cNvSpPr/>
      </xdr:nvSpPr>
      <xdr:spPr>
        <a:xfrm>
          <a:off x="12763500" y="165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32307</xdr:rowOff>
    </xdr:from>
    <xdr:ext cx="599010" cy="259045"/>
    <xdr:sp macro="" textlink="">
      <xdr:nvSpPr>
        <xdr:cNvPr id="703" name="テキスト ボックス 702"/>
        <xdr:cNvSpPr txBox="1"/>
      </xdr:nvSpPr>
      <xdr:spPr>
        <a:xfrm>
          <a:off x="12514794" y="16320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164306</xdr:rowOff>
    </xdr:from>
    <xdr:to>
      <xdr:col>23</xdr:col>
      <xdr:colOff>568325</xdr:colOff>
      <xdr:row>98</xdr:row>
      <xdr:rowOff>94456</xdr:rowOff>
    </xdr:to>
    <xdr:sp macro="" textlink="">
      <xdr:nvSpPr>
        <xdr:cNvPr id="709" name="円/楕円 708"/>
        <xdr:cNvSpPr/>
      </xdr:nvSpPr>
      <xdr:spPr>
        <a:xfrm>
          <a:off x="16268700" y="1679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79233</xdr:rowOff>
    </xdr:from>
    <xdr:ext cx="534377" cy="259045"/>
    <xdr:sp macro="" textlink="">
      <xdr:nvSpPr>
        <xdr:cNvPr id="710" name="公債費該当値テキスト"/>
        <xdr:cNvSpPr txBox="1"/>
      </xdr:nvSpPr>
      <xdr:spPr>
        <a:xfrm>
          <a:off x="16370300" y="1670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42,014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157824</xdr:rowOff>
    </xdr:from>
    <xdr:to>
      <xdr:col>22</xdr:col>
      <xdr:colOff>415925</xdr:colOff>
      <xdr:row>98</xdr:row>
      <xdr:rowOff>87974</xdr:rowOff>
    </xdr:to>
    <xdr:sp macro="" textlink="">
      <xdr:nvSpPr>
        <xdr:cNvPr id="711" name="円/楕円 710"/>
        <xdr:cNvSpPr/>
      </xdr:nvSpPr>
      <xdr:spPr>
        <a:xfrm>
          <a:off x="15430500" y="1678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79101</xdr:rowOff>
    </xdr:from>
    <xdr:ext cx="534377" cy="259045"/>
    <xdr:sp macro="" textlink="">
      <xdr:nvSpPr>
        <xdr:cNvPr id="712" name="テキスト ボックス 711"/>
        <xdr:cNvSpPr txBox="1"/>
      </xdr:nvSpPr>
      <xdr:spPr>
        <a:xfrm>
          <a:off x="15214111" y="1688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44,849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160786</xdr:rowOff>
    </xdr:from>
    <xdr:to>
      <xdr:col>21</xdr:col>
      <xdr:colOff>212725</xdr:colOff>
      <xdr:row>98</xdr:row>
      <xdr:rowOff>90936</xdr:rowOff>
    </xdr:to>
    <xdr:sp macro="" textlink="">
      <xdr:nvSpPr>
        <xdr:cNvPr id="713" name="円/楕円 712"/>
        <xdr:cNvSpPr/>
      </xdr:nvSpPr>
      <xdr:spPr>
        <a:xfrm>
          <a:off x="14541500" y="1679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82063</xdr:rowOff>
    </xdr:from>
    <xdr:ext cx="534377" cy="259045"/>
    <xdr:sp macro="" textlink="">
      <xdr:nvSpPr>
        <xdr:cNvPr id="714" name="テキスト ボックス 713"/>
        <xdr:cNvSpPr txBox="1"/>
      </xdr:nvSpPr>
      <xdr:spPr>
        <a:xfrm>
          <a:off x="14325111" y="1688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163513</xdr:rowOff>
    </xdr:from>
    <xdr:to>
      <xdr:col>20</xdr:col>
      <xdr:colOff>9525</xdr:colOff>
      <xdr:row>98</xdr:row>
      <xdr:rowOff>93663</xdr:rowOff>
    </xdr:to>
    <xdr:sp macro="" textlink="">
      <xdr:nvSpPr>
        <xdr:cNvPr id="715" name="円/楕円 714"/>
        <xdr:cNvSpPr/>
      </xdr:nvSpPr>
      <xdr:spPr>
        <a:xfrm>
          <a:off x="13652500" y="1679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84790</xdr:rowOff>
    </xdr:from>
    <xdr:ext cx="534377" cy="259045"/>
    <xdr:sp macro="" textlink="">
      <xdr:nvSpPr>
        <xdr:cNvPr id="716" name="テキスト ボックス 715"/>
        <xdr:cNvSpPr txBox="1"/>
      </xdr:nvSpPr>
      <xdr:spPr>
        <a:xfrm>
          <a:off x="13436111" y="168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42,361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166311</xdr:rowOff>
    </xdr:from>
    <xdr:to>
      <xdr:col>18</xdr:col>
      <xdr:colOff>492125</xdr:colOff>
      <xdr:row>98</xdr:row>
      <xdr:rowOff>96461</xdr:rowOff>
    </xdr:to>
    <xdr:sp macro="" textlink="">
      <xdr:nvSpPr>
        <xdr:cNvPr id="717" name="円/楕円 716"/>
        <xdr:cNvSpPr/>
      </xdr:nvSpPr>
      <xdr:spPr>
        <a:xfrm>
          <a:off x="12763500" y="1679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87588</xdr:rowOff>
    </xdr:from>
    <xdr:ext cx="534377" cy="259045"/>
    <xdr:sp macro="" textlink="">
      <xdr:nvSpPr>
        <xdr:cNvPr id="718" name="テキスト ボックス 717"/>
        <xdr:cNvSpPr txBox="1"/>
      </xdr:nvSpPr>
      <xdr:spPr>
        <a:xfrm>
          <a:off x="12547111" y="1688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45974</xdr:rowOff>
    </xdr:from>
    <xdr:to>
      <xdr:col>32</xdr:col>
      <xdr:colOff>186689</xdr:colOff>
      <xdr:row>39</xdr:row>
      <xdr:rowOff>44450</xdr:rowOff>
    </xdr:to>
    <xdr:cxnSp macro="">
      <xdr:nvCxnSpPr>
        <xdr:cNvPr id="742" name="直線コネクタ 741"/>
        <xdr:cNvCxnSpPr/>
      </xdr:nvCxnSpPr>
      <xdr:spPr>
        <a:xfrm flipV="1">
          <a:off x="22159595" y="5189474"/>
          <a:ext cx="1269" cy="1541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164101</xdr:rowOff>
    </xdr:from>
    <xdr:ext cx="469744" cy="259045"/>
    <xdr:sp macro="" textlink="">
      <xdr:nvSpPr>
        <xdr:cNvPr id="745" name="諸支出金最大値テキスト"/>
        <xdr:cNvSpPr txBox="1"/>
      </xdr:nvSpPr>
      <xdr:spPr>
        <a:xfrm>
          <a:off x="22212300" y="496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4,046</a:t>
          </a:r>
          <a:endParaRPr kumimoji="1" lang="ja-JP" altLang="en-US" sz="1000" b="1">
            <a:latin typeface="ＭＳ Ｐゴシック"/>
          </a:endParaRPr>
        </a:p>
      </xdr:txBody>
    </xdr:sp>
    <xdr:clientData/>
  </xdr:oneCellAnchor>
  <xdr:twoCellAnchor>
    <xdr:from>
      <xdr:col>32</xdr:col>
      <xdr:colOff>98425</xdr:colOff>
      <xdr:row>30</xdr:row>
      <xdr:rowOff>45974</xdr:rowOff>
    </xdr:from>
    <xdr:to>
      <xdr:col>32</xdr:col>
      <xdr:colOff>276225</xdr:colOff>
      <xdr:row>30</xdr:row>
      <xdr:rowOff>45974</xdr:rowOff>
    </xdr:to>
    <xdr:cxnSp macro="">
      <xdr:nvCxnSpPr>
        <xdr:cNvPr id="746" name="直線コネクタ 745"/>
        <xdr:cNvCxnSpPr/>
      </xdr:nvCxnSpPr>
      <xdr:spPr>
        <a:xfrm>
          <a:off x="22072600" y="518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131208</xdr:rowOff>
    </xdr:from>
    <xdr:ext cx="378565" cy="259045"/>
    <xdr:sp macro="" textlink="">
      <xdr:nvSpPr>
        <xdr:cNvPr id="748" name="諸支出金平均値テキスト"/>
        <xdr:cNvSpPr txBox="1"/>
      </xdr:nvSpPr>
      <xdr:spPr>
        <a:xfrm>
          <a:off x="22212300" y="64748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108331</xdr:rowOff>
    </xdr:from>
    <xdr:to>
      <xdr:col>32</xdr:col>
      <xdr:colOff>238125</xdr:colOff>
      <xdr:row>39</xdr:row>
      <xdr:rowOff>38481</xdr:rowOff>
    </xdr:to>
    <xdr:sp macro="" textlink="">
      <xdr:nvSpPr>
        <xdr:cNvPr id="749" name="フローチャート : 判断 748"/>
        <xdr:cNvSpPr/>
      </xdr:nvSpPr>
      <xdr:spPr>
        <a:xfrm>
          <a:off x="221107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113665</xdr:rowOff>
    </xdr:from>
    <xdr:to>
      <xdr:col>31</xdr:col>
      <xdr:colOff>85725</xdr:colOff>
      <xdr:row>39</xdr:row>
      <xdr:rowOff>43815</xdr:rowOff>
    </xdr:to>
    <xdr:sp macro="" textlink="">
      <xdr:nvSpPr>
        <xdr:cNvPr id="751" name="フローチャート : 判断 75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60342</xdr:rowOff>
    </xdr:from>
    <xdr:ext cx="378565" cy="259045"/>
    <xdr:sp macro="" textlink="">
      <xdr:nvSpPr>
        <xdr:cNvPr id="752" name="テキスト ボックス 75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47752</xdr:rowOff>
    </xdr:from>
    <xdr:to>
      <xdr:col>29</xdr:col>
      <xdr:colOff>568325</xdr:colOff>
      <xdr:row>38</xdr:row>
      <xdr:rowOff>149352</xdr:rowOff>
    </xdr:to>
    <xdr:sp macro="" textlink="">
      <xdr:nvSpPr>
        <xdr:cNvPr id="754" name="フローチャート : 判断 753"/>
        <xdr:cNvSpPr/>
      </xdr:nvSpPr>
      <xdr:spPr>
        <a:xfrm>
          <a:off x="20383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165879</xdr:rowOff>
    </xdr:from>
    <xdr:ext cx="378565" cy="259045"/>
    <xdr:sp macro="" textlink="">
      <xdr:nvSpPr>
        <xdr:cNvPr id="755" name="テキスト ボックス 754"/>
        <xdr:cNvSpPr txBox="1"/>
      </xdr:nvSpPr>
      <xdr:spPr>
        <a:xfrm>
          <a:off x="20245017" y="6338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889</xdr:rowOff>
    </xdr:from>
    <xdr:to>
      <xdr:col>28</xdr:col>
      <xdr:colOff>365125</xdr:colOff>
      <xdr:row>35</xdr:row>
      <xdr:rowOff>102489</xdr:rowOff>
    </xdr:to>
    <xdr:sp macro="" textlink="">
      <xdr:nvSpPr>
        <xdr:cNvPr id="757" name="フローチャート : 判断 756"/>
        <xdr:cNvSpPr/>
      </xdr:nvSpPr>
      <xdr:spPr>
        <a:xfrm>
          <a:off x="19494500" y="600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119016</xdr:rowOff>
    </xdr:from>
    <xdr:ext cx="469744" cy="259045"/>
    <xdr:sp macro="" textlink="">
      <xdr:nvSpPr>
        <xdr:cNvPr id="758" name="テキスト ボックス 757"/>
        <xdr:cNvSpPr txBox="1"/>
      </xdr:nvSpPr>
      <xdr:spPr>
        <a:xfrm>
          <a:off x="19310427" y="577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107569</xdr:rowOff>
    </xdr:from>
    <xdr:to>
      <xdr:col>27</xdr:col>
      <xdr:colOff>161925</xdr:colOff>
      <xdr:row>36</xdr:row>
      <xdr:rowOff>37719</xdr:rowOff>
    </xdr:to>
    <xdr:sp macro="" textlink="">
      <xdr:nvSpPr>
        <xdr:cNvPr id="759" name="フローチャート : 判断 758"/>
        <xdr:cNvSpPr/>
      </xdr:nvSpPr>
      <xdr:spPr>
        <a:xfrm>
          <a:off x="18605500" y="610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54246</xdr:rowOff>
    </xdr:from>
    <xdr:ext cx="469744" cy="259045"/>
    <xdr:sp macro="" textlink="">
      <xdr:nvSpPr>
        <xdr:cNvPr id="760" name="テキスト ボックス 759"/>
        <xdr:cNvSpPr txBox="1"/>
      </xdr:nvSpPr>
      <xdr:spPr>
        <a:xfrm>
          <a:off x="18421427" y="588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86758</xdr:rowOff>
    </xdr:from>
    <xdr:ext cx="249299" cy="259045"/>
    <xdr:sp macro="" textlink="">
      <xdr:nvSpPr>
        <xdr:cNvPr id="767" name="諸支出金該当値テキスト"/>
        <xdr:cNvSpPr txBox="1"/>
      </xdr:nvSpPr>
      <xdr:spPr>
        <a:xfrm>
          <a:off x="22212300" y="660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平成</a:t>
          </a:r>
          <a:r>
            <a:rPr kumimoji="1" lang="en-US" altLang="ja-JP" sz="1300">
              <a:solidFill>
                <a:schemeClr val="tx1"/>
              </a:solidFill>
              <a:latin typeface="ＭＳ Ｐゴシック"/>
            </a:rPr>
            <a:t>27</a:t>
          </a:r>
          <a:r>
            <a:rPr kumimoji="1" lang="ja-JP" altLang="en-US" sz="1300">
              <a:solidFill>
                <a:schemeClr val="tx1"/>
              </a:solidFill>
              <a:latin typeface="ＭＳ Ｐゴシック"/>
            </a:rPr>
            <a:t>年度決算における目的別でみる特徴については、民生費が前年度と比較してみると</a:t>
          </a:r>
          <a:r>
            <a:rPr kumimoji="1" lang="en-US" altLang="ja-JP" sz="1300">
              <a:solidFill>
                <a:schemeClr val="tx1"/>
              </a:solidFill>
              <a:latin typeface="ＭＳ Ｐゴシック"/>
            </a:rPr>
            <a:t>1</a:t>
          </a:r>
          <a:r>
            <a:rPr kumimoji="1" lang="ja-JP" altLang="en-US" sz="1300">
              <a:solidFill>
                <a:schemeClr val="tx1"/>
              </a:solidFill>
              <a:latin typeface="ＭＳ Ｐゴシック"/>
            </a:rPr>
            <a:t>人当たり６７，５０８円の増と大幅に伸びているが、「きずな未来館」の建設整備費によるものである。</a:t>
          </a:r>
          <a:endParaRPr kumimoji="1" lang="en-US" altLang="ja-JP" sz="1300">
            <a:solidFill>
              <a:schemeClr val="tx1"/>
            </a:solidFill>
            <a:latin typeface="ＭＳ Ｐゴシック"/>
          </a:endParaRPr>
        </a:p>
        <a:p>
          <a:r>
            <a:rPr kumimoji="1" lang="ja-JP" altLang="en-US" sz="1300">
              <a:solidFill>
                <a:schemeClr val="tx1"/>
              </a:solidFill>
              <a:latin typeface="ＭＳ Ｐゴシック"/>
            </a:rPr>
            <a:t>総務費においては、基金積立金や地方創生事業経費、個人番号関係事務経費、固定資産台帳整備等の経費の伸びにより</a:t>
          </a:r>
          <a:r>
            <a:rPr kumimoji="1" lang="en-US" altLang="ja-JP" sz="1300">
              <a:solidFill>
                <a:schemeClr val="tx1"/>
              </a:solidFill>
              <a:latin typeface="ＭＳ Ｐゴシック"/>
            </a:rPr>
            <a:t>1</a:t>
          </a:r>
          <a:r>
            <a:rPr kumimoji="1" lang="ja-JP" altLang="en-US" sz="1300">
              <a:solidFill>
                <a:schemeClr val="tx1"/>
              </a:solidFill>
              <a:latin typeface="ＭＳ Ｐゴシック"/>
            </a:rPr>
            <a:t>人当りの経費も２７，８２２円の増となっている。</a:t>
          </a:r>
          <a:endParaRPr kumimoji="1" lang="en-US" altLang="ja-JP" sz="1300">
            <a:solidFill>
              <a:schemeClr val="tx1"/>
            </a:solidFill>
            <a:latin typeface="ＭＳ Ｐゴシック"/>
          </a:endParaRPr>
        </a:p>
        <a:p>
          <a:r>
            <a:rPr kumimoji="1" lang="ja-JP" altLang="en-US" sz="1300">
              <a:solidFill>
                <a:schemeClr val="tx1"/>
              </a:solidFill>
              <a:latin typeface="ＭＳ Ｐゴシック"/>
            </a:rPr>
            <a:t>次に大きな伸びを示しているのは土木費で</a:t>
          </a:r>
          <a:r>
            <a:rPr kumimoji="1" lang="en-US" altLang="ja-JP" sz="1300">
              <a:solidFill>
                <a:schemeClr val="tx1"/>
              </a:solidFill>
              <a:latin typeface="ＭＳ Ｐゴシック"/>
            </a:rPr>
            <a:t>1</a:t>
          </a:r>
          <a:r>
            <a:rPr kumimoji="1" lang="ja-JP" altLang="en-US" sz="1300">
              <a:solidFill>
                <a:schemeClr val="tx1"/>
              </a:solidFill>
              <a:latin typeface="ＭＳ Ｐゴシック"/>
            </a:rPr>
            <a:t>人当たり前年と比して７，４１８円の増となっている。主な要因としては住宅耐震等補助経費、繰越明許事業、下水道特別会計繰出金等によるものである。</a:t>
          </a:r>
          <a:endParaRPr kumimoji="1" lang="en-US" altLang="ja-JP" sz="1300">
            <a:solidFill>
              <a:schemeClr val="tx1"/>
            </a:solidFill>
            <a:latin typeface="ＭＳ Ｐゴシック"/>
          </a:endParaRPr>
        </a:p>
        <a:p>
          <a:r>
            <a:rPr kumimoji="1" lang="ja-JP" altLang="en-US" sz="1300">
              <a:solidFill>
                <a:schemeClr val="tx1"/>
              </a:solidFill>
              <a:latin typeface="ＭＳ Ｐゴシック"/>
            </a:rPr>
            <a:t>一方で、前年と比して減少しているものとして、消防費が前年の防災倉庫新築経費並びに防災計画策定経費の減により</a:t>
          </a:r>
          <a:r>
            <a:rPr kumimoji="1" lang="en-US" altLang="ja-JP" sz="1300">
              <a:solidFill>
                <a:schemeClr val="tx1"/>
              </a:solidFill>
              <a:latin typeface="ＭＳ Ｐゴシック"/>
            </a:rPr>
            <a:t>1</a:t>
          </a:r>
          <a:r>
            <a:rPr kumimoji="1" lang="ja-JP" altLang="en-US" sz="1300">
              <a:solidFill>
                <a:schemeClr val="tx1"/>
              </a:solidFill>
              <a:latin typeface="ＭＳ Ｐゴシック"/>
            </a:rPr>
            <a:t>人当たり５，７３８円の減となっている。</a:t>
          </a:r>
          <a:endParaRPr kumimoji="1" lang="en-US" altLang="ja-JP" sz="1300">
            <a:solidFill>
              <a:schemeClr val="tx1"/>
            </a:solidFill>
            <a:latin typeface="ＭＳ Ｐゴシック"/>
          </a:endParaRPr>
        </a:p>
        <a:p>
          <a:r>
            <a:rPr kumimoji="1" lang="ja-JP" altLang="en-US" sz="1300">
              <a:solidFill>
                <a:schemeClr val="tx1"/>
              </a:solidFill>
              <a:latin typeface="ＭＳ Ｐゴシック"/>
            </a:rPr>
            <a:t>公債費については、町営月夜ノ団地や三ツ峠グリーンセンター管理棟等の償還終了により</a:t>
          </a:r>
          <a:r>
            <a:rPr kumimoji="1" lang="en-US" altLang="ja-JP" sz="1300">
              <a:solidFill>
                <a:schemeClr val="tx1"/>
              </a:solidFill>
              <a:latin typeface="ＭＳ Ｐゴシック"/>
            </a:rPr>
            <a:t>1</a:t>
          </a:r>
          <a:r>
            <a:rPr kumimoji="1" lang="ja-JP" altLang="en-US" sz="1300">
              <a:solidFill>
                <a:schemeClr val="tx1"/>
              </a:solidFill>
              <a:latin typeface="ＭＳ Ｐゴシック"/>
            </a:rPr>
            <a:t>人当たり２，８３５円の減額となっている。</a:t>
          </a:r>
          <a:endParaRPr kumimoji="1" lang="en-US" altLang="ja-JP" sz="1300">
            <a:solidFill>
              <a:schemeClr val="tx1"/>
            </a:solidFill>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山梨県西桂町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tx1"/>
              </a:solidFill>
              <a:latin typeface="+mn-lt"/>
              <a:ea typeface="+mn-ea"/>
              <a:cs typeface="+mn-cs"/>
            </a:rPr>
            <a:t>（財政調整基金残高）</a:t>
          </a:r>
          <a:endParaRPr kumimoji="1" lang="en-US" altLang="ja-JP" sz="1200">
            <a:solidFill>
              <a:schemeClr val="tx1"/>
            </a:solidFill>
            <a:latin typeface="+mn-lt"/>
            <a:ea typeface="+mn-ea"/>
            <a:cs typeface="+mn-cs"/>
          </a:endParaRPr>
        </a:p>
        <a:p>
          <a:r>
            <a:rPr kumimoji="1" lang="ja-JP" altLang="ja-JP" sz="1200">
              <a:solidFill>
                <a:schemeClr val="tx1"/>
              </a:solidFill>
              <a:latin typeface="+mn-lt"/>
              <a:ea typeface="+mn-ea"/>
              <a:cs typeface="+mn-cs"/>
            </a:rPr>
            <a:t>・積立金</a:t>
          </a:r>
          <a:r>
            <a:rPr kumimoji="1" lang="ja-JP" altLang="en-US" sz="1200">
              <a:solidFill>
                <a:schemeClr val="tx1"/>
              </a:solidFill>
              <a:latin typeface="+mn-lt"/>
              <a:ea typeface="+mn-ea"/>
              <a:cs typeface="+mn-cs"/>
            </a:rPr>
            <a:t>を将来の不測の事態に備え</a:t>
          </a:r>
          <a:r>
            <a:rPr kumimoji="1" lang="en-US" altLang="ja-JP" sz="1200">
              <a:solidFill>
                <a:schemeClr val="tx1"/>
              </a:solidFill>
              <a:latin typeface="+mn-lt"/>
              <a:ea typeface="+mn-ea"/>
              <a:cs typeface="+mn-cs"/>
            </a:rPr>
            <a:t>80</a:t>
          </a:r>
          <a:r>
            <a:rPr kumimoji="1" lang="ja-JP" altLang="en-US" sz="1200">
              <a:solidFill>
                <a:schemeClr val="tx1"/>
              </a:solidFill>
              <a:latin typeface="+mn-lt"/>
              <a:ea typeface="+mn-ea"/>
              <a:cs typeface="+mn-cs"/>
            </a:rPr>
            <a:t>百万円行った。</a:t>
          </a:r>
          <a:r>
            <a:rPr kumimoji="1" lang="ja-JP" altLang="ja-JP" sz="1200">
              <a:solidFill>
                <a:schemeClr val="tx1"/>
              </a:solidFill>
              <a:latin typeface="+mn-lt"/>
              <a:ea typeface="+mn-ea"/>
              <a:cs typeface="+mn-cs"/>
            </a:rPr>
            <a:t>取り崩しはなし。</a:t>
          </a:r>
          <a:endParaRPr kumimoji="1" lang="en-US" altLang="ja-JP" sz="1200">
            <a:solidFill>
              <a:schemeClr val="tx1"/>
            </a:solidFill>
            <a:latin typeface="+mn-lt"/>
            <a:ea typeface="+mn-ea"/>
            <a:cs typeface="+mn-cs"/>
          </a:endParaRPr>
        </a:p>
        <a:p>
          <a:r>
            <a:rPr kumimoji="1" lang="ja-JP" altLang="ja-JP" sz="1200">
              <a:solidFill>
                <a:schemeClr val="tx1"/>
              </a:solidFill>
              <a:latin typeface="+mn-lt"/>
              <a:ea typeface="+mn-ea"/>
              <a:cs typeface="+mn-cs"/>
            </a:rPr>
            <a:t>（実質収支額）</a:t>
          </a:r>
          <a:endParaRPr kumimoji="1" lang="en-US" altLang="ja-JP" sz="1200">
            <a:solidFill>
              <a:schemeClr val="tx1"/>
            </a:solidFill>
            <a:latin typeface="+mn-lt"/>
            <a:ea typeface="+mn-ea"/>
            <a:cs typeface="+mn-cs"/>
          </a:endParaRPr>
        </a:p>
        <a:p>
          <a:r>
            <a:rPr kumimoji="1" lang="ja-JP" altLang="ja-JP" sz="1200">
              <a:solidFill>
                <a:schemeClr val="tx1"/>
              </a:solidFill>
              <a:latin typeface="+mn-lt"/>
              <a:ea typeface="+mn-ea"/>
              <a:cs typeface="+mn-cs"/>
            </a:rPr>
            <a:t>・ここ</a:t>
          </a:r>
          <a:r>
            <a:rPr kumimoji="1" lang="en-US" altLang="ja-JP" sz="1200">
              <a:solidFill>
                <a:schemeClr val="tx1"/>
              </a:solidFill>
              <a:latin typeface="+mn-lt"/>
              <a:ea typeface="+mn-ea"/>
              <a:cs typeface="+mn-cs"/>
            </a:rPr>
            <a:t>3</a:t>
          </a:r>
          <a:r>
            <a:rPr kumimoji="1" lang="ja-JP" altLang="ja-JP" sz="1200">
              <a:solidFill>
                <a:schemeClr val="tx1"/>
              </a:solidFill>
              <a:latin typeface="+mn-lt"/>
              <a:ea typeface="+mn-ea"/>
              <a:cs typeface="+mn-cs"/>
            </a:rPr>
            <a:t>年間は、計画的ではあるが、施設整備等の事業が続く中で、基金の繰入や留保財源の確保などから実質収支額を押し上げる結果となったが、財政運営の健全性は維持されていると判断できるため、今後は予算編成における精査を行い適正な数値で推移できるよう努める。</a:t>
          </a:r>
          <a:endParaRPr kumimoji="1" lang="en-US" altLang="ja-JP" sz="1200">
            <a:solidFill>
              <a:schemeClr val="tx1"/>
            </a:solidFill>
            <a:latin typeface="+mn-lt"/>
            <a:ea typeface="+mn-ea"/>
            <a:cs typeface="+mn-cs"/>
          </a:endParaRPr>
        </a:p>
        <a:p>
          <a:r>
            <a:rPr kumimoji="1" lang="ja-JP" altLang="ja-JP" sz="1200">
              <a:solidFill>
                <a:schemeClr val="tx1"/>
              </a:solidFill>
              <a:latin typeface="+mn-lt"/>
              <a:ea typeface="+mn-ea"/>
              <a:cs typeface="+mn-cs"/>
            </a:rPr>
            <a:t>　○今後の対応</a:t>
          </a:r>
          <a:r>
            <a:rPr kumimoji="1" lang="en-US" altLang="ja-JP" sz="1200">
              <a:solidFill>
                <a:schemeClr val="tx1"/>
              </a:solidFill>
              <a:latin typeface="+mn-lt"/>
              <a:ea typeface="+mn-ea"/>
              <a:cs typeface="+mn-cs"/>
            </a:rPr>
            <a:t>…</a:t>
          </a:r>
          <a:r>
            <a:rPr kumimoji="1" lang="ja-JP" altLang="ja-JP" sz="1200">
              <a:solidFill>
                <a:schemeClr val="tx1"/>
              </a:solidFill>
              <a:latin typeface="+mn-lt"/>
              <a:ea typeface="+mn-ea"/>
              <a:cs typeface="+mn-cs"/>
            </a:rPr>
            <a:t>将来にわたって質の高い町民サービスを提供していくために健全で持続可能な財政運営を確保していく。</a:t>
          </a:r>
          <a:endParaRPr lang="ja-JP" altLang="ja-JP" sz="1200">
            <a:solidFill>
              <a:schemeClr val="tx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山梨県西桂町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tx1"/>
              </a:solidFill>
              <a:latin typeface="+mn-lt"/>
              <a:ea typeface="+mn-ea"/>
              <a:cs typeface="+mn-cs"/>
            </a:rPr>
            <a:t>　平成</a:t>
          </a:r>
          <a:r>
            <a:rPr kumimoji="1" lang="en-US" altLang="ja-JP" sz="1400">
              <a:solidFill>
                <a:schemeClr val="tx1"/>
              </a:solidFill>
              <a:latin typeface="+mn-lt"/>
              <a:ea typeface="+mn-ea"/>
              <a:cs typeface="+mn-cs"/>
            </a:rPr>
            <a:t>23</a:t>
          </a:r>
          <a:r>
            <a:rPr kumimoji="1" lang="ja-JP" altLang="ja-JP" sz="1400">
              <a:solidFill>
                <a:schemeClr val="tx1"/>
              </a:solidFill>
              <a:latin typeface="+mn-lt"/>
              <a:ea typeface="+mn-ea"/>
              <a:cs typeface="+mn-cs"/>
            </a:rPr>
            <a:t>年度からの</a:t>
          </a:r>
          <a:r>
            <a:rPr kumimoji="1" lang="en-US" altLang="ja-JP" sz="1400">
              <a:solidFill>
                <a:schemeClr val="tx1"/>
              </a:solidFill>
              <a:latin typeface="+mn-lt"/>
              <a:ea typeface="+mn-ea"/>
              <a:cs typeface="+mn-cs"/>
            </a:rPr>
            <a:t>5</a:t>
          </a:r>
          <a:r>
            <a:rPr kumimoji="1" lang="ja-JP" altLang="ja-JP" sz="1400">
              <a:solidFill>
                <a:schemeClr val="tx1"/>
              </a:solidFill>
              <a:latin typeface="+mn-lt"/>
              <a:ea typeface="+mn-ea"/>
              <a:cs typeface="+mn-cs"/>
            </a:rPr>
            <a:t>年間では、各会計ともに実質収支は黒字となっている。</a:t>
          </a:r>
          <a:endParaRPr kumimoji="1" lang="en-US" altLang="ja-JP" sz="1400">
            <a:solidFill>
              <a:schemeClr val="tx1"/>
            </a:solidFill>
            <a:latin typeface="+mn-lt"/>
            <a:ea typeface="+mn-ea"/>
            <a:cs typeface="+mn-cs"/>
          </a:endParaRPr>
        </a:p>
        <a:p>
          <a:r>
            <a:rPr kumimoji="1" lang="ja-JP" altLang="ja-JP" sz="1400">
              <a:solidFill>
                <a:schemeClr val="tx1"/>
              </a:solidFill>
              <a:latin typeface="+mn-lt"/>
              <a:ea typeface="+mn-ea"/>
              <a:cs typeface="+mn-cs"/>
            </a:rPr>
            <a:t>　平成</a:t>
          </a:r>
          <a:r>
            <a:rPr kumimoji="1" lang="en-US" altLang="ja-JP" sz="1400">
              <a:solidFill>
                <a:schemeClr val="tx1"/>
              </a:solidFill>
              <a:latin typeface="+mn-lt"/>
              <a:ea typeface="+mn-ea"/>
              <a:cs typeface="+mn-cs"/>
            </a:rPr>
            <a:t>26</a:t>
          </a:r>
          <a:r>
            <a:rPr kumimoji="1" lang="ja-JP" altLang="ja-JP" sz="1400">
              <a:solidFill>
                <a:schemeClr val="tx1"/>
              </a:solidFill>
              <a:latin typeface="+mn-lt"/>
              <a:ea typeface="+mn-ea"/>
              <a:cs typeface="+mn-cs"/>
            </a:rPr>
            <a:t>年度に比して、平成</a:t>
          </a:r>
          <a:r>
            <a:rPr kumimoji="1" lang="en-US" altLang="ja-JP" sz="1400">
              <a:solidFill>
                <a:schemeClr val="tx1"/>
              </a:solidFill>
              <a:latin typeface="+mn-lt"/>
              <a:ea typeface="+mn-ea"/>
              <a:cs typeface="+mn-cs"/>
            </a:rPr>
            <a:t>27</a:t>
          </a:r>
          <a:r>
            <a:rPr kumimoji="1" lang="ja-JP" altLang="ja-JP" sz="1400">
              <a:solidFill>
                <a:schemeClr val="tx1"/>
              </a:solidFill>
              <a:latin typeface="+mn-lt"/>
              <a:ea typeface="+mn-ea"/>
              <a:cs typeface="+mn-cs"/>
            </a:rPr>
            <a:t>年度の黒字額が</a:t>
          </a:r>
          <a:r>
            <a:rPr kumimoji="1" lang="ja-JP" altLang="en-US" sz="1400">
              <a:solidFill>
                <a:schemeClr val="tx1"/>
              </a:solidFill>
              <a:latin typeface="+mn-lt"/>
              <a:ea typeface="+mn-ea"/>
              <a:cs typeface="+mn-cs"/>
            </a:rPr>
            <a:t>減少して</a:t>
          </a:r>
          <a:r>
            <a:rPr kumimoji="1" lang="ja-JP" altLang="ja-JP" sz="1400">
              <a:solidFill>
                <a:schemeClr val="tx1"/>
              </a:solidFill>
              <a:latin typeface="+mn-lt"/>
              <a:ea typeface="+mn-ea"/>
              <a:cs typeface="+mn-cs"/>
            </a:rPr>
            <a:t>いるが、要因として一般会計</a:t>
          </a:r>
          <a:r>
            <a:rPr kumimoji="1" lang="ja-JP" altLang="en-US" sz="1400">
              <a:solidFill>
                <a:schemeClr val="tx1"/>
              </a:solidFill>
              <a:latin typeface="+mn-lt"/>
              <a:ea typeface="+mn-ea"/>
              <a:cs typeface="+mn-cs"/>
            </a:rPr>
            <a:t>において</a:t>
          </a:r>
          <a:r>
            <a:rPr kumimoji="1" lang="ja-JP" altLang="ja-JP" sz="1400">
              <a:solidFill>
                <a:schemeClr val="tx1"/>
              </a:solidFill>
              <a:latin typeface="+mn-lt"/>
              <a:ea typeface="+mn-ea"/>
              <a:cs typeface="+mn-cs"/>
            </a:rPr>
            <a:t>、大規模事業が続いたことも影響しているが、年度末の不用額</a:t>
          </a:r>
          <a:r>
            <a:rPr kumimoji="1" lang="ja-JP" altLang="en-US" sz="1400">
              <a:solidFill>
                <a:schemeClr val="tx1"/>
              </a:solidFill>
              <a:latin typeface="+mn-lt"/>
              <a:ea typeface="+mn-ea"/>
              <a:cs typeface="+mn-cs"/>
            </a:rPr>
            <a:t>の精査を行ったことも影響していると考えられる。</a:t>
          </a:r>
          <a:endParaRPr kumimoji="1" lang="en-US" altLang="ja-JP" sz="1400">
            <a:solidFill>
              <a:schemeClr val="tx1"/>
            </a:solidFill>
            <a:latin typeface="+mn-lt"/>
            <a:ea typeface="+mn-ea"/>
            <a:cs typeface="+mn-cs"/>
          </a:endParaRPr>
        </a:p>
        <a:p>
          <a:r>
            <a:rPr kumimoji="1" lang="ja-JP" altLang="ja-JP" sz="1400">
              <a:solidFill>
                <a:schemeClr val="tx1"/>
              </a:solidFill>
              <a:latin typeface="+mn-lt"/>
              <a:ea typeface="+mn-ea"/>
              <a:cs typeface="+mn-cs"/>
            </a:rPr>
            <a:t>　 また、介護保険事業における平成</a:t>
          </a:r>
          <a:r>
            <a:rPr kumimoji="1" lang="en-US" altLang="ja-JP" sz="1400">
              <a:solidFill>
                <a:schemeClr val="tx1"/>
              </a:solidFill>
              <a:latin typeface="+mn-lt"/>
              <a:ea typeface="+mn-ea"/>
              <a:cs typeface="+mn-cs"/>
            </a:rPr>
            <a:t>26</a:t>
          </a:r>
          <a:r>
            <a:rPr kumimoji="1" lang="ja-JP" altLang="ja-JP" sz="1400">
              <a:solidFill>
                <a:schemeClr val="tx1"/>
              </a:solidFill>
              <a:latin typeface="+mn-lt"/>
              <a:ea typeface="+mn-ea"/>
              <a:cs typeface="+mn-cs"/>
            </a:rPr>
            <a:t>年度数値が大きくなった理由として、介護保険制度による基金の全額取り崩しによるものである。</a:t>
          </a:r>
          <a:endParaRPr kumimoji="1" lang="en-US" altLang="ja-JP" sz="1400">
            <a:solidFill>
              <a:schemeClr val="tx1"/>
            </a:solidFill>
            <a:latin typeface="+mn-lt"/>
            <a:ea typeface="+mn-ea"/>
            <a:cs typeface="+mn-cs"/>
          </a:endParaRPr>
        </a:p>
        <a:p>
          <a:r>
            <a:rPr kumimoji="1" lang="ja-JP" altLang="en-US" sz="1400">
              <a:solidFill>
                <a:schemeClr val="tx1"/>
              </a:solidFill>
              <a:latin typeface="+mn-lt"/>
              <a:ea typeface="+mn-ea"/>
              <a:cs typeface="+mn-cs"/>
            </a:rPr>
            <a:t> </a:t>
          </a:r>
          <a:r>
            <a:rPr kumimoji="1" lang="ja-JP" altLang="ja-JP" sz="1400">
              <a:solidFill>
                <a:schemeClr val="tx1"/>
              </a:solidFill>
              <a:latin typeface="+mn-lt"/>
              <a:ea typeface="+mn-ea"/>
              <a:cs typeface="+mn-cs"/>
            </a:rPr>
            <a:t>　今後も各会計で適正な財政運営、企業経営を行っていく。</a:t>
          </a:r>
          <a:endParaRPr kumimoji="1" lang="en-US" altLang="ja-JP" sz="1400">
            <a:solidFill>
              <a:schemeClr val="tx1"/>
            </a:solidFill>
            <a:latin typeface="+mn-lt"/>
            <a:ea typeface="+mn-ea"/>
            <a:cs typeface="+mn-cs"/>
          </a:endParaRP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2525539</v>
      </c>
      <c r="BO4" s="379"/>
      <c r="BP4" s="379"/>
      <c r="BQ4" s="379"/>
      <c r="BR4" s="379"/>
      <c r="BS4" s="379"/>
      <c r="BT4" s="379"/>
      <c r="BU4" s="380"/>
      <c r="BV4" s="378">
        <v>2107736</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6.2</v>
      </c>
      <c r="CU4" s="385"/>
      <c r="CV4" s="385"/>
      <c r="CW4" s="385"/>
      <c r="CX4" s="385"/>
      <c r="CY4" s="385"/>
      <c r="CZ4" s="385"/>
      <c r="DA4" s="386"/>
      <c r="DB4" s="384">
        <v>8</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2391975</v>
      </c>
      <c r="BO5" s="416"/>
      <c r="BP5" s="416"/>
      <c r="BQ5" s="416"/>
      <c r="BR5" s="416"/>
      <c r="BS5" s="416"/>
      <c r="BT5" s="416"/>
      <c r="BU5" s="417"/>
      <c r="BV5" s="415">
        <v>1985682</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78.900000000000006</v>
      </c>
      <c r="CU5" s="413"/>
      <c r="CV5" s="413"/>
      <c r="CW5" s="413"/>
      <c r="CX5" s="413"/>
      <c r="CY5" s="413"/>
      <c r="CZ5" s="413"/>
      <c r="DA5" s="414"/>
      <c r="DB5" s="412">
        <v>86.6</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133564</v>
      </c>
      <c r="BO6" s="416"/>
      <c r="BP6" s="416"/>
      <c r="BQ6" s="416"/>
      <c r="BR6" s="416"/>
      <c r="BS6" s="416"/>
      <c r="BT6" s="416"/>
      <c r="BU6" s="417"/>
      <c r="BV6" s="415">
        <v>122054</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83.2</v>
      </c>
      <c r="CU6" s="453"/>
      <c r="CV6" s="453"/>
      <c r="CW6" s="453"/>
      <c r="CX6" s="453"/>
      <c r="CY6" s="453"/>
      <c r="CZ6" s="453"/>
      <c r="DA6" s="454"/>
      <c r="DB6" s="452">
        <v>92.1</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39474</v>
      </c>
      <c r="BO7" s="416"/>
      <c r="BP7" s="416"/>
      <c r="BQ7" s="416"/>
      <c r="BR7" s="416"/>
      <c r="BS7" s="416"/>
      <c r="BT7" s="416"/>
      <c r="BU7" s="417"/>
      <c r="BV7" s="415">
        <v>5319</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1525223</v>
      </c>
      <c r="CU7" s="416"/>
      <c r="CV7" s="416"/>
      <c r="CW7" s="416"/>
      <c r="CX7" s="416"/>
      <c r="CY7" s="416"/>
      <c r="CZ7" s="416"/>
      <c r="DA7" s="417"/>
      <c r="DB7" s="415">
        <v>1453685</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94090</v>
      </c>
      <c r="BO8" s="416"/>
      <c r="BP8" s="416"/>
      <c r="BQ8" s="416"/>
      <c r="BR8" s="416"/>
      <c r="BS8" s="416"/>
      <c r="BT8" s="416"/>
      <c r="BU8" s="417"/>
      <c r="BV8" s="415">
        <v>116735</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0.3</v>
      </c>
      <c r="CU8" s="456"/>
      <c r="CV8" s="456"/>
      <c r="CW8" s="456"/>
      <c r="CX8" s="456"/>
      <c r="CY8" s="456"/>
      <c r="CZ8" s="456"/>
      <c r="DA8" s="457"/>
      <c r="DB8" s="455">
        <v>0.3</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4342</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-22645</v>
      </c>
      <c r="BO9" s="416"/>
      <c r="BP9" s="416"/>
      <c r="BQ9" s="416"/>
      <c r="BR9" s="416"/>
      <c r="BS9" s="416"/>
      <c r="BT9" s="416"/>
      <c r="BU9" s="417"/>
      <c r="BV9" s="415">
        <v>14888</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9.8000000000000007</v>
      </c>
      <c r="CU9" s="413"/>
      <c r="CV9" s="413"/>
      <c r="CW9" s="413"/>
      <c r="CX9" s="413"/>
      <c r="CY9" s="413"/>
      <c r="CZ9" s="413"/>
      <c r="DA9" s="414"/>
      <c r="DB9" s="412">
        <v>11.3</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4541</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78</v>
      </c>
      <c r="AV10" s="448"/>
      <c r="AW10" s="448"/>
      <c r="AX10" s="448"/>
      <c r="AY10" s="449" t="s">
        <v>102</v>
      </c>
      <c r="AZ10" s="450"/>
      <c r="BA10" s="450"/>
      <c r="BB10" s="450"/>
      <c r="BC10" s="450"/>
      <c r="BD10" s="450"/>
      <c r="BE10" s="450"/>
      <c r="BF10" s="450"/>
      <c r="BG10" s="450"/>
      <c r="BH10" s="450"/>
      <c r="BI10" s="450"/>
      <c r="BJ10" s="450"/>
      <c r="BK10" s="450"/>
      <c r="BL10" s="450"/>
      <c r="BM10" s="451"/>
      <c r="BN10" s="415">
        <v>80042</v>
      </c>
      <c r="BO10" s="416"/>
      <c r="BP10" s="416"/>
      <c r="BQ10" s="416"/>
      <c r="BR10" s="416"/>
      <c r="BS10" s="416"/>
      <c r="BT10" s="416"/>
      <c r="BU10" s="417"/>
      <c r="BV10" s="415">
        <v>40</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78</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4499</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4470</v>
      </c>
      <c r="S13" s="497"/>
      <c r="T13" s="497"/>
      <c r="U13" s="497"/>
      <c r="V13" s="498"/>
      <c r="W13" s="431" t="s">
        <v>120</v>
      </c>
      <c r="X13" s="432"/>
      <c r="Y13" s="432"/>
      <c r="Z13" s="432"/>
      <c r="AA13" s="432"/>
      <c r="AB13" s="422"/>
      <c r="AC13" s="466">
        <v>31</v>
      </c>
      <c r="AD13" s="467"/>
      <c r="AE13" s="467"/>
      <c r="AF13" s="467"/>
      <c r="AG13" s="506"/>
      <c r="AH13" s="466">
        <v>37</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57397</v>
      </c>
      <c r="BO13" s="416"/>
      <c r="BP13" s="416"/>
      <c r="BQ13" s="416"/>
      <c r="BR13" s="416"/>
      <c r="BS13" s="416"/>
      <c r="BT13" s="416"/>
      <c r="BU13" s="417"/>
      <c r="BV13" s="415">
        <v>14928</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6.4</v>
      </c>
      <c r="CU13" s="413"/>
      <c r="CV13" s="413"/>
      <c r="CW13" s="413"/>
      <c r="CX13" s="413"/>
      <c r="CY13" s="413"/>
      <c r="CZ13" s="413"/>
      <c r="DA13" s="414"/>
      <c r="DB13" s="412">
        <v>6.6</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4566</v>
      </c>
      <c r="S14" s="497"/>
      <c r="T14" s="497"/>
      <c r="U14" s="497"/>
      <c r="V14" s="498"/>
      <c r="W14" s="405"/>
      <c r="X14" s="406"/>
      <c r="Y14" s="406"/>
      <c r="Z14" s="406"/>
      <c r="AA14" s="406"/>
      <c r="AB14" s="395"/>
      <c r="AC14" s="499">
        <v>1.4</v>
      </c>
      <c r="AD14" s="500"/>
      <c r="AE14" s="500"/>
      <c r="AF14" s="500"/>
      <c r="AG14" s="501"/>
      <c r="AH14" s="499">
        <v>1.5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4531</v>
      </c>
      <c r="S15" s="497"/>
      <c r="T15" s="497"/>
      <c r="U15" s="497"/>
      <c r="V15" s="498"/>
      <c r="W15" s="431" t="s">
        <v>127</v>
      </c>
      <c r="X15" s="432"/>
      <c r="Y15" s="432"/>
      <c r="Z15" s="432"/>
      <c r="AA15" s="432"/>
      <c r="AB15" s="422"/>
      <c r="AC15" s="466">
        <v>948</v>
      </c>
      <c r="AD15" s="467"/>
      <c r="AE15" s="467"/>
      <c r="AF15" s="467"/>
      <c r="AG15" s="506"/>
      <c r="AH15" s="466">
        <v>1139</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400141</v>
      </c>
      <c r="BO15" s="379"/>
      <c r="BP15" s="379"/>
      <c r="BQ15" s="379"/>
      <c r="BR15" s="379"/>
      <c r="BS15" s="379"/>
      <c r="BT15" s="379"/>
      <c r="BU15" s="380"/>
      <c r="BV15" s="378">
        <v>385024</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42.1</v>
      </c>
      <c r="AD16" s="500"/>
      <c r="AE16" s="500"/>
      <c r="AF16" s="500"/>
      <c r="AG16" s="501"/>
      <c r="AH16" s="499">
        <v>47.2</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1337753</v>
      </c>
      <c r="BO16" s="416"/>
      <c r="BP16" s="416"/>
      <c r="BQ16" s="416"/>
      <c r="BR16" s="416"/>
      <c r="BS16" s="416"/>
      <c r="BT16" s="416"/>
      <c r="BU16" s="417"/>
      <c r="BV16" s="415">
        <v>1261290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1272</v>
      </c>
      <c r="AD17" s="467"/>
      <c r="AE17" s="467"/>
      <c r="AF17" s="467"/>
      <c r="AG17" s="506"/>
      <c r="AH17" s="466">
        <v>1238</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502089</v>
      </c>
      <c r="BO17" s="416"/>
      <c r="BP17" s="416"/>
      <c r="BQ17" s="416"/>
      <c r="BR17" s="416"/>
      <c r="BS17" s="416"/>
      <c r="BT17" s="416"/>
      <c r="BU17" s="417"/>
      <c r="BV17" s="415">
        <v>490037</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15.22</v>
      </c>
      <c r="M18" s="528"/>
      <c r="N18" s="528"/>
      <c r="O18" s="528"/>
      <c r="P18" s="528"/>
      <c r="Q18" s="528"/>
      <c r="R18" s="529"/>
      <c r="S18" s="529"/>
      <c r="T18" s="529"/>
      <c r="U18" s="529"/>
      <c r="V18" s="530"/>
      <c r="W18" s="433"/>
      <c r="X18" s="434"/>
      <c r="Y18" s="434"/>
      <c r="Z18" s="434"/>
      <c r="AA18" s="434"/>
      <c r="AB18" s="425"/>
      <c r="AC18" s="531">
        <v>56.5</v>
      </c>
      <c r="AD18" s="532"/>
      <c r="AE18" s="532"/>
      <c r="AF18" s="532"/>
      <c r="AG18" s="533"/>
      <c r="AH18" s="531">
        <v>51.3</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1216887</v>
      </c>
      <c r="BO18" s="416"/>
      <c r="BP18" s="416"/>
      <c r="BQ18" s="416"/>
      <c r="BR18" s="416"/>
      <c r="BS18" s="416"/>
      <c r="BT18" s="416"/>
      <c r="BU18" s="417"/>
      <c r="BV18" s="415">
        <v>1259124</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285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1860136</v>
      </c>
      <c r="BO19" s="416"/>
      <c r="BP19" s="416"/>
      <c r="BQ19" s="416"/>
      <c r="BR19" s="416"/>
      <c r="BS19" s="416"/>
      <c r="BT19" s="416"/>
      <c r="BU19" s="417"/>
      <c r="BV19" s="415">
        <v>1727227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1478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1919551</v>
      </c>
      <c r="BO23" s="416"/>
      <c r="BP23" s="416"/>
      <c r="BQ23" s="416"/>
      <c r="BR23" s="416"/>
      <c r="BS23" s="416"/>
      <c r="BT23" s="416"/>
      <c r="BU23" s="417"/>
      <c r="BV23" s="415">
        <v>1897521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5800</v>
      </c>
      <c r="R24" s="467"/>
      <c r="S24" s="467"/>
      <c r="T24" s="467"/>
      <c r="U24" s="467"/>
      <c r="V24" s="506"/>
      <c r="W24" s="561"/>
      <c r="X24" s="549"/>
      <c r="Y24" s="550"/>
      <c r="Z24" s="465" t="s">
        <v>151</v>
      </c>
      <c r="AA24" s="445"/>
      <c r="AB24" s="445"/>
      <c r="AC24" s="445"/>
      <c r="AD24" s="445"/>
      <c r="AE24" s="445"/>
      <c r="AF24" s="445"/>
      <c r="AG24" s="446"/>
      <c r="AH24" s="466">
        <v>41</v>
      </c>
      <c r="AI24" s="467"/>
      <c r="AJ24" s="467"/>
      <c r="AK24" s="467"/>
      <c r="AL24" s="506"/>
      <c r="AM24" s="466">
        <v>124271</v>
      </c>
      <c r="AN24" s="467"/>
      <c r="AO24" s="467"/>
      <c r="AP24" s="467"/>
      <c r="AQ24" s="467"/>
      <c r="AR24" s="506"/>
      <c r="AS24" s="466">
        <v>3031</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1479411</v>
      </c>
      <c r="BO24" s="416"/>
      <c r="BP24" s="416"/>
      <c r="BQ24" s="416"/>
      <c r="BR24" s="416"/>
      <c r="BS24" s="416"/>
      <c r="BT24" s="416"/>
      <c r="BU24" s="417"/>
      <c r="BV24" s="415">
        <v>1491537</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t="s">
        <v>117</v>
      </c>
      <c r="M25" s="467"/>
      <c r="N25" s="467"/>
      <c r="O25" s="467"/>
      <c r="P25" s="506"/>
      <c r="Q25" s="466" t="s">
        <v>117</v>
      </c>
      <c r="R25" s="467"/>
      <c r="S25" s="467"/>
      <c r="T25" s="467"/>
      <c r="U25" s="467"/>
      <c r="V25" s="506"/>
      <c r="W25" s="561"/>
      <c r="X25" s="549"/>
      <c r="Y25" s="550"/>
      <c r="Z25" s="465" t="s">
        <v>154</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t="s">
        <v>117</v>
      </c>
      <c r="BO25" s="379"/>
      <c r="BP25" s="379"/>
      <c r="BQ25" s="379"/>
      <c r="BR25" s="379"/>
      <c r="BS25" s="379"/>
      <c r="BT25" s="379"/>
      <c r="BU25" s="380"/>
      <c r="BV25" s="378" t="s">
        <v>117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4800</v>
      </c>
      <c r="R26" s="467"/>
      <c r="S26" s="467"/>
      <c r="T26" s="467"/>
      <c r="U26" s="467"/>
      <c r="V26" s="506"/>
      <c r="W26" s="561"/>
      <c r="X26" s="549"/>
      <c r="Y26" s="550"/>
      <c r="Z26" s="465" t="s">
        <v>157</v>
      </c>
      <c r="AA26" s="571"/>
      <c r="AB26" s="571"/>
      <c r="AC26" s="571"/>
      <c r="AD26" s="571"/>
      <c r="AE26" s="571"/>
      <c r="AF26" s="571"/>
      <c r="AG26" s="572"/>
      <c r="AH26" s="466" t="s">
        <v>117</v>
      </c>
      <c r="AI26" s="467"/>
      <c r="AJ26" s="467"/>
      <c r="AK26" s="467"/>
      <c r="AL26" s="506"/>
      <c r="AM26" s="466" t="s">
        <v>117</v>
      </c>
      <c r="AN26" s="467"/>
      <c r="AO26" s="467"/>
      <c r="AP26" s="467"/>
      <c r="AQ26" s="467"/>
      <c r="AR26" s="506"/>
      <c r="AS26" s="466" t="s">
        <v>117</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2000</v>
      </c>
      <c r="R27" s="467"/>
      <c r="S27" s="467"/>
      <c r="T27" s="467"/>
      <c r="U27" s="467"/>
      <c r="V27" s="506"/>
      <c r="W27" s="561"/>
      <c r="X27" s="549"/>
      <c r="Y27" s="550"/>
      <c r="Z27" s="465" t="s">
        <v>160</v>
      </c>
      <c r="AA27" s="445"/>
      <c r="AB27" s="445"/>
      <c r="AC27" s="445"/>
      <c r="AD27" s="445"/>
      <c r="AE27" s="445"/>
      <c r="AF27" s="445"/>
      <c r="AG27" s="446"/>
      <c r="AH27" s="466">
        <v>1</v>
      </c>
      <c r="AI27" s="467"/>
      <c r="AJ27" s="467"/>
      <c r="AK27" s="467"/>
      <c r="AL27" s="506"/>
      <c r="AM27" s="466" t="s">
        <v>161</v>
      </c>
      <c r="AN27" s="467"/>
      <c r="AO27" s="467"/>
      <c r="AP27" s="467"/>
      <c r="AQ27" s="467"/>
      <c r="AR27" s="506"/>
      <c r="AS27" s="466" t="s">
        <v>161</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225274</v>
      </c>
      <c r="BO27" s="585"/>
      <c r="BP27" s="585"/>
      <c r="BQ27" s="585"/>
      <c r="BR27" s="585"/>
      <c r="BS27" s="585"/>
      <c r="BT27" s="585"/>
      <c r="BU27" s="586"/>
      <c r="BV27" s="584">
        <v>225216</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1600</v>
      </c>
      <c r="R28" s="467"/>
      <c r="S28" s="467"/>
      <c r="T28" s="467"/>
      <c r="U28" s="467"/>
      <c r="V28" s="506"/>
      <c r="W28" s="561"/>
      <c r="X28" s="549"/>
      <c r="Y28" s="550"/>
      <c r="Z28" s="465" t="s">
        <v>164</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251075</v>
      </c>
      <c r="BO28" s="379"/>
      <c r="BP28" s="379"/>
      <c r="BQ28" s="379"/>
      <c r="BR28" s="379"/>
      <c r="BS28" s="379"/>
      <c r="BT28" s="379"/>
      <c r="BU28" s="380"/>
      <c r="BV28" s="378">
        <v>171033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8</v>
      </c>
      <c r="M29" s="467"/>
      <c r="N29" s="467"/>
      <c r="O29" s="467"/>
      <c r="P29" s="506"/>
      <c r="Q29" s="466">
        <v>1450</v>
      </c>
      <c r="R29" s="467"/>
      <c r="S29" s="467"/>
      <c r="T29" s="467"/>
      <c r="U29" s="467"/>
      <c r="V29" s="506"/>
      <c r="W29" s="562"/>
      <c r="X29" s="563"/>
      <c r="Y29" s="564"/>
      <c r="Z29" s="465" t="s">
        <v>168</v>
      </c>
      <c r="AA29" s="445"/>
      <c r="AB29" s="445"/>
      <c r="AC29" s="445"/>
      <c r="AD29" s="445"/>
      <c r="AE29" s="445"/>
      <c r="AF29" s="445"/>
      <c r="AG29" s="446"/>
      <c r="AH29" s="466">
        <v>42</v>
      </c>
      <c r="AI29" s="467"/>
      <c r="AJ29" s="467"/>
      <c r="AK29" s="467"/>
      <c r="AL29" s="506"/>
      <c r="AM29" s="466">
        <v>127245</v>
      </c>
      <c r="AN29" s="467"/>
      <c r="AO29" s="467"/>
      <c r="AP29" s="467"/>
      <c r="AQ29" s="467"/>
      <c r="AR29" s="506"/>
      <c r="AS29" s="466">
        <v>3030</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273174</v>
      </c>
      <c r="BO29" s="416"/>
      <c r="BP29" s="416"/>
      <c r="BQ29" s="416"/>
      <c r="BR29" s="416"/>
      <c r="BS29" s="416"/>
      <c r="BT29" s="416"/>
      <c r="BU29" s="417"/>
      <c r="BV29" s="415">
        <v>337575</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94.1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886389</v>
      </c>
      <c r="BO30" s="585"/>
      <c r="BP30" s="585"/>
      <c r="BQ30" s="585"/>
      <c r="BR30" s="585"/>
      <c r="BS30" s="585"/>
      <c r="BT30" s="585"/>
      <c r="BU30" s="586"/>
      <c r="BV30" s="584">
        <v>968400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簡易水道特別会計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富士五湖広域行政事務組合(一般会計）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介護保険事業</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IF('各会計、関係団体の財政状況及び健全化判断比率'!B33="","",'各会計、関係団体の財政状況及び健全化判断比率'!B33)</f>
        <v>下水道特別会計</v>
      </c>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富士五湖広域行政事務組合（富士五湖ふるさと振興整備事業特別会計）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後期高齢者医療事業</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富士五湖広域行政事務組合（富士五湖聖苑）</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介護予防支援事業</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山梨県市町村総合事務組合（一般会計）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山梨県市町村総合事務組合（行政手続の電子化事業特別会計）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山梨県市町村総合事務組合（交通災害共済事業特別会計）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山梨県市町村総合事務組合（一般廃棄物最終処分場特別会計）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山梨県後期高齢者医療広域連合（一般会計)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山梨県後期高齢者医療広域連合（後期高齢者特別会計)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81" t="s">
        <v>532</v>
      </c>
      <c r="D34" s="1181"/>
      <c r="E34" s="1182"/>
      <c r="F34" s="32">
        <v>4.68</v>
      </c>
      <c r="G34" s="33">
        <v>5.58</v>
      </c>
      <c r="H34" s="33">
        <v>6.9</v>
      </c>
      <c r="I34" s="33">
        <v>8.0299999999999994</v>
      </c>
      <c r="J34" s="34">
        <v>6.16</v>
      </c>
      <c r="K34" s="22"/>
      <c r="L34" s="22"/>
      <c r="M34" s="22"/>
      <c r="N34" s="22"/>
      <c r="O34" s="22"/>
      <c r="P34" s="22"/>
    </row>
    <row r="35" spans="1:16" ht="39" customHeight="1">
      <c r="A35" s="22"/>
      <c r="B35" s="35"/>
      <c r="C35" s="1175" t="s">
        <v>533</v>
      </c>
      <c r="D35" s="1176"/>
      <c r="E35" s="1177"/>
      <c r="F35" s="36">
        <v>0.52</v>
      </c>
      <c r="G35" s="37">
        <v>0.83</v>
      </c>
      <c r="H35" s="37">
        <v>1.02</v>
      </c>
      <c r="I35" s="37">
        <v>3.24</v>
      </c>
      <c r="J35" s="38">
        <v>2.34</v>
      </c>
      <c r="K35" s="22"/>
      <c r="L35" s="22"/>
      <c r="M35" s="22"/>
      <c r="N35" s="22"/>
      <c r="O35" s="22"/>
      <c r="P35" s="22"/>
    </row>
    <row r="36" spans="1:16" ht="39" customHeight="1">
      <c r="A36" s="22"/>
      <c r="B36" s="35"/>
      <c r="C36" s="1175" t="s">
        <v>534</v>
      </c>
      <c r="D36" s="1176"/>
      <c r="E36" s="1177"/>
      <c r="F36" s="36">
        <v>1.52</v>
      </c>
      <c r="G36" s="37">
        <v>2.38</v>
      </c>
      <c r="H36" s="37">
        <v>1.56</v>
      </c>
      <c r="I36" s="37">
        <v>1.58</v>
      </c>
      <c r="J36" s="38">
        <v>1.87</v>
      </c>
      <c r="K36" s="22"/>
      <c r="L36" s="22"/>
      <c r="M36" s="22"/>
      <c r="N36" s="22"/>
      <c r="O36" s="22"/>
      <c r="P36" s="22"/>
    </row>
    <row r="37" spans="1:16" ht="39" customHeight="1">
      <c r="A37" s="22"/>
      <c r="B37" s="35"/>
      <c r="C37" s="1175" t="s">
        <v>535</v>
      </c>
      <c r="D37" s="1176"/>
      <c r="E37" s="1177"/>
      <c r="F37" s="36">
        <v>0.4</v>
      </c>
      <c r="G37" s="37">
        <v>0.31</v>
      </c>
      <c r="H37" s="37">
        <v>0.21</v>
      </c>
      <c r="I37" s="37">
        <v>0.18</v>
      </c>
      <c r="J37" s="38">
        <v>0.18</v>
      </c>
      <c r="K37" s="22"/>
      <c r="L37" s="22"/>
      <c r="M37" s="22"/>
      <c r="N37" s="22"/>
      <c r="O37" s="22"/>
      <c r="P37" s="22"/>
    </row>
    <row r="38" spans="1:16" ht="39" customHeight="1">
      <c r="A38" s="22"/>
      <c r="B38" s="35"/>
      <c r="C38" s="1175" t="s">
        <v>536</v>
      </c>
      <c r="D38" s="1176"/>
      <c r="E38" s="1177"/>
      <c r="F38" s="36">
        <v>0.41</v>
      </c>
      <c r="G38" s="37">
        <v>0.09</v>
      </c>
      <c r="H38" s="37">
        <v>0.25</v>
      </c>
      <c r="I38" s="37">
        <v>0.17</v>
      </c>
      <c r="J38" s="38">
        <v>0.13</v>
      </c>
      <c r="K38" s="22"/>
      <c r="L38" s="22"/>
      <c r="M38" s="22"/>
      <c r="N38" s="22"/>
      <c r="O38" s="22"/>
      <c r="P38" s="22"/>
    </row>
    <row r="39" spans="1:16" ht="39" customHeight="1">
      <c r="A39" s="22"/>
      <c r="B39" s="35"/>
      <c r="C39" s="1175" t="s">
        <v>537</v>
      </c>
      <c r="D39" s="1176"/>
      <c r="E39" s="1177"/>
      <c r="F39" s="36">
        <v>0</v>
      </c>
      <c r="G39" s="37">
        <v>0</v>
      </c>
      <c r="H39" s="37">
        <v>0.01</v>
      </c>
      <c r="I39" s="37">
        <v>0</v>
      </c>
      <c r="J39" s="38">
        <v>0</v>
      </c>
      <c r="K39" s="22"/>
      <c r="L39" s="22"/>
      <c r="M39" s="22"/>
      <c r="N39" s="22"/>
      <c r="O39" s="22"/>
      <c r="P39" s="22"/>
    </row>
    <row r="40" spans="1:16" ht="39" customHeight="1">
      <c r="A40" s="22"/>
      <c r="B40" s="35"/>
      <c r="C40" s="1175" t="s">
        <v>538</v>
      </c>
      <c r="D40" s="1176"/>
      <c r="E40" s="1177"/>
      <c r="F40" s="36">
        <v>0</v>
      </c>
      <c r="G40" s="37">
        <v>0</v>
      </c>
      <c r="H40" s="37">
        <v>0</v>
      </c>
      <c r="I40" s="37">
        <v>0</v>
      </c>
      <c r="J40" s="38">
        <v>0</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539</v>
      </c>
      <c r="D42" s="1176"/>
      <c r="E42" s="1177"/>
      <c r="F42" s="36" t="s">
        <v>487</v>
      </c>
      <c r="G42" s="37" t="s">
        <v>487</v>
      </c>
      <c r="H42" s="37" t="s">
        <v>487</v>
      </c>
      <c r="I42" s="37" t="s">
        <v>487</v>
      </c>
      <c r="J42" s="38" t="s">
        <v>487</v>
      </c>
      <c r="K42" s="22"/>
      <c r="L42" s="22"/>
      <c r="M42" s="22"/>
      <c r="N42" s="22"/>
      <c r="O42" s="22"/>
      <c r="P42" s="22"/>
    </row>
    <row r="43" spans="1:16" ht="39" customHeight="1" thickBot="1">
      <c r="A43" s="22"/>
      <c r="B43" s="40"/>
      <c r="C43" s="1178" t="s">
        <v>540</v>
      </c>
      <c r="D43" s="1179"/>
      <c r="E43" s="1180"/>
      <c r="F43" s="41" t="s">
        <v>487</v>
      </c>
      <c r="G43" s="42" t="s">
        <v>487</v>
      </c>
      <c r="H43" s="42" t="s">
        <v>487</v>
      </c>
      <c r="I43" s="42" t="s">
        <v>487</v>
      </c>
      <c r="J43" s="43" t="s">
        <v>487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91" t="s">
        <v>11</v>
      </c>
      <c r="C45" s="1192"/>
      <c r="D45" s="58"/>
      <c r="E45" s="1197" t="s">
        <v>12</v>
      </c>
      <c r="F45" s="1197"/>
      <c r="G45" s="1197"/>
      <c r="H45" s="1197"/>
      <c r="I45" s="1197"/>
      <c r="J45" s="1198"/>
      <c r="K45" s="59">
        <v>192</v>
      </c>
      <c r="L45" s="60">
        <v>198</v>
      </c>
      <c r="M45" s="60">
        <v>202</v>
      </c>
      <c r="N45" s="60">
        <v>205</v>
      </c>
      <c r="O45" s="61">
        <v>189</v>
      </c>
      <c r="P45" s="48"/>
      <c r="Q45" s="48"/>
      <c r="R45" s="48"/>
      <c r="S45" s="48"/>
      <c r="T45" s="48"/>
      <c r="U45" s="48"/>
    </row>
    <row r="46" spans="1:21" ht="30.75" customHeight="1">
      <c r="A46" s="48"/>
      <c r="B46" s="1193"/>
      <c r="C46" s="1194"/>
      <c r="D46" s="62"/>
      <c r="E46" s="1185" t="s">
        <v>13</v>
      </c>
      <c r="F46" s="1185"/>
      <c r="G46" s="1185"/>
      <c r="H46" s="1185"/>
      <c r="I46" s="1185"/>
      <c r="J46" s="1186"/>
      <c r="K46" s="63" t="s">
        <v>487</v>
      </c>
      <c r="L46" s="64" t="s">
        <v>487</v>
      </c>
      <c r="M46" s="64" t="s">
        <v>487</v>
      </c>
      <c r="N46" s="64" t="s">
        <v>487</v>
      </c>
      <c r="O46" s="65" t="s">
        <v>487</v>
      </c>
      <c r="P46" s="48"/>
      <c r="Q46" s="48"/>
      <c r="R46" s="48"/>
      <c r="S46" s="48"/>
      <c r="T46" s="48"/>
      <c r="U46" s="48"/>
    </row>
    <row r="47" spans="1:21" ht="30.75" customHeight="1">
      <c r="A47" s="48"/>
      <c r="B47" s="1193"/>
      <c r="C47" s="1194"/>
      <c r="D47" s="62"/>
      <c r="E47" s="1185" t="s">
        <v>14</v>
      </c>
      <c r="F47" s="1185"/>
      <c r="G47" s="1185"/>
      <c r="H47" s="1185"/>
      <c r="I47" s="1185"/>
      <c r="J47" s="1186"/>
      <c r="K47" s="63" t="s">
        <v>487</v>
      </c>
      <c r="L47" s="64" t="s">
        <v>487</v>
      </c>
      <c r="M47" s="64" t="s">
        <v>487</v>
      </c>
      <c r="N47" s="64" t="s">
        <v>487</v>
      </c>
      <c r="O47" s="65" t="s">
        <v>487</v>
      </c>
      <c r="P47" s="48"/>
      <c r="Q47" s="48"/>
      <c r="R47" s="48"/>
      <c r="S47" s="48"/>
      <c r="T47" s="48"/>
      <c r="U47" s="48"/>
    </row>
    <row r="48" spans="1:21" ht="30.75" customHeight="1">
      <c r="A48" s="48"/>
      <c r="B48" s="1193"/>
      <c r="C48" s="1194"/>
      <c r="D48" s="62"/>
      <c r="E48" s="1185" t="s">
        <v>15</v>
      </c>
      <c r="F48" s="1185"/>
      <c r="G48" s="1185"/>
      <c r="H48" s="1185"/>
      <c r="I48" s="1185"/>
      <c r="J48" s="1186"/>
      <c r="K48" s="63">
        <v>75</v>
      </c>
      <c r="L48" s="64">
        <v>76</v>
      </c>
      <c r="M48" s="64">
        <v>82</v>
      </c>
      <c r="N48" s="64">
        <v>80</v>
      </c>
      <c r="O48" s="65">
        <v>84</v>
      </c>
      <c r="P48" s="48"/>
      <c r="Q48" s="48"/>
      <c r="R48" s="48"/>
      <c r="S48" s="48"/>
      <c r="T48" s="48"/>
      <c r="U48" s="48"/>
    </row>
    <row r="49" spans="1:21" ht="30.75" customHeight="1">
      <c r="A49" s="48"/>
      <c r="B49" s="1193"/>
      <c r="C49" s="1194"/>
      <c r="D49" s="62"/>
      <c r="E49" s="1185" t="s">
        <v>16</v>
      </c>
      <c r="F49" s="1185"/>
      <c r="G49" s="1185"/>
      <c r="H49" s="1185"/>
      <c r="I49" s="1185"/>
      <c r="J49" s="1186"/>
      <c r="K49" s="63">
        <v>7</v>
      </c>
      <c r="L49" s="64">
        <v>7</v>
      </c>
      <c r="M49" s="64">
        <v>6</v>
      </c>
      <c r="N49" s="64">
        <v>3</v>
      </c>
      <c r="O49" s="65">
        <v>4</v>
      </c>
      <c r="P49" s="48"/>
      <c r="Q49" s="48"/>
      <c r="R49" s="48"/>
      <c r="S49" s="48"/>
      <c r="T49" s="48"/>
      <c r="U49" s="48"/>
    </row>
    <row r="50" spans="1:21" ht="30.75" customHeight="1">
      <c r="A50" s="48"/>
      <c r="B50" s="1193"/>
      <c r="C50" s="1194"/>
      <c r="D50" s="62"/>
      <c r="E50" s="1185" t="s">
        <v>17</v>
      </c>
      <c r="F50" s="1185"/>
      <c r="G50" s="1185"/>
      <c r="H50" s="1185"/>
      <c r="I50" s="1185"/>
      <c r="J50" s="1186"/>
      <c r="K50" s="63" t="s">
        <v>487</v>
      </c>
      <c r="L50" s="64" t="s">
        <v>487</v>
      </c>
      <c r="M50" s="64" t="s">
        <v>487</v>
      </c>
      <c r="N50" s="64" t="s">
        <v>487</v>
      </c>
      <c r="O50" s="65" t="s">
        <v>487</v>
      </c>
      <c r="P50" s="48"/>
      <c r="Q50" s="48"/>
      <c r="R50" s="48"/>
      <c r="S50" s="48"/>
      <c r="T50" s="48"/>
      <c r="U50" s="48"/>
    </row>
    <row r="51" spans="1:21" ht="30.75" customHeight="1">
      <c r="A51" s="48"/>
      <c r="B51" s="1195"/>
      <c r="C51" s="1196"/>
      <c r="D51" s="66"/>
      <c r="E51" s="1185" t="s">
        <v>18</v>
      </c>
      <c r="F51" s="1185"/>
      <c r="G51" s="1185"/>
      <c r="H51" s="1185"/>
      <c r="I51" s="1185"/>
      <c r="J51" s="1186"/>
      <c r="K51" s="63" t="s">
        <v>487</v>
      </c>
      <c r="L51" s="64" t="s">
        <v>487</v>
      </c>
      <c r="M51" s="64" t="s">
        <v>487</v>
      </c>
      <c r="N51" s="64" t="s">
        <v>487</v>
      </c>
      <c r="O51" s="65" t="s">
        <v>487</v>
      </c>
      <c r="P51" s="48"/>
      <c r="Q51" s="48"/>
      <c r="R51" s="48"/>
      <c r="S51" s="48"/>
      <c r="T51" s="48"/>
      <c r="U51" s="48"/>
    </row>
    <row r="52" spans="1:21" ht="30.75" customHeight="1">
      <c r="A52" s="48"/>
      <c r="B52" s="1183" t="s">
        <v>19</v>
      </c>
      <c r="C52" s="1184"/>
      <c r="D52" s="66"/>
      <c r="E52" s="1185" t="s">
        <v>20</v>
      </c>
      <c r="F52" s="1185"/>
      <c r="G52" s="1185"/>
      <c r="H52" s="1185"/>
      <c r="I52" s="1185"/>
      <c r="J52" s="1186"/>
      <c r="K52" s="63">
        <v>181</v>
      </c>
      <c r="L52" s="64">
        <v>199</v>
      </c>
      <c r="M52" s="64">
        <v>199</v>
      </c>
      <c r="N52" s="64">
        <v>209</v>
      </c>
      <c r="O52" s="65">
        <v>199</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93</v>
      </c>
      <c r="L53" s="69">
        <v>82</v>
      </c>
      <c r="M53" s="69">
        <v>91</v>
      </c>
      <c r="N53" s="69">
        <v>79</v>
      </c>
      <c r="O53" s="70">
        <v>78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527</v>
      </c>
      <c r="J40" s="79" t="s">
        <v>528</v>
      </c>
      <c r="K40" s="79" t="s">
        <v>529</v>
      </c>
      <c r="L40" s="79" t="s">
        <v>530</v>
      </c>
      <c r="M40" s="80" t="s">
        <v>531</v>
      </c>
    </row>
    <row r="41" spans="2:13" ht="27.75" customHeight="1">
      <c r="B41" s="1199" t="s">
        <v>24</v>
      </c>
      <c r="C41" s="1200"/>
      <c r="D41" s="81"/>
      <c r="E41" s="1205" t="s">
        <v>25</v>
      </c>
      <c r="F41" s="1205"/>
      <c r="G41" s="1205"/>
      <c r="H41" s="1206"/>
      <c r="I41" s="82">
        <v>2104</v>
      </c>
      <c r="J41" s="83">
        <v>2039</v>
      </c>
      <c r="K41" s="83">
        <v>1989</v>
      </c>
      <c r="L41" s="83">
        <v>1898</v>
      </c>
      <c r="M41" s="84">
        <v>1920</v>
      </c>
    </row>
    <row r="42" spans="2:13" ht="27.75" customHeight="1">
      <c r="B42" s="1201"/>
      <c r="C42" s="1202"/>
      <c r="D42" s="85"/>
      <c r="E42" s="1207" t="s">
        <v>26</v>
      </c>
      <c r="F42" s="1207"/>
      <c r="G42" s="1207"/>
      <c r="H42" s="1208"/>
      <c r="I42" s="86" t="s">
        <v>487</v>
      </c>
      <c r="J42" s="87" t="s">
        <v>487</v>
      </c>
      <c r="K42" s="87">
        <v>0</v>
      </c>
      <c r="L42" s="87" t="s">
        <v>487</v>
      </c>
      <c r="M42" s="88" t="s">
        <v>487</v>
      </c>
    </row>
    <row r="43" spans="2:13" ht="27.75" customHeight="1">
      <c r="B43" s="1201"/>
      <c r="C43" s="1202"/>
      <c r="D43" s="85"/>
      <c r="E43" s="1207" t="s">
        <v>27</v>
      </c>
      <c r="F43" s="1207"/>
      <c r="G43" s="1207"/>
      <c r="H43" s="1208"/>
      <c r="I43" s="86">
        <v>1325</v>
      </c>
      <c r="J43" s="87">
        <v>1280</v>
      </c>
      <c r="K43" s="87">
        <v>1260</v>
      </c>
      <c r="L43" s="87">
        <v>1283</v>
      </c>
      <c r="M43" s="88">
        <v>1237</v>
      </c>
    </row>
    <row r="44" spans="2:13" ht="27.75" customHeight="1">
      <c r="B44" s="1201"/>
      <c r="C44" s="1202"/>
      <c r="D44" s="85"/>
      <c r="E44" s="1207" t="s">
        <v>28</v>
      </c>
      <c r="F44" s="1207"/>
      <c r="G44" s="1207"/>
      <c r="H44" s="1208"/>
      <c r="I44" s="86">
        <v>16</v>
      </c>
      <c r="J44" s="87">
        <v>16</v>
      </c>
      <c r="K44" s="87">
        <v>34</v>
      </c>
      <c r="L44" s="87">
        <v>32</v>
      </c>
      <c r="M44" s="88">
        <v>29</v>
      </c>
    </row>
    <row r="45" spans="2:13" ht="27.75" customHeight="1">
      <c r="B45" s="1201"/>
      <c r="C45" s="1202"/>
      <c r="D45" s="85"/>
      <c r="E45" s="1207" t="s">
        <v>29</v>
      </c>
      <c r="F45" s="1207"/>
      <c r="G45" s="1207"/>
      <c r="H45" s="1208"/>
      <c r="I45" s="86">
        <v>159</v>
      </c>
      <c r="J45" s="87">
        <v>147</v>
      </c>
      <c r="K45" s="87">
        <v>89</v>
      </c>
      <c r="L45" s="87">
        <v>130</v>
      </c>
      <c r="M45" s="88">
        <v>184</v>
      </c>
    </row>
    <row r="46" spans="2:13" ht="27.75" customHeight="1">
      <c r="B46" s="1201"/>
      <c r="C46" s="1202"/>
      <c r="D46" s="85"/>
      <c r="E46" s="1207" t="s">
        <v>30</v>
      </c>
      <c r="F46" s="1207"/>
      <c r="G46" s="1207"/>
      <c r="H46" s="1208"/>
      <c r="I46" s="86" t="s">
        <v>487</v>
      </c>
      <c r="J46" s="87" t="s">
        <v>487</v>
      </c>
      <c r="K46" s="87" t="s">
        <v>487</v>
      </c>
      <c r="L46" s="87" t="s">
        <v>487</v>
      </c>
      <c r="M46" s="88" t="s">
        <v>487</v>
      </c>
    </row>
    <row r="47" spans="2:13" ht="27.75" customHeight="1">
      <c r="B47" s="1201"/>
      <c r="C47" s="1202"/>
      <c r="D47" s="85"/>
      <c r="E47" s="1207" t="s">
        <v>31</v>
      </c>
      <c r="F47" s="1207"/>
      <c r="G47" s="1207"/>
      <c r="H47" s="1208"/>
      <c r="I47" s="86" t="s">
        <v>487</v>
      </c>
      <c r="J47" s="87" t="s">
        <v>487</v>
      </c>
      <c r="K47" s="87" t="s">
        <v>487</v>
      </c>
      <c r="L47" s="87" t="s">
        <v>487</v>
      </c>
      <c r="M47" s="88" t="s">
        <v>487</v>
      </c>
    </row>
    <row r="48" spans="2:13" ht="27.75" customHeight="1">
      <c r="B48" s="1203"/>
      <c r="C48" s="1204"/>
      <c r="D48" s="85"/>
      <c r="E48" s="1207" t="s">
        <v>32</v>
      </c>
      <c r="F48" s="1207"/>
      <c r="G48" s="1207"/>
      <c r="H48" s="1208"/>
      <c r="I48" s="86" t="s">
        <v>487</v>
      </c>
      <c r="J48" s="87" t="s">
        <v>487</v>
      </c>
      <c r="K48" s="87" t="s">
        <v>487</v>
      </c>
      <c r="L48" s="87" t="s">
        <v>487</v>
      </c>
      <c r="M48" s="88" t="s">
        <v>487</v>
      </c>
    </row>
    <row r="49" spans="2:13" ht="27.75" customHeight="1">
      <c r="B49" s="1209" t="s">
        <v>33</v>
      </c>
      <c r="C49" s="1210"/>
      <c r="D49" s="89"/>
      <c r="E49" s="1207" t="s">
        <v>34</v>
      </c>
      <c r="F49" s="1207"/>
      <c r="G49" s="1207"/>
      <c r="H49" s="1208"/>
      <c r="I49" s="86">
        <v>1571</v>
      </c>
      <c r="J49" s="87">
        <v>1687</v>
      </c>
      <c r="K49" s="87">
        <v>1755</v>
      </c>
      <c r="L49" s="87">
        <v>1727</v>
      </c>
      <c r="M49" s="88">
        <v>1672</v>
      </c>
    </row>
    <row r="50" spans="2:13" ht="27.75" customHeight="1">
      <c r="B50" s="1201"/>
      <c r="C50" s="1202"/>
      <c r="D50" s="85"/>
      <c r="E50" s="1207" t="s">
        <v>35</v>
      </c>
      <c r="F50" s="1207"/>
      <c r="G50" s="1207"/>
      <c r="H50" s="1208"/>
      <c r="I50" s="86">
        <v>41</v>
      </c>
      <c r="J50" s="87">
        <v>30</v>
      </c>
      <c r="K50" s="87">
        <v>18</v>
      </c>
      <c r="L50" s="87">
        <v>11</v>
      </c>
      <c r="M50" s="88">
        <v>3</v>
      </c>
    </row>
    <row r="51" spans="2:13" ht="27.75" customHeight="1">
      <c r="B51" s="1203"/>
      <c r="C51" s="1204"/>
      <c r="D51" s="85"/>
      <c r="E51" s="1207" t="s">
        <v>36</v>
      </c>
      <c r="F51" s="1207"/>
      <c r="G51" s="1207"/>
      <c r="H51" s="1208"/>
      <c r="I51" s="86">
        <v>2458</v>
      </c>
      <c r="J51" s="87">
        <v>2424</v>
      </c>
      <c r="K51" s="87">
        <v>2370</v>
      </c>
      <c r="L51" s="87">
        <v>2304</v>
      </c>
      <c r="M51" s="88">
        <v>2083</v>
      </c>
    </row>
    <row r="52" spans="2:13" ht="27.75" customHeight="1" thickBot="1">
      <c r="B52" s="1211" t="s">
        <v>37</v>
      </c>
      <c r="C52" s="1212"/>
      <c r="D52" s="90"/>
      <c r="E52" s="1213" t="s">
        <v>38</v>
      </c>
      <c r="F52" s="1213"/>
      <c r="G52" s="1213"/>
      <c r="H52" s="1214"/>
      <c r="I52" s="91">
        <v>-466</v>
      </c>
      <c r="J52" s="92">
        <v>-659</v>
      </c>
      <c r="K52" s="92">
        <v>-771</v>
      </c>
      <c r="L52" s="92">
        <v>-698</v>
      </c>
      <c r="M52" s="93">
        <v>-388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551</v>
      </c>
      <c r="C41" s="246"/>
      <c r="D41" s="246"/>
      <c r="E41" s="246"/>
      <c r="F41" s="246"/>
      <c r="G41" s="246"/>
      <c r="H41" s="246"/>
      <c r="I41" s="246"/>
      <c r="J41" s="246"/>
      <c r="K41" s="246"/>
      <c r="L41" s="246"/>
      <c r="M41" s="246"/>
      <c r="N41" s="246"/>
      <c r="O41" s="246"/>
      <c r="P41" s="247"/>
    </row>
    <row r="42" spans="2:17">
      <c r="B42" s="248"/>
      <c r="C42" s="244"/>
      <c r="D42" s="244"/>
      <c r="E42" s="244"/>
      <c r="F42" s="244"/>
      <c r="G42" s="351" t="s">
        <v>552</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553</v>
      </c>
    </row>
    <row r="50" spans="1:17">
      <c r="B50" s="248"/>
      <c r="C50" s="244"/>
      <c r="D50" s="244"/>
      <c r="E50" s="244"/>
      <c r="F50" s="244"/>
      <c r="G50" s="1236"/>
      <c r="H50" s="1237"/>
      <c r="I50" s="1237"/>
      <c r="J50" s="1238"/>
      <c r="K50" s="354" t="s">
        <v>527</v>
      </c>
      <c r="L50" s="354" t="s">
        <v>528</v>
      </c>
      <c r="M50" s="354" t="s">
        <v>529</v>
      </c>
      <c r="N50" s="354" t="s">
        <v>530</v>
      </c>
      <c r="O50" s="354" t="s">
        <v>531</v>
      </c>
    </row>
    <row r="51" spans="1:17">
      <c r="B51" s="248"/>
      <c r="C51" s="244"/>
      <c r="D51" s="244"/>
      <c r="E51" s="244"/>
      <c r="F51" s="244"/>
      <c r="G51" s="1239" t="s">
        <v>554</v>
      </c>
      <c r="H51" s="1240"/>
      <c r="I51" s="1245" t="s">
        <v>555</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556</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557</v>
      </c>
      <c r="H55" s="1220"/>
      <c r="I55" s="1225" t="s">
        <v>555</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556</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558</v>
      </c>
      <c r="C63" s="244"/>
      <c r="D63" s="244"/>
      <c r="E63" s="244"/>
      <c r="F63" s="244"/>
      <c r="G63" s="244"/>
      <c r="H63" s="244"/>
      <c r="I63" s="244"/>
      <c r="J63" s="244"/>
      <c r="K63" s="244"/>
      <c r="L63" s="244"/>
      <c r="M63" s="244"/>
      <c r="N63" s="244"/>
      <c r="O63" s="244"/>
    </row>
    <row r="64" spans="1:17">
      <c r="B64" s="248"/>
      <c r="C64" s="244"/>
      <c r="D64" s="244"/>
      <c r="E64" s="244"/>
      <c r="F64" s="244"/>
      <c r="G64" s="351" t="s">
        <v>552</v>
      </c>
      <c r="I64" s="352"/>
      <c r="J64" s="352"/>
      <c r="K64" s="352"/>
      <c r="L64" s="244"/>
      <c r="M64" s="244"/>
      <c r="N64" s="244"/>
      <c r="O64" s="244"/>
    </row>
    <row r="65" spans="2:30">
      <c r="B65" s="248"/>
      <c r="C65" s="244"/>
      <c r="D65" s="244"/>
      <c r="E65" s="244"/>
      <c r="F65" s="244"/>
      <c r="G65" s="1227" t="s">
        <v>561</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559</v>
      </c>
      <c r="I71" s="368"/>
      <c r="J71" s="364"/>
      <c r="K71" s="364"/>
      <c r="L71" s="365"/>
      <c r="M71" s="364"/>
      <c r="N71" s="365"/>
      <c r="O71" s="366"/>
    </row>
    <row r="72" spans="2:30">
      <c r="B72" s="248"/>
      <c r="C72" s="244"/>
      <c r="D72" s="244"/>
      <c r="E72" s="244"/>
      <c r="F72" s="244"/>
      <c r="G72" s="1236"/>
      <c r="H72" s="1237"/>
      <c r="I72" s="1237"/>
      <c r="J72" s="1238"/>
      <c r="K72" s="354" t="s">
        <v>527</v>
      </c>
      <c r="L72" s="354" t="s">
        <v>528</v>
      </c>
      <c r="M72" s="354" t="s">
        <v>529</v>
      </c>
      <c r="N72" s="354" t="s">
        <v>530</v>
      </c>
      <c r="O72" s="354" t="s">
        <v>531</v>
      </c>
    </row>
    <row r="73" spans="2:30">
      <c r="B73" s="248"/>
      <c r="C73" s="244"/>
      <c r="D73" s="244"/>
      <c r="E73" s="244"/>
      <c r="F73" s="244"/>
      <c r="G73" s="1239" t="s">
        <v>554</v>
      </c>
      <c r="H73" s="1240"/>
      <c r="I73" s="1245" t="s">
        <v>555</v>
      </c>
      <c r="J73" s="1245"/>
      <c r="K73" s="1226"/>
      <c r="L73" s="1226"/>
      <c r="M73" s="1215"/>
      <c r="N73" s="1215"/>
      <c r="O73" s="1215"/>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560</v>
      </c>
      <c r="J75" s="1225"/>
      <c r="K75" s="1247">
        <v>7</v>
      </c>
      <c r="L75" s="1247">
        <v>6.8</v>
      </c>
      <c r="M75" s="1247">
        <v>6.9</v>
      </c>
      <c r="N75" s="1247">
        <v>6.6</v>
      </c>
      <c r="O75" s="1247">
        <v>6.4</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557</v>
      </c>
      <c r="H77" s="1220"/>
      <c r="I77" s="1225" t="s">
        <v>555</v>
      </c>
      <c r="J77" s="1225"/>
      <c r="K77" s="1226">
        <v>0</v>
      </c>
      <c r="L77" s="1226">
        <v>0</v>
      </c>
      <c r="M77" s="1215">
        <v>0</v>
      </c>
      <c r="N77" s="1215">
        <v>0</v>
      </c>
      <c r="O77" s="1215">
        <v>0</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560</v>
      </c>
      <c r="J79" s="1217"/>
      <c r="K79" s="1218">
        <v>10.8</v>
      </c>
      <c r="L79" s="1218">
        <v>9.6999999999999993</v>
      </c>
      <c r="M79" s="1218">
        <v>8.6</v>
      </c>
      <c r="N79" s="1218">
        <v>7.7</v>
      </c>
      <c r="O79" s="1218">
        <v>7.2</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526</v>
      </c>
      <c r="G2" s="111"/>
      <c r="H2" s="112"/>
    </row>
    <row r="3" spans="1:8">
      <c r="A3" s="108" t="s">
        <v>519</v>
      </c>
      <c r="B3" s="113"/>
      <c r="C3" s="114"/>
      <c r="D3" s="115">
        <v>26661</v>
      </c>
      <c r="E3" s="116"/>
      <c r="F3" s="117">
        <v>203567</v>
      </c>
      <c r="G3" s="118"/>
      <c r="H3" s="119"/>
    </row>
    <row r="4" spans="1:8">
      <c r="A4" s="120"/>
      <c r="B4" s="121"/>
      <c r="C4" s="122"/>
      <c r="D4" s="123">
        <v>15936</v>
      </c>
      <c r="E4" s="124"/>
      <c r="F4" s="125">
        <v>121137</v>
      </c>
      <c r="G4" s="126"/>
      <c r="H4" s="127"/>
    </row>
    <row r="5" spans="1:8">
      <c r="A5" s="108" t="s">
        <v>521</v>
      </c>
      <c r="B5" s="113"/>
      <c r="C5" s="114"/>
      <c r="D5" s="115">
        <v>19652</v>
      </c>
      <c r="E5" s="116"/>
      <c r="F5" s="117">
        <v>185018</v>
      </c>
      <c r="G5" s="118"/>
      <c r="H5" s="119"/>
    </row>
    <row r="6" spans="1:8">
      <c r="A6" s="120"/>
      <c r="B6" s="121"/>
      <c r="C6" s="122"/>
      <c r="D6" s="123">
        <v>16056</v>
      </c>
      <c r="E6" s="124"/>
      <c r="F6" s="125">
        <v>95064</v>
      </c>
      <c r="G6" s="126"/>
      <c r="H6" s="127"/>
    </row>
    <row r="7" spans="1:8">
      <c r="A7" s="108" t="s">
        <v>522</v>
      </c>
      <c r="B7" s="113"/>
      <c r="C7" s="114"/>
      <c r="D7" s="115">
        <v>33711</v>
      </c>
      <c r="E7" s="116"/>
      <c r="F7" s="117">
        <v>238802</v>
      </c>
      <c r="G7" s="118"/>
      <c r="H7" s="119"/>
    </row>
    <row r="8" spans="1:8">
      <c r="A8" s="120"/>
      <c r="B8" s="121"/>
      <c r="C8" s="122"/>
      <c r="D8" s="123">
        <v>24221</v>
      </c>
      <c r="E8" s="124"/>
      <c r="F8" s="125">
        <v>128562</v>
      </c>
      <c r="G8" s="126"/>
      <c r="H8" s="127"/>
    </row>
    <row r="9" spans="1:8">
      <c r="A9" s="108" t="s">
        <v>523</v>
      </c>
      <c r="B9" s="113"/>
      <c r="C9" s="114"/>
      <c r="D9" s="115">
        <v>31596</v>
      </c>
      <c r="E9" s="116"/>
      <c r="F9" s="117">
        <v>288550</v>
      </c>
      <c r="G9" s="118"/>
      <c r="H9" s="119"/>
    </row>
    <row r="10" spans="1:8">
      <c r="A10" s="120"/>
      <c r="B10" s="121"/>
      <c r="C10" s="122"/>
      <c r="D10" s="123">
        <v>19542</v>
      </c>
      <c r="E10" s="124"/>
      <c r="F10" s="125">
        <v>141525</v>
      </c>
      <c r="G10" s="126"/>
      <c r="H10" s="127"/>
    </row>
    <row r="11" spans="1:8">
      <c r="A11" s="108" t="s">
        <v>524</v>
      </c>
      <c r="B11" s="113"/>
      <c r="C11" s="114"/>
      <c r="D11" s="115">
        <v>107772</v>
      </c>
      <c r="E11" s="116"/>
      <c r="F11" s="117">
        <v>245039</v>
      </c>
      <c r="G11" s="118"/>
      <c r="H11" s="119"/>
    </row>
    <row r="12" spans="1:8">
      <c r="A12" s="120"/>
      <c r="B12" s="121"/>
      <c r="C12" s="128"/>
      <c r="D12" s="123">
        <v>22145</v>
      </c>
      <c r="E12" s="124"/>
      <c r="F12" s="125">
        <v>108922</v>
      </c>
      <c r="G12" s="126"/>
      <c r="H12" s="127"/>
    </row>
    <row r="13" spans="1:8">
      <c r="A13" s="108"/>
      <c r="B13" s="113"/>
      <c r="C13" s="129"/>
      <c r="D13" s="130">
        <v>43878</v>
      </c>
      <c r="E13" s="131"/>
      <c r="F13" s="132">
        <v>232195</v>
      </c>
      <c r="G13" s="133"/>
      <c r="H13" s="119"/>
    </row>
    <row r="14" spans="1:8">
      <c r="A14" s="120"/>
      <c r="B14" s="121"/>
      <c r="C14" s="122"/>
      <c r="D14" s="123">
        <v>19580</v>
      </c>
      <c r="E14" s="124"/>
      <c r="F14" s="125">
        <v>119042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4.6900000000000004</v>
      </c>
      <c r="C19" s="134">
        <f>ROUND(VALUE(SUBSTITUTE(実質収支比率等に係る経年分析!G$48,"▲","-")),2)</f>
        <v>5.59</v>
      </c>
      <c r="D19" s="134">
        <f>ROUND(VALUE(SUBSTITUTE(実質収支比率等に係る経年分析!H$48,"▲","-")),2)</f>
        <v>6.9</v>
      </c>
      <c r="E19" s="134">
        <f>ROUND(VALUE(SUBSTITUTE(実質収支比率等に係る経年分析!I$48,"▲","-")),2)</f>
        <v>8.0299999999999994</v>
      </c>
      <c r="F19" s="134">
        <f>ROUND(VALUE(SUBSTITUTE(実質収支比率等に係る経年分析!J$48,"▲","-")),2)</f>
        <v>6.17</v>
      </c>
    </row>
    <row r="20" spans="1:11">
      <c r="A20" s="134" t="s">
        <v>43</v>
      </c>
      <c r="B20" s="134">
        <f>ROUND(VALUE(SUBSTITUTE(実質収支比率等に係る経年分析!F$47,"▲","-")),2)</f>
        <v>8.5500000000000007</v>
      </c>
      <c r="C20" s="134">
        <f>ROUND(VALUE(SUBSTITUTE(実質収支比率等に係る経年分析!G$47,"▲","-")),2)</f>
        <v>8.59</v>
      </c>
      <c r="D20" s="134">
        <f>ROUND(VALUE(SUBSTITUTE(実質収支比率等に係る経年分析!H$47,"▲","-")),2)</f>
        <v>11.59</v>
      </c>
      <c r="E20" s="134">
        <f>ROUND(VALUE(SUBSTITUTE(実質収支比率等に係る経年分析!I$47,"▲","-")),2)</f>
        <v>11.77</v>
      </c>
      <c r="F20" s="134">
        <f>ROUND(VALUE(SUBSTITUTE(実質収支比率等に係る経年分析!J$47,"▲","-")),2)</f>
        <v>16.46</v>
      </c>
    </row>
    <row r="21" spans="1:11">
      <c r="A21" s="134" t="s">
        <v>44</v>
      </c>
      <c r="B21" s="134">
        <f>IF(ISNUMBER(VALUE(SUBSTITUTE(実質収支比率等に係る経年分析!F$49,"▲","-"))),ROUND(VALUE(SUBSTITUTE(実質収支比率等に係る経年分析!F$49,"▲","-")),2),NA())</f>
        <v>0.35</v>
      </c>
      <c r="C21" s="134">
        <f>IF(ISNUMBER(VALUE(SUBSTITUTE(実質収支比率等に係る経年分析!G$49,"▲","-"))),ROUND(VALUE(SUBSTITUTE(実質収支比率等に係る経年分析!G$49,"▲","-")),2),NA())</f>
        <v>0.89</v>
      </c>
      <c r="D21" s="134">
        <f>IF(ISNUMBER(VALUE(SUBSTITUTE(実質収支比率等に係る経年分析!H$49,"▲","-"))),ROUND(VALUE(SUBSTITUTE(実質収支比率等に係る経年分析!H$49,"▲","-")),2),NA())</f>
        <v>4.51</v>
      </c>
      <c r="E21" s="134">
        <f>IF(ISNUMBER(VALUE(SUBSTITUTE(実質収支比率等に係る経年分析!I$49,"▲","-"))),ROUND(VALUE(SUBSTITUTE(実質収支比率等に係る経年分析!I$49,"▲","-")),2),NA())</f>
        <v>1.03</v>
      </c>
      <c r="F21" s="134">
        <f>IF(ISNUMBER(VALUE(SUBSTITUTE(実質収支比率等に係る経年分析!J$49,"▲","-"))),ROUND(VALUE(SUBSTITUTE(実質収支比率等に係る経年分析!J$49,"▲","-")),2),NA())</f>
        <v>3.76</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介護予防支援事業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下水道特別会計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c r="A33" s="135" t="str">
        <f>IF(連結実質赤字比率に係る赤字・黒字の構成分析!C$37="",NA(),連結実質赤字比率に係る赤字・黒字の構成分析!C$37)</f>
        <v>簡易水道特別会計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0.18</v>
      </c>
    </row>
    <row r="34" spans="1:16">
      <c r="A34" s="135" t="str">
        <f>IF(連結実質赤字比率に係る赤字・黒字の構成分析!C$36="",NA(),連結実質赤字比率に係る赤字・黒字の構成分析!C$36)</f>
        <v>国民健康保険事業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2.38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1.87</v>
      </c>
    </row>
    <row r="35" spans="1:16">
      <c r="A35" s="135" t="str">
        <f>IF(連結実質赤字比率に係る赤字・黒字の構成分析!C$35="",NA(),連結実質赤字比率に係る赤字・黒字の構成分析!C$35)</f>
        <v>介護保険事業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0.52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0.83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3.24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2.34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4.68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5.58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8.0299999999999994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6.16</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181</v>
      </c>
      <c r="E42" s="136"/>
      <c r="F42" s="136"/>
      <c r="G42" s="136">
        <f>'実質公債費比率（分子）の構造'!L$52</f>
        <v>199</v>
      </c>
      <c r="H42" s="136"/>
      <c r="I42" s="136"/>
      <c r="J42" s="136">
        <f>'実質公債費比率（分子）の構造'!M$52</f>
        <v>199</v>
      </c>
      <c r="K42" s="136"/>
      <c r="L42" s="136"/>
      <c r="M42" s="136">
        <f>'実質公債費比率（分子）の構造'!N$52</f>
        <v>209</v>
      </c>
      <c r="N42" s="136"/>
      <c r="O42" s="136"/>
      <c r="P42" s="136">
        <f>'実質公債費比率（分子）の構造'!O$52</f>
        <v>199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7</v>
      </c>
      <c r="C45" s="136"/>
      <c r="D45" s="136"/>
      <c r="E45" s="136">
        <f>'実質公債費比率（分子）の構造'!L$49</f>
        <v>7</v>
      </c>
      <c r="F45" s="136"/>
      <c r="G45" s="136"/>
      <c r="H45" s="136">
        <f>'実質公債費比率（分子）の構造'!M$49</f>
        <v>6</v>
      </c>
      <c r="I45" s="136"/>
      <c r="J45" s="136"/>
      <c r="K45" s="136">
        <f>'実質公債費比率（分子）の構造'!N$49</f>
        <v>3</v>
      </c>
      <c r="L45" s="136"/>
      <c r="M45" s="136"/>
      <c r="N45" s="136">
        <f>'実質公債費比率（分子）の構造'!O$49</f>
        <v>4</v>
      </c>
      <c r="O45" s="136"/>
      <c r="P45" s="136"/>
    </row>
    <row r="46" spans="1:16">
      <c r="A46" s="136" t="s">
        <v>55</v>
      </c>
      <c r="B46" s="136">
        <f>'実質公債費比率（分子）の構造'!K$48</f>
        <v>75</v>
      </c>
      <c r="C46" s="136"/>
      <c r="D46" s="136"/>
      <c r="E46" s="136">
        <f>'実質公債費比率（分子）の構造'!L$48</f>
        <v>76</v>
      </c>
      <c r="F46" s="136"/>
      <c r="G46" s="136"/>
      <c r="H46" s="136">
        <f>'実質公債費比率（分子）の構造'!M$48</f>
        <v>82</v>
      </c>
      <c r="I46" s="136"/>
      <c r="J46" s="136"/>
      <c r="K46" s="136">
        <f>'実質公債費比率（分子）の構造'!N$48</f>
        <v>80</v>
      </c>
      <c r="L46" s="136"/>
      <c r="M46" s="136"/>
      <c r="N46" s="136">
        <f>'実質公債費比率（分子）の構造'!O$48</f>
        <v>84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192</v>
      </c>
      <c r="C49" s="136"/>
      <c r="D49" s="136"/>
      <c r="E49" s="136">
        <f>'実質公債費比率（分子）の構造'!L$45</f>
        <v>198</v>
      </c>
      <c r="F49" s="136"/>
      <c r="G49" s="136"/>
      <c r="H49" s="136">
        <f>'実質公債費比率（分子）の構造'!M$45</f>
        <v>202</v>
      </c>
      <c r="I49" s="136"/>
      <c r="J49" s="136"/>
      <c r="K49" s="136">
        <f>'実質公債費比率（分子）の構造'!N$45</f>
        <v>205</v>
      </c>
      <c r="L49" s="136"/>
      <c r="M49" s="136"/>
      <c r="N49" s="136">
        <f>'実質公債費比率（分子）の構造'!O$45</f>
        <v>189</v>
      </c>
      <c r="O49" s="136"/>
      <c r="P49" s="136"/>
    </row>
    <row r="50" spans="1:16">
      <c r="A50" s="136" t="s">
        <v>59</v>
      </c>
      <c r="B50" s="136" t="e">
        <f>NA()</f>
        <v>#N/A</v>
      </c>
      <c r="C50" s="136">
        <f>IF(ISNUMBER('実質公債費比率（分子）の構造'!K$53),'実質公債費比率（分子）の構造'!K$53,NA())</f>
        <v>93</v>
      </c>
      <c r="D50" s="136" t="e">
        <f>NA()</f>
        <v>#N/A</v>
      </c>
      <c r="E50" s="136" t="e">
        <f>NA()</f>
        <v>#N/A</v>
      </c>
      <c r="F50" s="136">
        <f>IF(ISNUMBER('実質公債費比率（分子）の構造'!L$53),'実質公債費比率（分子）の構造'!L$53,NA())</f>
        <v>82</v>
      </c>
      <c r="G50" s="136" t="e">
        <f>NA()</f>
        <v>#N/A</v>
      </c>
      <c r="H50" s="136" t="e">
        <f>NA()</f>
        <v>#N/A</v>
      </c>
      <c r="I50" s="136">
        <f>IF(ISNUMBER('実質公債費比率（分子）の構造'!M$53),'実質公債費比率（分子）の構造'!M$53,NA())</f>
        <v>91</v>
      </c>
      <c r="J50" s="136" t="e">
        <f>NA()</f>
        <v>#N/A</v>
      </c>
      <c r="K50" s="136" t="e">
        <f>NA()</f>
        <v>#N/A</v>
      </c>
      <c r="L50" s="136">
        <f>IF(ISNUMBER('実質公債費比率（分子）の構造'!N$53),'実質公債費比率（分子）の構造'!N$53,NA())</f>
        <v>79</v>
      </c>
      <c r="M50" s="136" t="e">
        <f>NA()</f>
        <v>#N/A</v>
      </c>
      <c r="N50" s="136" t="e">
        <f>NA()</f>
        <v>#N/A</v>
      </c>
      <c r="O50" s="136">
        <f>IF(ISNUMBER('実質公債費比率（分子）の構造'!O$53),'実質公債費比率（分子）の構造'!O$53,NA())</f>
        <v>78</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2458</v>
      </c>
      <c r="E56" s="135"/>
      <c r="F56" s="135"/>
      <c r="G56" s="135">
        <f>'将来負担比率（分子）の構造'!J$51</f>
        <v>2424</v>
      </c>
      <c r="H56" s="135"/>
      <c r="I56" s="135"/>
      <c r="J56" s="135">
        <f>'将来負担比率（分子）の構造'!K$51</f>
        <v>2370</v>
      </c>
      <c r="K56" s="135"/>
      <c r="L56" s="135"/>
      <c r="M56" s="135">
        <f>'将来負担比率（分子）の構造'!L$51</f>
        <v>2304</v>
      </c>
      <c r="N56" s="135"/>
      <c r="O56" s="135"/>
      <c r="P56" s="135">
        <f>'将来負担比率（分子）の構造'!M$51</f>
        <v>2083</v>
      </c>
    </row>
    <row r="57" spans="1:16">
      <c r="A57" s="135" t="s">
        <v>35</v>
      </c>
      <c r="B57" s="135"/>
      <c r="C57" s="135"/>
      <c r="D57" s="135">
        <f>'将来負担比率（分子）の構造'!I$50</f>
        <v>41</v>
      </c>
      <c r="E57" s="135"/>
      <c r="F57" s="135"/>
      <c r="G57" s="135">
        <f>'将来負担比率（分子）の構造'!J$50</f>
        <v>30</v>
      </c>
      <c r="H57" s="135"/>
      <c r="I57" s="135"/>
      <c r="J57" s="135">
        <f>'将来負担比率（分子）の構造'!K$50</f>
        <v>18</v>
      </c>
      <c r="K57" s="135"/>
      <c r="L57" s="135"/>
      <c r="M57" s="135">
        <f>'将来負担比率（分子）の構造'!L$50</f>
        <v>11</v>
      </c>
      <c r="N57" s="135"/>
      <c r="O57" s="135"/>
      <c r="P57" s="135">
        <f>'将来負担比率（分子）の構造'!M$50</f>
        <v>3</v>
      </c>
    </row>
    <row r="58" spans="1:16">
      <c r="A58" s="135" t="s">
        <v>34</v>
      </c>
      <c r="B58" s="135"/>
      <c r="C58" s="135"/>
      <c r="D58" s="135">
        <f>'将来負担比率（分子）の構造'!I$49</f>
        <v>1571</v>
      </c>
      <c r="E58" s="135"/>
      <c r="F58" s="135"/>
      <c r="G58" s="135">
        <f>'将来負担比率（分子）の構造'!J$49</f>
        <v>1687</v>
      </c>
      <c r="H58" s="135"/>
      <c r="I58" s="135"/>
      <c r="J58" s="135">
        <f>'将来負担比率（分子）の構造'!K$49</f>
        <v>1755</v>
      </c>
      <c r="K58" s="135"/>
      <c r="L58" s="135"/>
      <c r="M58" s="135">
        <f>'将来負担比率（分子）の構造'!L$49</f>
        <v>1727</v>
      </c>
      <c r="N58" s="135"/>
      <c r="O58" s="135"/>
      <c r="P58" s="135">
        <f>'将来負担比率（分子）の構造'!M$49</f>
        <v>1672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159</v>
      </c>
      <c r="C62" s="135"/>
      <c r="D62" s="135"/>
      <c r="E62" s="135">
        <f>'将来負担比率（分子）の構造'!J$45</f>
        <v>147</v>
      </c>
      <c r="F62" s="135"/>
      <c r="G62" s="135"/>
      <c r="H62" s="135">
        <f>'将来負担比率（分子）の構造'!K$45</f>
        <v>89</v>
      </c>
      <c r="I62" s="135"/>
      <c r="J62" s="135"/>
      <c r="K62" s="135">
        <f>'将来負担比率（分子）の構造'!L$45</f>
        <v>130</v>
      </c>
      <c r="L62" s="135"/>
      <c r="M62" s="135"/>
      <c r="N62" s="135">
        <f>'将来負担比率（分子）の構造'!M$45</f>
        <v>184</v>
      </c>
      <c r="O62" s="135"/>
      <c r="P62" s="135"/>
    </row>
    <row r="63" spans="1:16">
      <c r="A63" s="135" t="s">
        <v>28</v>
      </c>
      <c r="B63" s="135">
        <f>'将来負担比率（分子）の構造'!I$44</f>
        <v>16</v>
      </c>
      <c r="C63" s="135"/>
      <c r="D63" s="135"/>
      <c r="E63" s="135">
        <f>'将来負担比率（分子）の構造'!J$44</f>
        <v>16</v>
      </c>
      <c r="F63" s="135"/>
      <c r="G63" s="135"/>
      <c r="H63" s="135">
        <f>'将来負担比率（分子）の構造'!K$44</f>
        <v>34</v>
      </c>
      <c r="I63" s="135"/>
      <c r="J63" s="135"/>
      <c r="K63" s="135">
        <f>'将来負担比率（分子）の構造'!L$44</f>
        <v>32</v>
      </c>
      <c r="L63" s="135"/>
      <c r="M63" s="135"/>
      <c r="N63" s="135">
        <f>'将来負担比率（分子）の構造'!M$44</f>
        <v>29</v>
      </c>
      <c r="O63" s="135"/>
      <c r="P63" s="135"/>
    </row>
    <row r="64" spans="1:16">
      <c r="A64" s="135" t="s">
        <v>27</v>
      </c>
      <c r="B64" s="135">
        <f>'将来負担比率（分子）の構造'!I$43</f>
        <v>1325</v>
      </c>
      <c r="C64" s="135"/>
      <c r="D64" s="135"/>
      <c r="E64" s="135">
        <f>'将来負担比率（分子）の構造'!J$43</f>
        <v>1280</v>
      </c>
      <c r="F64" s="135"/>
      <c r="G64" s="135"/>
      <c r="H64" s="135">
        <f>'将来負担比率（分子）の構造'!K$43</f>
        <v>1260</v>
      </c>
      <c r="I64" s="135"/>
      <c r="J64" s="135"/>
      <c r="K64" s="135">
        <f>'将来負担比率（分子）の構造'!L$43</f>
        <v>1283</v>
      </c>
      <c r="L64" s="135"/>
      <c r="M64" s="135"/>
      <c r="N64" s="135">
        <f>'将来負担比率（分子）の構造'!M$43</f>
        <v>1237</v>
      </c>
      <c r="O64" s="135"/>
      <c r="P64" s="135"/>
    </row>
    <row r="65" spans="1:16">
      <c r="A65" s="135" t="s">
        <v>26</v>
      </c>
      <c r="B65" s="135" t="str">
        <f>'将来負担比率（分子）の構造'!I$42</f>
        <v>-</v>
      </c>
      <c r="C65" s="135"/>
      <c r="D65" s="135"/>
      <c r="E65" s="135" t="str">
        <f>'将来負担比率（分子）の構造'!J$42</f>
        <v>-</v>
      </c>
      <c r="F65" s="135"/>
      <c r="G65" s="135"/>
      <c r="H65" s="135">
        <f>'将来負担比率（分子）の構造'!K$42</f>
        <v>0</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2104</v>
      </c>
      <c r="C66" s="135"/>
      <c r="D66" s="135"/>
      <c r="E66" s="135">
        <f>'将来負担比率（分子）の構造'!J$41</f>
        <v>2039</v>
      </c>
      <c r="F66" s="135"/>
      <c r="G66" s="135"/>
      <c r="H66" s="135">
        <f>'将来負担比率（分子）の構造'!K$41</f>
        <v>1989</v>
      </c>
      <c r="I66" s="135"/>
      <c r="J66" s="135"/>
      <c r="K66" s="135">
        <f>'将来負担比率（分子）の構造'!L$41</f>
        <v>1898</v>
      </c>
      <c r="L66" s="135"/>
      <c r="M66" s="135"/>
      <c r="N66" s="135">
        <f>'将来負担比率（分子）の構造'!M$41</f>
        <v>1920</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423554</v>
      </c>
      <c r="S5" s="613"/>
      <c r="T5" s="613"/>
      <c r="U5" s="613"/>
      <c r="V5" s="613"/>
      <c r="W5" s="613"/>
      <c r="X5" s="613"/>
      <c r="Y5" s="614"/>
      <c r="Z5" s="615">
        <v>16.8</v>
      </c>
      <c r="AA5" s="615"/>
      <c r="AB5" s="615"/>
      <c r="AC5" s="615"/>
      <c r="AD5" s="616">
        <v>423554</v>
      </c>
      <c r="AE5" s="616"/>
      <c r="AF5" s="616"/>
      <c r="AG5" s="616"/>
      <c r="AH5" s="616"/>
      <c r="AI5" s="616"/>
      <c r="AJ5" s="616"/>
      <c r="AK5" s="616"/>
      <c r="AL5" s="617">
        <v>29</v>
      </c>
      <c r="AM5" s="618"/>
      <c r="AN5" s="618"/>
      <c r="AO5" s="619"/>
      <c r="AP5" s="609" t="s">
        <v>207</v>
      </c>
      <c r="AQ5" s="610"/>
      <c r="AR5" s="610"/>
      <c r="AS5" s="610"/>
      <c r="AT5" s="610"/>
      <c r="AU5" s="610"/>
      <c r="AV5" s="610"/>
      <c r="AW5" s="610"/>
      <c r="AX5" s="610"/>
      <c r="AY5" s="610"/>
      <c r="AZ5" s="610"/>
      <c r="BA5" s="610"/>
      <c r="BB5" s="610"/>
      <c r="BC5" s="610"/>
      <c r="BD5" s="610"/>
      <c r="BE5" s="610"/>
      <c r="BF5" s="611"/>
      <c r="BG5" s="623">
        <v>423554</v>
      </c>
      <c r="BH5" s="624"/>
      <c r="BI5" s="624"/>
      <c r="BJ5" s="624"/>
      <c r="BK5" s="624"/>
      <c r="BL5" s="624"/>
      <c r="BM5" s="624"/>
      <c r="BN5" s="625"/>
      <c r="BO5" s="626">
        <v>100</v>
      </c>
      <c r="BP5" s="626"/>
      <c r="BQ5" s="626"/>
      <c r="BR5" s="626"/>
      <c r="BS5" s="627" t="s">
        <v>208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200</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c r="B6" s="620" t="s">
        <v>212</v>
      </c>
      <c r="C6" s="621"/>
      <c r="D6" s="621"/>
      <c r="E6" s="621"/>
      <c r="F6" s="621"/>
      <c r="G6" s="621"/>
      <c r="H6" s="621"/>
      <c r="I6" s="621"/>
      <c r="J6" s="621"/>
      <c r="K6" s="621"/>
      <c r="L6" s="621"/>
      <c r="M6" s="621"/>
      <c r="N6" s="621"/>
      <c r="O6" s="621"/>
      <c r="P6" s="621"/>
      <c r="Q6" s="622"/>
      <c r="R6" s="623">
        <v>12284</v>
      </c>
      <c r="S6" s="624"/>
      <c r="T6" s="624"/>
      <c r="U6" s="624"/>
      <c r="V6" s="624"/>
      <c r="W6" s="624"/>
      <c r="X6" s="624"/>
      <c r="Y6" s="625"/>
      <c r="Z6" s="626">
        <v>0.5</v>
      </c>
      <c r="AA6" s="626"/>
      <c r="AB6" s="626"/>
      <c r="AC6" s="626"/>
      <c r="AD6" s="627">
        <v>12284</v>
      </c>
      <c r="AE6" s="627"/>
      <c r="AF6" s="627"/>
      <c r="AG6" s="627"/>
      <c r="AH6" s="627"/>
      <c r="AI6" s="627"/>
      <c r="AJ6" s="627"/>
      <c r="AK6" s="627"/>
      <c r="AL6" s="628">
        <v>0.8</v>
      </c>
      <c r="AM6" s="629"/>
      <c r="AN6" s="629"/>
      <c r="AO6" s="630"/>
      <c r="AP6" s="620" t="s">
        <v>213</v>
      </c>
      <c r="AQ6" s="621"/>
      <c r="AR6" s="621"/>
      <c r="AS6" s="621"/>
      <c r="AT6" s="621"/>
      <c r="AU6" s="621"/>
      <c r="AV6" s="621"/>
      <c r="AW6" s="621"/>
      <c r="AX6" s="621"/>
      <c r="AY6" s="621"/>
      <c r="AZ6" s="621"/>
      <c r="BA6" s="621"/>
      <c r="BB6" s="621"/>
      <c r="BC6" s="621"/>
      <c r="BD6" s="621"/>
      <c r="BE6" s="621"/>
      <c r="BF6" s="622"/>
      <c r="BG6" s="623">
        <v>423554</v>
      </c>
      <c r="BH6" s="624"/>
      <c r="BI6" s="624"/>
      <c r="BJ6" s="624"/>
      <c r="BK6" s="624"/>
      <c r="BL6" s="624"/>
      <c r="BM6" s="624"/>
      <c r="BN6" s="625"/>
      <c r="BO6" s="626">
        <v>100</v>
      </c>
      <c r="BP6" s="626"/>
      <c r="BQ6" s="626"/>
      <c r="BR6" s="626"/>
      <c r="BS6" s="627" t="s">
        <v>208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42050</v>
      </c>
      <c r="CS6" s="624"/>
      <c r="CT6" s="624"/>
      <c r="CU6" s="624"/>
      <c r="CV6" s="624"/>
      <c r="CW6" s="624"/>
      <c r="CX6" s="624"/>
      <c r="CY6" s="625"/>
      <c r="CZ6" s="626">
        <v>1.8</v>
      </c>
      <c r="DA6" s="626"/>
      <c r="DB6" s="626"/>
      <c r="DC6" s="626"/>
      <c r="DD6" s="632">
        <v>2606</v>
      </c>
      <c r="DE6" s="624"/>
      <c r="DF6" s="624"/>
      <c r="DG6" s="624"/>
      <c r="DH6" s="624"/>
      <c r="DI6" s="624"/>
      <c r="DJ6" s="624"/>
      <c r="DK6" s="624"/>
      <c r="DL6" s="624"/>
      <c r="DM6" s="624"/>
      <c r="DN6" s="624"/>
      <c r="DO6" s="624"/>
      <c r="DP6" s="625"/>
      <c r="DQ6" s="632">
        <v>42050</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747</v>
      </c>
      <c r="S7" s="624"/>
      <c r="T7" s="624"/>
      <c r="U7" s="624"/>
      <c r="V7" s="624"/>
      <c r="W7" s="624"/>
      <c r="X7" s="624"/>
      <c r="Y7" s="625"/>
      <c r="Z7" s="626">
        <v>0</v>
      </c>
      <c r="AA7" s="626"/>
      <c r="AB7" s="626"/>
      <c r="AC7" s="626"/>
      <c r="AD7" s="627">
        <v>747</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188479</v>
      </c>
      <c r="BH7" s="624"/>
      <c r="BI7" s="624"/>
      <c r="BJ7" s="624"/>
      <c r="BK7" s="624"/>
      <c r="BL7" s="624"/>
      <c r="BM7" s="624"/>
      <c r="BN7" s="625"/>
      <c r="BO7" s="626">
        <v>44.5</v>
      </c>
      <c r="BP7" s="626"/>
      <c r="BQ7" s="626"/>
      <c r="BR7" s="626"/>
      <c r="BS7" s="627" t="s">
        <v>208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472830</v>
      </c>
      <c r="CS7" s="624"/>
      <c r="CT7" s="624"/>
      <c r="CU7" s="624"/>
      <c r="CV7" s="624"/>
      <c r="CW7" s="624"/>
      <c r="CX7" s="624"/>
      <c r="CY7" s="625"/>
      <c r="CZ7" s="626">
        <v>19.8</v>
      </c>
      <c r="DA7" s="626"/>
      <c r="DB7" s="626"/>
      <c r="DC7" s="626"/>
      <c r="DD7" s="632">
        <v>3189</v>
      </c>
      <c r="DE7" s="624"/>
      <c r="DF7" s="624"/>
      <c r="DG7" s="624"/>
      <c r="DH7" s="624"/>
      <c r="DI7" s="624"/>
      <c r="DJ7" s="624"/>
      <c r="DK7" s="624"/>
      <c r="DL7" s="624"/>
      <c r="DM7" s="624"/>
      <c r="DN7" s="624"/>
      <c r="DO7" s="624"/>
      <c r="DP7" s="625"/>
      <c r="DQ7" s="632">
        <v>429698</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2311</v>
      </c>
      <c r="S8" s="624"/>
      <c r="T8" s="624"/>
      <c r="U8" s="624"/>
      <c r="V8" s="624"/>
      <c r="W8" s="624"/>
      <c r="X8" s="624"/>
      <c r="Y8" s="625"/>
      <c r="Z8" s="626">
        <v>0.1</v>
      </c>
      <c r="AA8" s="626"/>
      <c r="AB8" s="626"/>
      <c r="AC8" s="626"/>
      <c r="AD8" s="627">
        <v>2311</v>
      </c>
      <c r="AE8" s="627"/>
      <c r="AF8" s="627"/>
      <c r="AG8" s="627"/>
      <c r="AH8" s="627"/>
      <c r="AI8" s="627"/>
      <c r="AJ8" s="627"/>
      <c r="AK8" s="627"/>
      <c r="AL8" s="628">
        <v>0.2</v>
      </c>
      <c r="AM8" s="629"/>
      <c r="AN8" s="629"/>
      <c r="AO8" s="630"/>
      <c r="AP8" s="620" t="s">
        <v>219</v>
      </c>
      <c r="AQ8" s="621"/>
      <c r="AR8" s="621"/>
      <c r="AS8" s="621"/>
      <c r="AT8" s="621"/>
      <c r="AU8" s="621"/>
      <c r="AV8" s="621"/>
      <c r="AW8" s="621"/>
      <c r="AX8" s="621"/>
      <c r="AY8" s="621"/>
      <c r="AZ8" s="621"/>
      <c r="BA8" s="621"/>
      <c r="BB8" s="621"/>
      <c r="BC8" s="621"/>
      <c r="BD8" s="621"/>
      <c r="BE8" s="621"/>
      <c r="BF8" s="622"/>
      <c r="BG8" s="623">
        <v>7643</v>
      </c>
      <c r="BH8" s="624"/>
      <c r="BI8" s="624"/>
      <c r="BJ8" s="624"/>
      <c r="BK8" s="624"/>
      <c r="BL8" s="624"/>
      <c r="BM8" s="624"/>
      <c r="BN8" s="625"/>
      <c r="BO8" s="626">
        <v>1.8</v>
      </c>
      <c r="BP8" s="626"/>
      <c r="BQ8" s="626"/>
      <c r="BR8" s="626"/>
      <c r="BS8" s="632" t="s">
        <v>108</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856434</v>
      </c>
      <c r="CS8" s="624"/>
      <c r="CT8" s="624"/>
      <c r="CU8" s="624"/>
      <c r="CV8" s="624"/>
      <c r="CW8" s="624"/>
      <c r="CX8" s="624"/>
      <c r="CY8" s="625"/>
      <c r="CZ8" s="626">
        <v>35.799999999999997</v>
      </c>
      <c r="DA8" s="626"/>
      <c r="DB8" s="626"/>
      <c r="DC8" s="626"/>
      <c r="DD8" s="632">
        <v>344656</v>
      </c>
      <c r="DE8" s="624"/>
      <c r="DF8" s="624"/>
      <c r="DG8" s="624"/>
      <c r="DH8" s="624"/>
      <c r="DI8" s="624"/>
      <c r="DJ8" s="624"/>
      <c r="DK8" s="624"/>
      <c r="DL8" s="624"/>
      <c r="DM8" s="624"/>
      <c r="DN8" s="624"/>
      <c r="DO8" s="624"/>
      <c r="DP8" s="625"/>
      <c r="DQ8" s="632">
        <v>345502</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2130</v>
      </c>
      <c r="S9" s="624"/>
      <c r="T9" s="624"/>
      <c r="U9" s="624"/>
      <c r="V9" s="624"/>
      <c r="W9" s="624"/>
      <c r="X9" s="624"/>
      <c r="Y9" s="625"/>
      <c r="Z9" s="626">
        <v>0.1</v>
      </c>
      <c r="AA9" s="626"/>
      <c r="AB9" s="626"/>
      <c r="AC9" s="626"/>
      <c r="AD9" s="627">
        <v>2130</v>
      </c>
      <c r="AE9" s="627"/>
      <c r="AF9" s="627"/>
      <c r="AG9" s="627"/>
      <c r="AH9" s="627"/>
      <c r="AI9" s="627"/>
      <c r="AJ9" s="627"/>
      <c r="AK9" s="627"/>
      <c r="AL9" s="628">
        <v>0.1</v>
      </c>
      <c r="AM9" s="629"/>
      <c r="AN9" s="629"/>
      <c r="AO9" s="630"/>
      <c r="AP9" s="620" t="s">
        <v>222</v>
      </c>
      <c r="AQ9" s="621"/>
      <c r="AR9" s="621"/>
      <c r="AS9" s="621"/>
      <c r="AT9" s="621"/>
      <c r="AU9" s="621"/>
      <c r="AV9" s="621"/>
      <c r="AW9" s="621"/>
      <c r="AX9" s="621"/>
      <c r="AY9" s="621"/>
      <c r="AZ9" s="621"/>
      <c r="BA9" s="621"/>
      <c r="BB9" s="621"/>
      <c r="BC9" s="621"/>
      <c r="BD9" s="621"/>
      <c r="BE9" s="621"/>
      <c r="BF9" s="622"/>
      <c r="BG9" s="623">
        <v>166167</v>
      </c>
      <c r="BH9" s="624"/>
      <c r="BI9" s="624"/>
      <c r="BJ9" s="624"/>
      <c r="BK9" s="624"/>
      <c r="BL9" s="624"/>
      <c r="BM9" s="624"/>
      <c r="BN9" s="625"/>
      <c r="BO9" s="626">
        <v>39.200000000000003</v>
      </c>
      <c r="BP9" s="626"/>
      <c r="BQ9" s="626"/>
      <c r="BR9" s="626"/>
      <c r="BS9" s="632" t="s">
        <v>108</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209461</v>
      </c>
      <c r="CS9" s="624"/>
      <c r="CT9" s="624"/>
      <c r="CU9" s="624"/>
      <c r="CV9" s="624"/>
      <c r="CW9" s="624"/>
      <c r="CX9" s="624"/>
      <c r="CY9" s="625"/>
      <c r="CZ9" s="626">
        <v>8.8000000000000007</v>
      </c>
      <c r="DA9" s="626"/>
      <c r="DB9" s="626"/>
      <c r="DC9" s="626"/>
      <c r="DD9" s="632">
        <v>3319</v>
      </c>
      <c r="DE9" s="624"/>
      <c r="DF9" s="624"/>
      <c r="DG9" s="624"/>
      <c r="DH9" s="624"/>
      <c r="DI9" s="624"/>
      <c r="DJ9" s="624"/>
      <c r="DK9" s="624"/>
      <c r="DL9" s="624"/>
      <c r="DM9" s="624"/>
      <c r="DN9" s="624"/>
      <c r="DO9" s="624"/>
      <c r="DP9" s="625"/>
      <c r="DQ9" s="632">
        <v>198066</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78777</v>
      </c>
      <c r="S10" s="624"/>
      <c r="T10" s="624"/>
      <c r="U10" s="624"/>
      <c r="V10" s="624"/>
      <c r="W10" s="624"/>
      <c r="X10" s="624"/>
      <c r="Y10" s="625"/>
      <c r="Z10" s="626">
        <v>3.1</v>
      </c>
      <c r="AA10" s="626"/>
      <c r="AB10" s="626"/>
      <c r="AC10" s="626"/>
      <c r="AD10" s="627">
        <v>78777</v>
      </c>
      <c r="AE10" s="627"/>
      <c r="AF10" s="627"/>
      <c r="AG10" s="627"/>
      <c r="AH10" s="627"/>
      <c r="AI10" s="627"/>
      <c r="AJ10" s="627"/>
      <c r="AK10" s="627"/>
      <c r="AL10" s="628">
        <v>5.4</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10127</v>
      </c>
      <c r="BH10" s="624"/>
      <c r="BI10" s="624"/>
      <c r="BJ10" s="624"/>
      <c r="BK10" s="624"/>
      <c r="BL10" s="624"/>
      <c r="BM10" s="624"/>
      <c r="BN10" s="625"/>
      <c r="BO10" s="626">
        <v>2.4</v>
      </c>
      <c r="BP10" s="626"/>
      <c r="BQ10" s="626"/>
      <c r="BR10" s="626"/>
      <c r="BS10" s="632" t="s">
        <v>108</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4542</v>
      </c>
      <c r="BH11" s="624"/>
      <c r="BI11" s="624"/>
      <c r="BJ11" s="624"/>
      <c r="BK11" s="624"/>
      <c r="BL11" s="624"/>
      <c r="BM11" s="624"/>
      <c r="BN11" s="625"/>
      <c r="BO11" s="626">
        <v>1.1000000000000001</v>
      </c>
      <c r="BP11" s="626"/>
      <c r="BQ11" s="626"/>
      <c r="BR11" s="626"/>
      <c r="BS11" s="632" t="s">
        <v>108</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35466</v>
      </c>
      <c r="CS11" s="624"/>
      <c r="CT11" s="624"/>
      <c r="CU11" s="624"/>
      <c r="CV11" s="624"/>
      <c r="CW11" s="624"/>
      <c r="CX11" s="624"/>
      <c r="CY11" s="625"/>
      <c r="CZ11" s="626">
        <v>1.5</v>
      </c>
      <c r="DA11" s="626"/>
      <c r="DB11" s="626"/>
      <c r="DC11" s="626"/>
      <c r="DD11" s="632">
        <v>9777</v>
      </c>
      <c r="DE11" s="624"/>
      <c r="DF11" s="624"/>
      <c r="DG11" s="624"/>
      <c r="DH11" s="624"/>
      <c r="DI11" s="624"/>
      <c r="DJ11" s="624"/>
      <c r="DK11" s="624"/>
      <c r="DL11" s="624"/>
      <c r="DM11" s="624"/>
      <c r="DN11" s="624"/>
      <c r="DO11" s="624"/>
      <c r="DP11" s="625"/>
      <c r="DQ11" s="632">
        <v>25167</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177170</v>
      </c>
      <c r="BH12" s="624"/>
      <c r="BI12" s="624"/>
      <c r="BJ12" s="624"/>
      <c r="BK12" s="624"/>
      <c r="BL12" s="624"/>
      <c r="BM12" s="624"/>
      <c r="BN12" s="625"/>
      <c r="BO12" s="626">
        <v>41.8</v>
      </c>
      <c r="BP12" s="626"/>
      <c r="BQ12" s="626"/>
      <c r="BR12" s="626"/>
      <c r="BS12" s="632" t="s">
        <v>108</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39269</v>
      </c>
      <c r="CS12" s="624"/>
      <c r="CT12" s="624"/>
      <c r="CU12" s="624"/>
      <c r="CV12" s="624"/>
      <c r="CW12" s="624"/>
      <c r="CX12" s="624"/>
      <c r="CY12" s="625"/>
      <c r="CZ12" s="626">
        <v>1.6</v>
      </c>
      <c r="DA12" s="626"/>
      <c r="DB12" s="626"/>
      <c r="DC12" s="626"/>
      <c r="DD12" s="632" t="s">
        <v>108</v>
      </c>
      <c r="DE12" s="624"/>
      <c r="DF12" s="624"/>
      <c r="DG12" s="624"/>
      <c r="DH12" s="624"/>
      <c r="DI12" s="624"/>
      <c r="DJ12" s="624"/>
      <c r="DK12" s="624"/>
      <c r="DL12" s="624"/>
      <c r="DM12" s="624"/>
      <c r="DN12" s="624"/>
      <c r="DO12" s="624"/>
      <c r="DP12" s="625"/>
      <c r="DQ12" s="632">
        <v>38789</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2699</v>
      </c>
      <c r="S13" s="624"/>
      <c r="T13" s="624"/>
      <c r="U13" s="624"/>
      <c r="V13" s="624"/>
      <c r="W13" s="624"/>
      <c r="X13" s="624"/>
      <c r="Y13" s="625"/>
      <c r="Z13" s="626">
        <v>0.1</v>
      </c>
      <c r="AA13" s="626"/>
      <c r="AB13" s="626"/>
      <c r="AC13" s="626"/>
      <c r="AD13" s="627">
        <v>2699</v>
      </c>
      <c r="AE13" s="627"/>
      <c r="AF13" s="627"/>
      <c r="AG13" s="627"/>
      <c r="AH13" s="627"/>
      <c r="AI13" s="627"/>
      <c r="AJ13" s="627"/>
      <c r="AK13" s="627"/>
      <c r="AL13" s="628">
        <v>0.2</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176865</v>
      </c>
      <c r="BH13" s="624"/>
      <c r="BI13" s="624"/>
      <c r="BJ13" s="624"/>
      <c r="BK13" s="624"/>
      <c r="BL13" s="624"/>
      <c r="BM13" s="624"/>
      <c r="BN13" s="625"/>
      <c r="BO13" s="626">
        <v>41.8</v>
      </c>
      <c r="BP13" s="626"/>
      <c r="BQ13" s="626"/>
      <c r="BR13" s="626"/>
      <c r="BS13" s="632" t="s">
        <v>108</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262615</v>
      </c>
      <c r="CS13" s="624"/>
      <c r="CT13" s="624"/>
      <c r="CU13" s="624"/>
      <c r="CV13" s="624"/>
      <c r="CW13" s="624"/>
      <c r="CX13" s="624"/>
      <c r="CY13" s="625"/>
      <c r="CZ13" s="626">
        <v>11</v>
      </c>
      <c r="DA13" s="626"/>
      <c r="DB13" s="626"/>
      <c r="DC13" s="626"/>
      <c r="DD13" s="632">
        <v>92581</v>
      </c>
      <c r="DE13" s="624"/>
      <c r="DF13" s="624"/>
      <c r="DG13" s="624"/>
      <c r="DH13" s="624"/>
      <c r="DI13" s="624"/>
      <c r="DJ13" s="624"/>
      <c r="DK13" s="624"/>
      <c r="DL13" s="624"/>
      <c r="DM13" s="624"/>
      <c r="DN13" s="624"/>
      <c r="DO13" s="624"/>
      <c r="DP13" s="625"/>
      <c r="DQ13" s="632">
        <v>206625</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10395</v>
      </c>
      <c r="BH14" s="624"/>
      <c r="BI14" s="624"/>
      <c r="BJ14" s="624"/>
      <c r="BK14" s="624"/>
      <c r="BL14" s="624"/>
      <c r="BM14" s="624"/>
      <c r="BN14" s="625"/>
      <c r="BO14" s="626">
        <v>2.5</v>
      </c>
      <c r="BP14" s="626"/>
      <c r="BQ14" s="626"/>
      <c r="BR14" s="626"/>
      <c r="BS14" s="632" t="s">
        <v>108</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104885</v>
      </c>
      <c r="CS14" s="624"/>
      <c r="CT14" s="624"/>
      <c r="CU14" s="624"/>
      <c r="CV14" s="624"/>
      <c r="CW14" s="624"/>
      <c r="CX14" s="624"/>
      <c r="CY14" s="625"/>
      <c r="CZ14" s="626">
        <v>4.4000000000000004</v>
      </c>
      <c r="DA14" s="626"/>
      <c r="DB14" s="626"/>
      <c r="DC14" s="626"/>
      <c r="DD14" s="632">
        <v>4928</v>
      </c>
      <c r="DE14" s="624"/>
      <c r="DF14" s="624"/>
      <c r="DG14" s="624"/>
      <c r="DH14" s="624"/>
      <c r="DI14" s="624"/>
      <c r="DJ14" s="624"/>
      <c r="DK14" s="624"/>
      <c r="DL14" s="624"/>
      <c r="DM14" s="624"/>
      <c r="DN14" s="624"/>
      <c r="DO14" s="624"/>
      <c r="DP14" s="625"/>
      <c r="DQ14" s="632">
        <v>103879</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1909</v>
      </c>
      <c r="S15" s="624"/>
      <c r="T15" s="624"/>
      <c r="U15" s="624"/>
      <c r="V15" s="624"/>
      <c r="W15" s="624"/>
      <c r="X15" s="624"/>
      <c r="Y15" s="625"/>
      <c r="Z15" s="626">
        <v>0.1</v>
      </c>
      <c r="AA15" s="626"/>
      <c r="AB15" s="626"/>
      <c r="AC15" s="626"/>
      <c r="AD15" s="627">
        <v>1909</v>
      </c>
      <c r="AE15" s="627"/>
      <c r="AF15" s="627"/>
      <c r="AG15" s="627"/>
      <c r="AH15" s="627"/>
      <c r="AI15" s="627"/>
      <c r="AJ15" s="627"/>
      <c r="AK15" s="627"/>
      <c r="AL15" s="628">
        <v>0.1</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47510</v>
      </c>
      <c r="BH15" s="624"/>
      <c r="BI15" s="624"/>
      <c r="BJ15" s="624"/>
      <c r="BK15" s="624"/>
      <c r="BL15" s="624"/>
      <c r="BM15" s="624"/>
      <c r="BN15" s="625"/>
      <c r="BO15" s="626">
        <v>11.2</v>
      </c>
      <c r="BP15" s="626"/>
      <c r="BQ15" s="626"/>
      <c r="BR15" s="626"/>
      <c r="BS15" s="632" t="s">
        <v>108</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179943</v>
      </c>
      <c r="CS15" s="624"/>
      <c r="CT15" s="624"/>
      <c r="CU15" s="624"/>
      <c r="CV15" s="624"/>
      <c r="CW15" s="624"/>
      <c r="CX15" s="624"/>
      <c r="CY15" s="625"/>
      <c r="CZ15" s="626">
        <v>7.5</v>
      </c>
      <c r="DA15" s="626"/>
      <c r="DB15" s="626"/>
      <c r="DC15" s="626"/>
      <c r="DD15" s="632">
        <v>23809</v>
      </c>
      <c r="DE15" s="624"/>
      <c r="DF15" s="624"/>
      <c r="DG15" s="624"/>
      <c r="DH15" s="624"/>
      <c r="DI15" s="624"/>
      <c r="DJ15" s="624"/>
      <c r="DK15" s="624"/>
      <c r="DL15" s="624"/>
      <c r="DM15" s="624"/>
      <c r="DN15" s="624"/>
      <c r="DO15" s="624"/>
      <c r="DP15" s="625"/>
      <c r="DQ15" s="632">
        <v>155128</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1033596</v>
      </c>
      <c r="S16" s="624"/>
      <c r="T16" s="624"/>
      <c r="U16" s="624"/>
      <c r="V16" s="624"/>
      <c r="W16" s="624"/>
      <c r="X16" s="624"/>
      <c r="Y16" s="625"/>
      <c r="Z16" s="626">
        <v>40.9</v>
      </c>
      <c r="AA16" s="626"/>
      <c r="AB16" s="626"/>
      <c r="AC16" s="626"/>
      <c r="AD16" s="627">
        <v>937612</v>
      </c>
      <c r="AE16" s="627"/>
      <c r="AF16" s="627"/>
      <c r="AG16" s="627"/>
      <c r="AH16" s="627"/>
      <c r="AI16" s="627"/>
      <c r="AJ16" s="627"/>
      <c r="AK16" s="627"/>
      <c r="AL16" s="628">
        <v>64.099999999999994</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937612</v>
      </c>
      <c r="S17" s="624"/>
      <c r="T17" s="624"/>
      <c r="U17" s="624"/>
      <c r="V17" s="624"/>
      <c r="W17" s="624"/>
      <c r="X17" s="624"/>
      <c r="Y17" s="625"/>
      <c r="Z17" s="626">
        <v>37.1</v>
      </c>
      <c r="AA17" s="626"/>
      <c r="AB17" s="626"/>
      <c r="AC17" s="626"/>
      <c r="AD17" s="627">
        <v>937612</v>
      </c>
      <c r="AE17" s="627"/>
      <c r="AF17" s="627"/>
      <c r="AG17" s="627"/>
      <c r="AH17" s="627"/>
      <c r="AI17" s="627"/>
      <c r="AJ17" s="627"/>
      <c r="AK17" s="627"/>
      <c r="AL17" s="628">
        <v>64.099999999999994</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189022</v>
      </c>
      <c r="CS17" s="624"/>
      <c r="CT17" s="624"/>
      <c r="CU17" s="624"/>
      <c r="CV17" s="624"/>
      <c r="CW17" s="624"/>
      <c r="CX17" s="624"/>
      <c r="CY17" s="625"/>
      <c r="CZ17" s="626">
        <v>7.9</v>
      </c>
      <c r="DA17" s="626"/>
      <c r="DB17" s="626"/>
      <c r="DC17" s="626"/>
      <c r="DD17" s="632" t="s">
        <v>108</v>
      </c>
      <c r="DE17" s="624"/>
      <c r="DF17" s="624"/>
      <c r="DG17" s="624"/>
      <c r="DH17" s="624"/>
      <c r="DI17" s="624"/>
      <c r="DJ17" s="624"/>
      <c r="DK17" s="624"/>
      <c r="DL17" s="624"/>
      <c r="DM17" s="624"/>
      <c r="DN17" s="624"/>
      <c r="DO17" s="624"/>
      <c r="DP17" s="625"/>
      <c r="DQ17" s="632">
        <v>181668</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95984</v>
      </c>
      <c r="S18" s="624"/>
      <c r="T18" s="624"/>
      <c r="U18" s="624"/>
      <c r="V18" s="624"/>
      <c r="W18" s="624"/>
      <c r="X18" s="624"/>
      <c r="Y18" s="625"/>
      <c r="Z18" s="626">
        <v>3.8</v>
      </c>
      <c r="AA18" s="626"/>
      <c r="AB18" s="626"/>
      <c r="AC18" s="626"/>
      <c r="AD18" s="627" t="s">
        <v>108</v>
      </c>
      <c r="AE18" s="627"/>
      <c r="AF18" s="627"/>
      <c r="AG18" s="627"/>
      <c r="AH18" s="627"/>
      <c r="AI18" s="627"/>
      <c r="AJ18" s="627"/>
      <c r="AK18" s="627"/>
      <c r="AL18" s="628" t="s">
        <v>108</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1558007</v>
      </c>
      <c r="S20" s="624"/>
      <c r="T20" s="624"/>
      <c r="U20" s="624"/>
      <c r="V20" s="624"/>
      <c r="W20" s="624"/>
      <c r="X20" s="624"/>
      <c r="Y20" s="625"/>
      <c r="Z20" s="626">
        <v>61.7</v>
      </c>
      <c r="AA20" s="626"/>
      <c r="AB20" s="626"/>
      <c r="AC20" s="626"/>
      <c r="AD20" s="627">
        <v>1462023</v>
      </c>
      <c r="AE20" s="627"/>
      <c r="AF20" s="627"/>
      <c r="AG20" s="627"/>
      <c r="AH20" s="627"/>
      <c r="AI20" s="627"/>
      <c r="AJ20" s="627"/>
      <c r="AK20" s="627"/>
      <c r="AL20" s="628">
        <v>100</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2391975</v>
      </c>
      <c r="CS20" s="624"/>
      <c r="CT20" s="624"/>
      <c r="CU20" s="624"/>
      <c r="CV20" s="624"/>
      <c r="CW20" s="624"/>
      <c r="CX20" s="624"/>
      <c r="CY20" s="625"/>
      <c r="CZ20" s="626">
        <v>100</v>
      </c>
      <c r="DA20" s="626"/>
      <c r="DB20" s="626"/>
      <c r="DC20" s="626"/>
      <c r="DD20" s="632">
        <v>484865</v>
      </c>
      <c r="DE20" s="624"/>
      <c r="DF20" s="624"/>
      <c r="DG20" s="624"/>
      <c r="DH20" s="624"/>
      <c r="DI20" s="624"/>
      <c r="DJ20" s="624"/>
      <c r="DK20" s="624"/>
      <c r="DL20" s="624"/>
      <c r="DM20" s="624"/>
      <c r="DN20" s="624"/>
      <c r="DO20" s="624"/>
      <c r="DP20" s="625"/>
      <c r="DQ20" s="632">
        <v>1726572</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t="s">
        <v>108</v>
      </c>
      <c r="S21" s="624"/>
      <c r="T21" s="624"/>
      <c r="U21" s="624"/>
      <c r="V21" s="624"/>
      <c r="W21" s="624"/>
      <c r="X21" s="624"/>
      <c r="Y21" s="625"/>
      <c r="Z21" s="626" t="s">
        <v>108</v>
      </c>
      <c r="AA21" s="626"/>
      <c r="AB21" s="626"/>
      <c r="AC21" s="626"/>
      <c r="AD21" s="627" t="s">
        <v>108</v>
      </c>
      <c r="AE21" s="627"/>
      <c r="AF21" s="627"/>
      <c r="AG21" s="627"/>
      <c r="AH21" s="627"/>
      <c r="AI21" s="627"/>
      <c r="AJ21" s="627"/>
      <c r="AK21" s="627"/>
      <c r="AL21" s="628" t="s">
        <v>108</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20198</v>
      </c>
      <c r="S22" s="624"/>
      <c r="T22" s="624"/>
      <c r="U22" s="624"/>
      <c r="V22" s="624"/>
      <c r="W22" s="624"/>
      <c r="X22" s="624"/>
      <c r="Y22" s="625"/>
      <c r="Z22" s="626">
        <v>0.8</v>
      </c>
      <c r="AA22" s="626"/>
      <c r="AB22" s="626"/>
      <c r="AC22" s="626"/>
      <c r="AD22" s="627" t="s">
        <v>108</v>
      </c>
      <c r="AE22" s="627"/>
      <c r="AF22" s="627"/>
      <c r="AG22" s="627"/>
      <c r="AH22" s="627"/>
      <c r="AI22" s="627"/>
      <c r="AJ22" s="627"/>
      <c r="AK22" s="627"/>
      <c r="AL22" s="628" t="s">
        <v>108</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66430</v>
      </c>
      <c r="S23" s="624"/>
      <c r="T23" s="624"/>
      <c r="U23" s="624"/>
      <c r="V23" s="624"/>
      <c r="W23" s="624"/>
      <c r="X23" s="624"/>
      <c r="Y23" s="625"/>
      <c r="Z23" s="626">
        <v>2.6</v>
      </c>
      <c r="AA23" s="626"/>
      <c r="AB23" s="626"/>
      <c r="AC23" s="626"/>
      <c r="AD23" s="627">
        <v>190</v>
      </c>
      <c r="AE23" s="627"/>
      <c r="AF23" s="627"/>
      <c r="AG23" s="627"/>
      <c r="AH23" s="627"/>
      <c r="AI23" s="627"/>
      <c r="AJ23" s="627"/>
      <c r="AK23" s="627"/>
      <c r="AL23" s="628">
        <v>0</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2497</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766974</v>
      </c>
      <c r="CS24" s="613"/>
      <c r="CT24" s="613"/>
      <c r="CU24" s="613"/>
      <c r="CV24" s="613"/>
      <c r="CW24" s="613"/>
      <c r="CX24" s="613"/>
      <c r="CY24" s="614"/>
      <c r="CZ24" s="650">
        <v>32.1</v>
      </c>
      <c r="DA24" s="651"/>
      <c r="DB24" s="651"/>
      <c r="DC24" s="652"/>
      <c r="DD24" s="649">
        <v>601477</v>
      </c>
      <c r="DE24" s="613"/>
      <c r="DF24" s="613"/>
      <c r="DG24" s="613"/>
      <c r="DH24" s="613"/>
      <c r="DI24" s="613"/>
      <c r="DJ24" s="613"/>
      <c r="DK24" s="614"/>
      <c r="DL24" s="649">
        <v>587197</v>
      </c>
      <c r="DM24" s="613"/>
      <c r="DN24" s="613"/>
      <c r="DO24" s="613"/>
      <c r="DP24" s="613"/>
      <c r="DQ24" s="613"/>
      <c r="DR24" s="613"/>
      <c r="DS24" s="613"/>
      <c r="DT24" s="613"/>
      <c r="DU24" s="613"/>
      <c r="DV24" s="614"/>
      <c r="DW24" s="617">
        <v>38.1</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195269</v>
      </c>
      <c r="S25" s="624"/>
      <c r="T25" s="624"/>
      <c r="U25" s="624"/>
      <c r="V25" s="624"/>
      <c r="W25" s="624"/>
      <c r="X25" s="624"/>
      <c r="Y25" s="625"/>
      <c r="Z25" s="626">
        <v>7.7</v>
      </c>
      <c r="AA25" s="626"/>
      <c r="AB25" s="626"/>
      <c r="AC25" s="626"/>
      <c r="AD25" s="627" t="s">
        <v>108</v>
      </c>
      <c r="AE25" s="627"/>
      <c r="AF25" s="627"/>
      <c r="AG25" s="627"/>
      <c r="AH25" s="627"/>
      <c r="AI25" s="627"/>
      <c r="AJ25" s="627"/>
      <c r="AK25" s="627"/>
      <c r="AL25" s="628" t="s">
        <v>108</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382590</v>
      </c>
      <c r="CS25" s="655"/>
      <c r="CT25" s="655"/>
      <c r="CU25" s="655"/>
      <c r="CV25" s="655"/>
      <c r="CW25" s="655"/>
      <c r="CX25" s="655"/>
      <c r="CY25" s="656"/>
      <c r="CZ25" s="657">
        <v>16</v>
      </c>
      <c r="DA25" s="658"/>
      <c r="DB25" s="658"/>
      <c r="DC25" s="659"/>
      <c r="DD25" s="632">
        <v>362817</v>
      </c>
      <c r="DE25" s="655"/>
      <c r="DF25" s="655"/>
      <c r="DG25" s="655"/>
      <c r="DH25" s="655"/>
      <c r="DI25" s="655"/>
      <c r="DJ25" s="655"/>
      <c r="DK25" s="656"/>
      <c r="DL25" s="632">
        <v>359498</v>
      </c>
      <c r="DM25" s="655"/>
      <c r="DN25" s="655"/>
      <c r="DO25" s="655"/>
      <c r="DP25" s="655"/>
      <c r="DQ25" s="655"/>
      <c r="DR25" s="655"/>
      <c r="DS25" s="655"/>
      <c r="DT25" s="655"/>
      <c r="DU25" s="655"/>
      <c r="DV25" s="656"/>
      <c r="DW25" s="628">
        <v>23.3</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234350</v>
      </c>
      <c r="CS26" s="624"/>
      <c r="CT26" s="624"/>
      <c r="CU26" s="624"/>
      <c r="CV26" s="624"/>
      <c r="CW26" s="624"/>
      <c r="CX26" s="624"/>
      <c r="CY26" s="625"/>
      <c r="CZ26" s="657">
        <v>9.8000000000000007</v>
      </c>
      <c r="DA26" s="658"/>
      <c r="DB26" s="658"/>
      <c r="DC26" s="659"/>
      <c r="DD26" s="632">
        <v>217217</v>
      </c>
      <c r="DE26" s="624"/>
      <c r="DF26" s="624"/>
      <c r="DG26" s="624"/>
      <c r="DH26" s="624"/>
      <c r="DI26" s="624"/>
      <c r="DJ26" s="624"/>
      <c r="DK26" s="625"/>
      <c r="DL26" s="632" t="s">
        <v>208</v>
      </c>
      <c r="DM26" s="624"/>
      <c r="DN26" s="624"/>
      <c r="DO26" s="624"/>
      <c r="DP26" s="624"/>
      <c r="DQ26" s="624"/>
      <c r="DR26" s="624"/>
      <c r="DS26" s="624"/>
      <c r="DT26" s="624"/>
      <c r="DU26" s="624"/>
      <c r="DV26" s="625"/>
      <c r="DW26" s="628" t="s">
        <v>208</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146958</v>
      </c>
      <c r="S27" s="624"/>
      <c r="T27" s="624"/>
      <c r="U27" s="624"/>
      <c r="V27" s="624"/>
      <c r="W27" s="624"/>
      <c r="X27" s="624"/>
      <c r="Y27" s="625"/>
      <c r="Z27" s="626">
        <v>5.8</v>
      </c>
      <c r="AA27" s="626"/>
      <c r="AB27" s="626"/>
      <c r="AC27" s="626"/>
      <c r="AD27" s="627" t="s">
        <v>108</v>
      </c>
      <c r="AE27" s="627"/>
      <c r="AF27" s="627"/>
      <c r="AG27" s="627"/>
      <c r="AH27" s="627"/>
      <c r="AI27" s="627"/>
      <c r="AJ27" s="627"/>
      <c r="AK27" s="627"/>
      <c r="AL27" s="628" t="s">
        <v>108</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423554</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195362</v>
      </c>
      <c r="CS27" s="655"/>
      <c r="CT27" s="655"/>
      <c r="CU27" s="655"/>
      <c r="CV27" s="655"/>
      <c r="CW27" s="655"/>
      <c r="CX27" s="655"/>
      <c r="CY27" s="656"/>
      <c r="CZ27" s="657">
        <v>8.1999999999999993</v>
      </c>
      <c r="DA27" s="658"/>
      <c r="DB27" s="658"/>
      <c r="DC27" s="659"/>
      <c r="DD27" s="632">
        <v>56992</v>
      </c>
      <c r="DE27" s="655"/>
      <c r="DF27" s="655"/>
      <c r="DG27" s="655"/>
      <c r="DH27" s="655"/>
      <c r="DI27" s="655"/>
      <c r="DJ27" s="655"/>
      <c r="DK27" s="656"/>
      <c r="DL27" s="632">
        <v>46031</v>
      </c>
      <c r="DM27" s="655"/>
      <c r="DN27" s="655"/>
      <c r="DO27" s="655"/>
      <c r="DP27" s="655"/>
      <c r="DQ27" s="655"/>
      <c r="DR27" s="655"/>
      <c r="DS27" s="655"/>
      <c r="DT27" s="655"/>
      <c r="DU27" s="655"/>
      <c r="DV27" s="656"/>
      <c r="DW27" s="628">
        <v>3</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2941</v>
      </c>
      <c r="S28" s="624"/>
      <c r="T28" s="624"/>
      <c r="U28" s="624"/>
      <c r="V28" s="624"/>
      <c r="W28" s="624"/>
      <c r="X28" s="624"/>
      <c r="Y28" s="625"/>
      <c r="Z28" s="626">
        <v>0.1</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189022</v>
      </c>
      <c r="CS28" s="624"/>
      <c r="CT28" s="624"/>
      <c r="CU28" s="624"/>
      <c r="CV28" s="624"/>
      <c r="CW28" s="624"/>
      <c r="CX28" s="624"/>
      <c r="CY28" s="625"/>
      <c r="CZ28" s="657">
        <v>7.9</v>
      </c>
      <c r="DA28" s="658"/>
      <c r="DB28" s="658"/>
      <c r="DC28" s="659"/>
      <c r="DD28" s="632">
        <v>181668</v>
      </c>
      <c r="DE28" s="624"/>
      <c r="DF28" s="624"/>
      <c r="DG28" s="624"/>
      <c r="DH28" s="624"/>
      <c r="DI28" s="624"/>
      <c r="DJ28" s="624"/>
      <c r="DK28" s="625"/>
      <c r="DL28" s="632">
        <v>181668</v>
      </c>
      <c r="DM28" s="624"/>
      <c r="DN28" s="624"/>
      <c r="DO28" s="624"/>
      <c r="DP28" s="624"/>
      <c r="DQ28" s="624"/>
      <c r="DR28" s="624"/>
      <c r="DS28" s="624"/>
      <c r="DT28" s="624"/>
      <c r="DU28" s="624"/>
      <c r="DV28" s="625"/>
      <c r="DW28" s="628">
        <v>11.8</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670</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189022</v>
      </c>
      <c r="CS29" s="655"/>
      <c r="CT29" s="655"/>
      <c r="CU29" s="655"/>
      <c r="CV29" s="655"/>
      <c r="CW29" s="655"/>
      <c r="CX29" s="655"/>
      <c r="CY29" s="656"/>
      <c r="CZ29" s="657">
        <v>7.9</v>
      </c>
      <c r="DA29" s="658"/>
      <c r="DB29" s="658"/>
      <c r="DC29" s="659"/>
      <c r="DD29" s="632">
        <v>181668</v>
      </c>
      <c r="DE29" s="655"/>
      <c r="DF29" s="655"/>
      <c r="DG29" s="655"/>
      <c r="DH29" s="655"/>
      <c r="DI29" s="655"/>
      <c r="DJ29" s="655"/>
      <c r="DK29" s="656"/>
      <c r="DL29" s="632">
        <v>181668</v>
      </c>
      <c r="DM29" s="655"/>
      <c r="DN29" s="655"/>
      <c r="DO29" s="655"/>
      <c r="DP29" s="655"/>
      <c r="DQ29" s="655"/>
      <c r="DR29" s="655"/>
      <c r="DS29" s="655"/>
      <c r="DT29" s="655"/>
      <c r="DU29" s="655"/>
      <c r="DV29" s="656"/>
      <c r="DW29" s="628">
        <v>11.8</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178365</v>
      </c>
      <c r="S30" s="624"/>
      <c r="T30" s="624"/>
      <c r="U30" s="624"/>
      <c r="V30" s="624"/>
      <c r="W30" s="624"/>
      <c r="X30" s="624"/>
      <c r="Y30" s="625"/>
      <c r="Z30" s="626">
        <v>7.1</v>
      </c>
      <c r="AA30" s="626"/>
      <c r="AB30" s="626"/>
      <c r="AC30" s="626"/>
      <c r="AD30" s="627" t="s">
        <v>108</v>
      </c>
      <c r="AE30" s="627"/>
      <c r="AF30" s="627"/>
      <c r="AG30" s="627"/>
      <c r="AH30" s="627"/>
      <c r="AI30" s="627"/>
      <c r="AJ30" s="627"/>
      <c r="AK30" s="627"/>
      <c r="AL30" s="628" t="s">
        <v>108</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98.4</v>
      </c>
      <c r="BH30" s="682"/>
      <c r="BI30" s="682"/>
      <c r="BJ30" s="682"/>
      <c r="BK30" s="682"/>
      <c r="BL30" s="682"/>
      <c r="BM30" s="618">
        <v>92.9</v>
      </c>
      <c r="BN30" s="682"/>
      <c r="BO30" s="682"/>
      <c r="BP30" s="682"/>
      <c r="BQ30" s="683"/>
      <c r="BR30" s="681">
        <v>97.4</v>
      </c>
      <c r="BS30" s="682"/>
      <c r="BT30" s="682"/>
      <c r="BU30" s="682"/>
      <c r="BV30" s="682"/>
      <c r="BW30" s="682"/>
      <c r="BX30" s="618">
        <v>91.2</v>
      </c>
      <c r="BY30" s="682"/>
      <c r="BZ30" s="682"/>
      <c r="CA30" s="682"/>
      <c r="CB30" s="683"/>
      <c r="CD30" s="686"/>
      <c r="CE30" s="687"/>
      <c r="CF30" s="637" t="s">
        <v>291</v>
      </c>
      <c r="CG30" s="638"/>
      <c r="CH30" s="638"/>
      <c r="CI30" s="638"/>
      <c r="CJ30" s="638"/>
      <c r="CK30" s="638"/>
      <c r="CL30" s="638"/>
      <c r="CM30" s="638"/>
      <c r="CN30" s="638"/>
      <c r="CO30" s="638"/>
      <c r="CP30" s="638"/>
      <c r="CQ30" s="639"/>
      <c r="CR30" s="623">
        <v>165770</v>
      </c>
      <c r="CS30" s="624"/>
      <c r="CT30" s="624"/>
      <c r="CU30" s="624"/>
      <c r="CV30" s="624"/>
      <c r="CW30" s="624"/>
      <c r="CX30" s="624"/>
      <c r="CY30" s="625"/>
      <c r="CZ30" s="657">
        <v>6.9</v>
      </c>
      <c r="DA30" s="658"/>
      <c r="DB30" s="658"/>
      <c r="DC30" s="659"/>
      <c r="DD30" s="632">
        <v>158965</v>
      </c>
      <c r="DE30" s="624"/>
      <c r="DF30" s="624"/>
      <c r="DG30" s="624"/>
      <c r="DH30" s="624"/>
      <c r="DI30" s="624"/>
      <c r="DJ30" s="624"/>
      <c r="DK30" s="625"/>
      <c r="DL30" s="632">
        <v>158965</v>
      </c>
      <c r="DM30" s="624"/>
      <c r="DN30" s="624"/>
      <c r="DO30" s="624"/>
      <c r="DP30" s="624"/>
      <c r="DQ30" s="624"/>
      <c r="DR30" s="624"/>
      <c r="DS30" s="624"/>
      <c r="DT30" s="624"/>
      <c r="DU30" s="624"/>
      <c r="DV30" s="625"/>
      <c r="DW30" s="628">
        <v>10.3</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122054</v>
      </c>
      <c r="S31" s="624"/>
      <c r="T31" s="624"/>
      <c r="U31" s="624"/>
      <c r="V31" s="624"/>
      <c r="W31" s="624"/>
      <c r="X31" s="624"/>
      <c r="Y31" s="625"/>
      <c r="Z31" s="626">
        <v>4.8</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98.9</v>
      </c>
      <c r="BH31" s="655"/>
      <c r="BI31" s="655"/>
      <c r="BJ31" s="655"/>
      <c r="BK31" s="655"/>
      <c r="BL31" s="655"/>
      <c r="BM31" s="629">
        <v>95.9</v>
      </c>
      <c r="BN31" s="679"/>
      <c r="BO31" s="679"/>
      <c r="BP31" s="679"/>
      <c r="BQ31" s="680"/>
      <c r="BR31" s="678">
        <v>97.9</v>
      </c>
      <c r="BS31" s="655"/>
      <c r="BT31" s="655"/>
      <c r="BU31" s="655"/>
      <c r="BV31" s="655"/>
      <c r="BW31" s="655"/>
      <c r="BX31" s="629">
        <v>94.4</v>
      </c>
      <c r="BY31" s="679"/>
      <c r="BZ31" s="679"/>
      <c r="CA31" s="679"/>
      <c r="CB31" s="680"/>
      <c r="CD31" s="686"/>
      <c r="CE31" s="687"/>
      <c r="CF31" s="637" t="s">
        <v>295</v>
      </c>
      <c r="CG31" s="638"/>
      <c r="CH31" s="638"/>
      <c r="CI31" s="638"/>
      <c r="CJ31" s="638"/>
      <c r="CK31" s="638"/>
      <c r="CL31" s="638"/>
      <c r="CM31" s="638"/>
      <c r="CN31" s="638"/>
      <c r="CO31" s="638"/>
      <c r="CP31" s="638"/>
      <c r="CQ31" s="639"/>
      <c r="CR31" s="623">
        <v>23252</v>
      </c>
      <c r="CS31" s="655"/>
      <c r="CT31" s="655"/>
      <c r="CU31" s="655"/>
      <c r="CV31" s="655"/>
      <c r="CW31" s="655"/>
      <c r="CX31" s="655"/>
      <c r="CY31" s="656"/>
      <c r="CZ31" s="657">
        <v>1</v>
      </c>
      <c r="DA31" s="658"/>
      <c r="DB31" s="658"/>
      <c r="DC31" s="659"/>
      <c r="DD31" s="632">
        <v>22703</v>
      </c>
      <c r="DE31" s="655"/>
      <c r="DF31" s="655"/>
      <c r="DG31" s="655"/>
      <c r="DH31" s="655"/>
      <c r="DI31" s="655"/>
      <c r="DJ31" s="655"/>
      <c r="DK31" s="656"/>
      <c r="DL31" s="632">
        <v>22703</v>
      </c>
      <c r="DM31" s="655"/>
      <c r="DN31" s="655"/>
      <c r="DO31" s="655"/>
      <c r="DP31" s="655"/>
      <c r="DQ31" s="655"/>
      <c r="DR31" s="655"/>
      <c r="DS31" s="655"/>
      <c r="DT31" s="655"/>
      <c r="DU31" s="655"/>
      <c r="DV31" s="656"/>
      <c r="DW31" s="628">
        <v>1.5</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44350</v>
      </c>
      <c r="S32" s="624"/>
      <c r="T32" s="624"/>
      <c r="U32" s="624"/>
      <c r="V32" s="624"/>
      <c r="W32" s="624"/>
      <c r="X32" s="624"/>
      <c r="Y32" s="625"/>
      <c r="Z32" s="626">
        <v>1.8</v>
      </c>
      <c r="AA32" s="626"/>
      <c r="AB32" s="626"/>
      <c r="AC32" s="626"/>
      <c r="AD32" s="627">
        <v>248</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97.5</v>
      </c>
      <c r="BH32" s="691"/>
      <c r="BI32" s="691"/>
      <c r="BJ32" s="691"/>
      <c r="BK32" s="691"/>
      <c r="BL32" s="691"/>
      <c r="BM32" s="692">
        <v>88.1</v>
      </c>
      <c r="BN32" s="691"/>
      <c r="BO32" s="691"/>
      <c r="BP32" s="691"/>
      <c r="BQ32" s="693"/>
      <c r="BR32" s="690">
        <v>96.3</v>
      </c>
      <c r="BS32" s="691"/>
      <c r="BT32" s="691"/>
      <c r="BU32" s="691"/>
      <c r="BV32" s="691"/>
      <c r="BW32" s="691"/>
      <c r="BX32" s="692">
        <v>86.6</v>
      </c>
      <c r="BY32" s="691"/>
      <c r="BZ32" s="691"/>
      <c r="CA32" s="691"/>
      <c r="CB32" s="693"/>
      <c r="CD32" s="688"/>
      <c r="CE32" s="689"/>
      <c r="CF32" s="637" t="s">
        <v>298</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187800</v>
      </c>
      <c r="S33" s="624"/>
      <c r="T33" s="624"/>
      <c r="U33" s="624"/>
      <c r="V33" s="624"/>
      <c r="W33" s="624"/>
      <c r="X33" s="624"/>
      <c r="Y33" s="625"/>
      <c r="Z33" s="626">
        <v>7.4</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1140136</v>
      </c>
      <c r="CS33" s="655"/>
      <c r="CT33" s="655"/>
      <c r="CU33" s="655"/>
      <c r="CV33" s="655"/>
      <c r="CW33" s="655"/>
      <c r="CX33" s="655"/>
      <c r="CY33" s="656"/>
      <c r="CZ33" s="657">
        <v>47.7</v>
      </c>
      <c r="DA33" s="658"/>
      <c r="DB33" s="658"/>
      <c r="DC33" s="659"/>
      <c r="DD33" s="632">
        <v>964633</v>
      </c>
      <c r="DE33" s="655"/>
      <c r="DF33" s="655"/>
      <c r="DG33" s="655"/>
      <c r="DH33" s="655"/>
      <c r="DI33" s="655"/>
      <c r="DJ33" s="655"/>
      <c r="DK33" s="656"/>
      <c r="DL33" s="632">
        <v>629690</v>
      </c>
      <c r="DM33" s="655"/>
      <c r="DN33" s="655"/>
      <c r="DO33" s="655"/>
      <c r="DP33" s="655"/>
      <c r="DQ33" s="655"/>
      <c r="DR33" s="655"/>
      <c r="DS33" s="655"/>
      <c r="DT33" s="655"/>
      <c r="DU33" s="655"/>
      <c r="DV33" s="656"/>
      <c r="DW33" s="628">
        <v>40.799999999999997</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465285</v>
      </c>
      <c r="CS34" s="624"/>
      <c r="CT34" s="624"/>
      <c r="CU34" s="624"/>
      <c r="CV34" s="624"/>
      <c r="CW34" s="624"/>
      <c r="CX34" s="624"/>
      <c r="CY34" s="625"/>
      <c r="CZ34" s="657">
        <v>19.5</v>
      </c>
      <c r="DA34" s="658"/>
      <c r="DB34" s="658"/>
      <c r="DC34" s="659"/>
      <c r="DD34" s="632">
        <v>336536</v>
      </c>
      <c r="DE34" s="624"/>
      <c r="DF34" s="624"/>
      <c r="DG34" s="624"/>
      <c r="DH34" s="624"/>
      <c r="DI34" s="624"/>
      <c r="DJ34" s="624"/>
      <c r="DK34" s="625"/>
      <c r="DL34" s="632">
        <v>205832</v>
      </c>
      <c r="DM34" s="624"/>
      <c r="DN34" s="624"/>
      <c r="DO34" s="624"/>
      <c r="DP34" s="624"/>
      <c r="DQ34" s="624"/>
      <c r="DR34" s="624"/>
      <c r="DS34" s="624"/>
      <c r="DT34" s="624"/>
      <c r="DU34" s="624"/>
      <c r="DV34" s="625"/>
      <c r="DW34" s="628">
        <v>13.3</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v>80000</v>
      </c>
      <c r="S35" s="624"/>
      <c r="T35" s="624"/>
      <c r="U35" s="624"/>
      <c r="V35" s="624"/>
      <c r="W35" s="624"/>
      <c r="X35" s="624"/>
      <c r="Y35" s="625"/>
      <c r="Z35" s="626">
        <v>3.2</v>
      </c>
      <c r="AA35" s="626"/>
      <c r="AB35" s="626"/>
      <c r="AC35" s="626"/>
      <c r="AD35" s="627" t="s">
        <v>108</v>
      </c>
      <c r="AE35" s="627"/>
      <c r="AF35" s="627"/>
      <c r="AG35" s="627"/>
      <c r="AH35" s="627"/>
      <c r="AI35" s="627"/>
      <c r="AJ35" s="627"/>
      <c r="AK35" s="627"/>
      <c r="AL35" s="628" t="s">
        <v>108</v>
      </c>
      <c r="AM35" s="629"/>
      <c r="AN35" s="629"/>
      <c r="AO35" s="630"/>
      <c r="AP35" s="186"/>
      <c r="AQ35" s="634" t="s">
        <v>306</v>
      </c>
      <c r="AR35" s="635"/>
      <c r="AS35" s="635"/>
      <c r="AT35" s="635"/>
      <c r="AU35" s="635"/>
      <c r="AV35" s="635"/>
      <c r="AW35" s="635"/>
      <c r="AX35" s="635"/>
      <c r="AY35" s="636"/>
      <c r="AZ35" s="612">
        <v>286787</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28524</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11263</v>
      </c>
      <c r="CS35" s="655"/>
      <c r="CT35" s="655"/>
      <c r="CU35" s="655"/>
      <c r="CV35" s="655"/>
      <c r="CW35" s="655"/>
      <c r="CX35" s="655"/>
      <c r="CY35" s="656"/>
      <c r="CZ35" s="657">
        <v>0.5</v>
      </c>
      <c r="DA35" s="658"/>
      <c r="DB35" s="658"/>
      <c r="DC35" s="659"/>
      <c r="DD35" s="632">
        <v>8791</v>
      </c>
      <c r="DE35" s="655"/>
      <c r="DF35" s="655"/>
      <c r="DG35" s="655"/>
      <c r="DH35" s="655"/>
      <c r="DI35" s="655"/>
      <c r="DJ35" s="655"/>
      <c r="DK35" s="656"/>
      <c r="DL35" s="632">
        <v>7296</v>
      </c>
      <c r="DM35" s="655"/>
      <c r="DN35" s="655"/>
      <c r="DO35" s="655"/>
      <c r="DP35" s="655"/>
      <c r="DQ35" s="655"/>
      <c r="DR35" s="655"/>
      <c r="DS35" s="655"/>
      <c r="DT35" s="655"/>
      <c r="DU35" s="655"/>
      <c r="DV35" s="656"/>
      <c r="DW35" s="628">
        <v>0.5</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2525539</v>
      </c>
      <c r="S36" s="696"/>
      <c r="T36" s="696"/>
      <c r="U36" s="696"/>
      <c r="V36" s="696"/>
      <c r="W36" s="696"/>
      <c r="X36" s="696"/>
      <c r="Y36" s="697"/>
      <c r="Z36" s="698">
        <v>100</v>
      </c>
      <c r="AA36" s="698"/>
      <c r="AB36" s="698"/>
      <c r="AC36" s="698"/>
      <c r="AD36" s="699">
        <v>1462461</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107132</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18899</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264806</v>
      </c>
      <c r="CS36" s="624"/>
      <c r="CT36" s="624"/>
      <c r="CU36" s="624"/>
      <c r="CV36" s="624"/>
      <c r="CW36" s="624"/>
      <c r="CX36" s="624"/>
      <c r="CY36" s="625"/>
      <c r="CZ36" s="657">
        <v>11.1</v>
      </c>
      <c r="DA36" s="658"/>
      <c r="DB36" s="658"/>
      <c r="DC36" s="659"/>
      <c r="DD36" s="632">
        <v>252148</v>
      </c>
      <c r="DE36" s="624"/>
      <c r="DF36" s="624"/>
      <c r="DG36" s="624"/>
      <c r="DH36" s="624"/>
      <c r="DI36" s="624"/>
      <c r="DJ36" s="624"/>
      <c r="DK36" s="625"/>
      <c r="DL36" s="632">
        <v>235908</v>
      </c>
      <c r="DM36" s="624"/>
      <c r="DN36" s="624"/>
      <c r="DO36" s="624"/>
      <c r="DP36" s="624"/>
      <c r="DQ36" s="624"/>
      <c r="DR36" s="624"/>
      <c r="DS36" s="624"/>
      <c r="DT36" s="624"/>
      <c r="DU36" s="624"/>
      <c r="DV36" s="625"/>
      <c r="DW36" s="628">
        <v>15.3</v>
      </c>
      <c r="DX36" s="653"/>
      <c r="DY36" s="653"/>
      <c r="DZ36" s="653"/>
      <c r="EA36" s="653"/>
      <c r="EB36" s="653"/>
      <c r="EC36" s="654"/>
    </row>
    <row r="37" spans="2:133" ht="11.25" customHeight="1">
      <c r="AQ37" s="702" t="s">
        <v>313</v>
      </c>
      <c r="AR37" s="703"/>
      <c r="AS37" s="703"/>
      <c r="AT37" s="703"/>
      <c r="AU37" s="703"/>
      <c r="AV37" s="703"/>
      <c r="AW37" s="703"/>
      <c r="AX37" s="703"/>
      <c r="AY37" s="704"/>
      <c r="AZ37" s="623">
        <v>22545</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626</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98283</v>
      </c>
      <c r="CS37" s="655"/>
      <c r="CT37" s="655"/>
      <c r="CU37" s="655"/>
      <c r="CV37" s="655"/>
      <c r="CW37" s="655"/>
      <c r="CX37" s="655"/>
      <c r="CY37" s="656"/>
      <c r="CZ37" s="657">
        <v>4.0999999999999996</v>
      </c>
      <c r="DA37" s="658"/>
      <c r="DB37" s="658"/>
      <c r="DC37" s="659"/>
      <c r="DD37" s="632">
        <v>98283</v>
      </c>
      <c r="DE37" s="655"/>
      <c r="DF37" s="655"/>
      <c r="DG37" s="655"/>
      <c r="DH37" s="655"/>
      <c r="DI37" s="655"/>
      <c r="DJ37" s="655"/>
      <c r="DK37" s="656"/>
      <c r="DL37" s="632">
        <v>98283</v>
      </c>
      <c r="DM37" s="655"/>
      <c r="DN37" s="655"/>
      <c r="DO37" s="655"/>
      <c r="DP37" s="655"/>
      <c r="DQ37" s="655"/>
      <c r="DR37" s="655"/>
      <c r="DS37" s="655"/>
      <c r="DT37" s="655"/>
      <c r="DU37" s="655"/>
      <c r="DV37" s="656"/>
      <c r="DW37" s="628">
        <v>6.4</v>
      </c>
      <c r="DX37" s="653"/>
      <c r="DY37" s="653"/>
      <c r="DZ37" s="653"/>
      <c r="EA37" s="653"/>
      <c r="EB37" s="653"/>
      <c r="EC37" s="654"/>
    </row>
    <row r="38" spans="2:133" ht="11.25" customHeight="1">
      <c r="AQ38" s="702" t="s">
        <v>316</v>
      </c>
      <c r="AR38" s="703"/>
      <c r="AS38" s="703"/>
      <c r="AT38" s="703"/>
      <c r="AU38" s="703"/>
      <c r="AV38" s="703"/>
      <c r="AW38" s="703"/>
      <c r="AX38" s="703"/>
      <c r="AY38" s="704"/>
      <c r="AZ38" s="623" t="s">
        <v>108</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1159</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286787</v>
      </c>
      <c r="CS38" s="624"/>
      <c r="CT38" s="624"/>
      <c r="CU38" s="624"/>
      <c r="CV38" s="624"/>
      <c r="CW38" s="624"/>
      <c r="CX38" s="624"/>
      <c r="CY38" s="625"/>
      <c r="CZ38" s="657">
        <v>12</v>
      </c>
      <c r="DA38" s="658"/>
      <c r="DB38" s="658"/>
      <c r="DC38" s="659"/>
      <c r="DD38" s="632">
        <v>257158</v>
      </c>
      <c r="DE38" s="624"/>
      <c r="DF38" s="624"/>
      <c r="DG38" s="624"/>
      <c r="DH38" s="624"/>
      <c r="DI38" s="624"/>
      <c r="DJ38" s="624"/>
      <c r="DK38" s="625"/>
      <c r="DL38" s="632">
        <v>180654</v>
      </c>
      <c r="DM38" s="624"/>
      <c r="DN38" s="624"/>
      <c r="DO38" s="624"/>
      <c r="DP38" s="624"/>
      <c r="DQ38" s="624"/>
      <c r="DR38" s="624"/>
      <c r="DS38" s="624"/>
      <c r="DT38" s="624"/>
      <c r="DU38" s="624"/>
      <c r="DV38" s="625"/>
      <c r="DW38" s="628">
        <v>11.7</v>
      </c>
      <c r="DX38" s="653"/>
      <c r="DY38" s="653"/>
      <c r="DZ38" s="653"/>
      <c r="EA38" s="653"/>
      <c r="EB38" s="653"/>
      <c r="EC38" s="654"/>
    </row>
    <row r="39" spans="2:133" ht="11.25" customHeight="1">
      <c r="AQ39" s="702" t="s">
        <v>319</v>
      </c>
      <c r="AR39" s="703"/>
      <c r="AS39" s="703"/>
      <c r="AT39" s="703"/>
      <c r="AU39" s="703"/>
      <c r="AV39" s="703"/>
      <c r="AW39" s="703"/>
      <c r="AX39" s="703"/>
      <c r="AY39" s="704"/>
      <c r="AZ39" s="623" t="s">
        <v>108</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102</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111995</v>
      </c>
      <c r="CS39" s="655"/>
      <c r="CT39" s="655"/>
      <c r="CU39" s="655"/>
      <c r="CV39" s="655"/>
      <c r="CW39" s="655"/>
      <c r="CX39" s="655"/>
      <c r="CY39" s="656"/>
      <c r="CZ39" s="657">
        <v>4.7</v>
      </c>
      <c r="DA39" s="658"/>
      <c r="DB39" s="658"/>
      <c r="DC39" s="659"/>
      <c r="DD39" s="632">
        <v>110000</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51152</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101</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t="s">
        <v>108</v>
      </c>
      <c r="CS40" s="624"/>
      <c r="CT40" s="624"/>
      <c r="CU40" s="624"/>
      <c r="CV40" s="624"/>
      <c r="CW40" s="624"/>
      <c r="CX40" s="624"/>
      <c r="CY40" s="625"/>
      <c r="CZ40" s="657" t="s">
        <v>108</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105958</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243</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208</v>
      </c>
      <c r="CS41" s="655"/>
      <c r="CT41" s="655"/>
      <c r="CU41" s="655"/>
      <c r="CV41" s="655"/>
      <c r="CW41" s="655"/>
      <c r="CX41" s="655"/>
      <c r="CY41" s="656"/>
      <c r="CZ41" s="657" t="s">
        <v>208</v>
      </c>
      <c r="DA41" s="658"/>
      <c r="DB41" s="658"/>
      <c r="DC41" s="659"/>
      <c r="DD41" s="632" t="s">
        <v>208</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484865</v>
      </c>
      <c r="CS42" s="624"/>
      <c r="CT42" s="624"/>
      <c r="CU42" s="624"/>
      <c r="CV42" s="624"/>
      <c r="CW42" s="624"/>
      <c r="CX42" s="624"/>
      <c r="CY42" s="625"/>
      <c r="CZ42" s="657">
        <v>20.3</v>
      </c>
      <c r="DA42" s="706"/>
      <c r="DB42" s="706"/>
      <c r="DC42" s="707"/>
      <c r="DD42" s="632">
        <v>160462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t="s">
        <v>117</v>
      </c>
      <c r="CS43" s="655"/>
      <c r="CT43" s="655"/>
      <c r="CU43" s="655"/>
      <c r="CV43" s="655"/>
      <c r="CW43" s="655"/>
      <c r="CX43" s="655"/>
      <c r="CY43" s="656"/>
      <c r="CZ43" s="657" t="s">
        <v>117</v>
      </c>
      <c r="DA43" s="658"/>
      <c r="DB43" s="658"/>
      <c r="DC43" s="659"/>
      <c r="DD43" s="632" t="s">
        <v>117</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484865</v>
      </c>
      <c r="CS44" s="624"/>
      <c r="CT44" s="624"/>
      <c r="CU44" s="624"/>
      <c r="CV44" s="624"/>
      <c r="CW44" s="624"/>
      <c r="CX44" s="624"/>
      <c r="CY44" s="625"/>
      <c r="CZ44" s="657">
        <v>20.3</v>
      </c>
      <c r="DA44" s="706"/>
      <c r="DB44" s="706"/>
      <c r="DC44" s="707"/>
      <c r="DD44" s="632">
        <v>160462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385233</v>
      </c>
      <c r="CS45" s="655"/>
      <c r="CT45" s="655"/>
      <c r="CU45" s="655"/>
      <c r="CV45" s="655"/>
      <c r="CW45" s="655"/>
      <c r="CX45" s="655"/>
      <c r="CY45" s="656"/>
      <c r="CZ45" s="657">
        <v>16.100000000000001</v>
      </c>
      <c r="DA45" s="658"/>
      <c r="DB45" s="658"/>
      <c r="DC45" s="659"/>
      <c r="DD45" s="632">
        <v>72586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99632</v>
      </c>
      <c r="CS46" s="624"/>
      <c r="CT46" s="624"/>
      <c r="CU46" s="624"/>
      <c r="CV46" s="624"/>
      <c r="CW46" s="624"/>
      <c r="CX46" s="624"/>
      <c r="CY46" s="625"/>
      <c r="CZ46" s="657">
        <v>4.2</v>
      </c>
      <c r="DA46" s="706"/>
      <c r="DB46" s="706"/>
      <c r="DC46" s="707"/>
      <c r="DD46" s="632">
        <v>87876</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t="s">
        <v>117</v>
      </c>
      <c r="CS47" s="655"/>
      <c r="CT47" s="655"/>
      <c r="CU47" s="655"/>
      <c r="CV47" s="655"/>
      <c r="CW47" s="655"/>
      <c r="CX47" s="655"/>
      <c r="CY47" s="656"/>
      <c r="CZ47" s="657" t="s">
        <v>117</v>
      </c>
      <c r="DA47" s="658"/>
      <c r="DB47" s="658"/>
      <c r="DC47" s="659"/>
      <c r="DD47" s="632" t="s">
        <v>117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2391975</v>
      </c>
      <c r="CS49" s="691"/>
      <c r="CT49" s="691"/>
      <c r="CU49" s="691"/>
      <c r="CV49" s="691"/>
      <c r="CW49" s="691"/>
      <c r="CX49" s="691"/>
      <c r="CY49" s="718"/>
      <c r="CZ49" s="719">
        <v>100</v>
      </c>
      <c r="DA49" s="720"/>
      <c r="DB49" s="720"/>
      <c r="DC49" s="721"/>
      <c r="DD49" s="722">
        <v>1726572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85" zoomScaleNormal="8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2526</v>
      </c>
      <c r="R7" s="753"/>
      <c r="S7" s="753"/>
      <c r="T7" s="753"/>
      <c r="U7" s="753"/>
      <c r="V7" s="753">
        <v>2392</v>
      </c>
      <c r="W7" s="753"/>
      <c r="X7" s="753"/>
      <c r="Y7" s="753"/>
      <c r="Z7" s="753"/>
      <c r="AA7" s="753">
        <v>134</v>
      </c>
      <c r="AB7" s="753"/>
      <c r="AC7" s="753"/>
      <c r="AD7" s="753"/>
      <c r="AE7" s="754"/>
      <c r="AF7" s="755">
        <v>94</v>
      </c>
      <c r="AG7" s="756"/>
      <c r="AH7" s="756"/>
      <c r="AI7" s="756"/>
      <c r="AJ7" s="757"/>
      <c r="AK7" s="792"/>
      <c r="AL7" s="793"/>
      <c r="AM7" s="793"/>
      <c r="AN7" s="793"/>
      <c r="AO7" s="793"/>
      <c r="AP7" s="793">
        <v>1920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2526</v>
      </c>
      <c r="R23" s="812"/>
      <c r="S23" s="812"/>
      <c r="T23" s="812"/>
      <c r="U23" s="812"/>
      <c r="V23" s="812">
        <v>2392</v>
      </c>
      <c r="W23" s="812"/>
      <c r="X23" s="812"/>
      <c r="Y23" s="812"/>
      <c r="Z23" s="812"/>
      <c r="AA23" s="812">
        <v>134</v>
      </c>
      <c r="AB23" s="812"/>
      <c r="AC23" s="812"/>
      <c r="AD23" s="812"/>
      <c r="AE23" s="813"/>
      <c r="AF23" s="814">
        <v>94</v>
      </c>
      <c r="AG23" s="812"/>
      <c r="AH23" s="812"/>
      <c r="AI23" s="812"/>
      <c r="AJ23" s="815"/>
      <c r="AK23" s="816"/>
      <c r="AL23" s="817"/>
      <c r="AM23" s="817"/>
      <c r="AN23" s="817"/>
      <c r="AO23" s="817"/>
      <c r="AP23" s="812">
        <v>1920</v>
      </c>
      <c r="AQ23" s="812"/>
      <c r="AR23" s="812"/>
      <c r="AS23" s="812"/>
      <c r="AT23" s="812"/>
      <c r="AU23" s="818"/>
      <c r="AV23" s="818"/>
      <c r="AW23" s="818"/>
      <c r="AX23" s="818"/>
      <c r="AY23" s="819"/>
      <c r="AZ23" s="827" t="s">
        <v>366</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570</v>
      </c>
      <c r="R28" s="841"/>
      <c r="S28" s="841"/>
      <c r="T28" s="841"/>
      <c r="U28" s="841"/>
      <c r="V28" s="841">
        <v>541</v>
      </c>
      <c r="W28" s="841"/>
      <c r="X28" s="841"/>
      <c r="Y28" s="841"/>
      <c r="Z28" s="841"/>
      <c r="AA28" s="841">
        <v>29</v>
      </c>
      <c r="AB28" s="841"/>
      <c r="AC28" s="841"/>
      <c r="AD28" s="841"/>
      <c r="AE28" s="842"/>
      <c r="AF28" s="843">
        <v>29</v>
      </c>
      <c r="AG28" s="841"/>
      <c r="AH28" s="841"/>
      <c r="AI28" s="841"/>
      <c r="AJ28" s="844"/>
      <c r="AK28" s="845">
        <v>51</v>
      </c>
      <c r="AL28" s="836"/>
      <c r="AM28" s="836"/>
      <c r="AN28" s="836"/>
      <c r="AO28" s="836"/>
      <c r="AP28" s="836">
        <v>0</v>
      </c>
      <c r="AQ28" s="836"/>
      <c r="AR28" s="836"/>
      <c r="AS28" s="836"/>
      <c r="AT28" s="836"/>
      <c r="AU28" s="836">
        <v>0</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355</v>
      </c>
      <c r="R29" s="777"/>
      <c r="S29" s="777"/>
      <c r="T29" s="777"/>
      <c r="U29" s="777"/>
      <c r="V29" s="777">
        <v>319</v>
      </c>
      <c r="W29" s="777"/>
      <c r="X29" s="777"/>
      <c r="Y29" s="777"/>
      <c r="Z29" s="777"/>
      <c r="AA29" s="777">
        <v>36</v>
      </c>
      <c r="AB29" s="777"/>
      <c r="AC29" s="777"/>
      <c r="AD29" s="777"/>
      <c r="AE29" s="778"/>
      <c r="AF29" s="779">
        <v>36</v>
      </c>
      <c r="AG29" s="780"/>
      <c r="AH29" s="780"/>
      <c r="AI29" s="780"/>
      <c r="AJ29" s="781"/>
      <c r="AK29" s="848">
        <v>55</v>
      </c>
      <c r="AL29" s="849"/>
      <c r="AM29" s="849"/>
      <c r="AN29" s="849"/>
      <c r="AO29" s="849"/>
      <c r="AP29" s="849">
        <v>0</v>
      </c>
      <c r="AQ29" s="849"/>
      <c r="AR29" s="849"/>
      <c r="AS29" s="849"/>
      <c r="AT29" s="849"/>
      <c r="AU29" s="849">
        <v>0</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69</v>
      </c>
      <c r="R30" s="777"/>
      <c r="S30" s="777"/>
      <c r="T30" s="777"/>
      <c r="U30" s="777"/>
      <c r="V30" s="777">
        <v>69</v>
      </c>
      <c r="W30" s="777"/>
      <c r="X30" s="777"/>
      <c r="Y30" s="777"/>
      <c r="Z30" s="777"/>
      <c r="AA30" s="777">
        <v>0</v>
      </c>
      <c r="AB30" s="777"/>
      <c r="AC30" s="777"/>
      <c r="AD30" s="777"/>
      <c r="AE30" s="778"/>
      <c r="AF30" s="779">
        <v>0</v>
      </c>
      <c r="AG30" s="780"/>
      <c r="AH30" s="780"/>
      <c r="AI30" s="780"/>
      <c r="AJ30" s="781"/>
      <c r="AK30" s="848">
        <v>51</v>
      </c>
      <c r="AL30" s="849"/>
      <c r="AM30" s="849"/>
      <c r="AN30" s="849"/>
      <c r="AO30" s="849"/>
      <c r="AP30" s="849">
        <v>0</v>
      </c>
      <c r="AQ30" s="849"/>
      <c r="AR30" s="849"/>
      <c r="AS30" s="849"/>
      <c r="AT30" s="849"/>
      <c r="AU30" s="849">
        <v>0</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1</v>
      </c>
      <c r="R31" s="777"/>
      <c r="S31" s="777"/>
      <c r="T31" s="777"/>
      <c r="U31" s="777"/>
      <c r="V31" s="777">
        <v>1</v>
      </c>
      <c r="W31" s="777"/>
      <c r="X31" s="777"/>
      <c r="Y31" s="777"/>
      <c r="Z31" s="777"/>
      <c r="AA31" s="777">
        <v>0</v>
      </c>
      <c r="AB31" s="777"/>
      <c r="AC31" s="777"/>
      <c r="AD31" s="777"/>
      <c r="AE31" s="778"/>
      <c r="AF31" s="779">
        <v>0</v>
      </c>
      <c r="AG31" s="780"/>
      <c r="AH31" s="780"/>
      <c r="AI31" s="780"/>
      <c r="AJ31" s="781"/>
      <c r="AK31" s="848">
        <v>0</v>
      </c>
      <c r="AL31" s="849"/>
      <c r="AM31" s="849"/>
      <c r="AN31" s="849"/>
      <c r="AO31" s="849"/>
      <c r="AP31" s="849">
        <v>0</v>
      </c>
      <c r="AQ31" s="849"/>
      <c r="AR31" s="849"/>
      <c r="AS31" s="849"/>
      <c r="AT31" s="849"/>
      <c r="AU31" s="849">
        <v>0</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65</v>
      </c>
      <c r="R32" s="777"/>
      <c r="S32" s="777"/>
      <c r="T32" s="777"/>
      <c r="U32" s="777"/>
      <c r="V32" s="777">
        <v>62</v>
      </c>
      <c r="W32" s="777"/>
      <c r="X32" s="777"/>
      <c r="Y32" s="777"/>
      <c r="Z32" s="777"/>
      <c r="AA32" s="777">
        <v>3</v>
      </c>
      <c r="AB32" s="777"/>
      <c r="AC32" s="777"/>
      <c r="AD32" s="777"/>
      <c r="AE32" s="778"/>
      <c r="AF32" s="779">
        <v>3</v>
      </c>
      <c r="AG32" s="780"/>
      <c r="AH32" s="780"/>
      <c r="AI32" s="780"/>
      <c r="AJ32" s="781"/>
      <c r="AK32" s="848">
        <v>23</v>
      </c>
      <c r="AL32" s="849"/>
      <c r="AM32" s="849"/>
      <c r="AN32" s="849"/>
      <c r="AO32" s="849"/>
      <c r="AP32" s="849">
        <v>208</v>
      </c>
      <c r="AQ32" s="849"/>
      <c r="AR32" s="849"/>
      <c r="AS32" s="849"/>
      <c r="AT32" s="849"/>
      <c r="AU32" s="849">
        <v>115</v>
      </c>
      <c r="AV32" s="849"/>
      <c r="AW32" s="849"/>
      <c r="AX32" s="849"/>
      <c r="AY32" s="849"/>
      <c r="AZ32" s="850"/>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383</v>
      </c>
      <c r="C33" s="774"/>
      <c r="D33" s="774"/>
      <c r="E33" s="774"/>
      <c r="F33" s="774"/>
      <c r="G33" s="774"/>
      <c r="H33" s="774"/>
      <c r="I33" s="774"/>
      <c r="J33" s="774"/>
      <c r="K33" s="774"/>
      <c r="L33" s="774"/>
      <c r="M33" s="774"/>
      <c r="N33" s="774"/>
      <c r="O33" s="774"/>
      <c r="P33" s="775"/>
      <c r="Q33" s="776">
        <v>180</v>
      </c>
      <c r="R33" s="777"/>
      <c r="S33" s="777"/>
      <c r="T33" s="777"/>
      <c r="U33" s="777"/>
      <c r="V33" s="777">
        <v>178</v>
      </c>
      <c r="W33" s="777"/>
      <c r="X33" s="777"/>
      <c r="Y33" s="777"/>
      <c r="Z33" s="777"/>
      <c r="AA33" s="777">
        <v>2</v>
      </c>
      <c r="AB33" s="777"/>
      <c r="AC33" s="777"/>
      <c r="AD33" s="777"/>
      <c r="AE33" s="778"/>
      <c r="AF33" s="779">
        <v>2</v>
      </c>
      <c r="AG33" s="780"/>
      <c r="AH33" s="780"/>
      <c r="AI33" s="780"/>
      <c r="AJ33" s="781"/>
      <c r="AK33" s="848">
        <v>107</v>
      </c>
      <c r="AL33" s="849"/>
      <c r="AM33" s="849"/>
      <c r="AN33" s="849"/>
      <c r="AO33" s="849"/>
      <c r="AP33" s="849">
        <v>1099</v>
      </c>
      <c r="AQ33" s="849"/>
      <c r="AR33" s="849"/>
      <c r="AS33" s="849"/>
      <c r="AT33" s="849"/>
      <c r="AU33" s="849">
        <v>748</v>
      </c>
      <c r="AV33" s="849"/>
      <c r="AW33" s="849"/>
      <c r="AX33" s="849"/>
      <c r="AY33" s="849"/>
      <c r="AZ33" s="850"/>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69</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387</v>
      </c>
      <c r="B66" s="759"/>
      <c r="C66" s="759"/>
      <c r="D66" s="759"/>
      <c r="E66" s="759"/>
      <c r="F66" s="759"/>
      <c r="G66" s="759"/>
      <c r="H66" s="759"/>
      <c r="I66" s="759"/>
      <c r="J66" s="759"/>
      <c r="K66" s="759"/>
      <c r="L66" s="759"/>
      <c r="M66" s="759"/>
      <c r="N66" s="759"/>
      <c r="O66" s="759"/>
      <c r="P66" s="760"/>
      <c r="Q66" s="735" t="s">
        <v>388</v>
      </c>
      <c r="R66" s="736"/>
      <c r="S66" s="736"/>
      <c r="T66" s="736"/>
      <c r="U66" s="737"/>
      <c r="V66" s="735" t="s">
        <v>389</v>
      </c>
      <c r="W66" s="736"/>
      <c r="X66" s="736"/>
      <c r="Y66" s="736"/>
      <c r="Z66" s="737"/>
      <c r="AA66" s="735" t="s">
        <v>390</v>
      </c>
      <c r="AB66" s="736"/>
      <c r="AC66" s="736"/>
      <c r="AD66" s="736"/>
      <c r="AE66" s="737"/>
      <c r="AF66" s="870" t="s">
        <v>391</v>
      </c>
      <c r="AG66" s="831"/>
      <c r="AH66" s="831"/>
      <c r="AI66" s="831"/>
      <c r="AJ66" s="871"/>
      <c r="AK66" s="735" t="s">
        <v>392</v>
      </c>
      <c r="AL66" s="759"/>
      <c r="AM66" s="759"/>
      <c r="AN66" s="759"/>
      <c r="AO66" s="760"/>
      <c r="AP66" s="735" t="s">
        <v>393</v>
      </c>
      <c r="AQ66" s="736"/>
      <c r="AR66" s="736"/>
      <c r="AS66" s="736"/>
      <c r="AT66" s="737"/>
      <c r="AU66" s="735" t="s">
        <v>394</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541</v>
      </c>
      <c r="C68" s="888"/>
      <c r="D68" s="888"/>
      <c r="E68" s="888"/>
      <c r="F68" s="888"/>
      <c r="G68" s="888"/>
      <c r="H68" s="888"/>
      <c r="I68" s="888"/>
      <c r="J68" s="888"/>
      <c r="K68" s="888"/>
      <c r="L68" s="888"/>
      <c r="M68" s="888"/>
      <c r="N68" s="888"/>
      <c r="O68" s="888"/>
      <c r="P68" s="889"/>
      <c r="Q68" s="890">
        <v>1369</v>
      </c>
      <c r="R68" s="884"/>
      <c r="S68" s="884"/>
      <c r="T68" s="884"/>
      <c r="U68" s="884"/>
      <c r="V68" s="884">
        <v>1369</v>
      </c>
      <c r="W68" s="884"/>
      <c r="X68" s="884"/>
      <c r="Y68" s="884"/>
      <c r="Z68" s="884"/>
      <c r="AA68" s="884">
        <v>0</v>
      </c>
      <c r="AB68" s="884"/>
      <c r="AC68" s="884"/>
      <c r="AD68" s="884"/>
      <c r="AE68" s="884"/>
      <c r="AF68" s="884">
        <v>0</v>
      </c>
      <c r="AG68" s="884"/>
      <c r="AH68" s="884"/>
      <c r="AI68" s="884"/>
      <c r="AJ68" s="884"/>
      <c r="AK68" s="884">
        <v>8</v>
      </c>
      <c r="AL68" s="884"/>
      <c r="AM68" s="884"/>
      <c r="AN68" s="884"/>
      <c r="AO68" s="884"/>
      <c r="AP68" s="884">
        <v>394</v>
      </c>
      <c r="AQ68" s="884"/>
      <c r="AR68" s="884"/>
      <c r="AS68" s="884"/>
      <c r="AT68" s="884"/>
      <c r="AU68" s="884">
        <v>26</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542</v>
      </c>
      <c r="C69" s="892"/>
      <c r="D69" s="892"/>
      <c r="E69" s="892"/>
      <c r="F69" s="892"/>
      <c r="G69" s="892"/>
      <c r="H69" s="892"/>
      <c r="I69" s="892"/>
      <c r="J69" s="892"/>
      <c r="K69" s="892"/>
      <c r="L69" s="892"/>
      <c r="M69" s="892"/>
      <c r="N69" s="892"/>
      <c r="O69" s="892"/>
      <c r="P69" s="893"/>
      <c r="Q69" s="894">
        <v>13</v>
      </c>
      <c r="R69" s="849"/>
      <c r="S69" s="849"/>
      <c r="T69" s="849"/>
      <c r="U69" s="849"/>
      <c r="V69" s="849">
        <v>12</v>
      </c>
      <c r="W69" s="849"/>
      <c r="X69" s="849"/>
      <c r="Y69" s="849"/>
      <c r="Z69" s="849"/>
      <c r="AA69" s="849">
        <v>2</v>
      </c>
      <c r="AB69" s="849"/>
      <c r="AC69" s="849"/>
      <c r="AD69" s="849"/>
      <c r="AE69" s="849"/>
      <c r="AF69" s="849">
        <v>2</v>
      </c>
      <c r="AG69" s="849"/>
      <c r="AH69" s="849"/>
      <c r="AI69" s="849"/>
      <c r="AJ69" s="849"/>
      <c r="AK69" s="849">
        <v>0</v>
      </c>
      <c r="AL69" s="849"/>
      <c r="AM69" s="849"/>
      <c r="AN69" s="849"/>
      <c r="AO69" s="849"/>
      <c r="AP69" s="849">
        <v>0</v>
      </c>
      <c r="AQ69" s="849"/>
      <c r="AR69" s="849"/>
      <c r="AS69" s="849"/>
      <c r="AT69" s="849"/>
      <c r="AU69" s="849">
        <v>0</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543</v>
      </c>
      <c r="C70" s="892"/>
      <c r="D70" s="892"/>
      <c r="E70" s="892"/>
      <c r="F70" s="892"/>
      <c r="G70" s="892"/>
      <c r="H70" s="892"/>
      <c r="I70" s="892"/>
      <c r="J70" s="892"/>
      <c r="K70" s="892"/>
      <c r="L70" s="892"/>
      <c r="M70" s="892"/>
      <c r="N70" s="892"/>
      <c r="O70" s="892"/>
      <c r="P70" s="893"/>
      <c r="Q70" s="894">
        <v>84</v>
      </c>
      <c r="R70" s="849"/>
      <c r="S70" s="849"/>
      <c r="T70" s="849"/>
      <c r="U70" s="849"/>
      <c r="V70" s="849">
        <v>82</v>
      </c>
      <c r="W70" s="849"/>
      <c r="X70" s="849"/>
      <c r="Y70" s="849"/>
      <c r="Z70" s="849"/>
      <c r="AA70" s="849">
        <v>2</v>
      </c>
      <c r="AB70" s="849"/>
      <c r="AC70" s="849"/>
      <c r="AD70" s="849"/>
      <c r="AE70" s="849"/>
      <c r="AF70" s="849">
        <v>2</v>
      </c>
      <c r="AG70" s="849"/>
      <c r="AH70" s="849"/>
      <c r="AI70" s="849"/>
      <c r="AJ70" s="849"/>
      <c r="AK70" s="849">
        <v>0</v>
      </c>
      <c r="AL70" s="849"/>
      <c r="AM70" s="849"/>
      <c r="AN70" s="849"/>
      <c r="AO70" s="849"/>
      <c r="AP70" s="849">
        <v>0</v>
      </c>
      <c r="AQ70" s="849"/>
      <c r="AR70" s="849"/>
      <c r="AS70" s="849"/>
      <c r="AT70" s="849"/>
      <c r="AU70" s="849">
        <v>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544</v>
      </c>
      <c r="C71" s="892"/>
      <c r="D71" s="892"/>
      <c r="E71" s="892"/>
      <c r="F71" s="892"/>
      <c r="G71" s="892"/>
      <c r="H71" s="892"/>
      <c r="I71" s="892"/>
      <c r="J71" s="892"/>
      <c r="K71" s="892"/>
      <c r="L71" s="892"/>
      <c r="M71" s="892"/>
      <c r="N71" s="892"/>
      <c r="O71" s="892"/>
      <c r="P71" s="893"/>
      <c r="Q71" s="894">
        <v>6153</v>
      </c>
      <c r="R71" s="849"/>
      <c r="S71" s="849"/>
      <c r="T71" s="849"/>
      <c r="U71" s="849"/>
      <c r="V71" s="849">
        <v>5983</v>
      </c>
      <c r="W71" s="849"/>
      <c r="X71" s="849"/>
      <c r="Y71" s="849"/>
      <c r="Z71" s="849"/>
      <c r="AA71" s="849">
        <v>215</v>
      </c>
      <c r="AB71" s="849"/>
      <c r="AC71" s="849"/>
      <c r="AD71" s="849"/>
      <c r="AE71" s="849"/>
      <c r="AF71" s="849">
        <v>215</v>
      </c>
      <c r="AG71" s="849"/>
      <c r="AH71" s="849"/>
      <c r="AI71" s="849"/>
      <c r="AJ71" s="849"/>
      <c r="AK71" s="849">
        <v>1164</v>
      </c>
      <c r="AL71" s="849"/>
      <c r="AM71" s="849"/>
      <c r="AN71" s="849"/>
      <c r="AO71" s="849"/>
      <c r="AP71" s="849">
        <v>0</v>
      </c>
      <c r="AQ71" s="849"/>
      <c r="AR71" s="849"/>
      <c r="AS71" s="849"/>
      <c r="AT71" s="849"/>
      <c r="AU71" s="849">
        <v>0</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545</v>
      </c>
      <c r="C72" s="892"/>
      <c r="D72" s="892"/>
      <c r="E72" s="892"/>
      <c r="F72" s="892"/>
      <c r="G72" s="892"/>
      <c r="H72" s="892"/>
      <c r="I72" s="892"/>
      <c r="J72" s="892"/>
      <c r="K72" s="892"/>
      <c r="L72" s="892"/>
      <c r="M72" s="892"/>
      <c r="N72" s="892"/>
      <c r="O72" s="892"/>
      <c r="P72" s="893"/>
      <c r="Q72" s="894">
        <v>311</v>
      </c>
      <c r="R72" s="849"/>
      <c r="S72" s="849"/>
      <c r="T72" s="849"/>
      <c r="U72" s="849"/>
      <c r="V72" s="849">
        <v>287</v>
      </c>
      <c r="W72" s="849"/>
      <c r="X72" s="849"/>
      <c r="Y72" s="849"/>
      <c r="Z72" s="849"/>
      <c r="AA72" s="849">
        <v>8</v>
      </c>
      <c r="AB72" s="849"/>
      <c r="AC72" s="849"/>
      <c r="AD72" s="849"/>
      <c r="AE72" s="849"/>
      <c r="AF72" s="849">
        <v>8</v>
      </c>
      <c r="AG72" s="849"/>
      <c r="AH72" s="849"/>
      <c r="AI72" s="849"/>
      <c r="AJ72" s="849"/>
      <c r="AK72" s="849">
        <v>16</v>
      </c>
      <c r="AL72" s="849"/>
      <c r="AM72" s="849"/>
      <c r="AN72" s="849"/>
      <c r="AO72" s="849"/>
      <c r="AP72" s="849">
        <v>0</v>
      </c>
      <c r="AQ72" s="849"/>
      <c r="AR72" s="849"/>
      <c r="AS72" s="849"/>
      <c r="AT72" s="849"/>
      <c r="AU72" s="849">
        <v>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546</v>
      </c>
      <c r="C73" s="892"/>
      <c r="D73" s="892"/>
      <c r="E73" s="892"/>
      <c r="F73" s="892"/>
      <c r="G73" s="892"/>
      <c r="H73" s="892"/>
      <c r="I73" s="892"/>
      <c r="J73" s="892"/>
      <c r="K73" s="892"/>
      <c r="L73" s="892"/>
      <c r="M73" s="892"/>
      <c r="N73" s="892"/>
      <c r="O73" s="892"/>
      <c r="P73" s="893"/>
      <c r="Q73" s="894">
        <v>74</v>
      </c>
      <c r="R73" s="849"/>
      <c r="S73" s="849"/>
      <c r="T73" s="849"/>
      <c r="U73" s="849"/>
      <c r="V73" s="849">
        <v>73</v>
      </c>
      <c r="W73" s="849"/>
      <c r="X73" s="849"/>
      <c r="Y73" s="849"/>
      <c r="Z73" s="849"/>
      <c r="AA73" s="849">
        <v>1</v>
      </c>
      <c r="AB73" s="849"/>
      <c r="AC73" s="849"/>
      <c r="AD73" s="849"/>
      <c r="AE73" s="849"/>
      <c r="AF73" s="849">
        <v>1</v>
      </c>
      <c r="AG73" s="849"/>
      <c r="AH73" s="849"/>
      <c r="AI73" s="849"/>
      <c r="AJ73" s="849"/>
      <c r="AK73" s="849">
        <v>0</v>
      </c>
      <c r="AL73" s="849"/>
      <c r="AM73" s="849"/>
      <c r="AN73" s="849"/>
      <c r="AO73" s="849"/>
      <c r="AP73" s="849">
        <v>0</v>
      </c>
      <c r="AQ73" s="849"/>
      <c r="AR73" s="849"/>
      <c r="AS73" s="849"/>
      <c r="AT73" s="849"/>
      <c r="AU73" s="849">
        <v>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c r="B74" s="891" t="s">
        <v>547</v>
      </c>
      <c r="C74" s="892"/>
      <c r="D74" s="892"/>
      <c r="E74" s="892"/>
      <c r="F74" s="892"/>
      <c r="G74" s="892"/>
      <c r="H74" s="892"/>
      <c r="I74" s="892"/>
      <c r="J74" s="892"/>
      <c r="K74" s="892"/>
      <c r="L74" s="892"/>
      <c r="M74" s="892"/>
      <c r="N74" s="892"/>
      <c r="O74" s="892"/>
      <c r="P74" s="893"/>
      <c r="Q74" s="897">
        <v>670</v>
      </c>
      <c r="R74" s="898"/>
      <c r="S74" s="898"/>
      <c r="T74" s="898"/>
      <c r="U74" s="848"/>
      <c r="V74" s="899">
        <v>503</v>
      </c>
      <c r="W74" s="898"/>
      <c r="X74" s="898"/>
      <c r="Y74" s="898"/>
      <c r="Z74" s="848"/>
      <c r="AA74" s="899">
        <v>95</v>
      </c>
      <c r="AB74" s="898"/>
      <c r="AC74" s="898"/>
      <c r="AD74" s="898"/>
      <c r="AE74" s="848"/>
      <c r="AF74" s="899">
        <v>95</v>
      </c>
      <c r="AG74" s="898"/>
      <c r="AH74" s="898"/>
      <c r="AI74" s="898"/>
      <c r="AJ74" s="848"/>
      <c r="AK74" s="899">
        <v>0</v>
      </c>
      <c r="AL74" s="898"/>
      <c r="AM74" s="898"/>
      <c r="AN74" s="898"/>
      <c r="AO74" s="848"/>
      <c r="AP74" s="899">
        <v>1119</v>
      </c>
      <c r="AQ74" s="898"/>
      <c r="AR74" s="898"/>
      <c r="AS74" s="898"/>
      <c r="AT74" s="848"/>
      <c r="AU74" s="849">
        <v>4</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548</v>
      </c>
      <c r="C75" s="892"/>
      <c r="D75" s="892"/>
      <c r="E75" s="892"/>
      <c r="F75" s="892"/>
      <c r="G75" s="892"/>
      <c r="H75" s="892"/>
      <c r="I75" s="892"/>
      <c r="J75" s="892"/>
      <c r="K75" s="892"/>
      <c r="L75" s="892"/>
      <c r="M75" s="892"/>
      <c r="N75" s="892"/>
      <c r="O75" s="892"/>
      <c r="P75" s="893"/>
      <c r="Q75" s="897">
        <v>496</v>
      </c>
      <c r="R75" s="898"/>
      <c r="S75" s="898"/>
      <c r="T75" s="898"/>
      <c r="U75" s="848"/>
      <c r="V75" s="899">
        <v>475</v>
      </c>
      <c r="W75" s="898"/>
      <c r="X75" s="898"/>
      <c r="Y75" s="898"/>
      <c r="Z75" s="848"/>
      <c r="AA75" s="899">
        <v>21</v>
      </c>
      <c r="AB75" s="898"/>
      <c r="AC75" s="898"/>
      <c r="AD75" s="898"/>
      <c r="AE75" s="848"/>
      <c r="AF75" s="899">
        <v>21</v>
      </c>
      <c r="AG75" s="898"/>
      <c r="AH75" s="898"/>
      <c r="AI75" s="898"/>
      <c r="AJ75" s="848"/>
      <c r="AK75" s="899">
        <v>0</v>
      </c>
      <c r="AL75" s="898"/>
      <c r="AM75" s="898"/>
      <c r="AN75" s="898"/>
      <c r="AO75" s="848"/>
      <c r="AP75" s="899">
        <v>0</v>
      </c>
      <c r="AQ75" s="898"/>
      <c r="AR75" s="898"/>
      <c r="AS75" s="898"/>
      <c r="AT75" s="848"/>
      <c r="AU75" s="899">
        <v>0</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549</v>
      </c>
      <c r="C76" s="892"/>
      <c r="D76" s="892"/>
      <c r="E76" s="892"/>
      <c r="F76" s="892"/>
      <c r="G76" s="892"/>
      <c r="H76" s="892"/>
      <c r="I76" s="892"/>
      <c r="J76" s="892"/>
      <c r="K76" s="892"/>
      <c r="L76" s="892"/>
      <c r="M76" s="892"/>
      <c r="N76" s="892"/>
      <c r="O76" s="892"/>
      <c r="P76" s="893"/>
      <c r="Q76" s="894">
        <v>99579</v>
      </c>
      <c r="R76" s="849"/>
      <c r="S76" s="849"/>
      <c r="T76" s="849"/>
      <c r="U76" s="849"/>
      <c r="V76" s="849">
        <v>97599</v>
      </c>
      <c r="W76" s="849"/>
      <c r="X76" s="849"/>
      <c r="Y76" s="849"/>
      <c r="Z76" s="849"/>
      <c r="AA76" s="849">
        <v>1979</v>
      </c>
      <c r="AB76" s="849"/>
      <c r="AC76" s="849"/>
      <c r="AD76" s="849"/>
      <c r="AE76" s="849"/>
      <c r="AF76" s="849">
        <v>1979</v>
      </c>
      <c r="AG76" s="849"/>
      <c r="AH76" s="849"/>
      <c r="AI76" s="849"/>
      <c r="AJ76" s="849"/>
      <c r="AK76" s="849">
        <v>440</v>
      </c>
      <c r="AL76" s="849"/>
      <c r="AM76" s="849"/>
      <c r="AN76" s="849"/>
      <c r="AO76" s="849"/>
      <c r="AP76" s="849">
        <v>0</v>
      </c>
      <c r="AQ76" s="849"/>
      <c r="AR76" s="849"/>
      <c r="AS76" s="849"/>
      <c r="AT76" s="849"/>
      <c r="AU76" s="899">
        <v>0</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4"/>
      <c r="R77" s="849"/>
      <c r="S77" s="849"/>
      <c r="T77" s="849"/>
      <c r="U77" s="849"/>
      <c r="V77" s="849"/>
      <c r="W77" s="849"/>
      <c r="X77" s="849"/>
      <c r="Y77" s="849"/>
      <c r="Z77" s="849"/>
      <c r="AA77" s="849"/>
      <c r="AB77" s="849"/>
      <c r="AC77" s="849"/>
      <c r="AD77" s="849"/>
      <c r="AE77" s="849"/>
      <c r="AF77" s="849"/>
      <c r="AG77" s="849"/>
      <c r="AH77" s="849"/>
      <c r="AI77" s="849"/>
      <c r="AJ77" s="849"/>
      <c r="AK77" s="849"/>
      <c r="AL77" s="849"/>
      <c r="AM77" s="849"/>
      <c r="AN77" s="849"/>
      <c r="AO77" s="849"/>
      <c r="AP77" s="849"/>
      <c r="AQ77" s="849"/>
      <c r="AR77" s="849"/>
      <c r="AS77" s="849"/>
      <c r="AT77" s="849"/>
      <c r="AU77" s="849"/>
      <c r="AV77" s="849"/>
      <c r="AW77" s="849"/>
      <c r="AX77" s="849"/>
      <c r="AY77" s="849"/>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395</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396</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403</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404</v>
      </c>
      <c r="AB109" s="913"/>
      <c r="AC109" s="913"/>
      <c r="AD109" s="913"/>
      <c r="AE109" s="914"/>
      <c r="AF109" s="912" t="s">
        <v>285</v>
      </c>
      <c r="AG109" s="913"/>
      <c r="AH109" s="913"/>
      <c r="AI109" s="913"/>
      <c r="AJ109" s="914"/>
      <c r="AK109" s="912" t="s">
        <v>284</v>
      </c>
      <c r="AL109" s="913"/>
      <c r="AM109" s="913"/>
      <c r="AN109" s="913"/>
      <c r="AO109" s="914"/>
      <c r="AP109" s="912" t="s">
        <v>405</v>
      </c>
      <c r="AQ109" s="913"/>
      <c r="AR109" s="913"/>
      <c r="AS109" s="913"/>
      <c r="AT109" s="915"/>
      <c r="AU109" s="934" t="s">
        <v>403</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404</v>
      </c>
      <c r="BR109" s="913"/>
      <c r="BS109" s="913"/>
      <c r="BT109" s="913"/>
      <c r="BU109" s="914"/>
      <c r="BV109" s="912" t="s">
        <v>285</v>
      </c>
      <c r="BW109" s="913"/>
      <c r="BX109" s="913"/>
      <c r="BY109" s="913"/>
      <c r="BZ109" s="914"/>
      <c r="CA109" s="912" t="s">
        <v>284</v>
      </c>
      <c r="CB109" s="913"/>
      <c r="CC109" s="913"/>
      <c r="CD109" s="913"/>
      <c r="CE109" s="914"/>
      <c r="CF109" s="935" t="s">
        <v>405</v>
      </c>
      <c r="CG109" s="935"/>
      <c r="CH109" s="935"/>
      <c r="CI109" s="935"/>
      <c r="CJ109" s="935"/>
      <c r="CK109" s="912" t="s">
        <v>406</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404</v>
      </c>
      <c r="DH109" s="913"/>
      <c r="DI109" s="913"/>
      <c r="DJ109" s="913"/>
      <c r="DK109" s="914"/>
      <c r="DL109" s="912" t="s">
        <v>285</v>
      </c>
      <c r="DM109" s="913"/>
      <c r="DN109" s="913"/>
      <c r="DO109" s="913"/>
      <c r="DP109" s="914"/>
      <c r="DQ109" s="912" t="s">
        <v>284</v>
      </c>
      <c r="DR109" s="913"/>
      <c r="DS109" s="913"/>
      <c r="DT109" s="913"/>
      <c r="DU109" s="914"/>
      <c r="DV109" s="912" t="s">
        <v>405</v>
      </c>
      <c r="DW109" s="913"/>
      <c r="DX109" s="913"/>
      <c r="DY109" s="913"/>
      <c r="DZ109" s="915"/>
    </row>
    <row r="110" spans="1:131" s="197" customFormat="1" ht="26.25" customHeight="1">
      <c r="A110" s="916" t="s">
        <v>407</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202439</v>
      </c>
      <c r="AB110" s="920"/>
      <c r="AC110" s="920"/>
      <c r="AD110" s="920"/>
      <c r="AE110" s="921"/>
      <c r="AF110" s="922">
        <v>204779</v>
      </c>
      <c r="AG110" s="920"/>
      <c r="AH110" s="920"/>
      <c r="AI110" s="920"/>
      <c r="AJ110" s="921"/>
      <c r="AK110" s="922">
        <v>189022</v>
      </c>
      <c r="AL110" s="920"/>
      <c r="AM110" s="920"/>
      <c r="AN110" s="920"/>
      <c r="AO110" s="921"/>
      <c r="AP110" s="923">
        <v>14.2</v>
      </c>
      <c r="AQ110" s="924"/>
      <c r="AR110" s="924"/>
      <c r="AS110" s="924"/>
      <c r="AT110" s="925"/>
      <c r="AU110" s="926" t="s">
        <v>61</v>
      </c>
      <c r="AV110" s="927"/>
      <c r="AW110" s="927"/>
      <c r="AX110" s="927"/>
      <c r="AY110" s="928"/>
      <c r="AZ110" s="970" t="s">
        <v>408</v>
      </c>
      <c r="BA110" s="917"/>
      <c r="BB110" s="917"/>
      <c r="BC110" s="917"/>
      <c r="BD110" s="917"/>
      <c r="BE110" s="917"/>
      <c r="BF110" s="917"/>
      <c r="BG110" s="917"/>
      <c r="BH110" s="917"/>
      <c r="BI110" s="917"/>
      <c r="BJ110" s="917"/>
      <c r="BK110" s="917"/>
      <c r="BL110" s="917"/>
      <c r="BM110" s="917"/>
      <c r="BN110" s="917"/>
      <c r="BO110" s="917"/>
      <c r="BP110" s="918"/>
      <c r="BQ110" s="956">
        <v>1988817</v>
      </c>
      <c r="BR110" s="957"/>
      <c r="BS110" s="957"/>
      <c r="BT110" s="957"/>
      <c r="BU110" s="957"/>
      <c r="BV110" s="957">
        <v>1897521</v>
      </c>
      <c r="BW110" s="957"/>
      <c r="BX110" s="957"/>
      <c r="BY110" s="957"/>
      <c r="BZ110" s="957"/>
      <c r="CA110" s="957">
        <v>1919551</v>
      </c>
      <c r="CB110" s="957"/>
      <c r="CC110" s="957"/>
      <c r="CD110" s="957"/>
      <c r="CE110" s="957"/>
      <c r="CF110" s="971">
        <v>143.9</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411</v>
      </c>
      <c r="DH110" s="957"/>
      <c r="DI110" s="957"/>
      <c r="DJ110" s="957"/>
      <c r="DK110" s="957"/>
      <c r="DL110" s="957" t="s">
        <v>411</v>
      </c>
      <c r="DM110" s="957"/>
      <c r="DN110" s="957"/>
      <c r="DO110" s="957"/>
      <c r="DP110" s="957"/>
      <c r="DQ110" s="957" t="s">
        <v>411</v>
      </c>
      <c r="DR110" s="957"/>
      <c r="DS110" s="957"/>
      <c r="DT110" s="957"/>
      <c r="DU110" s="957"/>
      <c r="DV110" s="958" t="s">
        <v>411</v>
      </c>
      <c r="DW110" s="958"/>
      <c r="DX110" s="958"/>
      <c r="DY110" s="958"/>
      <c r="DZ110" s="959"/>
    </row>
    <row r="111" spans="1:131" s="197" customFormat="1" ht="26.25" customHeight="1">
      <c r="A111" s="960" t="s">
        <v>412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413</v>
      </c>
      <c r="BA111" s="980"/>
      <c r="BB111" s="980"/>
      <c r="BC111" s="980"/>
      <c r="BD111" s="980"/>
      <c r="BE111" s="980"/>
      <c r="BF111" s="980"/>
      <c r="BG111" s="980"/>
      <c r="BH111" s="980"/>
      <c r="BI111" s="980"/>
      <c r="BJ111" s="980"/>
      <c r="BK111" s="980"/>
      <c r="BL111" s="980"/>
      <c r="BM111" s="980"/>
      <c r="BN111" s="980"/>
      <c r="BO111" s="980"/>
      <c r="BP111" s="981"/>
      <c r="BQ111" s="949">
        <v>228</v>
      </c>
      <c r="BR111" s="950"/>
      <c r="BS111" s="950"/>
      <c r="BT111" s="950"/>
      <c r="BU111" s="950"/>
      <c r="BV111" s="950" t="s">
        <v>108</v>
      </c>
      <c r="BW111" s="950"/>
      <c r="BX111" s="950"/>
      <c r="BY111" s="950"/>
      <c r="BZ111" s="950"/>
      <c r="CA111" s="950" t="s">
        <v>108</v>
      </c>
      <c r="CB111" s="950"/>
      <c r="CC111" s="950"/>
      <c r="CD111" s="950"/>
      <c r="CE111" s="950"/>
      <c r="CF111" s="944" t="s">
        <v>108</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417</v>
      </c>
      <c r="BA112" s="980"/>
      <c r="BB112" s="980"/>
      <c r="BC112" s="980"/>
      <c r="BD112" s="980"/>
      <c r="BE112" s="980"/>
      <c r="BF112" s="980"/>
      <c r="BG112" s="980"/>
      <c r="BH112" s="980"/>
      <c r="BI112" s="980"/>
      <c r="BJ112" s="980"/>
      <c r="BK112" s="980"/>
      <c r="BL112" s="980"/>
      <c r="BM112" s="980"/>
      <c r="BN112" s="980"/>
      <c r="BO112" s="980"/>
      <c r="BP112" s="981"/>
      <c r="BQ112" s="949">
        <v>1259792</v>
      </c>
      <c r="BR112" s="950"/>
      <c r="BS112" s="950"/>
      <c r="BT112" s="950"/>
      <c r="BU112" s="950"/>
      <c r="BV112" s="950">
        <v>1283485</v>
      </c>
      <c r="BW112" s="950"/>
      <c r="BX112" s="950"/>
      <c r="BY112" s="950"/>
      <c r="BZ112" s="950"/>
      <c r="CA112" s="950">
        <v>1237211</v>
      </c>
      <c r="CB112" s="950"/>
      <c r="CC112" s="950"/>
      <c r="CD112" s="950"/>
      <c r="CE112" s="950"/>
      <c r="CF112" s="944">
        <v>92.8</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81504</v>
      </c>
      <c r="AB113" s="964"/>
      <c r="AC113" s="964"/>
      <c r="AD113" s="964"/>
      <c r="AE113" s="965"/>
      <c r="AF113" s="966">
        <v>79876</v>
      </c>
      <c r="AG113" s="964"/>
      <c r="AH113" s="964"/>
      <c r="AI113" s="964"/>
      <c r="AJ113" s="965"/>
      <c r="AK113" s="966">
        <v>83889</v>
      </c>
      <c r="AL113" s="964"/>
      <c r="AM113" s="964"/>
      <c r="AN113" s="964"/>
      <c r="AO113" s="965"/>
      <c r="AP113" s="967">
        <v>6.3</v>
      </c>
      <c r="AQ113" s="968"/>
      <c r="AR113" s="968"/>
      <c r="AS113" s="968"/>
      <c r="AT113" s="969"/>
      <c r="AU113" s="929"/>
      <c r="AV113" s="930"/>
      <c r="AW113" s="930"/>
      <c r="AX113" s="930"/>
      <c r="AY113" s="931"/>
      <c r="AZ113" s="979" t="s">
        <v>420</v>
      </c>
      <c r="BA113" s="980"/>
      <c r="BB113" s="980"/>
      <c r="BC113" s="980"/>
      <c r="BD113" s="980"/>
      <c r="BE113" s="980"/>
      <c r="BF113" s="980"/>
      <c r="BG113" s="980"/>
      <c r="BH113" s="980"/>
      <c r="BI113" s="980"/>
      <c r="BJ113" s="980"/>
      <c r="BK113" s="980"/>
      <c r="BL113" s="980"/>
      <c r="BM113" s="980"/>
      <c r="BN113" s="980"/>
      <c r="BO113" s="980"/>
      <c r="BP113" s="981"/>
      <c r="BQ113" s="949">
        <v>34385</v>
      </c>
      <c r="BR113" s="950"/>
      <c r="BS113" s="950"/>
      <c r="BT113" s="950"/>
      <c r="BU113" s="950"/>
      <c r="BV113" s="950">
        <v>32481</v>
      </c>
      <c r="BW113" s="950"/>
      <c r="BX113" s="950"/>
      <c r="BY113" s="950"/>
      <c r="BZ113" s="950"/>
      <c r="CA113" s="950">
        <v>29414</v>
      </c>
      <c r="CB113" s="950"/>
      <c r="CC113" s="950"/>
      <c r="CD113" s="950"/>
      <c r="CE113" s="950"/>
      <c r="CF113" s="944">
        <v>2.2000000000000002</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6301</v>
      </c>
      <c r="AB114" s="989"/>
      <c r="AC114" s="989"/>
      <c r="AD114" s="989"/>
      <c r="AE114" s="990"/>
      <c r="AF114" s="991">
        <v>3371</v>
      </c>
      <c r="AG114" s="989"/>
      <c r="AH114" s="989"/>
      <c r="AI114" s="989"/>
      <c r="AJ114" s="990"/>
      <c r="AK114" s="991">
        <v>3773</v>
      </c>
      <c r="AL114" s="989"/>
      <c r="AM114" s="989"/>
      <c r="AN114" s="989"/>
      <c r="AO114" s="990"/>
      <c r="AP114" s="992">
        <v>0.3</v>
      </c>
      <c r="AQ114" s="993"/>
      <c r="AR114" s="993"/>
      <c r="AS114" s="993"/>
      <c r="AT114" s="994"/>
      <c r="AU114" s="929"/>
      <c r="AV114" s="930"/>
      <c r="AW114" s="930"/>
      <c r="AX114" s="930"/>
      <c r="AY114" s="931"/>
      <c r="AZ114" s="979" t="s">
        <v>423</v>
      </c>
      <c r="BA114" s="980"/>
      <c r="BB114" s="980"/>
      <c r="BC114" s="980"/>
      <c r="BD114" s="980"/>
      <c r="BE114" s="980"/>
      <c r="BF114" s="980"/>
      <c r="BG114" s="980"/>
      <c r="BH114" s="980"/>
      <c r="BI114" s="980"/>
      <c r="BJ114" s="980"/>
      <c r="BK114" s="980"/>
      <c r="BL114" s="980"/>
      <c r="BM114" s="980"/>
      <c r="BN114" s="980"/>
      <c r="BO114" s="980"/>
      <c r="BP114" s="981"/>
      <c r="BQ114" s="949">
        <v>89270</v>
      </c>
      <c r="BR114" s="950"/>
      <c r="BS114" s="950"/>
      <c r="BT114" s="950"/>
      <c r="BU114" s="950"/>
      <c r="BV114" s="950">
        <v>130103</v>
      </c>
      <c r="BW114" s="950"/>
      <c r="BX114" s="950"/>
      <c r="BY114" s="950"/>
      <c r="BZ114" s="950"/>
      <c r="CA114" s="950">
        <v>183567</v>
      </c>
      <c r="CB114" s="950"/>
      <c r="CC114" s="950"/>
      <c r="CD114" s="950"/>
      <c r="CE114" s="950"/>
      <c r="CF114" s="944">
        <v>13.8</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108</v>
      </c>
      <c r="AB115" s="964"/>
      <c r="AC115" s="964"/>
      <c r="AD115" s="964"/>
      <c r="AE115" s="965"/>
      <c r="AF115" s="966" t="s">
        <v>108</v>
      </c>
      <c r="AG115" s="964"/>
      <c r="AH115" s="964"/>
      <c r="AI115" s="964"/>
      <c r="AJ115" s="965"/>
      <c r="AK115" s="966" t="s">
        <v>108</v>
      </c>
      <c r="AL115" s="964"/>
      <c r="AM115" s="964"/>
      <c r="AN115" s="964"/>
      <c r="AO115" s="965"/>
      <c r="AP115" s="967" t="s">
        <v>108</v>
      </c>
      <c r="AQ115" s="968"/>
      <c r="AR115" s="968"/>
      <c r="AS115" s="968"/>
      <c r="AT115" s="969"/>
      <c r="AU115" s="929"/>
      <c r="AV115" s="930"/>
      <c r="AW115" s="930"/>
      <c r="AX115" s="930"/>
      <c r="AY115" s="931"/>
      <c r="AZ115" s="979" t="s">
        <v>426</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427</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428</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429</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431</v>
      </c>
      <c r="Z117" s="914"/>
      <c r="AA117" s="1026">
        <v>290244</v>
      </c>
      <c r="AB117" s="996"/>
      <c r="AC117" s="996"/>
      <c r="AD117" s="996"/>
      <c r="AE117" s="997"/>
      <c r="AF117" s="995">
        <v>288026</v>
      </c>
      <c r="AG117" s="996"/>
      <c r="AH117" s="996"/>
      <c r="AI117" s="996"/>
      <c r="AJ117" s="997"/>
      <c r="AK117" s="995">
        <v>276684</v>
      </c>
      <c r="AL117" s="996"/>
      <c r="AM117" s="996"/>
      <c r="AN117" s="996"/>
      <c r="AO117" s="997"/>
      <c r="AP117" s="998"/>
      <c r="AQ117" s="999"/>
      <c r="AR117" s="999"/>
      <c r="AS117" s="999"/>
      <c r="AT117" s="1000"/>
      <c r="AU117" s="929"/>
      <c r="AV117" s="930"/>
      <c r="AW117" s="930"/>
      <c r="AX117" s="930"/>
      <c r="AY117" s="931"/>
      <c r="AZ117" s="1025" t="s">
        <v>432</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406</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404</v>
      </c>
      <c r="AB118" s="913"/>
      <c r="AC118" s="913"/>
      <c r="AD118" s="913"/>
      <c r="AE118" s="914"/>
      <c r="AF118" s="912" t="s">
        <v>285</v>
      </c>
      <c r="AG118" s="913"/>
      <c r="AH118" s="913"/>
      <c r="AI118" s="913"/>
      <c r="AJ118" s="914"/>
      <c r="AK118" s="912" t="s">
        <v>284</v>
      </c>
      <c r="AL118" s="913"/>
      <c r="AM118" s="913"/>
      <c r="AN118" s="913"/>
      <c r="AO118" s="914"/>
      <c r="AP118" s="1020" t="s">
        <v>405</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434</v>
      </c>
      <c r="BP118" s="1024"/>
      <c r="BQ118" s="1015">
        <v>3372492</v>
      </c>
      <c r="BR118" s="1016"/>
      <c r="BS118" s="1016"/>
      <c r="BT118" s="1016"/>
      <c r="BU118" s="1016"/>
      <c r="BV118" s="1016">
        <v>3343590</v>
      </c>
      <c r="BW118" s="1016"/>
      <c r="BX118" s="1016"/>
      <c r="BY118" s="1016"/>
      <c r="BZ118" s="1016"/>
      <c r="CA118" s="1016">
        <v>3369743</v>
      </c>
      <c r="CB118" s="1016"/>
      <c r="CC118" s="1016"/>
      <c r="CD118" s="1016"/>
      <c r="CE118" s="1016"/>
      <c r="CF118" s="1017"/>
      <c r="CG118" s="1018"/>
      <c r="CH118" s="1018"/>
      <c r="CI118" s="1018"/>
      <c r="CJ118" s="1019"/>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v>228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436</v>
      </c>
      <c r="AV119" s="1008"/>
      <c r="AW119" s="1008"/>
      <c r="AX119" s="1008"/>
      <c r="AY119" s="1009"/>
      <c r="AZ119" s="970" t="s">
        <v>437</v>
      </c>
      <c r="BA119" s="917"/>
      <c r="BB119" s="917"/>
      <c r="BC119" s="917"/>
      <c r="BD119" s="917"/>
      <c r="BE119" s="917"/>
      <c r="BF119" s="917"/>
      <c r="BG119" s="917"/>
      <c r="BH119" s="917"/>
      <c r="BI119" s="917"/>
      <c r="BJ119" s="917"/>
      <c r="BK119" s="917"/>
      <c r="BL119" s="917"/>
      <c r="BM119" s="917"/>
      <c r="BN119" s="917"/>
      <c r="BO119" s="917"/>
      <c r="BP119" s="918"/>
      <c r="BQ119" s="956">
        <v>1755286</v>
      </c>
      <c r="BR119" s="957"/>
      <c r="BS119" s="957"/>
      <c r="BT119" s="957"/>
      <c r="BU119" s="957"/>
      <c r="BV119" s="957">
        <v>1727225</v>
      </c>
      <c r="BW119" s="957"/>
      <c r="BX119" s="957"/>
      <c r="BY119" s="957"/>
      <c r="BZ119" s="957"/>
      <c r="CA119" s="957">
        <v>1671912</v>
      </c>
      <c r="CB119" s="957"/>
      <c r="CC119" s="957"/>
      <c r="CD119" s="957"/>
      <c r="CE119" s="957"/>
      <c r="CF119" s="971">
        <v>125.3</v>
      </c>
      <c r="CG119" s="972"/>
      <c r="CH119" s="972"/>
      <c r="CI119" s="972"/>
      <c r="CJ119" s="972"/>
      <c r="CK119" s="977"/>
      <c r="CL119" s="978"/>
      <c r="CM119" s="1034" t="s">
        <v>438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439</v>
      </c>
      <c r="BA120" s="980"/>
      <c r="BB120" s="980"/>
      <c r="BC120" s="980"/>
      <c r="BD120" s="980"/>
      <c r="BE120" s="980"/>
      <c r="BF120" s="980"/>
      <c r="BG120" s="980"/>
      <c r="BH120" s="980"/>
      <c r="BI120" s="980"/>
      <c r="BJ120" s="980"/>
      <c r="BK120" s="980"/>
      <c r="BL120" s="980"/>
      <c r="BM120" s="980"/>
      <c r="BN120" s="980"/>
      <c r="BO120" s="980"/>
      <c r="BP120" s="981"/>
      <c r="BQ120" s="949">
        <v>18176</v>
      </c>
      <c r="BR120" s="950"/>
      <c r="BS120" s="950"/>
      <c r="BT120" s="950"/>
      <c r="BU120" s="950"/>
      <c r="BV120" s="950">
        <v>10668</v>
      </c>
      <c r="BW120" s="950"/>
      <c r="BX120" s="950"/>
      <c r="BY120" s="950"/>
      <c r="BZ120" s="950"/>
      <c r="CA120" s="950">
        <v>2572</v>
      </c>
      <c r="CB120" s="950"/>
      <c r="CC120" s="950"/>
      <c r="CD120" s="950"/>
      <c r="CE120" s="950"/>
      <c r="CF120" s="944">
        <v>0.2</v>
      </c>
      <c r="CG120" s="945"/>
      <c r="CH120" s="945"/>
      <c r="CI120" s="945"/>
      <c r="CJ120" s="945"/>
      <c r="CK120" s="1043" t="s">
        <v>440</v>
      </c>
      <c r="CL120" s="1044"/>
      <c r="CM120" s="1044"/>
      <c r="CN120" s="1044"/>
      <c r="CO120" s="1045"/>
      <c r="CP120" s="1051" t="s">
        <v>441</v>
      </c>
      <c r="CQ120" s="1052"/>
      <c r="CR120" s="1052"/>
      <c r="CS120" s="1052"/>
      <c r="CT120" s="1052"/>
      <c r="CU120" s="1052"/>
      <c r="CV120" s="1052"/>
      <c r="CW120" s="1052"/>
      <c r="CX120" s="1052"/>
      <c r="CY120" s="1052"/>
      <c r="CZ120" s="1052"/>
      <c r="DA120" s="1052"/>
      <c r="DB120" s="1052"/>
      <c r="DC120" s="1052"/>
      <c r="DD120" s="1052"/>
      <c r="DE120" s="1052"/>
      <c r="DF120" s="1053"/>
      <c r="DG120" s="956">
        <v>1103277</v>
      </c>
      <c r="DH120" s="957"/>
      <c r="DI120" s="957"/>
      <c r="DJ120" s="957"/>
      <c r="DK120" s="957"/>
      <c r="DL120" s="957">
        <v>1096874</v>
      </c>
      <c r="DM120" s="957"/>
      <c r="DN120" s="957"/>
      <c r="DO120" s="957"/>
      <c r="DP120" s="957"/>
      <c r="DQ120" s="957">
        <v>1088684</v>
      </c>
      <c r="DR120" s="957"/>
      <c r="DS120" s="957"/>
      <c r="DT120" s="957"/>
      <c r="DU120" s="957"/>
      <c r="DV120" s="958">
        <v>81.599999999999994</v>
      </c>
      <c r="DW120" s="958"/>
      <c r="DX120" s="958"/>
      <c r="DY120" s="958"/>
      <c r="DZ120" s="959"/>
    </row>
    <row r="121" spans="1:130" s="197" customFormat="1" ht="26.25" customHeight="1">
      <c r="A121" s="1005"/>
      <c r="B121" s="976"/>
      <c r="C121" s="1040" t="s">
        <v>442</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443</v>
      </c>
      <c r="BA121" s="1001"/>
      <c r="BB121" s="1001"/>
      <c r="BC121" s="1001"/>
      <c r="BD121" s="1001"/>
      <c r="BE121" s="1001"/>
      <c r="BF121" s="1001"/>
      <c r="BG121" s="1001"/>
      <c r="BH121" s="1001"/>
      <c r="BI121" s="1001"/>
      <c r="BJ121" s="1001"/>
      <c r="BK121" s="1001"/>
      <c r="BL121" s="1001"/>
      <c r="BM121" s="1001"/>
      <c r="BN121" s="1001"/>
      <c r="BO121" s="1001"/>
      <c r="BP121" s="1002"/>
      <c r="BQ121" s="1015">
        <v>2370428</v>
      </c>
      <c r="BR121" s="1016"/>
      <c r="BS121" s="1016"/>
      <c r="BT121" s="1016"/>
      <c r="BU121" s="1016"/>
      <c r="BV121" s="1016">
        <v>2304169</v>
      </c>
      <c r="BW121" s="1016"/>
      <c r="BX121" s="1016"/>
      <c r="BY121" s="1016"/>
      <c r="BZ121" s="1016"/>
      <c r="CA121" s="1016">
        <v>2083350</v>
      </c>
      <c r="CB121" s="1016"/>
      <c r="CC121" s="1016"/>
      <c r="CD121" s="1016"/>
      <c r="CE121" s="1016"/>
      <c r="CF121" s="1054">
        <v>156.19999999999999</v>
      </c>
      <c r="CG121" s="1055"/>
      <c r="CH121" s="1055"/>
      <c r="CI121" s="1055"/>
      <c r="CJ121" s="1055"/>
      <c r="CK121" s="1046"/>
      <c r="CL121" s="1047"/>
      <c r="CM121" s="1047"/>
      <c r="CN121" s="1047"/>
      <c r="CO121" s="1048"/>
      <c r="CP121" s="1037" t="s">
        <v>444</v>
      </c>
      <c r="CQ121" s="1038"/>
      <c r="CR121" s="1038"/>
      <c r="CS121" s="1038"/>
      <c r="CT121" s="1038"/>
      <c r="CU121" s="1038"/>
      <c r="CV121" s="1038"/>
      <c r="CW121" s="1038"/>
      <c r="CX121" s="1038"/>
      <c r="CY121" s="1038"/>
      <c r="CZ121" s="1038"/>
      <c r="DA121" s="1038"/>
      <c r="DB121" s="1038"/>
      <c r="DC121" s="1038"/>
      <c r="DD121" s="1038"/>
      <c r="DE121" s="1038"/>
      <c r="DF121" s="1039"/>
      <c r="DG121" s="949">
        <v>156515</v>
      </c>
      <c r="DH121" s="950"/>
      <c r="DI121" s="950"/>
      <c r="DJ121" s="950"/>
      <c r="DK121" s="950"/>
      <c r="DL121" s="950">
        <v>153996</v>
      </c>
      <c r="DM121" s="950"/>
      <c r="DN121" s="950"/>
      <c r="DO121" s="950"/>
      <c r="DP121" s="950"/>
      <c r="DQ121" s="950">
        <v>148527</v>
      </c>
      <c r="DR121" s="950"/>
      <c r="DS121" s="950"/>
      <c r="DT121" s="950"/>
      <c r="DU121" s="950"/>
      <c r="DV121" s="951">
        <v>11.1</v>
      </c>
      <c r="DW121" s="951"/>
      <c r="DX121" s="951"/>
      <c r="DY121" s="951"/>
      <c r="DZ121" s="952"/>
    </row>
    <row r="122" spans="1:130" s="197" customFormat="1" ht="26.25" customHeight="1">
      <c r="A122" s="1005"/>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445</v>
      </c>
      <c r="BP122" s="1024"/>
      <c r="BQ122" s="1064">
        <v>4143890</v>
      </c>
      <c r="BR122" s="1065"/>
      <c r="BS122" s="1065"/>
      <c r="BT122" s="1065"/>
      <c r="BU122" s="1065"/>
      <c r="BV122" s="1065">
        <v>4042062</v>
      </c>
      <c r="BW122" s="1065"/>
      <c r="BX122" s="1065"/>
      <c r="BY122" s="1065"/>
      <c r="BZ122" s="1065"/>
      <c r="CA122" s="1065">
        <v>3757834</v>
      </c>
      <c r="CB122" s="1065"/>
      <c r="CC122" s="1065"/>
      <c r="CD122" s="1065"/>
      <c r="CE122" s="1065"/>
      <c r="CF122" s="1017"/>
      <c r="CG122" s="1018"/>
      <c r="CH122" s="1018"/>
      <c r="CI122" s="1018"/>
      <c r="CJ122" s="1019"/>
      <c r="CK122" s="1046"/>
      <c r="CL122" s="1047"/>
      <c r="CM122" s="1047"/>
      <c r="CN122" s="1047"/>
      <c r="CO122" s="1048"/>
      <c r="CP122" s="1037" t="s">
        <v>446</v>
      </c>
      <c r="CQ122" s="1038"/>
      <c r="CR122" s="1038"/>
      <c r="CS122" s="1038"/>
      <c r="CT122" s="1038"/>
      <c r="CU122" s="1038"/>
      <c r="CV122" s="1038"/>
      <c r="CW122" s="1038"/>
      <c r="CX122" s="1038"/>
      <c r="CY122" s="1038"/>
      <c r="CZ122" s="1038"/>
      <c r="DA122" s="1038"/>
      <c r="DB122" s="1038"/>
      <c r="DC122" s="1038"/>
      <c r="DD122" s="1038"/>
      <c r="DE122" s="1038"/>
      <c r="DF122" s="1039"/>
      <c r="DG122" s="949" t="s">
        <v>108</v>
      </c>
      <c r="DH122" s="950"/>
      <c r="DI122" s="950"/>
      <c r="DJ122" s="950"/>
      <c r="DK122" s="950"/>
      <c r="DL122" s="950" t="s">
        <v>108</v>
      </c>
      <c r="DM122" s="950"/>
      <c r="DN122" s="950"/>
      <c r="DO122" s="950"/>
      <c r="DP122" s="950"/>
      <c r="DQ122" s="950" t="s">
        <v>108</v>
      </c>
      <c r="DR122" s="950"/>
      <c r="DS122" s="950"/>
      <c r="DT122" s="950"/>
      <c r="DU122" s="950"/>
      <c r="DV122" s="951" t="s">
        <v>108</v>
      </c>
      <c r="DW122" s="951"/>
      <c r="DX122" s="951"/>
      <c r="DY122" s="951"/>
      <c r="DZ122" s="952"/>
    </row>
    <row r="123" spans="1:130" s="197" customFormat="1" ht="26.25" customHeight="1" thickBot="1">
      <c r="A123" s="1005"/>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447</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108</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t="s">
        <v>448</v>
      </c>
      <c r="CQ123" s="1038"/>
      <c r="CR123" s="1038"/>
      <c r="CS123" s="1038"/>
      <c r="CT123" s="1038"/>
      <c r="CU123" s="1038"/>
      <c r="CV123" s="1038"/>
      <c r="CW123" s="1038"/>
      <c r="CX123" s="1038"/>
      <c r="CY123" s="1038"/>
      <c r="CZ123" s="1038"/>
      <c r="DA123" s="1038"/>
      <c r="DB123" s="1038"/>
      <c r="DC123" s="1038"/>
      <c r="DD123" s="1038"/>
      <c r="DE123" s="1038"/>
      <c r="DF123" s="1039"/>
      <c r="DG123" s="988" t="s">
        <v>449</v>
      </c>
      <c r="DH123" s="989"/>
      <c r="DI123" s="989"/>
      <c r="DJ123" s="989"/>
      <c r="DK123" s="990"/>
      <c r="DL123" s="991" t="s">
        <v>449</v>
      </c>
      <c r="DM123" s="989"/>
      <c r="DN123" s="989"/>
      <c r="DO123" s="989"/>
      <c r="DP123" s="990"/>
      <c r="DQ123" s="991" t="s">
        <v>449</v>
      </c>
      <c r="DR123" s="989"/>
      <c r="DS123" s="989"/>
      <c r="DT123" s="989"/>
      <c r="DU123" s="990"/>
      <c r="DV123" s="992" t="s">
        <v>449</v>
      </c>
      <c r="DW123" s="993"/>
      <c r="DX123" s="993"/>
      <c r="DY123" s="993"/>
      <c r="DZ123" s="994"/>
    </row>
    <row r="124" spans="1:130" s="197" customFormat="1" ht="26.25" customHeight="1">
      <c r="A124" s="1005"/>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449</v>
      </c>
      <c r="AB124" s="989"/>
      <c r="AC124" s="989"/>
      <c r="AD124" s="989"/>
      <c r="AE124" s="990"/>
      <c r="AF124" s="991" t="s">
        <v>449</v>
      </c>
      <c r="AG124" s="989"/>
      <c r="AH124" s="989"/>
      <c r="AI124" s="989"/>
      <c r="AJ124" s="990"/>
      <c r="AK124" s="991" t="s">
        <v>449</v>
      </c>
      <c r="AL124" s="989"/>
      <c r="AM124" s="989"/>
      <c r="AN124" s="989"/>
      <c r="AO124" s="990"/>
      <c r="AP124" s="992" t="s">
        <v>449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450</v>
      </c>
      <c r="CQ124" s="1038"/>
      <c r="CR124" s="1038"/>
      <c r="CS124" s="1038"/>
      <c r="CT124" s="1038"/>
      <c r="CU124" s="1038"/>
      <c r="CV124" s="1038"/>
      <c r="CW124" s="1038"/>
      <c r="CX124" s="1038"/>
      <c r="CY124" s="1038"/>
      <c r="CZ124" s="1038"/>
      <c r="DA124" s="1038"/>
      <c r="DB124" s="1038"/>
      <c r="DC124" s="1038"/>
      <c r="DD124" s="1038"/>
      <c r="DE124" s="1038"/>
      <c r="DF124" s="1039"/>
      <c r="DG124" s="1027" t="s">
        <v>449</v>
      </c>
      <c r="DH124" s="1028"/>
      <c r="DI124" s="1028"/>
      <c r="DJ124" s="1028"/>
      <c r="DK124" s="1029"/>
      <c r="DL124" s="1030" t="s">
        <v>449</v>
      </c>
      <c r="DM124" s="1028"/>
      <c r="DN124" s="1028"/>
      <c r="DO124" s="1028"/>
      <c r="DP124" s="1029"/>
      <c r="DQ124" s="1030" t="s">
        <v>449</v>
      </c>
      <c r="DR124" s="1028"/>
      <c r="DS124" s="1028"/>
      <c r="DT124" s="1028"/>
      <c r="DU124" s="1029"/>
      <c r="DV124" s="1031" t="s">
        <v>449</v>
      </c>
      <c r="DW124" s="1032"/>
      <c r="DX124" s="1032"/>
      <c r="DY124" s="1032"/>
      <c r="DZ124" s="1033"/>
    </row>
    <row r="125" spans="1:130" s="197" customFormat="1" ht="26.25" customHeight="1" thickBot="1">
      <c r="A125" s="1005"/>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449</v>
      </c>
      <c r="AB125" s="989"/>
      <c r="AC125" s="989"/>
      <c r="AD125" s="989"/>
      <c r="AE125" s="990"/>
      <c r="AF125" s="991" t="s">
        <v>449</v>
      </c>
      <c r="AG125" s="989"/>
      <c r="AH125" s="989"/>
      <c r="AI125" s="989"/>
      <c r="AJ125" s="990"/>
      <c r="AK125" s="991" t="s">
        <v>449</v>
      </c>
      <c r="AL125" s="989"/>
      <c r="AM125" s="989"/>
      <c r="AN125" s="989"/>
      <c r="AO125" s="990"/>
      <c r="AP125" s="992" t="s">
        <v>449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451</v>
      </c>
      <c r="CL125" s="1044"/>
      <c r="CM125" s="1044"/>
      <c r="CN125" s="1044"/>
      <c r="CO125" s="1045"/>
      <c r="CP125" s="970" t="s">
        <v>452</v>
      </c>
      <c r="CQ125" s="917"/>
      <c r="CR125" s="917"/>
      <c r="CS125" s="917"/>
      <c r="CT125" s="917"/>
      <c r="CU125" s="917"/>
      <c r="CV125" s="917"/>
      <c r="CW125" s="917"/>
      <c r="CX125" s="917"/>
      <c r="CY125" s="917"/>
      <c r="CZ125" s="917"/>
      <c r="DA125" s="917"/>
      <c r="DB125" s="917"/>
      <c r="DC125" s="917"/>
      <c r="DD125" s="917"/>
      <c r="DE125" s="917"/>
      <c r="DF125" s="918"/>
      <c r="DG125" s="956" t="s">
        <v>449</v>
      </c>
      <c r="DH125" s="957"/>
      <c r="DI125" s="957"/>
      <c r="DJ125" s="957"/>
      <c r="DK125" s="957"/>
      <c r="DL125" s="957" t="s">
        <v>449</v>
      </c>
      <c r="DM125" s="957"/>
      <c r="DN125" s="957"/>
      <c r="DO125" s="957"/>
      <c r="DP125" s="957"/>
      <c r="DQ125" s="957" t="s">
        <v>449</v>
      </c>
      <c r="DR125" s="957"/>
      <c r="DS125" s="957"/>
      <c r="DT125" s="957"/>
      <c r="DU125" s="957"/>
      <c r="DV125" s="958" t="s">
        <v>449</v>
      </c>
      <c r="DW125" s="958"/>
      <c r="DX125" s="958"/>
      <c r="DY125" s="958"/>
      <c r="DZ125" s="959"/>
    </row>
    <row r="126" spans="1:130" s="197" customFormat="1" ht="26.25" customHeight="1">
      <c r="A126" s="1005"/>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449</v>
      </c>
      <c r="AB126" s="989"/>
      <c r="AC126" s="989"/>
      <c r="AD126" s="989"/>
      <c r="AE126" s="990"/>
      <c r="AF126" s="991" t="s">
        <v>449</v>
      </c>
      <c r="AG126" s="989"/>
      <c r="AH126" s="989"/>
      <c r="AI126" s="989"/>
      <c r="AJ126" s="990"/>
      <c r="AK126" s="991" t="s">
        <v>449</v>
      </c>
      <c r="AL126" s="989"/>
      <c r="AM126" s="989"/>
      <c r="AN126" s="989"/>
      <c r="AO126" s="990"/>
      <c r="AP126" s="992" t="s">
        <v>449</v>
      </c>
      <c r="AQ126" s="993"/>
      <c r="AR126" s="993"/>
      <c r="AS126" s="993"/>
      <c r="AT126" s="994"/>
      <c r="AU126" s="233"/>
      <c r="AV126" s="233"/>
      <c r="AW126" s="233"/>
      <c r="AX126" s="1066" t="s">
        <v>453</v>
      </c>
      <c r="AY126" s="1067"/>
      <c r="AZ126" s="1067"/>
      <c r="BA126" s="1067"/>
      <c r="BB126" s="1067"/>
      <c r="BC126" s="1067"/>
      <c r="BD126" s="1067"/>
      <c r="BE126" s="1068"/>
      <c r="BF126" s="1082" t="s">
        <v>454</v>
      </c>
      <c r="BG126" s="1067"/>
      <c r="BH126" s="1067"/>
      <c r="BI126" s="1067"/>
      <c r="BJ126" s="1067"/>
      <c r="BK126" s="1067"/>
      <c r="BL126" s="1068"/>
      <c r="BM126" s="1082" t="s">
        <v>455</v>
      </c>
      <c r="BN126" s="1067"/>
      <c r="BO126" s="1067"/>
      <c r="BP126" s="1067"/>
      <c r="BQ126" s="1067"/>
      <c r="BR126" s="1067"/>
      <c r="BS126" s="1068"/>
      <c r="BT126" s="1082" t="s">
        <v>456</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457</v>
      </c>
      <c r="CQ126" s="980"/>
      <c r="CR126" s="980"/>
      <c r="CS126" s="980"/>
      <c r="CT126" s="980"/>
      <c r="CU126" s="980"/>
      <c r="CV126" s="980"/>
      <c r="CW126" s="980"/>
      <c r="CX126" s="980"/>
      <c r="CY126" s="980"/>
      <c r="CZ126" s="980"/>
      <c r="DA126" s="980"/>
      <c r="DB126" s="980"/>
      <c r="DC126" s="980"/>
      <c r="DD126" s="980"/>
      <c r="DE126" s="980"/>
      <c r="DF126" s="981"/>
      <c r="DG126" s="949" t="s">
        <v>449</v>
      </c>
      <c r="DH126" s="950"/>
      <c r="DI126" s="950"/>
      <c r="DJ126" s="950"/>
      <c r="DK126" s="950"/>
      <c r="DL126" s="950" t="s">
        <v>449</v>
      </c>
      <c r="DM126" s="950"/>
      <c r="DN126" s="950"/>
      <c r="DO126" s="950"/>
      <c r="DP126" s="950"/>
      <c r="DQ126" s="950" t="s">
        <v>449</v>
      </c>
      <c r="DR126" s="950"/>
      <c r="DS126" s="950"/>
      <c r="DT126" s="950"/>
      <c r="DU126" s="950"/>
      <c r="DV126" s="951" t="s">
        <v>449</v>
      </c>
      <c r="DW126" s="951"/>
      <c r="DX126" s="951"/>
      <c r="DY126" s="951"/>
      <c r="DZ126" s="952"/>
    </row>
    <row r="127" spans="1:130" s="197" customFormat="1" ht="26.25" customHeight="1" thickBot="1">
      <c r="A127" s="1006"/>
      <c r="B127" s="978"/>
      <c r="C127" s="1034" t="s">
        <v>458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449</v>
      </c>
      <c r="AB127" s="989"/>
      <c r="AC127" s="989"/>
      <c r="AD127" s="989"/>
      <c r="AE127" s="990"/>
      <c r="AF127" s="991" t="s">
        <v>449</v>
      </c>
      <c r="AG127" s="989"/>
      <c r="AH127" s="989"/>
      <c r="AI127" s="989"/>
      <c r="AJ127" s="990"/>
      <c r="AK127" s="991" t="s">
        <v>449</v>
      </c>
      <c r="AL127" s="989"/>
      <c r="AM127" s="989"/>
      <c r="AN127" s="989"/>
      <c r="AO127" s="990"/>
      <c r="AP127" s="992" t="s">
        <v>449</v>
      </c>
      <c r="AQ127" s="993"/>
      <c r="AR127" s="993"/>
      <c r="AS127" s="993"/>
      <c r="AT127" s="994"/>
      <c r="AU127" s="233"/>
      <c r="AV127" s="233"/>
      <c r="AW127" s="233"/>
      <c r="AX127" s="916" t="s">
        <v>459</v>
      </c>
      <c r="AY127" s="917"/>
      <c r="AZ127" s="917"/>
      <c r="BA127" s="917"/>
      <c r="BB127" s="917"/>
      <c r="BC127" s="917"/>
      <c r="BD127" s="917"/>
      <c r="BE127" s="918"/>
      <c r="BF127" s="1071" t="s">
        <v>449</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460</v>
      </c>
      <c r="CQ127" s="1075"/>
      <c r="CR127" s="1075"/>
      <c r="CS127" s="1075"/>
      <c r="CT127" s="1075"/>
      <c r="CU127" s="1075"/>
      <c r="CV127" s="1075"/>
      <c r="CW127" s="1075"/>
      <c r="CX127" s="1075"/>
      <c r="CY127" s="1075"/>
      <c r="CZ127" s="1075"/>
      <c r="DA127" s="1075"/>
      <c r="DB127" s="1075"/>
      <c r="DC127" s="1075"/>
      <c r="DD127" s="1075"/>
      <c r="DE127" s="1075"/>
      <c r="DF127" s="1076"/>
      <c r="DG127" s="1077" t="s">
        <v>461</v>
      </c>
      <c r="DH127" s="1078"/>
      <c r="DI127" s="1078"/>
      <c r="DJ127" s="1078"/>
      <c r="DK127" s="1078"/>
      <c r="DL127" s="1078" t="s">
        <v>462</v>
      </c>
      <c r="DM127" s="1078"/>
      <c r="DN127" s="1078"/>
      <c r="DO127" s="1078"/>
      <c r="DP127" s="1078"/>
      <c r="DQ127" s="1078" t="s">
        <v>462</v>
      </c>
      <c r="DR127" s="1078"/>
      <c r="DS127" s="1078"/>
      <c r="DT127" s="1078"/>
      <c r="DU127" s="1078"/>
      <c r="DV127" s="1079" t="s">
        <v>462</v>
      </c>
      <c r="DW127" s="1079"/>
      <c r="DX127" s="1079"/>
      <c r="DY127" s="1079"/>
      <c r="DZ127" s="1080"/>
    </row>
    <row r="128" spans="1:130" s="197" customFormat="1" ht="26.25" customHeight="1">
      <c r="A128" s="1101" t="s">
        <v>463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464</v>
      </c>
      <c r="X128" s="1103"/>
      <c r="Y128" s="1103"/>
      <c r="Z128" s="1104"/>
      <c r="AA128" s="1119">
        <v>9403</v>
      </c>
      <c r="AB128" s="1120"/>
      <c r="AC128" s="1120"/>
      <c r="AD128" s="1120"/>
      <c r="AE128" s="1121"/>
      <c r="AF128" s="1122">
        <v>8909</v>
      </c>
      <c r="AG128" s="1120"/>
      <c r="AH128" s="1120"/>
      <c r="AI128" s="1120"/>
      <c r="AJ128" s="1121"/>
      <c r="AK128" s="1122">
        <v>7354</v>
      </c>
      <c r="AL128" s="1120"/>
      <c r="AM128" s="1120"/>
      <c r="AN128" s="1120"/>
      <c r="AO128" s="1121"/>
      <c r="AP128" s="1123"/>
      <c r="AQ128" s="1124"/>
      <c r="AR128" s="1124"/>
      <c r="AS128" s="1124"/>
      <c r="AT128" s="1125"/>
      <c r="AU128" s="235"/>
      <c r="AV128" s="235"/>
      <c r="AW128" s="235"/>
      <c r="AX128" s="1084" t="s">
        <v>465</v>
      </c>
      <c r="AY128" s="980"/>
      <c r="AZ128" s="980"/>
      <c r="BA128" s="980"/>
      <c r="BB128" s="980"/>
      <c r="BC128" s="980"/>
      <c r="BD128" s="980"/>
      <c r="BE128" s="981"/>
      <c r="BF128" s="1096" t="s">
        <v>449</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466</v>
      </c>
      <c r="X129" s="1091"/>
      <c r="Y129" s="1091"/>
      <c r="Z129" s="1092"/>
      <c r="AA129" s="988">
        <v>1475586</v>
      </c>
      <c r="AB129" s="989"/>
      <c r="AC129" s="989"/>
      <c r="AD129" s="989"/>
      <c r="AE129" s="990"/>
      <c r="AF129" s="991">
        <v>1453685</v>
      </c>
      <c r="AG129" s="989"/>
      <c r="AH129" s="989"/>
      <c r="AI129" s="989"/>
      <c r="AJ129" s="990"/>
      <c r="AK129" s="991">
        <v>1525223</v>
      </c>
      <c r="AL129" s="989"/>
      <c r="AM129" s="989"/>
      <c r="AN129" s="989"/>
      <c r="AO129" s="990"/>
      <c r="AP129" s="1093"/>
      <c r="AQ129" s="1094"/>
      <c r="AR129" s="1094"/>
      <c r="AS129" s="1094"/>
      <c r="AT129" s="1095"/>
      <c r="AU129" s="235"/>
      <c r="AV129" s="235"/>
      <c r="AW129" s="235"/>
      <c r="AX129" s="1084" t="s">
        <v>467</v>
      </c>
      <c r="AY129" s="980"/>
      <c r="AZ129" s="980"/>
      <c r="BA129" s="980"/>
      <c r="BB129" s="980"/>
      <c r="BC129" s="980"/>
      <c r="BD129" s="980"/>
      <c r="BE129" s="981"/>
      <c r="BF129" s="1085">
        <v>6.4</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469</v>
      </c>
      <c r="X130" s="1091"/>
      <c r="Y130" s="1091"/>
      <c r="Z130" s="1092"/>
      <c r="AA130" s="988">
        <v>189625</v>
      </c>
      <c r="AB130" s="989"/>
      <c r="AC130" s="989"/>
      <c r="AD130" s="989"/>
      <c r="AE130" s="990"/>
      <c r="AF130" s="991">
        <v>199616</v>
      </c>
      <c r="AG130" s="989"/>
      <c r="AH130" s="989"/>
      <c r="AI130" s="989"/>
      <c r="AJ130" s="990"/>
      <c r="AK130" s="991">
        <v>191341</v>
      </c>
      <c r="AL130" s="989"/>
      <c r="AM130" s="989"/>
      <c r="AN130" s="989"/>
      <c r="AO130" s="990"/>
      <c r="AP130" s="1093"/>
      <c r="AQ130" s="1094"/>
      <c r="AR130" s="1094"/>
      <c r="AS130" s="1094"/>
      <c r="AT130" s="1095"/>
      <c r="AU130" s="235"/>
      <c r="AV130" s="235"/>
      <c r="AW130" s="235"/>
      <c r="AX130" s="1143" t="s">
        <v>470</v>
      </c>
      <c r="AY130" s="1075"/>
      <c r="AZ130" s="1075"/>
      <c r="BA130" s="1075"/>
      <c r="BB130" s="1075"/>
      <c r="BC130" s="1075"/>
      <c r="BD130" s="1075"/>
      <c r="BE130" s="1076"/>
      <c r="BF130" s="1105" t="s">
        <v>471</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472</v>
      </c>
      <c r="X131" s="1114"/>
      <c r="Y131" s="1114"/>
      <c r="Z131" s="1115"/>
      <c r="AA131" s="1027">
        <v>1285961</v>
      </c>
      <c r="AB131" s="1028"/>
      <c r="AC131" s="1028"/>
      <c r="AD131" s="1028"/>
      <c r="AE131" s="1029"/>
      <c r="AF131" s="1030">
        <v>1254069</v>
      </c>
      <c r="AG131" s="1028"/>
      <c r="AH131" s="1028"/>
      <c r="AI131" s="1028"/>
      <c r="AJ131" s="1029"/>
      <c r="AK131" s="1030">
        <v>1333882</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473</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474</v>
      </c>
      <c r="W132" s="1131"/>
      <c r="X132" s="1131"/>
      <c r="Y132" s="1131"/>
      <c r="Z132" s="1132"/>
      <c r="AA132" s="1133">
        <v>7.0932166680000002</v>
      </c>
      <c r="AB132" s="1134"/>
      <c r="AC132" s="1134"/>
      <c r="AD132" s="1134"/>
      <c r="AE132" s="1135"/>
      <c r="AF132" s="1136">
        <v>6.3394438419999997</v>
      </c>
      <c r="AG132" s="1134"/>
      <c r="AH132" s="1134"/>
      <c r="AI132" s="1134"/>
      <c r="AJ132" s="1135"/>
      <c r="AK132" s="1136">
        <v>5.8467690550000002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475</v>
      </c>
      <c r="W133" s="1138"/>
      <c r="X133" s="1138"/>
      <c r="Y133" s="1138"/>
      <c r="Z133" s="1139"/>
      <c r="AA133" s="1140">
        <v>6.9</v>
      </c>
      <c r="AB133" s="1141"/>
      <c r="AC133" s="1141"/>
      <c r="AD133" s="1141"/>
      <c r="AE133" s="1142"/>
      <c r="AF133" s="1140">
        <v>6.6</v>
      </c>
      <c r="AG133" s="1141"/>
      <c r="AH133" s="1141"/>
      <c r="AI133" s="1141"/>
      <c r="AJ133" s="1142"/>
      <c r="AK133" s="1140">
        <v>6.4</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47" t="s">
        <v>478</v>
      </c>
      <c r="L7" s="254"/>
      <c r="M7" s="255" t="s">
        <v>479</v>
      </c>
      <c r="N7" s="256"/>
    </row>
    <row r="8" spans="1:16">
      <c r="A8" s="248"/>
      <c r="B8" s="244"/>
      <c r="C8" s="244"/>
      <c r="D8" s="244"/>
      <c r="E8" s="244"/>
      <c r="F8" s="244"/>
      <c r="G8" s="257"/>
      <c r="H8" s="258"/>
      <c r="I8" s="258"/>
      <c r="J8" s="259"/>
      <c r="K8" s="1148"/>
      <c r="L8" s="260" t="s">
        <v>480</v>
      </c>
      <c r="M8" s="261" t="s">
        <v>481</v>
      </c>
      <c r="N8" s="262" t="s">
        <v>482</v>
      </c>
    </row>
    <row r="9" spans="1:16">
      <c r="A9" s="248"/>
      <c r="B9" s="244"/>
      <c r="C9" s="244"/>
      <c r="D9" s="244"/>
      <c r="E9" s="244"/>
      <c r="F9" s="244"/>
      <c r="G9" s="1149" t="s">
        <v>483</v>
      </c>
      <c r="H9" s="1150"/>
      <c r="I9" s="1150"/>
      <c r="J9" s="1151"/>
      <c r="K9" s="263">
        <v>382590</v>
      </c>
      <c r="L9" s="264">
        <v>85039</v>
      </c>
      <c r="M9" s="265">
        <v>149112</v>
      </c>
      <c r="N9" s="266">
        <v>-43</v>
      </c>
    </row>
    <row r="10" spans="1:16">
      <c r="A10" s="248"/>
      <c r="B10" s="244"/>
      <c r="C10" s="244"/>
      <c r="D10" s="244"/>
      <c r="E10" s="244"/>
      <c r="F10" s="244"/>
      <c r="G10" s="1149" t="s">
        <v>484</v>
      </c>
      <c r="H10" s="1150"/>
      <c r="I10" s="1150"/>
      <c r="J10" s="1151"/>
      <c r="K10" s="267">
        <v>83341</v>
      </c>
      <c r="L10" s="268">
        <v>18524</v>
      </c>
      <c r="M10" s="269">
        <v>16878</v>
      </c>
      <c r="N10" s="270">
        <v>9.8000000000000007</v>
      </c>
    </row>
    <row r="11" spans="1:16" ht="13.5" customHeight="1">
      <c r="A11" s="248"/>
      <c r="B11" s="244"/>
      <c r="C11" s="244"/>
      <c r="D11" s="244"/>
      <c r="E11" s="244"/>
      <c r="F11" s="244"/>
      <c r="G11" s="1149" t="s">
        <v>485</v>
      </c>
      <c r="H11" s="1150"/>
      <c r="I11" s="1150"/>
      <c r="J11" s="1151"/>
      <c r="K11" s="267">
        <v>69327</v>
      </c>
      <c r="L11" s="268">
        <v>15409</v>
      </c>
      <c r="M11" s="269">
        <v>25471</v>
      </c>
      <c r="N11" s="270">
        <v>-39.5</v>
      </c>
    </row>
    <row r="12" spans="1:16" ht="13.5" customHeight="1">
      <c r="A12" s="248"/>
      <c r="B12" s="244"/>
      <c r="C12" s="244"/>
      <c r="D12" s="244"/>
      <c r="E12" s="244"/>
      <c r="F12" s="244"/>
      <c r="G12" s="1149" t="s">
        <v>486</v>
      </c>
      <c r="H12" s="1150"/>
      <c r="I12" s="1150"/>
      <c r="J12" s="1151"/>
      <c r="K12" s="267" t="s">
        <v>487</v>
      </c>
      <c r="L12" s="268" t="s">
        <v>487</v>
      </c>
      <c r="M12" s="269">
        <v>1933</v>
      </c>
      <c r="N12" s="270" t="s">
        <v>487</v>
      </c>
    </row>
    <row r="13" spans="1:16" ht="13.5" customHeight="1">
      <c r="A13" s="248"/>
      <c r="B13" s="244"/>
      <c r="C13" s="244"/>
      <c r="D13" s="244"/>
      <c r="E13" s="244"/>
      <c r="F13" s="244"/>
      <c r="G13" s="1149" t="s">
        <v>488</v>
      </c>
      <c r="H13" s="1150"/>
      <c r="I13" s="1150"/>
      <c r="J13" s="1151"/>
      <c r="K13" s="267" t="s">
        <v>487</v>
      </c>
      <c r="L13" s="268" t="s">
        <v>487</v>
      </c>
      <c r="M13" s="269" t="s">
        <v>487</v>
      </c>
      <c r="N13" s="270" t="s">
        <v>487</v>
      </c>
    </row>
    <row r="14" spans="1:16" ht="13.5" customHeight="1">
      <c r="A14" s="248"/>
      <c r="B14" s="244"/>
      <c r="C14" s="244"/>
      <c r="D14" s="244"/>
      <c r="E14" s="244"/>
      <c r="F14" s="244"/>
      <c r="G14" s="1149" t="s">
        <v>489</v>
      </c>
      <c r="H14" s="1150"/>
      <c r="I14" s="1150"/>
      <c r="J14" s="1151"/>
      <c r="K14" s="267">
        <v>46198</v>
      </c>
      <c r="L14" s="268">
        <v>10269</v>
      </c>
      <c r="M14" s="269">
        <v>7468</v>
      </c>
      <c r="N14" s="270">
        <v>37.5</v>
      </c>
    </row>
    <row r="15" spans="1:16" ht="13.5" customHeight="1">
      <c r="A15" s="248"/>
      <c r="B15" s="244"/>
      <c r="C15" s="244"/>
      <c r="D15" s="244"/>
      <c r="E15" s="244"/>
      <c r="F15" s="244"/>
      <c r="G15" s="1149" t="s">
        <v>490</v>
      </c>
      <c r="H15" s="1150"/>
      <c r="I15" s="1150"/>
      <c r="J15" s="1151"/>
      <c r="K15" s="267" t="s">
        <v>487</v>
      </c>
      <c r="L15" s="268" t="s">
        <v>487</v>
      </c>
      <c r="M15" s="269">
        <v>4077</v>
      </c>
      <c r="N15" s="270" t="s">
        <v>487</v>
      </c>
    </row>
    <row r="16" spans="1:16">
      <c r="A16" s="248"/>
      <c r="B16" s="244"/>
      <c r="C16" s="244"/>
      <c r="D16" s="244"/>
      <c r="E16" s="244"/>
      <c r="F16" s="244"/>
      <c r="G16" s="1152" t="s">
        <v>491</v>
      </c>
      <c r="H16" s="1153"/>
      <c r="I16" s="1153"/>
      <c r="J16" s="1154"/>
      <c r="K16" s="268">
        <v>-35459</v>
      </c>
      <c r="L16" s="268">
        <v>-7882</v>
      </c>
      <c r="M16" s="269">
        <v>-15449</v>
      </c>
      <c r="N16" s="270">
        <v>-49</v>
      </c>
    </row>
    <row r="17" spans="1:16">
      <c r="A17" s="248"/>
      <c r="B17" s="244"/>
      <c r="C17" s="244"/>
      <c r="D17" s="244"/>
      <c r="E17" s="244"/>
      <c r="F17" s="244"/>
      <c r="G17" s="1152" t="s">
        <v>168</v>
      </c>
      <c r="H17" s="1153"/>
      <c r="I17" s="1153"/>
      <c r="J17" s="1154"/>
      <c r="K17" s="268">
        <v>545997</v>
      </c>
      <c r="L17" s="268">
        <v>121360</v>
      </c>
      <c r="M17" s="269">
        <v>189490</v>
      </c>
      <c r="N17" s="270">
        <v>-36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44" t="s">
        <v>496</v>
      </c>
      <c r="H21" s="1145"/>
      <c r="I21" s="1145"/>
      <c r="J21" s="1146"/>
      <c r="K21" s="280">
        <v>9.34</v>
      </c>
      <c r="L21" s="281">
        <v>16.760000000000002</v>
      </c>
      <c r="M21" s="282">
        <v>-7.42</v>
      </c>
      <c r="N21" s="249"/>
      <c r="O21" s="283"/>
      <c r="P21" s="279"/>
    </row>
    <row r="22" spans="1:16" s="284" customFormat="1">
      <c r="A22" s="279"/>
      <c r="B22" s="249"/>
      <c r="C22" s="249"/>
      <c r="D22" s="249"/>
      <c r="E22" s="249"/>
      <c r="F22" s="249"/>
      <c r="G22" s="1144" t="s">
        <v>497</v>
      </c>
      <c r="H22" s="1145"/>
      <c r="I22" s="1145"/>
      <c r="J22" s="1146"/>
      <c r="K22" s="285">
        <v>94.1</v>
      </c>
      <c r="L22" s="286">
        <v>94.9</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500</v>
      </c>
      <c r="H29" s="249"/>
      <c r="I29" s="249"/>
      <c r="J29" s="249"/>
      <c r="K29" s="244"/>
      <c r="L29" s="244"/>
      <c r="M29" s="244"/>
      <c r="N29" s="244"/>
      <c r="O29" s="293"/>
    </row>
    <row r="30" spans="1:16">
      <c r="A30" s="248"/>
      <c r="B30" s="244"/>
      <c r="C30" s="244"/>
      <c r="D30" s="244"/>
      <c r="E30" s="244"/>
      <c r="F30" s="244"/>
      <c r="G30" s="251"/>
      <c r="H30" s="252"/>
      <c r="I30" s="252"/>
      <c r="J30" s="253"/>
      <c r="K30" s="1147" t="s">
        <v>478</v>
      </c>
      <c r="L30" s="254"/>
      <c r="M30" s="255" t="s">
        <v>479</v>
      </c>
      <c r="N30" s="256"/>
    </row>
    <row r="31" spans="1:16">
      <c r="A31" s="248"/>
      <c r="B31" s="244"/>
      <c r="C31" s="244"/>
      <c r="D31" s="244"/>
      <c r="E31" s="244"/>
      <c r="F31" s="244"/>
      <c r="G31" s="257"/>
      <c r="H31" s="258"/>
      <c r="I31" s="258"/>
      <c r="J31" s="259"/>
      <c r="K31" s="1148"/>
      <c r="L31" s="260" t="s">
        <v>480</v>
      </c>
      <c r="M31" s="261" t="s">
        <v>481</v>
      </c>
      <c r="N31" s="262" t="s">
        <v>482</v>
      </c>
    </row>
    <row r="32" spans="1:16" ht="27" customHeight="1">
      <c r="A32" s="248"/>
      <c r="B32" s="244"/>
      <c r="C32" s="244"/>
      <c r="D32" s="244"/>
      <c r="E32" s="244"/>
      <c r="F32" s="244"/>
      <c r="G32" s="1160" t="s">
        <v>501</v>
      </c>
      <c r="H32" s="1161"/>
      <c r="I32" s="1161"/>
      <c r="J32" s="1162"/>
      <c r="K32" s="294">
        <v>189022</v>
      </c>
      <c r="L32" s="294">
        <v>42014</v>
      </c>
      <c r="M32" s="295">
        <v>106256</v>
      </c>
      <c r="N32" s="296">
        <v>-60.5</v>
      </c>
    </row>
    <row r="33" spans="1:16" ht="13.5" customHeight="1">
      <c r="A33" s="248"/>
      <c r="B33" s="244"/>
      <c r="C33" s="244"/>
      <c r="D33" s="244"/>
      <c r="E33" s="244"/>
      <c r="F33" s="244"/>
      <c r="G33" s="1160" t="s">
        <v>502</v>
      </c>
      <c r="H33" s="1161"/>
      <c r="I33" s="1161"/>
      <c r="J33" s="1162"/>
      <c r="K33" s="294" t="s">
        <v>487</v>
      </c>
      <c r="L33" s="294" t="s">
        <v>487</v>
      </c>
      <c r="M33" s="295" t="s">
        <v>487</v>
      </c>
      <c r="N33" s="296" t="s">
        <v>487</v>
      </c>
    </row>
    <row r="34" spans="1:16" ht="27" customHeight="1">
      <c r="A34" s="248"/>
      <c r="B34" s="244"/>
      <c r="C34" s="244"/>
      <c r="D34" s="244"/>
      <c r="E34" s="244"/>
      <c r="F34" s="244"/>
      <c r="G34" s="1160" t="s">
        <v>503</v>
      </c>
      <c r="H34" s="1161"/>
      <c r="I34" s="1161"/>
      <c r="J34" s="1162"/>
      <c r="K34" s="294" t="s">
        <v>487</v>
      </c>
      <c r="L34" s="294" t="s">
        <v>487</v>
      </c>
      <c r="M34" s="295" t="s">
        <v>487</v>
      </c>
      <c r="N34" s="296" t="s">
        <v>487</v>
      </c>
    </row>
    <row r="35" spans="1:16" ht="27" customHeight="1">
      <c r="A35" s="248"/>
      <c r="B35" s="244"/>
      <c r="C35" s="244"/>
      <c r="D35" s="244"/>
      <c r="E35" s="244"/>
      <c r="F35" s="244"/>
      <c r="G35" s="1160" t="s">
        <v>504</v>
      </c>
      <c r="H35" s="1161"/>
      <c r="I35" s="1161"/>
      <c r="J35" s="1162"/>
      <c r="K35" s="294">
        <v>83889</v>
      </c>
      <c r="L35" s="294">
        <v>18646</v>
      </c>
      <c r="M35" s="295">
        <v>30126</v>
      </c>
      <c r="N35" s="296">
        <v>-38.1</v>
      </c>
    </row>
    <row r="36" spans="1:16" ht="27" customHeight="1">
      <c r="A36" s="248"/>
      <c r="B36" s="244"/>
      <c r="C36" s="244"/>
      <c r="D36" s="244"/>
      <c r="E36" s="244"/>
      <c r="F36" s="244"/>
      <c r="G36" s="1160" t="s">
        <v>505</v>
      </c>
      <c r="H36" s="1161"/>
      <c r="I36" s="1161"/>
      <c r="J36" s="1162"/>
      <c r="K36" s="294">
        <v>3773</v>
      </c>
      <c r="L36" s="294">
        <v>839</v>
      </c>
      <c r="M36" s="295">
        <v>4934</v>
      </c>
      <c r="N36" s="296">
        <v>-83</v>
      </c>
    </row>
    <row r="37" spans="1:16" ht="13.5" customHeight="1">
      <c r="A37" s="248"/>
      <c r="B37" s="244"/>
      <c r="C37" s="244"/>
      <c r="D37" s="244"/>
      <c r="E37" s="244"/>
      <c r="F37" s="244"/>
      <c r="G37" s="1160" t="s">
        <v>506</v>
      </c>
      <c r="H37" s="1161"/>
      <c r="I37" s="1161"/>
      <c r="J37" s="1162"/>
      <c r="K37" s="294" t="s">
        <v>487</v>
      </c>
      <c r="L37" s="294" t="s">
        <v>487</v>
      </c>
      <c r="M37" s="295">
        <v>1289</v>
      </c>
      <c r="N37" s="296" t="s">
        <v>487</v>
      </c>
    </row>
    <row r="38" spans="1:16" ht="27" customHeight="1">
      <c r="A38" s="248"/>
      <c r="B38" s="244"/>
      <c r="C38" s="244"/>
      <c r="D38" s="244"/>
      <c r="E38" s="244"/>
      <c r="F38" s="244"/>
      <c r="G38" s="1163" t="s">
        <v>507</v>
      </c>
      <c r="H38" s="1164"/>
      <c r="I38" s="1164"/>
      <c r="J38" s="1165"/>
      <c r="K38" s="297" t="s">
        <v>487</v>
      </c>
      <c r="L38" s="297" t="s">
        <v>487</v>
      </c>
      <c r="M38" s="298">
        <v>42</v>
      </c>
      <c r="N38" s="299" t="s">
        <v>487</v>
      </c>
      <c r="O38" s="293"/>
    </row>
    <row r="39" spans="1:16">
      <c r="A39" s="248"/>
      <c r="B39" s="244"/>
      <c r="C39" s="244"/>
      <c r="D39" s="244"/>
      <c r="E39" s="244"/>
      <c r="F39" s="244"/>
      <c r="G39" s="1163" t="s">
        <v>508</v>
      </c>
      <c r="H39" s="1164"/>
      <c r="I39" s="1164"/>
      <c r="J39" s="1165"/>
      <c r="K39" s="300">
        <v>-7354</v>
      </c>
      <c r="L39" s="300">
        <v>-1635</v>
      </c>
      <c r="M39" s="301">
        <v>-6102</v>
      </c>
      <c r="N39" s="302">
        <v>-73.2</v>
      </c>
      <c r="O39" s="293"/>
    </row>
    <row r="40" spans="1:16" ht="27" customHeight="1">
      <c r="A40" s="248"/>
      <c r="B40" s="244"/>
      <c r="C40" s="244"/>
      <c r="D40" s="244"/>
      <c r="E40" s="244"/>
      <c r="F40" s="244"/>
      <c r="G40" s="1160" t="s">
        <v>509</v>
      </c>
      <c r="H40" s="1161"/>
      <c r="I40" s="1161"/>
      <c r="J40" s="1162"/>
      <c r="K40" s="300">
        <v>-191341</v>
      </c>
      <c r="L40" s="300">
        <v>-42530</v>
      </c>
      <c r="M40" s="301">
        <v>-103856</v>
      </c>
      <c r="N40" s="302">
        <v>-59</v>
      </c>
      <c r="O40" s="293"/>
    </row>
    <row r="41" spans="1:16">
      <c r="A41" s="248"/>
      <c r="B41" s="244"/>
      <c r="C41" s="244"/>
      <c r="D41" s="244"/>
      <c r="E41" s="244"/>
      <c r="F41" s="244"/>
      <c r="G41" s="1166" t="s">
        <v>279</v>
      </c>
      <c r="H41" s="1167"/>
      <c r="I41" s="1167"/>
      <c r="J41" s="1168"/>
      <c r="K41" s="294">
        <v>77989</v>
      </c>
      <c r="L41" s="300">
        <v>17335</v>
      </c>
      <c r="M41" s="301">
        <v>32689</v>
      </c>
      <c r="N41" s="302">
        <v>-47</v>
      </c>
      <c r="O41" s="293"/>
    </row>
    <row r="42" spans="1:16">
      <c r="A42" s="248"/>
      <c r="B42" s="244"/>
      <c r="C42" s="244"/>
      <c r="D42" s="244"/>
      <c r="E42" s="244"/>
      <c r="F42" s="244"/>
      <c r="G42" s="303" t="s">
        <v>510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511</v>
      </c>
      <c r="B47" s="244"/>
      <c r="C47" s="244"/>
      <c r="D47" s="244"/>
      <c r="E47" s="244"/>
      <c r="F47" s="244"/>
      <c r="G47" s="244"/>
      <c r="H47" s="244"/>
      <c r="I47" s="244"/>
      <c r="J47" s="244"/>
      <c r="K47" s="244"/>
      <c r="L47" s="244"/>
      <c r="M47" s="244"/>
      <c r="N47" s="244"/>
    </row>
    <row r="48" spans="1:16">
      <c r="A48" s="248"/>
      <c r="B48" s="244"/>
      <c r="C48" s="244"/>
      <c r="D48" s="244"/>
      <c r="E48" s="244"/>
      <c r="F48" s="244"/>
      <c r="G48" s="308" t="s">
        <v>512</v>
      </c>
      <c r="H48" s="308"/>
      <c r="I48" s="308"/>
      <c r="J48" s="308"/>
      <c r="K48" s="308"/>
      <c r="L48" s="308"/>
      <c r="M48" s="309"/>
      <c r="N48" s="308"/>
    </row>
    <row r="49" spans="1:14" ht="13.5" customHeight="1">
      <c r="A49" s="248"/>
      <c r="B49" s="244"/>
      <c r="C49" s="244"/>
      <c r="D49" s="244"/>
      <c r="E49" s="244"/>
      <c r="F49" s="244"/>
      <c r="G49" s="310"/>
      <c r="H49" s="311"/>
      <c r="I49" s="1155" t="s">
        <v>478</v>
      </c>
      <c r="J49" s="1157" t="s">
        <v>513</v>
      </c>
      <c r="K49" s="1158"/>
      <c r="L49" s="1158"/>
      <c r="M49" s="1158"/>
      <c r="N49" s="1159"/>
    </row>
    <row r="50" spans="1:14">
      <c r="A50" s="248"/>
      <c r="B50" s="244"/>
      <c r="C50" s="244"/>
      <c r="D50" s="244"/>
      <c r="E50" s="244"/>
      <c r="F50" s="244"/>
      <c r="G50" s="312"/>
      <c r="H50" s="313"/>
      <c r="I50" s="1156"/>
      <c r="J50" s="314" t="s">
        <v>514</v>
      </c>
      <c r="K50" s="315" t="s">
        <v>515</v>
      </c>
      <c r="L50" s="316" t="s">
        <v>516</v>
      </c>
      <c r="M50" s="317" t="s">
        <v>517</v>
      </c>
      <c r="N50" s="318" t="s">
        <v>518</v>
      </c>
    </row>
    <row r="51" spans="1:14">
      <c r="A51" s="248"/>
      <c r="B51" s="244"/>
      <c r="C51" s="244"/>
      <c r="D51" s="244"/>
      <c r="E51" s="244"/>
      <c r="F51" s="244"/>
      <c r="G51" s="310" t="s">
        <v>519</v>
      </c>
      <c r="H51" s="311"/>
      <c r="I51" s="319">
        <v>124560</v>
      </c>
      <c r="J51" s="320">
        <v>26661</v>
      </c>
      <c r="K51" s="321">
        <v>-66</v>
      </c>
      <c r="L51" s="322">
        <v>203567</v>
      </c>
      <c r="M51" s="323">
        <v>-7.8</v>
      </c>
      <c r="N51" s="324">
        <v>-58.2</v>
      </c>
    </row>
    <row r="52" spans="1:14">
      <c r="A52" s="248"/>
      <c r="B52" s="244"/>
      <c r="C52" s="244"/>
      <c r="D52" s="244"/>
      <c r="E52" s="244"/>
      <c r="F52" s="244"/>
      <c r="G52" s="325"/>
      <c r="H52" s="326" t="s">
        <v>520</v>
      </c>
      <c r="I52" s="327">
        <v>74455</v>
      </c>
      <c r="J52" s="328">
        <v>15936</v>
      </c>
      <c r="K52" s="329">
        <v>-13.1</v>
      </c>
      <c r="L52" s="330">
        <v>121137</v>
      </c>
      <c r="M52" s="331">
        <v>15</v>
      </c>
      <c r="N52" s="332">
        <v>-28.1</v>
      </c>
    </row>
    <row r="53" spans="1:14">
      <c r="A53" s="248"/>
      <c r="B53" s="244"/>
      <c r="C53" s="244"/>
      <c r="D53" s="244"/>
      <c r="E53" s="244"/>
      <c r="F53" s="244"/>
      <c r="G53" s="310" t="s">
        <v>521</v>
      </c>
      <c r="H53" s="311"/>
      <c r="I53" s="319">
        <v>91990</v>
      </c>
      <c r="J53" s="320">
        <v>19652</v>
      </c>
      <c r="K53" s="321">
        <v>-26.3</v>
      </c>
      <c r="L53" s="322">
        <v>185018</v>
      </c>
      <c r="M53" s="323">
        <v>-9.1</v>
      </c>
      <c r="N53" s="324">
        <v>-17.2</v>
      </c>
    </row>
    <row r="54" spans="1:14">
      <c r="A54" s="248"/>
      <c r="B54" s="244"/>
      <c r="C54" s="244"/>
      <c r="D54" s="244"/>
      <c r="E54" s="244"/>
      <c r="F54" s="244"/>
      <c r="G54" s="325"/>
      <c r="H54" s="326" t="s">
        <v>520</v>
      </c>
      <c r="I54" s="327">
        <v>75157</v>
      </c>
      <c r="J54" s="328">
        <v>16056</v>
      </c>
      <c r="K54" s="329">
        <v>0.8</v>
      </c>
      <c r="L54" s="330">
        <v>95064</v>
      </c>
      <c r="M54" s="331">
        <v>-21.5</v>
      </c>
      <c r="N54" s="332">
        <v>22.3</v>
      </c>
    </row>
    <row r="55" spans="1:14">
      <c r="A55" s="248"/>
      <c r="B55" s="244"/>
      <c r="C55" s="244"/>
      <c r="D55" s="244"/>
      <c r="E55" s="244"/>
      <c r="F55" s="244"/>
      <c r="G55" s="310" t="s">
        <v>522</v>
      </c>
      <c r="H55" s="311"/>
      <c r="I55" s="319">
        <v>156688</v>
      </c>
      <c r="J55" s="320">
        <v>33711</v>
      </c>
      <c r="K55" s="321">
        <v>71.5</v>
      </c>
      <c r="L55" s="322">
        <v>238802</v>
      </c>
      <c r="M55" s="323">
        <v>29.1</v>
      </c>
      <c r="N55" s="324">
        <v>42.4</v>
      </c>
    </row>
    <row r="56" spans="1:14">
      <c r="A56" s="248"/>
      <c r="B56" s="244"/>
      <c r="C56" s="244"/>
      <c r="D56" s="244"/>
      <c r="E56" s="244"/>
      <c r="F56" s="244"/>
      <c r="G56" s="325"/>
      <c r="H56" s="326" t="s">
        <v>520</v>
      </c>
      <c r="I56" s="327">
        <v>112577</v>
      </c>
      <c r="J56" s="328">
        <v>24221</v>
      </c>
      <c r="K56" s="329">
        <v>50.9</v>
      </c>
      <c r="L56" s="330">
        <v>128562</v>
      </c>
      <c r="M56" s="331">
        <v>35.200000000000003</v>
      </c>
      <c r="N56" s="332">
        <v>15.7</v>
      </c>
    </row>
    <row r="57" spans="1:14">
      <c r="A57" s="248"/>
      <c r="B57" s="244"/>
      <c r="C57" s="244"/>
      <c r="D57" s="244"/>
      <c r="E57" s="244"/>
      <c r="F57" s="244"/>
      <c r="G57" s="310" t="s">
        <v>523</v>
      </c>
      <c r="H57" s="311"/>
      <c r="I57" s="319">
        <v>144267</v>
      </c>
      <c r="J57" s="320">
        <v>31596</v>
      </c>
      <c r="K57" s="321">
        <v>-6.3</v>
      </c>
      <c r="L57" s="322">
        <v>288550</v>
      </c>
      <c r="M57" s="323">
        <v>20.8</v>
      </c>
      <c r="N57" s="324">
        <v>-27.1</v>
      </c>
    </row>
    <row r="58" spans="1:14">
      <c r="A58" s="248"/>
      <c r="B58" s="244"/>
      <c r="C58" s="244"/>
      <c r="D58" s="244"/>
      <c r="E58" s="244"/>
      <c r="F58" s="244"/>
      <c r="G58" s="325"/>
      <c r="H58" s="326" t="s">
        <v>520</v>
      </c>
      <c r="I58" s="327">
        <v>89231</v>
      </c>
      <c r="J58" s="328">
        <v>19542</v>
      </c>
      <c r="K58" s="329">
        <v>-19.3</v>
      </c>
      <c r="L58" s="330">
        <v>141525</v>
      </c>
      <c r="M58" s="331">
        <v>10.1</v>
      </c>
      <c r="N58" s="332">
        <v>-29.4</v>
      </c>
    </row>
    <row r="59" spans="1:14">
      <c r="A59" s="248"/>
      <c r="B59" s="244"/>
      <c r="C59" s="244"/>
      <c r="D59" s="244"/>
      <c r="E59" s="244"/>
      <c r="F59" s="244"/>
      <c r="G59" s="310" t="s">
        <v>524</v>
      </c>
      <c r="H59" s="311"/>
      <c r="I59" s="319">
        <v>484865</v>
      </c>
      <c r="J59" s="320">
        <v>107772</v>
      </c>
      <c r="K59" s="321">
        <v>241.1</v>
      </c>
      <c r="L59" s="322">
        <v>245039</v>
      </c>
      <c r="M59" s="323">
        <v>-15.1</v>
      </c>
      <c r="N59" s="324">
        <v>256.2</v>
      </c>
    </row>
    <row r="60" spans="1:14">
      <c r="A60" s="248"/>
      <c r="B60" s="244"/>
      <c r="C60" s="244"/>
      <c r="D60" s="244"/>
      <c r="E60" s="244"/>
      <c r="F60" s="244"/>
      <c r="G60" s="325"/>
      <c r="H60" s="326" t="s">
        <v>520</v>
      </c>
      <c r="I60" s="333">
        <v>99632</v>
      </c>
      <c r="J60" s="328">
        <v>22145</v>
      </c>
      <c r="K60" s="329">
        <v>13.3</v>
      </c>
      <c r="L60" s="330">
        <v>108922</v>
      </c>
      <c r="M60" s="331">
        <v>-23</v>
      </c>
      <c r="N60" s="332">
        <v>36.299999999999997</v>
      </c>
    </row>
    <row r="61" spans="1:14">
      <c r="A61" s="248"/>
      <c r="B61" s="244"/>
      <c r="C61" s="244"/>
      <c r="D61" s="244"/>
      <c r="E61" s="244"/>
      <c r="F61" s="244"/>
      <c r="G61" s="310" t="s">
        <v>525</v>
      </c>
      <c r="H61" s="334"/>
      <c r="I61" s="335">
        <v>200474</v>
      </c>
      <c r="J61" s="336">
        <v>43878</v>
      </c>
      <c r="K61" s="337">
        <v>42.8</v>
      </c>
      <c r="L61" s="338">
        <v>232195</v>
      </c>
      <c r="M61" s="339">
        <v>3.6</v>
      </c>
      <c r="N61" s="324">
        <v>39.200000000000003</v>
      </c>
    </row>
    <row r="62" spans="1:14">
      <c r="A62" s="248"/>
      <c r="B62" s="244"/>
      <c r="C62" s="244"/>
      <c r="D62" s="244"/>
      <c r="E62" s="244"/>
      <c r="F62" s="244"/>
      <c r="G62" s="325"/>
      <c r="H62" s="326" t="s">
        <v>520</v>
      </c>
      <c r="I62" s="327">
        <v>90210</v>
      </c>
      <c r="J62" s="328">
        <v>19580</v>
      </c>
      <c r="K62" s="329">
        <v>6.5</v>
      </c>
      <c r="L62" s="330">
        <v>119042</v>
      </c>
      <c r="M62" s="331">
        <v>3.2</v>
      </c>
      <c r="N62" s="332">
        <v>3.3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69" t="s">
        <v>3</v>
      </c>
      <c r="D47" s="1169"/>
      <c r="E47" s="1170"/>
      <c r="F47" s="11">
        <v>8.5500000000000007</v>
      </c>
      <c r="G47" s="12">
        <v>8.59</v>
      </c>
      <c r="H47" s="12">
        <v>11.59</v>
      </c>
      <c r="I47" s="12">
        <v>11.77</v>
      </c>
      <c r="J47" s="13">
        <v>16.46</v>
      </c>
    </row>
    <row r="48" spans="2:10" ht="57.75" customHeight="1">
      <c r="B48" s="14"/>
      <c r="C48" s="1171" t="s">
        <v>4</v>
      </c>
      <c r="D48" s="1171"/>
      <c r="E48" s="1172"/>
      <c r="F48" s="15">
        <v>4.6900000000000004</v>
      </c>
      <c r="G48" s="16">
        <v>5.59</v>
      </c>
      <c r="H48" s="16">
        <v>6.9</v>
      </c>
      <c r="I48" s="16">
        <v>8.0299999999999994</v>
      </c>
      <c r="J48" s="17">
        <v>6.17</v>
      </c>
    </row>
    <row r="49" spans="2:10" ht="57.75" customHeight="1" thickBot="1">
      <c r="B49" s="18"/>
      <c r="C49" s="1173" t="s">
        <v>5</v>
      </c>
      <c r="D49" s="1173"/>
      <c r="E49" s="1174"/>
      <c r="F49" s="19">
        <v>0.35</v>
      </c>
      <c r="G49" s="20">
        <v>0.89</v>
      </c>
      <c r="H49" s="20">
        <v>4.51</v>
      </c>
      <c r="I49" s="20">
        <v>1.03</v>
      </c>
      <c r="J49" s="21">
        <v>3.76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山梨県</cp:lastModifiedBy>
  <cp:lastPrinted>2017-05-18T01:08:43Z</cp:lastPrinted>
  <dcterms:created xsi:type="dcterms:W3CDTF">2017-02-15T18:45:07Z</dcterms:created>
  <dcterms:modified xsi:type="dcterms:W3CDTF">2017-05-18T01:09:29Z</dcterms:modified>
</cp:coreProperties>
</file>