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1494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U34" i="9"/>
  <c r="U35" i="9" s="1"/>
  <c r="C34" i="9"/>
  <c r="U36" i="9" l="1"/>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<sst xmlns="http://schemas.openxmlformats.org/spreadsheetml/2006/main" count="1106" uniqueCount="566">
  <si>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</si>
  <si>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</si>
  <si>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</si>
  <si>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</si>
  <si>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</si>
  <si>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</si>
  <si>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</si>
  <si>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</si>
  <si>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</si>
  <si>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</si>
  <si>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</si>
  <si>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</si>
  <si>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</si>
  <si>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</si>
  <si>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</si>
  <si>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</si>
  <si>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</si>
  <si>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</si>
  <si>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</si>
  <si>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</si>
  <si>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</si>
  <si>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</si>
  <si>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</si>
  <si>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</si>
  <si>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</si>
  <si>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</si>
  <si>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</si>
  <si>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</si>
  <si>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</si>
  <si>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</si>
  <si>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</si>
  <si>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</si>
  <si>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</si>
  <si>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</si>
  <si>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</si>
  <si>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</si>
  <si>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</si>
  <si>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</si>
  <si>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</si>
  <si>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</si>
  <si>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</si>
  <si>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</si>
  <si>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</si>
  <si>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</si>
  <si>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</si>
  <si>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</si>
  <si>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</si>
  <si>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</si>
  <si>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</si>
  <si>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</si>
  <si>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</si>
  <si>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</si>
  <si>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</si>
  <si>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</si>
  <si>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</si>
  <si>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</si>
  <si>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</si>
  <si>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</si>
  <si>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</si>
  <si>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</si>
  <si>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</si>
  <si>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</si>
  <si>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</si>
  <si>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</si>
  <si>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</si>
  <si>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</si>
  <si>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</si>
  <si>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</si>
  <si>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</si>
  <si>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</si>
  <si>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</si>
  <si>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</si>
  <si>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</si>
  <si>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</si>
  <si>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</si>
  <si>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</si>
  <si>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</si>
  <si>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</si>
  <si>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</si>
  <si>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</si>
  <si>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</si>
  <si>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</si>
  <si>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</si>
  <si>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</si>
  <si>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</si>
  <si>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</si>
  <si>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</si>
  <si>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</si>
  <si>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</si>
  <si>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</si>
  <si>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</si>
  <si>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</si>
  <si>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</si>
  <si>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</si>
  <si>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</si>
  <si>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</si>
  <si>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</si>
  <si>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</si>
  <si>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</si>
  <si>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</si>
  <si>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</si>
  <si>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</si>
  <si>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</si>
  <si>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</si>
  <si>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</si>
  <si>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</si>
  <si>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</si>
  <si>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</si>
  <si>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</si>
  <si>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</si>
  <si>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</si>
  <si>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</si>
  <si>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</si>
  <si>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</si>
  <si>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</si>
  <si>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</si>
  <si>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</si>
  <si>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</si>
  <si>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</si>
  <si>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</si>
  <si>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</si>
  <si>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</si>
  <si>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</si>
  <si>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</si>
  <si>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</si>
  <si>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</si>
  <si>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</si>
  <si>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</si>
  <si>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</si>
  <si>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</si>
  <si>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</si>
  <si>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</si>
  <si>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</si>
  <si>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</si>
  <si>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</si>
  <si>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</si>
  <si>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</si>
  <si>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</si>
  <si>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</si>
  <si>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</si>
  <si>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</si>
  <si>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</si>
  <si>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</si>
  <si>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</si>
  <si>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</si>
  <si>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</si>
  <si>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</si>
  <si>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</si>
  <si>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</si>
  <si>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</si>
  <si>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</si>
  <si>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</si>
  <si>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</si>
  <si>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</si>
  <si>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</si>
  <si>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</si>
  <si>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</si>
  <si>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</si>
  <si>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</si>
  <si>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</si>
  <si>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</si>
  <si>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</si>
  <si>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</si>
  <si>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</si>
  <si>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</si>
  <si>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</si>
  <si>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</si>
  <si>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</si>
  <si>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</si>
  <si>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</si>
  <si>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</si>
  <si>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</si>
  <si>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</si>
  <si>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</si>
  <si>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</si>
  <si>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</si>
  <si>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</si>
  <si>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</si>
  <si>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</si>
  <si>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</si>
  <si>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</si>
  <si>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</si>
  <si>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</si>
  <si>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</si>
  <si>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</si>
  <si>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</si>
  <si>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</si>
  <si>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</si>
  <si>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</si>
  <si>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</si>
  <si>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</si>
  <si>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</si>
  <si>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山梨県鳴沢村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</si>
  <si>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</si>
  <si>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</si>
  <si>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</si>
  <si>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</si>
  <si>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</si>
  <si>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</si>
  <si>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</si>
  <si>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</si>
  <si>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</si>
  <si>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</si>
  <si>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</si>
  <si>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</si>
  <si>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</si>
  <si>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</si>
  <si>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</si>
  <si>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</si>
  <si>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</si>
  <si>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</si>
  <si>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</si>
  <si>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</si>
  <si>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</si>
  <si>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</si>
  <si>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</si>
  <si>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</si>
  <si>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</si>
  <si>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</si>
  <si>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</si>
  <si>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</si>
  <si>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</si>
  <si>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</si>
  <si>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</si>
  <si>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</si>
  <si>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</si>
  <si>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</si>
  <si>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</si>
  <si>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</si>
  <si>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</si>
  <si>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</si>
  <si>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</si>
  <si>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</si>
  <si>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</si>
  <si>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</si>
  <si>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</si>
  <si>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</si>
  <si>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</si>
  <si>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</si>
  <si>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</si>
  <si>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</si>
  <si>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</si>
  <si>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</si>
  <si>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</si>
  <si>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</si>
  <si>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</si>
  <si>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</si>
  <si>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</si>
  <si>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</si>
  <si>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</si>
  <si>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</si>
  <si>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</si>
  <si>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</si>
  <si>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</si>
  <si>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</si>
  <si>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</si>
  <si>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</si>
  <si>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</si>
  <si>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</si>
  <si>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</si>
  <si>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</si>
  <si>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</si>
  <si>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</si>
  <si>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</si>
  <si>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</si>
  <si>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</si>
  <si>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</si>
  <si>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</si>
  <si>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</si>
  <si>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</si>
  <si>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</si>
  <si>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</si>
  <si>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</si>
  <si>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</si>
  <si>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</si>
  <si>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</si>
  <si>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</si>
  <si>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</si>
  <si>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</si>
  <si>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</si>
  <si>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</si>
  <si>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</si>
  <si>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</si>
  <si>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</si>
  <si>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</si>
  <si>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</si>
  <si>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</si>
  <si>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</si>
  <si>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</si>
  <si>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</si>
  <si>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</si>
  <si>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</si>
  <si>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</si>
  <si>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</si>
  <si>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</si>
  <si>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</si>
  <si>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</si>
  <si>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</si>
  <si>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</si>
  <si>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</si>
  <si>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</si>
  <si>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</si>
  <si>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</si>
  <si>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</si>
  <si>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</si>
  <si>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</si>
  <si>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</si>
  <si>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</si>
  <si>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</si>
  <si>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</si>
  <si>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</si>
  <si>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</si>
  <si>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</si>
  <si>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</si>
  <si>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</si>
  <si>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</si>
  <si>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</si>
  <si>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</si>
  <si>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</si>
  <si>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</si>
  <si>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</si>
  <si>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</si>
  <si>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</si>
  <si>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</si>
  <si>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</si>
  <si>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</si>
  <si>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</si>
  <si>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</si>
  <si>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</si>
  <si>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</si>
  <si>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</si>
  <si>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</si>
  <si>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</si>
  <si>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</si>
  <si>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</si>
  <si>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</si>
  <si>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</si>
  <si>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</si>
  <si>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</si>
  <si>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</si>
  <si>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山梨県鳴沢村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</si>
  <si>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</si>
  <si>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</si>
  <si>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</si>
  <si>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</si>
  <si>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</si>
  <si>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</si>
  <si>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</si>
  <si>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</si>
  <si>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</si>
  <si>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</si>
  <si>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</si>
  <si>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</si>
  <si>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</si>
  <si>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</si>
  <si>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</si>
  <si>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</si>
  <si>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</si>
  <si>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</si>
  <si>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</si>
  <si>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</si>
  <si>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</si>
  <si>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</si>
  <si>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</si>
  <si>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</si>
  <si>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</si>
  <si>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</si>
  <si>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</si>
  <si>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</si>
  <si>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</si>
  <si>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</si>
  <si>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</si>
  <si>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</si>
  <si>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</si>
  <si>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</si>
  <si>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</si>
  <si>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</si>
  <si>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</si>
  <si>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</si>
  <si>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</si>
  <si>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</si>
  <si>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</si>
  <si>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</si>
  <si>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</si>
  <si>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</si>
  <si>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</si>
  <si>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</si>
  <si>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</si>
  <si>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</si>
  <si>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</si>
  <si>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</si>
  <si>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</si>
  <si>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</si>
  <si>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</si>
  <si>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</si>
  <si>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</si>
  <si>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</si>
  <si>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</si>
  <si>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</si>
  <si>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</si>
  <si>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</si>
  <si>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</si>
  <si>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</si>
  <si>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</si>
  <si>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</si>
  <si>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</si>
  <si>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</si>
  <si>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</si>
  <si>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</si>
  <si>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</si>
  <si>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</si>
  <si>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</si>
  <si>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</si>
  <si>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</si>
  <si>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</si>
  <si>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</si>
  <si>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</si>
  <si>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</si>
  <si>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</si>
  <si>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</si>
  <si>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</si>
  <si>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</si>
  <si>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</si>
  <si>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</si>
  <si>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</si>
  <si>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</si>
  <si>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</si>
  <si>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</si>
  <si>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</si>
  <si>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</si>
  <si>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</si>
  <si>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</si>
  <si>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</si>
  <si>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</si>
  <si>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</si>
  <si>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</si>
  <si>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</si>
  <si>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</si>
  <si>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</si>
  <si>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</si>
  <si>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</si>
  <si>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</si>
  <si>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</si>
  <si>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介護予防支援特別会計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</si>
  <si>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</si>
  <si>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</si>
  <si>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</si>
  <si>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</si>
  <si>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</si>
  <si>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</si>
  <si>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</si>
  <si>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</si>
  <si>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</si>
  <si>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</si>
  <si>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</si>
  <si>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</si>
  <si>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</si>
  <si>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</si>
  <si>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</si>
  <si>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</si>
  <si>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</si>
  <si>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</si>
  <si>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</si>
  <si>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</si>
  <si>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</si>
  <si>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</si>
  <si>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</si>
  <si>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</si>
  <si>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</si>
  <si>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</si>
  <si>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</si>
  <si>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</si>
  <si>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</si>
  <si>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</si>
  <si>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</si>
  <si>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</si>
  <si>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</si>
  <si>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</si>
  <si>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</si>
  <si>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</si>
  <si>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</si>
  <si>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</si>
  <si>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</si>
  <si>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</si>
  <si>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</si>
  <si>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</si>
  <si>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</si>
  <si>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</si>
  <si>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</si>
  <si>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</si>
  <si>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</si>
  <si>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</si>
  <si>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</si>
  <si>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</si>
  <si>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</si>
  <si>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</si>
  <si>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</si>
  <si>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</si>
  <si>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</si>
  <si>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</si>
  <si>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</si>
  <si>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</si>
  <si>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</si>
  <si>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</si>
  <si>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</si>
  <si>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</si>
  <si>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</si>
  <si>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</si>
  <si>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</si>
  <si>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</si>
  <si>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</si>
  <si>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</si>
  <si>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</si>
  <si>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</si>
  <si>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</si>
  <si>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</si>
  <si>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</si>
  <si>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</si>
  <si>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</si>
  <si>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</si>
  <si>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</si>
  <si>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</si>
  <si>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</si>
  <si>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</si>
  <si>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</si>
  <si>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</si>
  <si>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</si>
  <si>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</si>
  <si>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</si>
  <si>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</si>
  <si>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</si>
  <si>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10.85</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</si>
  <si>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</si>
  <si>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</si>
  <si>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</si>
  <si>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</si>
  <si>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</si>
  <si>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</si>
  <si>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</si>
  <si>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</si>
  <si>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鳴沢・富士河口湖恩賜県有財産保護組合</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</si>
  <si>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</si>
  <si>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</si>
  <si>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</si>
  <si>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河口湖南中学校（一般会計）</t>
    <rPh sb="0" eb="2">
      <t>カワグチ</t>
    </rPh>
    <rPh sb="2" eb="3">
      <t>コ</t>
    </rPh>
    <rPh sb="3" eb="4">
      <t>ミナミ</t>
    </rPh>
    <rPh sb="4" eb="7">
      <t>チュウガッコウ</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</si>
  <si>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</si>
  <si>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</si>
  <si>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</si>
  <si>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</si>
  <si>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青木ヶ原ごみ処理組合</t>
  </si>
  <si>
    <t>青木ヶ原衛生センター</t>
  </si>
  <si>
    <t>山梨県後期高齢者医療広域連合　一般会計</t>
  </si>
  <si>
    <t>山梨県後期高齢者医療広域連合　後期高齢者医療特別会計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</si>
  <si>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</si>
  <si>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</si>
  <si>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</si>
  <si>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</si>
  <si>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</si>
  <si>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</si>
  <si>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</si>
  <si>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</si>
  <si>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</si>
  <si>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</si>
  <si>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であり、将来負担比率については、将来負担額を充当可能財源を上回っているため、数値なしとなっている。これは、さまざまな財源確保により、村債発行額の抑制を図り、過度な財政負担を将来に先延ばししないよう努めてきたためである。今後については、近年行った緊急防災・減災事業債を活用した事業などにより、若干数値が悪化する見込みであるが、大幅な数値の悪化とはならない。しかしながら、公共施設等の老朽化が進んでいることから、今後、維持更新費用の増加が見込まれ、この財源を基金の取崩しや起債などで補わなければならないことが推測されることから、これまで以上に公債費の適正化に取り組んで行く必要がある。</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29" eb="31">
      <t>ヒリツ</t>
    </rPh>
    <rPh sb="37" eb="39">
      <t>ショウライ</t>
    </rPh>
    <rPh sb="39" eb="42">
      <t>フタンガク</t>
    </rPh>
    <rPh sb="43" eb="45">
      <t>ジュウトウ</t>
    </rPh>
    <rPh sb="45" eb="47">
      <t>カノウ</t>
    </rPh>
    <rPh sb="47" eb="49">
      <t>ザイゲン</t>
    </rPh>
    <rPh sb="50" eb="52">
      <t>ウワマワ</t>
    </rPh>
    <rPh sb="59" eb="61">
      <t>スウチ</t>
    </rPh>
    <rPh sb="79" eb="81">
      <t>ザイゲン</t>
    </rPh>
    <rPh sb="81" eb="83">
      <t>カクホ</t>
    </rPh>
    <rPh sb="87" eb="88">
      <t>ソン</t>
    </rPh>
    <rPh sb="88" eb="89">
      <t>サイ</t>
    </rPh>
    <rPh sb="89" eb="92">
      <t>ハッコウガク</t>
    </rPh>
    <rPh sb="93" eb="95">
      <t>ヨクセイ</t>
    </rPh>
    <rPh sb="96" eb="97">
      <t>ハカ</t>
    </rPh>
    <rPh sb="99" eb="101">
      <t>カド</t>
    </rPh>
    <rPh sb="102" eb="104">
      <t>ザイセイ</t>
    </rPh>
    <rPh sb="104" eb="106">
      <t>フタン</t>
    </rPh>
    <rPh sb="107" eb="109">
      <t>ショウライ</t>
    </rPh>
    <rPh sb="110" eb="112">
      <t>サキノ</t>
    </rPh>
    <rPh sb="119" eb="120">
      <t>ツト</t>
    </rPh>
    <rPh sb="130" eb="132">
      <t>コンゴ</t>
    </rPh>
    <rPh sb="138" eb="140">
      <t>キンネン</t>
    </rPh>
    <rPh sb="140" eb="141">
      <t>オコナ</t>
    </rPh>
    <rPh sb="143" eb="145">
      <t>キンキュウ</t>
    </rPh>
    <rPh sb="145" eb="147">
      <t>ボウサイ</t>
    </rPh>
    <rPh sb="148" eb="150">
      <t>ゲンサイ</t>
    </rPh>
    <rPh sb="150" eb="153">
      <t>ジギョウサイ</t>
    </rPh>
    <rPh sb="154" eb="156">
      <t>カツヨウ</t>
    </rPh>
    <rPh sb="158" eb="160">
      <t>ジギョウ</t>
    </rPh>
    <rPh sb="166" eb="168">
      <t>ジャッカン</t>
    </rPh>
    <rPh sb="168" eb="170">
      <t>スウチ</t>
    </rPh>
    <rPh sb="171" eb="173">
      <t>アッカ</t>
    </rPh>
    <rPh sb="175" eb="177">
      <t>ミコ</t>
    </rPh>
    <rPh sb="183" eb="185">
      <t>オオハバ</t>
    </rPh>
    <rPh sb="186" eb="188">
      <t>スウチ</t>
    </rPh>
    <rPh sb="189" eb="191">
      <t>アッカ</t>
    </rPh>
    <rPh sb="205" eb="207">
      <t>コウキョウ</t>
    </rPh>
    <rPh sb="207" eb="209">
      <t>シセツ</t>
    </rPh>
    <rPh sb="209" eb="210">
      <t>トウ</t>
    </rPh>
    <rPh sb="211" eb="214">
      <t>ロウキュウカ</t>
    </rPh>
    <rPh sb="215" eb="216">
      <t>スス</t>
    </rPh>
    <rPh sb="225" eb="227">
      <t>コンゴ</t>
    </rPh>
    <rPh sb="228" eb="230">
      <t>イジ</t>
    </rPh>
    <rPh sb="230" eb="232">
      <t>コウシン</t>
    </rPh>
    <rPh sb="232" eb="234">
      <t>ヒヨウ</t>
    </rPh>
    <rPh sb="235" eb="237">
      <t>ゾウカ</t>
    </rPh>
    <rPh sb="238" eb="240">
      <t>ミコ</t>
    </rPh>
    <rPh sb="245" eb="247">
      <t>ザイゲン</t>
    </rPh>
    <rPh sb="248" eb="250">
      <t>キキン</t>
    </rPh>
    <rPh sb="251" eb="252">
      <t>ト</t>
    </rPh>
    <rPh sb="252" eb="253">
      <t>クズ</t>
    </rPh>
    <rPh sb="255" eb="257">
      <t>キサイ</t>
    </rPh>
    <rPh sb="260" eb="261">
      <t>オギナ</t>
    </rPh>
    <rPh sb="273" eb="275">
      <t>スイソク</t>
    </rPh>
    <rPh sb="287" eb="289">
      <t>イジョウ</t>
    </rPh>
    <rPh sb="290" eb="293">
      <t>コウサイヒ</t>
    </rPh>
    <rPh sb="294" eb="297">
      <t>テキセイカ</t>
    </rPh>
    <rPh sb="298" eb="299">
      <t>ト</t>
    </rPh>
    <rPh sb="300" eb="301">
      <t>ク</t>
    </rPh>
    <rPh sb="303" eb="304">
      <t>イ</t>
    </rPh>
    <rPh sb="305" eb="307">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</si>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</sst>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theme="1"/>
      <name val="ＭＳ 明朝"/>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93390</c:v>
                </c:pt>
                <c:pt idx="1">
                  <c:v>52990</c:v>
                </c:pt>
                <c:pt idx="2">
                  <c:v>106224</c:v>
                </c:pt>
                <c:pt idx="3">
                  <c:v>186968</c:v>
                </c:pt>
                <c:pt idx="4">
                  <c:v>83946</c:v>
                </c:pt>
              </c:numCache>
            </c:numRef>
          </c:val>
          <c:smooth val="0"/>
        </c:ser>
        <c:dLbls>
          <c:showLegendKey val="0"/>
          <c:showVal val="0"/>
          <c:showCatName val="0"/>
          <c:showSerName val="0"/>
          <c:showPercent val="0"/>
          <c:showBubbleSize val="0"/>
        </c:dLbls>
        <c:marker val="1"/>
        <c:smooth val="0"/>
        <c:axId val="108049152"/>
        <c:axId val="108051072"/>
      </c:lineChart>
      <c:catAx>
        <c:axId val="108049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51072"/>
        <c:crosses val="autoZero"/>
        <c:auto val="1"/>
        <c:lblAlgn val="ctr"/>
        <c:lblOffset val="100"/>
        <c:tickLblSkip val="1"/>
        <c:tickMarkSkip val="1"/>
        <c:noMultiLvlLbl val="0"/>
      </c:catAx>
      <c:valAx>
        <c:axId val="108051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4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10.38</c:v>
                </c:pt>
                <c:pt idx="1">
                  <c:v>9.0399999999999991</c:v>
                </c:pt>
                <c:pt idx="2">
                  <c:v>10.88</c:v>
                </c:pt>
                <c:pt idx="3">
                  <c:v>4.13</c:v>
                </c:pt>
                <c:pt idx="4">
                  <c:v>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94.76</c:v>
                </c:pt>
                <c:pt idx="1">
                  <c:v>112.09</c:v>
                </c:pt>
                <c:pt idx="2">
                  <c:v>120.5</c:v>
                </c:pt>
                <c:pt idx="3">
                  <c:v>120.76</c:v>
                </c:pt>
                <c:pt idx="4">
                  <c:v>123.21</c:v>
                </c:pt>
              </c:numCache>
            </c:numRef>
          </c:val>
        </c:ser>
        <c:dLbls>
          <c:showLegendKey val="0"/>
          <c:showVal val="0"/>
          <c:showCatName val="0"/>
          <c:showSerName val="0"/>
          <c:showPercent val="0"/>
          <c:showBubbleSize val="0"/>
        </c:dLbls>
        <c:gapWidth val="250"/>
        <c:overlap val="100"/>
        <c:axId val="124855808"/>
        <c:axId val="12485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14.88</c:v>
                </c:pt>
                <c:pt idx="1">
                  <c:v>17.850000000000001</c:v>
                </c:pt>
                <c:pt idx="2">
                  <c:v>11.6</c:v>
                </c:pt>
                <c:pt idx="3">
                  <c:v>-10.85</c:v>
                </c:pt>
                <c:pt idx="4">
                  <c:v>13.82</c:v>
                </c:pt>
              </c:numCache>
            </c:numRef>
          </c:val>
          <c:smooth val="0"/>
        </c:ser>
        <c:dLbls>
          <c:showLegendKey val="0"/>
          <c:showVal val="0"/>
          <c:showCatName val="0"/>
          <c:showSerName val="0"/>
          <c:showPercent val="0"/>
          <c:showBubbleSize val="0"/>
        </c:dLbls>
        <c:marker val="1"/>
        <c:smooth val="0"/>
        <c:axId val="124855808"/>
        <c:axId val="124857728"/>
      </c:lineChart>
      <c:catAx>
        <c:axId val="1248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857728"/>
        <c:crosses val="autoZero"/>
        <c:auto val="1"/>
        <c:lblAlgn val="ctr"/>
        <c:lblOffset val="100"/>
        <c:tickLblSkip val="1"/>
        <c:tickMarkSkip val="1"/>
        <c:noMultiLvlLbl val="0"/>
      </c:catAx>
      <c:valAx>
        <c:axId val="12485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0.11</c:v>
                </c:pt>
                <c:pt idx="4">
                  <c:v>#N/A</c:v>
                </c:pt>
                <c:pt idx="5">
                  <c:v>7.0000000000000007E-2</c:v>
                </c:pt>
                <c:pt idx="6">
                  <c:v>#N/A</c:v>
                </c:pt>
                <c:pt idx="7">
                  <c:v>0.59</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c:v>
                </c:pt>
                <c:pt idx="2">
                  <c:v>#N/A</c:v>
                </c:pt>
                <c:pt idx="3">
                  <c:v>1.18</c:v>
                </c:pt>
                <c:pt idx="4">
                  <c:v>#N/A</c:v>
                </c:pt>
                <c:pt idx="5">
                  <c:v>1.18</c:v>
                </c:pt>
                <c:pt idx="6">
                  <c:v>#N/A</c:v>
                </c:pt>
                <c:pt idx="7">
                  <c:v>1.1200000000000001</c:v>
                </c:pt>
                <c:pt idx="8">
                  <c:v>#N/A</c:v>
                </c:pt>
                <c:pt idx="9">
                  <c:v>1.81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4.7300000000000004</c:v>
                </c:pt>
                <c:pt idx="2">
                  <c:v>#N/A</c:v>
                </c:pt>
                <c:pt idx="3">
                  <c:v>4.4000000000000004</c:v>
                </c:pt>
                <c:pt idx="4">
                  <c:v>#N/A</c:v>
                </c:pt>
                <c:pt idx="5">
                  <c:v>3.65</c:v>
                </c:pt>
                <c:pt idx="6">
                  <c:v>#N/A</c:v>
                </c:pt>
                <c:pt idx="7">
                  <c:v>3.11</c:v>
                </c:pt>
                <c:pt idx="8">
                  <c:v>#N/A</c:v>
                </c:pt>
                <c:pt idx="9">
                  <c:v>4.71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10.38</c:v>
                </c:pt>
                <c:pt idx="2">
                  <c:v>#N/A</c:v>
                </c:pt>
                <c:pt idx="3">
                  <c:v>9.0299999999999994</c:v>
                </c:pt>
                <c:pt idx="4">
                  <c:v>#N/A</c:v>
                </c:pt>
                <c:pt idx="5">
                  <c:v>10.88</c:v>
                </c:pt>
                <c:pt idx="6">
                  <c:v>#N/A</c:v>
                </c:pt>
                <c:pt idx="7">
                  <c:v>4.13</c:v>
                </c:pt>
                <c:pt idx="8">
                  <c:v>#N/A</c:v>
                </c:pt>
                <c:pt idx="9">
                  <c:v>9.9700000000000006</c:v>
                </c:pt>
              </c:numCache>
            </c:numRef>
          </c:val>
        </c:ser>
        <c:dLbls>
          <c:showLegendKey val="0"/>
          <c:showVal val="0"/>
          <c:showCatName val="0"/>
          <c:showSerName val="0"/>
          <c:showPercent val="0"/>
          <c:showBubbleSize val="0"/>
        </c:dLbls>
        <c:gapWidth val="150"/>
        <c:overlap val="100"/>
        <c:axId val="113388544"/>
        <c:axId val="113398528"/>
      </c:barChart>
      <c:catAx>
        <c:axId val="1133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98528"/>
        <c:crosses val="autoZero"/>
        <c:auto val="1"/>
        <c:lblAlgn val="ctr"/>
        <c:lblOffset val="100"/>
        <c:tickLblSkip val="1"/>
        <c:tickMarkSkip val="1"/>
        <c:noMultiLvlLbl val="0"/>
      </c:catAx>
      <c:valAx>
        <c:axId val="11339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8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79</c:v>
                </c:pt>
                <c:pt idx="5">
                  <c:v>84</c:v>
                </c:pt>
                <c:pt idx="8">
                  <c:v>90</c:v>
                </c:pt>
                <c:pt idx="11">
                  <c:v>99</c:v>
                </c:pt>
                <c:pt idx="14">
                  <c:v>105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6</c:v>
                </c:pt>
                <c:pt idx="6">
                  <c:v>5</c:v>
                </c:pt>
                <c:pt idx="9">
                  <c:v>3</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c:v>
                </c:pt>
                <c:pt idx="3">
                  <c:v>79</c:v>
                </c:pt>
                <c:pt idx="6">
                  <c:v>75</c:v>
                </c:pt>
                <c:pt idx="9">
                  <c:v>43</c:v>
                </c:pt>
                <c:pt idx="12">
                  <c:v>52</c:v>
                </c:pt>
              </c:numCache>
            </c:numRef>
          </c:val>
        </c:ser>
        <c:dLbls>
          <c:showLegendKey val="0"/>
          <c:showVal val="0"/>
          <c:showCatName val="0"/>
          <c:showSerName val="0"/>
          <c:showPercent val="0"/>
          <c:showBubbleSize val="0"/>
        </c:dLbls>
        <c:gapWidth val="100"/>
        <c:overlap val="100"/>
        <c:axId val="113452928"/>
        <c:axId val="11345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c:v>
                </c:pt>
                <c:pt idx="2">
                  <c:v>#N/A</c:v>
                </c:pt>
                <c:pt idx="3">
                  <c:v>#N/A</c:v>
                </c:pt>
                <c:pt idx="4">
                  <c:v>12</c:v>
                </c:pt>
                <c:pt idx="5">
                  <c:v>#N/A</c:v>
                </c:pt>
                <c:pt idx="6">
                  <c:v>#N/A</c:v>
                </c:pt>
                <c:pt idx="7">
                  <c:v>1</c:v>
                </c:pt>
                <c:pt idx="8">
                  <c:v>#N/A</c:v>
                </c:pt>
                <c:pt idx="9">
                  <c:v>#N/A</c:v>
                </c:pt>
                <c:pt idx="10">
                  <c:v>-42</c:v>
                </c:pt>
                <c:pt idx="11">
                  <c:v>#N/A</c:v>
                </c:pt>
                <c:pt idx="12">
                  <c:v>#N/A</c:v>
                </c:pt>
                <c:pt idx="13">
                  <c:v>-36</c:v>
                </c:pt>
                <c:pt idx="14">
                  <c:v>#N/A</c:v>
                </c:pt>
              </c:numCache>
            </c:numRef>
          </c:val>
          <c:smooth val="0"/>
        </c:ser>
        <c:dLbls>
          <c:showLegendKey val="0"/>
          <c:showVal val="0"/>
          <c:showCatName val="0"/>
          <c:showSerName val="0"/>
          <c:showPercent val="0"/>
          <c:showBubbleSize val="0"/>
        </c:dLbls>
        <c:marker val="1"/>
        <c:smooth val="0"/>
        <c:axId val="113452928"/>
        <c:axId val="113455104"/>
      </c:lineChart>
      <c:catAx>
        <c:axId val="11345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55104"/>
        <c:crosses val="autoZero"/>
        <c:auto val="1"/>
        <c:lblAlgn val="ctr"/>
        <c:lblOffset val="100"/>
        <c:tickLblSkip val="1"/>
        <c:tickMarkSkip val="1"/>
        <c:noMultiLvlLbl val="0"/>
      </c:catAx>
      <c:valAx>
        <c:axId val="11345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5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1155</c:v>
                </c:pt>
                <c:pt idx="5">
                  <c:v>1288</c:v>
                </c:pt>
                <c:pt idx="8">
                  <c:v>1665</c:v>
                </c:pt>
                <c:pt idx="11">
                  <c:v>1696</c:v>
                </c:pt>
                <c:pt idx="14">
                  <c:v>1736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2442</c:v>
                </c:pt>
                <c:pt idx="5">
                  <c:v>2747</c:v>
                </c:pt>
                <c:pt idx="8">
                  <c:v>2945</c:v>
                </c:pt>
                <c:pt idx="11">
                  <c:v>2891</c:v>
                </c:pt>
                <c:pt idx="14">
                  <c:v>3049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336</c:v>
                </c:pt>
                <c:pt idx="3">
                  <c:v>362</c:v>
                </c:pt>
                <c:pt idx="6">
                  <c:v>344</c:v>
                </c:pt>
                <c:pt idx="9">
                  <c:v>345</c:v>
                </c:pt>
                <c:pt idx="12">
                  <c:v>375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80</c:v>
                </c:pt>
                <c:pt idx="6">
                  <c:v>185</c:v>
                </c:pt>
                <c:pt idx="9">
                  <c:v>213</c:v>
                </c:pt>
                <c:pt idx="12">
                  <c:v>202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c:v>
                </c:pt>
                <c:pt idx="3">
                  <c:v>113</c:v>
                </c:pt>
                <c:pt idx="6">
                  <c:v>102</c:v>
                </c:pt>
                <c:pt idx="9">
                  <c:v>91</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502</c:v>
                </c:pt>
                <c:pt idx="3">
                  <c:v>431</c:v>
                </c:pt>
                <c:pt idx="6">
                  <c:v>425</c:v>
                </c:pt>
                <c:pt idx="9">
                  <c:v>609</c:v>
                </c:pt>
                <c:pt idx="12">
                  <c:v>607</c:v>
                </c:pt>
              </c:numCache>
            </c:numRef>
          </c:val>
        </c:ser>
        <c:dLbls>
          <c:showLegendKey val="0"/>
          <c:showVal val="0"/>
          <c:showCatName val="0"/>
          <c:showSerName val="0"/>
          <c:showPercent val="0"/>
          <c:showBubbleSize val="0"/>
        </c:dLbls>
        <c:gapWidth val="100"/>
        <c:overlap val="100"/>
        <c:axId val="3188608"/>
        <c:axId val="319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88608"/>
        <c:axId val="3194880"/>
      </c:lineChart>
      <c:catAx>
        <c:axId val="31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4880"/>
        <c:crosses val="autoZero"/>
        <c:auto val="1"/>
        <c:lblAlgn val="ctr"/>
        <c:lblOffset val="100"/>
        <c:tickLblSkip val="1"/>
        <c:tickMarkSkip val="1"/>
        <c:noMultiLvlLbl val="0"/>
      </c:catAx>
      <c:valAx>
        <c:axId val="31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312832"/>
        <c:axId val="128314752"/>
      </c:scatterChart>
      <c:valAx>
        <c:axId val="12831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14752"/>
        <c:crosses val="autoZero"/>
        <c:crossBetween val="midCat"/>
      </c:valAx>
      <c:valAx>
        <c:axId val="128314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1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2.7</c:v>
                </c:pt>
                <c:pt idx="1">
                  <c:v>1.7</c:v>
                </c:pt>
                <c:pt idx="2">
                  <c:v>1</c:v>
                </c:pt>
                <c:pt idx="3">
                  <c:v>-0.7</c:v>
                </c:pt>
                <c:pt idx="4">
                  <c:v>-1.9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7939328"/>
        <c:axId val="127941248"/>
      </c:scatterChart>
      <c:valAx>
        <c:axId val="127939328"/>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41248"/>
        <c:crosses val="autoZero"/>
        <c:crossBetween val="midCat"/>
      </c:valAx>
      <c:valAx>
        <c:axId val="127941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39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元利償還額等（Ａ）の</a:t>
          </a:r>
          <a:r>
            <a:rPr kumimoji="1" lang="en-US" altLang="ja-JP" sz="1100">
              <a:solidFill>
                <a:schemeClr val="dk1"/>
              </a:solidFill>
              <a:effectLst/>
              <a:latin typeface="+mn-lt"/>
              <a:ea typeface="+mn-ea"/>
              <a:cs typeface="+mn-cs"/>
            </a:rPr>
            <a:t>75 .1</a:t>
          </a:r>
          <a:r>
            <a:rPr kumimoji="1" lang="ja-JP" altLang="ja-JP" sz="1100">
              <a:solidFill>
                <a:schemeClr val="dk1"/>
              </a:solidFill>
              <a:effectLst/>
              <a:latin typeface="+mn-lt"/>
              <a:ea typeface="+mn-ea"/>
              <a:cs typeface="+mn-cs"/>
            </a:rPr>
            <a:t>％を占める元利償還金は、前年度比</a:t>
          </a:r>
          <a:r>
            <a:rPr kumimoji="1" lang="en-US" altLang="ja-JP" sz="1100">
              <a:solidFill>
                <a:schemeClr val="dk1"/>
              </a:solidFill>
              <a:effectLst/>
              <a:latin typeface="+mn-lt"/>
              <a:ea typeface="+mn-ea"/>
              <a:cs typeface="+mn-cs"/>
            </a:rPr>
            <a:t>9,302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年度に借り入れた緊急防災・減災事業債の元金の償還が始まったものがある</a:t>
          </a:r>
          <a:r>
            <a:rPr kumimoji="1" lang="ja-JP" altLang="en-US" sz="1100">
              <a:solidFill>
                <a:schemeClr val="dk1"/>
              </a:solidFill>
              <a:effectLst/>
              <a:latin typeface="+mn-lt"/>
              <a:ea typeface="+mn-ea"/>
              <a:cs typeface="+mn-cs"/>
            </a:rPr>
            <a:t>ことによる。</a:t>
          </a:r>
          <a:endParaRPr lang="ja-JP" altLang="ja-JP" sz="1400">
            <a:effectLst/>
          </a:endParaRPr>
        </a:p>
        <a:p>
          <a:r>
            <a:rPr kumimoji="1" lang="ja-JP" altLang="ja-JP" sz="1100">
              <a:solidFill>
                <a:schemeClr val="dk1"/>
              </a:solidFill>
              <a:effectLst/>
              <a:latin typeface="+mn-lt"/>
              <a:ea typeface="+mn-ea"/>
              <a:cs typeface="+mn-cs"/>
            </a:rPr>
            <a:t>　また、組合等が起こした地方債の元利償還金に対する負担金等の内訳は、河口湖南中学校組合が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円、富士五湖広域行政事務組合が</a:t>
          </a:r>
          <a:r>
            <a:rPr kumimoji="1" lang="en-US" altLang="ja-JP" sz="1100">
              <a:solidFill>
                <a:schemeClr val="dk1"/>
              </a:solidFill>
              <a:effectLst/>
              <a:latin typeface="+mn-lt"/>
              <a:ea typeface="+mn-ea"/>
              <a:cs typeface="+mn-cs"/>
            </a:rPr>
            <a:t>3,092</a:t>
          </a:r>
          <a:r>
            <a:rPr kumimoji="1" lang="ja-JP" altLang="ja-JP" sz="1100">
              <a:solidFill>
                <a:schemeClr val="dk1"/>
              </a:solidFill>
              <a:effectLst/>
              <a:latin typeface="+mn-lt"/>
              <a:ea typeface="+mn-ea"/>
              <a:cs typeface="+mn-cs"/>
            </a:rPr>
            <a:t>千円、債務負担行為に基づく支出額は山梨赤十字病院が</a:t>
          </a:r>
          <a:r>
            <a:rPr kumimoji="1" lang="en-US" altLang="ja-JP" sz="1100">
              <a:solidFill>
                <a:schemeClr val="dk1"/>
              </a:solidFill>
              <a:effectLst/>
              <a:latin typeface="+mn-lt"/>
              <a:ea typeface="+mn-ea"/>
              <a:cs typeface="+mn-cs"/>
            </a:rPr>
            <a:t>8,136</a:t>
          </a:r>
          <a:r>
            <a:rPr kumimoji="1" lang="ja-JP" altLang="ja-JP" sz="1100">
              <a:solidFill>
                <a:schemeClr val="dk1"/>
              </a:solidFill>
              <a:effectLst/>
              <a:latin typeface="+mn-lt"/>
              <a:ea typeface="+mn-ea"/>
              <a:cs typeface="+mn-cs"/>
            </a:rPr>
            <a:t>千円、デイサービスセンターが</a:t>
          </a:r>
          <a:r>
            <a:rPr kumimoji="1" lang="en-US" altLang="ja-JP" sz="1100">
              <a:solidFill>
                <a:schemeClr val="dk1"/>
              </a:solidFill>
              <a:effectLst/>
              <a:latin typeface="+mn-lt"/>
              <a:ea typeface="+mn-ea"/>
              <a:cs typeface="+mn-cs"/>
            </a:rPr>
            <a:t>2,620</a:t>
          </a:r>
          <a:r>
            <a:rPr kumimoji="1" lang="ja-JP" altLang="ja-JP" sz="1100">
              <a:solidFill>
                <a:schemeClr val="dk1"/>
              </a:solidFill>
              <a:effectLst/>
              <a:latin typeface="+mn-lt"/>
              <a:ea typeface="+mn-ea"/>
              <a:cs typeface="+mn-cs"/>
            </a:rPr>
            <a:t>千円、介護支援センターが</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千円となっている。　</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元利償還金については、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年に同意があり平成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年度に借り入れた緊急防災・減災事業債</a:t>
          </a:r>
          <a:r>
            <a:rPr kumimoji="1" lang="ja-JP" altLang="en-US" sz="1100">
              <a:solidFill>
                <a:schemeClr val="dk1"/>
              </a:solidFill>
              <a:effectLst/>
              <a:latin typeface="+mn-lt"/>
              <a:ea typeface="+mn-ea"/>
              <a:cs typeface="+mn-cs"/>
            </a:rPr>
            <a:t>の償還や平成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年度に借入れた臨時財政対策債などの元金の償還</a:t>
          </a:r>
          <a:r>
            <a:rPr kumimoji="1" lang="ja-JP" altLang="ja-JP" sz="1100">
              <a:solidFill>
                <a:schemeClr val="dk1"/>
              </a:solidFill>
              <a:effectLst/>
              <a:latin typeface="+mn-lt"/>
              <a:ea typeface="+mn-ea"/>
              <a:cs typeface="+mn-cs"/>
            </a:rPr>
            <a:t>が順次始まることなどから、平成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年以前</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程度の</a:t>
          </a:r>
          <a:r>
            <a:rPr kumimoji="1" lang="ja-JP" altLang="en-US" sz="1100">
              <a:solidFill>
                <a:schemeClr val="dk1"/>
              </a:solidFill>
              <a:effectLst/>
              <a:latin typeface="+mn-lt"/>
              <a:ea typeface="+mn-ea"/>
              <a:cs typeface="+mn-cs"/>
            </a:rPr>
            <a:t>水準になることが見込まれる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を充当可能財源</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が上回っているため、将来負担比率計算式中の分子はマイナス数値となる。</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48.0 </a:t>
          </a:r>
          <a:r>
            <a:rPr kumimoji="1" lang="ja-JP" altLang="ja-JP" sz="1100">
              <a:solidFill>
                <a:schemeClr val="dk1"/>
              </a:solidFill>
              <a:effectLst/>
              <a:latin typeface="+mn-lt"/>
              <a:ea typeface="+mn-ea"/>
              <a:cs typeface="+mn-cs"/>
            </a:rPr>
            <a:t>％が地方債現在高で、</a:t>
          </a:r>
          <a:r>
            <a:rPr kumimoji="1" lang="en-US" altLang="ja-JP" sz="1100">
              <a:solidFill>
                <a:schemeClr val="dk1"/>
              </a:solidFill>
              <a:effectLst/>
              <a:latin typeface="+mn-lt"/>
              <a:ea typeface="+mn-ea"/>
              <a:cs typeface="+mn-cs"/>
            </a:rPr>
            <a:t>29.7</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％が職員の退職手当負担見込額となっている。</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63.7 </a:t>
          </a:r>
          <a:r>
            <a:rPr kumimoji="1" lang="ja-JP" altLang="ja-JP" sz="1100">
              <a:solidFill>
                <a:schemeClr val="dk1"/>
              </a:solidFill>
              <a:effectLst/>
              <a:latin typeface="+mn-lt"/>
              <a:ea typeface="+mn-ea"/>
              <a:cs typeface="+mn-cs"/>
            </a:rPr>
            <a:t>％が充当可能基金である。</a:t>
          </a:r>
          <a:endParaRPr lang="ja-JP" altLang="ja-JP" sz="1400">
            <a:effectLst/>
          </a:endParaRPr>
        </a:p>
        <a:p>
          <a:r>
            <a:rPr kumimoji="1" lang="ja-JP" altLang="ja-JP" sz="1100">
              <a:solidFill>
                <a:schemeClr val="dk1"/>
              </a:solidFill>
              <a:effectLst/>
              <a:latin typeface="+mn-lt"/>
              <a:ea typeface="+mn-ea"/>
              <a:cs typeface="+mn-cs"/>
            </a:rPr>
            <a:t>　今後は、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これまで以上の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ポイント低下した。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これは、</a:t>
          </a:r>
          <a:r>
            <a:rPr kumimoji="1" lang="ja-JP" altLang="en-US" sz="1000">
              <a:solidFill>
                <a:schemeClr val="dk1"/>
              </a:solidFill>
              <a:effectLst/>
              <a:latin typeface="+mn-lt"/>
              <a:ea typeface="+mn-ea"/>
              <a:cs typeface="+mn-cs"/>
            </a:rPr>
            <a:t>人口減少等特別対策事業費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674</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皆増</a:t>
          </a:r>
          <a:r>
            <a:rPr kumimoji="1" lang="ja-JP" altLang="ja-JP" sz="1000">
              <a:solidFill>
                <a:schemeClr val="dk1"/>
              </a:solidFill>
              <a:effectLst/>
              <a:latin typeface="+mn-lt"/>
              <a:ea typeface="+mn-ea"/>
              <a:cs typeface="+mn-cs"/>
            </a:rPr>
            <a:t>）を主として基準財政需要額が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501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地方消費税交付金の増</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261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41.6</a:t>
          </a:r>
          <a:r>
            <a:rPr kumimoji="1" lang="ja-JP" altLang="ja-JP" sz="1000">
              <a:solidFill>
                <a:schemeClr val="dk1"/>
              </a:solidFill>
              <a:effectLst/>
              <a:latin typeface="+mn-lt"/>
              <a:ea typeface="+mn-ea"/>
              <a:cs typeface="+mn-cs"/>
            </a:rPr>
            <a:t>％）を主として基準財政収入額も</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399</a:t>
          </a:r>
          <a:r>
            <a:rPr kumimoji="1" lang="ja-JP" altLang="en-US" sz="1000">
              <a:solidFill>
                <a:schemeClr val="dk1"/>
              </a:solidFill>
              <a:effectLst/>
              <a:latin typeface="+mn-lt"/>
              <a:ea typeface="+mn-ea"/>
              <a:cs typeface="+mn-cs"/>
            </a:rPr>
            <a:t>千</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％）したが、基準財政</a:t>
          </a:r>
          <a:r>
            <a:rPr kumimoji="1" lang="ja-JP" altLang="en-US" sz="1000">
              <a:solidFill>
                <a:schemeClr val="dk1"/>
              </a:solidFill>
              <a:effectLst/>
              <a:latin typeface="+mn-lt"/>
              <a:ea typeface="+mn-ea"/>
              <a:cs typeface="+mn-cs"/>
            </a:rPr>
            <a:t>需要額</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率が基準財政</a:t>
          </a:r>
          <a:r>
            <a:rPr kumimoji="1" lang="ja-JP" altLang="en-US" sz="1000">
              <a:solidFill>
                <a:schemeClr val="dk1"/>
              </a:solidFill>
              <a:effectLst/>
              <a:latin typeface="+mn-lt"/>
              <a:ea typeface="+mn-ea"/>
              <a:cs typeface="+mn-cs"/>
            </a:rPr>
            <a:t>収入額</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率を上回ったことによるものである。</a:t>
          </a:r>
          <a:endParaRPr lang="ja-JP" altLang="ja-JP" sz="1000">
            <a:effectLst/>
          </a:endParaRPr>
        </a:p>
        <a:p>
          <a:r>
            <a:rPr kumimoji="1" lang="ja-JP" altLang="ja-JP" sz="1000">
              <a:solidFill>
                <a:schemeClr val="dk1"/>
              </a:solidFill>
              <a:effectLst/>
              <a:latin typeface="+mn-lt"/>
              <a:ea typeface="+mn-ea"/>
              <a:cs typeface="+mn-cs"/>
            </a:rPr>
            <a:t>　類似団体の平均と比較すると数値は良好であるが、村の基幹税である固定資産税</a:t>
          </a:r>
          <a:r>
            <a:rPr kumimoji="1" lang="ja-JP" altLang="en-US" sz="1000">
              <a:solidFill>
                <a:schemeClr val="dk1"/>
              </a:solidFill>
              <a:effectLst/>
              <a:latin typeface="+mn-lt"/>
              <a:ea typeface="+mn-ea"/>
              <a:cs typeface="+mn-cs"/>
            </a:rPr>
            <a:t>は減少傾向であり、</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基準財政収入額の減少</a:t>
          </a:r>
          <a:r>
            <a:rPr kumimoji="1" lang="ja-JP" altLang="en-US" sz="1000">
              <a:solidFill>
                <a:schemeClr val="dk1"/>
              </a:solidFill>
              <a:effectLst/>
              <a:latin typeface="+mn-lt"/>
              <a:ea typeface="+mn-ea"/>
              <a:cs typeface="+mn-cs"/>
            </a:rPr>
            <a:t>が予測され</a:t>
          </a:r>
          <a:r>
            <a:rPr kumimoji="1" lang="ja-JP" altLang="ja-JP" sz="1000">
              <a:solidFill>
                <a:schemeClr val="dk1"/>
              </a:solidFill>
              <a:effectLst/>
              <a:latin typeface="+mn-lt"/>
              <a:ea typeface="+mn-ea"/>
              <a:cs typeface="+mn-cs"/>
            </a:rPr>
            <a:t>ることから、地方税の徴収強化等の取組を通じて、財政基盤の強化に努める。</a:t>
          </a:r>
          <a:endParaRPr kumimoji="1" lang="en-US" altLang="ja-JP" sz="100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81704</xdr:rowOff>
    </xdr:to>
    <xdr:cxnSp macro="">
      <xdr:nvCxnSpPr>
        <xdr:cNvPr id="67" name="直線コネクタ 66"/>
        <xdr:cNvCxnSpPr/>
      </xdr:nvCxnSpPr>
      <xdr:spPr>
        <a:xfrm>
          <a:off x="4114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73660</xdr:rowOff>
    </xdr:to>
    <xdr:cxnSp macro="">
      <xdr:nvCxnSpPr>
        <xdr:cNvPr id="70" name="直線コネクタ 69"/>
        <xdr:cNvCxnSpPr/>
      </xdr:nvCxnSpPr>
      <xdr:spPr>
        <a:xfrm>
          <a:off x="3225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65617</xdr:rowOff>
    </xdr:to>
    <xdr:cxnSp macro="">
      <xdr:nvCxnSpPr>
        <xdr:cNvPr id="73" name="直線コネクタ 72"/>
        <xdr:cNvCxnSpPr/>
      </xdr:nvCxnSpPr>
      <xdr:spPr>
        <a:xfrm>
          <a:off x="2336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49530</xdr:rowOff>
    </xdr:to>
    <xdr:cxnSp macro="">
      <xdr:nvCxnSpPr>
        <xdr:cNvPr id="76" name="直線コネクタ 75"/>
        <xdr:cNvCxnSpPr/>
      </xdr:nvCxnSpPr>
      <xdr:spPr>
        <a:xfrm>
          <a:off x="1447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30904</xdr:rowOff>
    </xdr:from>
    <xdr:to>
      <xdr:col>7</xdr:col>
      <xdr:colOff>203200</xdr:colOff>
      <xdr:row>42</xdr:row>
      <xdr:rowOff>132504</xdr:rowOff>
    </xdr:to>
    <xdr:sp macro="" textlink="">
      <xdr:nvSpPr>
        <xdr:cNvPr id="86" name="円/楕円 85"/>
        <xdr:cNvSpPr/>
      </xdr:nvSpPr>
      <xdr:spPr>
        <a:xfrm>
          <a:off x="4902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47431</xdr:rowOff>
    </xdr:from>
    <xdr:ext cx="762000" cy="259045"/>
    <xdr:sp macro="" textlink="">
      <xdr:nvSpPr>
        <xdr:cNvPr id="87" name="財政力該当値テキスト"/>
        <xdr:cNvSpPr txBox="1"/>
      </xdr:nvSpPr>
      <xdr:spPr>
        <a:xfrm>
          <a:off x="50419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22860</xdr:rowOff>
    </xdr:from>
    <xdr:to>
      <xdr:col>6</xdr:col>
      <xdr:colOff>50800</xdr:colOff>
      <xdr:row>42</xdr:row>
      <xdr:rowOff>124460</xdr:rowOff>
    </xdr:to>
    <xdr:sp macro="" textlink="">
      <xdr:nvSpPr>
        <xdr:cNvPr id="88" name="円/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134637</xdr:rowOff>
    </xdr:from>
    <xdr:ext cx="736600" cy="259045"/>
    <xdr:sp macro="" textlink="">
      <xdr:nvSpPr>
        <xdr:cNvPr id="89" name="テキスト ボックス 88"/>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170180</xdr:rowOff>
    </xdr:from>
    <xdr:to>
      <xdr:col>3</xdr:col>
      <xdr:colOff>330200</xdr:colOff>
      <xdr:row>42</xdr:row>
      <xdr:rowOff>100330</xdr:rowOff>
    </xdr:to>
    <xdr:sp macro="" textlink="">
      <xdr:nvSpPr>
        <xdr:cNvPr id="92" name="円/楕円 91"/>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110507</xdr:rowOff>
    </xdr:from>
    <xdr:ext cx="762000" cy="259045"/>
    <xdr:sp macro="" textlink="">
      <xdr:nvSpPr>
        <xdr:cNvPr id="93" name="テキスト ボックス 92"/>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前年度と比較して、</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低下</a:t>
          </a:r>
          <a:r>
            <a:rPr kumimoji="1" lang="ja-JP" altLang="ja-JP" sz="900">
              <a:solidFill>
                <a:schemeClr val="dk1"/>
              </a:solidFill>
              <a:effectLst/>
              <a:latin typeface="+mn-lt"/>
              <a:ea typeface="+mn-ea"/>
              <a:cs typeface="+mn-cs"/>
            </a:rPr>
            <a:t>した。</a:t>
          </a:r>
          <a:endParaRPr lang="ja-JP" altLang="ja-JP" sz="900">
            <a:effectLst/>
          </a:endParaRPr>
        </a:p>
        <a:p>
          <a:r>
            <a:rPr kumimoji="1" lang="ja-JP" altLang="ja-JP" sz="900">
              <a:solidFill>
                <a:schemeClr val="dk1"/>
              </a:solidFill>
              <a:effectLst/>
              <a:latin typeface="+mn-lt"/>
              <a:ea typeface="+mn-ea"/>
              <a:cs typeface="+mn-cs"/>
            </a:rPr>
            <a:t>　これは、計算式中の分母となる経常一般財源の総額が</a:t>
          </a:r>
          <a:r>
            <a:rPr kumimoji="1" lang="ja-JP" altLang="en-US" sz="900">
              <a:solidFill>
                <a:schemeClr val="dk1"/>
              </a:solidFill>
              <a:effectLst/>
              <a:latin typeface="+mn-lt"/>
              <a:ea typeface="+mn-ea"/>
              <a:cs typeface="+mn-cs"/>
            </a:rPr>
            <a:t>普通交付税</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4,880</a:t>
          </a:r>
          <a:r>
            <a:rPr kumimoji="1" lang="ja-JP" altLang="en-US" sz="900">
              <a:solidFill>
                <a:schemeClr val="dk1"/>
              </a:solidFill>
              <a:effectLst/>
              <a:latin typeface="+mn-lt"/>
              <a:ea typeface="+mn-ea"/>
              <a:cs typeface="+mn-cs"/>
            </a:rPr>
            <a:t>万</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13.3</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や地方消費税交付金の増加（</a:t>
          </a:r>
          <a:r>
            <a:rPr kumimoji="1" lang="en-US" altLang="ja-JP" sz="900">
              <a:solidFill>
                <a:schemeClr val="dk1"/>
              </a:solidFill>
              <a:effectLst/>
              <a:latin typeface="+mn-lt"/>
              <a:ea typeface="+mn-ea"/>
              <a:cs typeface="+mn-cs"/>
            </a:rPr>
            <a:t>2388</a:t>
          </a:r>
          <a:r>
            <a:rPr kumimoji="1" lang="ja-JP" altLang="en-US" sz="900">
              <a:solidFill>
                <a:schemeClr val="dk1"/>
              </a:solidFill>
              <a:effectLst/>
              <a:latin typeface="+mn-lt"/>
              <a:ea typeface="+mn-ea"/>
              <a:cs typeface="+mn-cs"/>
            </a:rPr>
            <a:t>万</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56 .2</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）、また、平成</a:t>
          </a:r>
          <a:r>
            <a:rPr kumimoji="1" lang="en-US" altLang="ja-JP" sz="900">
              <a:solidFill>
                <a:schemeClr val="dk1"/>
              </a:solidFill>
              <a:effectLst/>
              <a:latin typeface="+mn-lt"/>
              <a:ea typeface="+mn-ea"/>
              <a:cs typeface="+mn-cs"/>
            </a:rPr>
            <a:t>19</a:t>
          </a:r>
          <a:r>
            <a:rPr kumimoji="1" lang="ja-JP" altLang="en-US" sz="900">
              <a:solidFill>
                <a:schemeClr val="dk1"/>
              </a:solidFill>
              <a:effectLst/>
              <a:latin typeface="+mn-lt"/>
              <a:ea typeface="+mn-ea"/>
              <a:cs typeface="+mn-cs"/>
            </a:rPr>
            <a:t>年度以来７年振りに臨時財政対策債の借入れ（</a:t>
          </a:r>
          <a:r>
            <a:rPr kumimoji="1" lang="en-US" altLang="ja-JP" sz="900">
              <a:solidFill>
                <a:schemeClr val="dk1"/>
              </a:solidFill>
              <a:effectLst/>
              <a:latin typeface="+mn-lt"/>
              <a:ea typeface="+mn-ea"/>
              <a:cs typeface="+mn-cs"/>
            </a:rPr>
            <a:t>45,000</a:t>
          </a:r>
          <a:r>
            <a:rPr kumimoji="1" lang="ja-JP" altLang="en-US" sz="900">
              <a:solidFill>
                <a:schemeClr val="dk1"/>
              </a:solidFill>
              <a:effectLst/>
              <a:latin typeface="+mn-lt"/>
              <a:ea typeface="+mn-ea"/>
              <a:cs typeface="+mn-cs"/>
            </a:rPr>
            <a:t>千円）を行ったことにより</a:t>
          </a:r>
          <a:r>
            <a:rPr kumimoji="1" lang="ja-JP" altLang="ja-JP" sz="900">
              <a:solidFill>
                <a:schemeClr val="dk1"/>
              </a:solidFill>
              <a:effectLst/>
              <a:latin typeface="+mn-lt"/>
              <a:ea typeface="+mn-ea"/>
              <a:cs typeface="+mn-cs"/>
            </a:rPr>
            <a:t>全体で</a:t>
          </a:r>
          <a:r>
            <a:rPr kumimoji="1" lang="en-US" altLang="ja-JP" sz="900">
              <a:solidFill>
                <a:schemeClr val="dk1"/>
              </a:solidFill>
              <a:effectLst/>
              <a:latin typeface="+mn-lt"/>
              <a:ea typeface="+mn-ea"/>
              <a:cs typeface="+mn-cs"/>
            </a:rPr>
            <a:t>123,400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9.7</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し、分子となる経常経費充当一般財源が、補助費等（</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706 </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8.8 </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物件費</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223</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5.7</a:t>
          </a:r>
          <a:r>
            <a:rPr kumimoji="1" lang="ja-JP" altLang="ja-JP" sz="900">
              <a:solidFill>
                <a:schemeClr val="dk1"/>
              </a:solidFill>
              <a:effectLst/>
              <a:latin typeface="+mn-lt"/>
              <a:ea typeface="+mn-ea"/>
              <a:cs typeface="+mn-cs"/>
            </a:rPr>
            <a:t>％）などの支出が増加し</a:t>
          </a:r>
          <a:r>
            <a:rPr kumimoji="1" lang="ja-JP" altLang="en-US" sz="900">
              <a:solidFill>
                <a:schemeClr val="dk1"/>
              </a:solidFill>
              <a:effectLst/>
              <a:latin typeface="+mn-lt"/>
              <a:ea typeface="+mn-ea"/>
              <a:cs typeface="+mn-cs"/>
            </a:rPr>
            <a:t>たことにより</a:t>
          </a:r>
          <a:r>
            <a:rPr kumimoji="1" lang="ja-JP" altLang="ja-JP" sz="900">
              <a:solidFill>
                <a:schemeClr val="dk1"/>
              </a:solidFill>
              <a:effectLst/>
              <a:latin typeface="+mn-lt"/>
              <a:ea typeface="+mn-ea"/>
              <a:cs typeface="+mn-cs"/>
            </a:rPr>
            <a:t>、全体で</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750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％）増加した</a:t>
          </a:r>
          <a:r>
            <a:rPr kumimoji="1" lang="ja-JP" altLang="en-US" sz="900">
              <a:solidFill>
                <a:schemeClr val="dk1"/>
              </a:solidFill>
              <a:effectLst/>
              <a:latin typeface="+mn-lt"/>
              <a:ea typeface="+mn-ea"/>
              <a:cs typeface="+mn-cs"/>
            </a:rPr>
            <a:t>が、経常経費充当一般財源が経常一般財源の総額を上回ったことによるものである。</a:t>
          </a:r>
          <a:endParaRPr lang="ja-JP" altLang="ja-JP" sz="900">
            <a:effectLst/>
          </a:endParaRPr>
        </a:p>
        <a:p>
          <a:r>
            <a:rPr kumimoji="1" lang="ja-JP" altLang="ja-JP" sz="900">
              <a:solidFill>
                <a:schemeClr val="dk1"/>
              </a:solidFill>
              <a:effectLst/>
              <a:latin typeface="+mn-lt"/>
              <a:ea typeface="+mn-ea"/>
              <a:cs typeface="+mn-cs"/>
            </a:rPr>
            <a:t>　今後</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普通交付税の減少や本村の基幹税である</a:t>
          </a:r>
          <a:r>
            <a:rPr kumimoji="1" lang="ja-JP" altLang="ja-JP" sz="900">
              <a:solidFill>
                <a:schemeClr val="dk1"/>
              </a:solidFill>
              <a:effectLst/>
              <a:latin typeface="+mn-lt"/>
              <a:ea typeface="+mn-ea"/>
              <a:cs typeface="+mn-cs"/>
            </a:rPr>
            <a:t>固定資産税</a:t>
          </a:r>
          <a:r>
            <a:rPr kumimoji="1" lang="ja-JP" altLang="en-US" sz="900">
              <a:solidFill>
                <a:schemeClr val="dk1"/>
              </a:solidFill>
              <a:effectLst/>
              <a:latin typeface="+mn-lt"/>
              <a:ea typeface="+mn-ea"/>
              <a:cs typeface="+mn-cs"/>
            </a:rPr>
            <a:t>が減少傾向であり</a:t>
          </a:r>
          <a:r>
            <a:rPr kumimoji="1" lang="ja-JP" altLang="ja-JP" sz="900">
              <a:solidFill>
                <a:schemeClr val="dk1"/>
              </a:solidFill>
              <a:effectLst/>
              <a:latin typeface="+mn-lt"/>
              <a:ea typeface="+mn-ea"/>
              <a:cs typeface="+mn-cs"/>
            </a:rPr>
            <a:t>、経常経費については、既に一定額の削減をして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、今後微増傾向になると思われ</a:t>
          </a:r>
          <a:r>
            <a:rPr kumimoji="1" lang="ja-JP" altLang="en-US" sz="900">
              <a:solidFill>
                <a:schemeClr val="dk1"/>
              </a:solidFill>
              <a:effectLst/>
              <a:latin typeface="+mn-lt"/>
              <a:ea typeface="+mn-ea"/>
              <a:cs typeface="+mn-cs"/>
            </a:rPr>
            <a:t>ることから</a:t>
          </a:r>
          <a:r>
            <a:rPr kumimoji="1" lang="ja-JP" altLang="ja-JP" sz="900">
              <a:solidFill>
                <a:schemeClr val="dk1"/>
              </a:solidFill>
              <a:effectLst/>
              <a:latin typeface="+mn-lt"/>
              <a:ea typeface="+mn-ea"/>
              <a:cs typeface="+mn-cs"/>
            </a:rPr>
            <a:t>、さらなる事務事業の見直しを進め、すべての事務事業の優先度を再点検し、優先度の低い事務事業の廃止・縮小の検討を行い、財政が硬直化しないように努める。</a:t>
          </a:r>
          <a:endParaRPr lang="ja-JP" altLang="ja-JP" sz="900">
            <a:effectLst/>
          </a:endParaRPr>
        </a:p>
        <a:p>
          <a:r>
            <a:rPr kumimoji="1" lang="ja-JP" altLang="ja-JP" sz="900">
              <a:solidFill>
                <a:schemeClr val="dk1"/>
              </a:solidFill>
              <a:effectLst/>
              <a:latin typeface="+mn-lt"/>
              <a:ea typeface="+mn-ea"/>
              <a:cs typeface="+mn-cs"/>
            </a:rPr>
            <a:t>　</a:t>
          </a:r>
          <a:endParaRPr lang="ja-JP" altLang="ja-JP" sz="9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33444</xdr:rowOff>
    </xdr:from>
    <xdr:to>
      <xdr:col>7</xdr:col>
      <xdr:colOff>152400</xdr:colOff>
      <xdr:row>61</xdr:row>
      <xdr:rowOff>67098</xdr:rowOff>
    </xdr:to>
    <xdr:cxnSp macro="">
      <xdr:nvCxnSpPr>
        <xdr:cNvPr id="130" name="直線コネクタ 129"/>
        <xdr:cNvCxnSpPr/>
      </xdr:nvCxnSpPr>
      <xdr:spPr>
        <a:xfrm flipV="1">
          <a:off x="4114800" y="10320444"/>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26881</xdr:rowOff>
    </xdr:from>
    <xdr:to>
      <xdr:col>6</xdr:col>
      <xdr:colOff>0</xdr:colOff>
      <xdr:row>61</xdr:row>
      <xdr:rowOff>67098</xdr:rowOff>
    </xdr:to>
    <xdr:cxnSp macro="">
      <xdr:nvCxnSpPr>
        <xdr:cNvPr id="133" name="直線コネクタ 132"/>
        <xdr:cNvCxnSpPr/>
      </xdr:nvCxnSpPr>
      <xdr:spPr>
        <a:xfrm>
          <a:off x="3225800" y="1048533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61</xdr:row>
      <xdr:rowOff>26881</xdr:rowOff>
    </xdr:to>
    <xdr:cxnSp macro="">
      <xdr:nvCxnSpPr>
        <xdr:cNvPr id="136" name="直線コネクタ 135"/>
        <xdr:cNvCxnSpPr/>
      </xdr:nvCxnSpPr>
      <xdr:spPr>
        <a:xfrm>
          <a:off x="2336800" y="1036870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8" name="テキスト ボックス 137"/>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79163</xdr:rowOff>
    </xdr:to>
    <xdr:cxnSp macro="">
      <xdr:nvCxnSpPr>
        <xdr:cNvPr id="139" name="直線コネクタ 138"/>
        <xdr:cNvCxnSpPr/>
      </xdr:nvCxnSpPr>
      <xdr:spPr>
        <a:xfrm flipV="1">
          <a:off x="1447800" y="103687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41" name="テキスト ボックス 140"/>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3" name="テキスト ボックス 142"/>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154094</xdr:rowOff>
    </xdr:from>
    <xdr:to>
      <xdr:col>7</xdr:col>
      <xdr:colOff>203200</xdr:colOff>
      <xdr:row>60</xdr:row>
      <xdr:rowOff>84244</xdr:rowOff>
    </xdr:to>
    <xdr:sp macro="" textlink="">
      <xdr:nvSpPr>
        <xdr:cNvPr id="149" name="円/楕円 148"/>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170621</xdr:rowOff>
    </xdr:from>
    <xdr:ext cx="762000" cy="259045"/>
    <xdr:sp macro="" textlink="">
      <xdr:nvSpPr>
        <xdr:cNvPr id="150" name="財政構造の弾力性該当値テキスト"/>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16298</xdr:rowOff>
    </xdr:from>
    <xdr:to>
      <xdr:col>6</xdr:col>
      <xdr:colOff>50800</xdr:colOff>
      <xdr:row>61</xdr:row>
      <xdr:rowOff>117898</xdr:rowOff>
    </xdr:to>
    <xdr:sp macro="" textlink="">
      <xdr:nvSpPr>
        <xdr:cNvPr id="151" name="円/楕円 150"/>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128075</xdr:rowOff>
    </xdr:from>
    <xdr:ext cx="736600" cy="259045"/>
    <xdr:sp macro="" textlink="">
      <xdr:nvSpPr>
        <xdr:cNvPr id="152" name="テキスト ボックス 151"/>
        <xdr:cNvSpPr txBox="1"/>
      </xdr:nvSpPr>
      <xdr:spPr>
        <a:xfrm>
          <a:off x="3733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147531</xdr:rowOff>
    </xdr:from>
    <xdr:to>
      <xdr:col>4</xdr:col>
      <xdr:colOff>533400</xdr:colOff>
      <xdr:row>61</xdr:row>
      <xdr:rowOff>77681</xdr:rowOff>
    </xdr:to>
    <xdr:sp macro="" textlink="">
      <xdr:nvSpPr>
        <xdr:cNvPr id="153" name="円/楕円 152"/>
        <xdr:cNvSpPr/>
      </xdr:nvSpPr>
      <xdr:spPr>
        <a:xfrm>
          <a:off x="3175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87858</xdr:rowOff>
    </xdr:from>
    <xdr:ext cx="762000" cy="259045"/>
    <xdr:sp macro="" textlink="">
      <xdr:nvSpPr>
        <xdr:cNvPr id="154" name="テキスト ボックス 153"/>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5" name="円/楕円 154"/>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6" name="テキスト ボックス 155"/>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57" name="円/楕円 156"/>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58" name="テキスト ボックス 157"/>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[241,096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％）の大幅な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前年度に行った</a:t>
          </a:r>
          <a:r>
            <a:rPr kumimoji="1" lang="ja-JP" altLang="ja-JP" sz="1100">
              <a:solidFill>
                <a:schemeClr val="dk1"/>
              </a:solidFill>
              <a:effectLst/>
              <a:latin typeface="+mn-lt"/>
              <a:ea typeface="+mn-ea"/>
              <a:cs typeface="+mn-cs"/>
            </a:rPr>
            <a:t>住民情報システムなどの更新によ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システム構築委託料の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などから、物件費が全体で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a:t>
          </a:r>
          <a:endParaRPr lang="ja-JP" altLang="ja-JP" sz="1400">
            <a:effectLst/>
          </a:endParaRPr>
        </a:p>
        <a:p>
          <a:r>
            <a:rPr kumimoji="1" lang="ja-JP" altLang="ja-JP" sz="1100">
              <a:solidFill>
                <a:schemeClr val="dk1"/>
              </a:solidFill>
              <a:effectLst/>
              <a:latin typeface="+mn-lt"/>
              <a:ea typeface="+mn-ea"/>
              <a:cs typeface="+mn-cs"/>
            </a:rPr>
            <a:t>　類似団体の平均と比較しても良好であるが、さらなる削減を図る。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10178</xdr:rowOff>
    </xdr:from>
    <xdr:to>
      <xdr:col>7</xdr:col>
      <xdr:colOff>152400</xdr:colOff>
      <xdr:row>81</xdr:row>
      <xdr:rowOff>16788</xdr:rowOff>
    </xdr:to>
    <xdr:cxnSp macro="">
      <xdr:nvCxnSpPr>
        <xdr:cNvPr id="192" name="直線コネクタ 191"/>
        <xdr:cNvCxnSpPr/>
      </xdr:nvCxnSpPr>
      <xdr:spPr>
        <a:xfrm flipV="1">
          <a:off x="4114800" y="13897628"/>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166404</xdr:rowOff>
    </xdr:from>
    <xdr:ext cx="762000" cy="259045"/>
    <xdr:sp macro="" textlink="">
      <xdr:nvSpPr>
        <xdr:cNvPr id="193" name="人件費・物件費等の状況平均値テキスト"/>
        <xdr:cNvSpPr txBox="1"/>
      </xdr:nvSpPr>
      <xdr:spPr>
        <a:xfrm>
          <a:off x="5041900" y="13882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9714</xdr:rowOff>
    </xdr:from>
    <xdr:to>
      <xdr:col>6</xdr:col>
      <xdr:colOff>0</xdr:colOff>
      <xdr:row>81</xdr:row>
      <xdr:rowOff>16788</xdr:rowOff>
    </xdr:to>
    <xdr:cxnSp macro="">
      <xdr:nvCxnSpPr>
        <xdr:cNvPr id="195" name="直線コネクタ 194"/>
        <xdr:cNvCxnSpPr/>
      </xdr:nvCxnSpPr>
      <xdr:spPr>
        <a:xfrm>
          <a:off x="3225800" y="1389716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9603</xdr:rowOff>
    </xdr:from>
    <xdr:to>
      <xdr:col>4</xdr:col>
      <xdr:colOff>482600</xdr:colOff>
      <xdr:row>81</xdr:row>
      <xdr:rowOff>9714</xdr:rowOff>
    </xdr:to>
    <xdr:cxnSp macro="">
      <xdr:nvCxnSpPr>
        <xdr:cNvPr id="198" name="直線コネクタ 197"/>
        <xdr:cNvCxnSpPr/>
      </xdr:nvCxnSpPr>
      <xdr:spPr>
        <a:xfrm>
          <a:off x="2336800" y="13897053"/>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9603</xdr:rowOff>
    </xdr:from>
    <xdr:to>
      <xdr:col>3</xdr:col>
      <xdr:colOff>279400</xdr:colOff>
      <xdr:row>81</xdr:row>
      <xdr:rowOff>15367</xdr:rowOff>
    </xdr:to>
    <xdr:cxnSp macro="">
      <xdr:nvCxnSpPr>
        <xdr:cNvPr id="201" name="直線コネクタ 200"/>
        <xdr:cNvCxnSpPr/>
      </xdr:nvCxnSpPr>
      <xdr:spPr>
        <a:xfrm flipV="1">
          <a:off x="1447800" y="1389705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130828</xdr:rowOff>
    </xdr:from>
    <xdr:to>
      <xdr:col>7</xdr:col>
      <xdr:colOff>203200</xdr:colOff>
      <xdr:row>81</xdr:row>
      <xdr:rowOff>60978</xdr:rowOff>
    </xdr:to>
    <xdr:sp macro="" textlink="">
      <xdr:nvSpPr>
        <xdr:cNvPr id="211" name="円/楕円 210"/>
        <xdr:cNvSpPr/>
      </xdr:nvSpPr>
      <xdr:spPr>
        <a:xfrm>
          <a:off x="4902200" y="13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52105</xdr:rowOff>
    </xdr:from>
    <xdr:ext cx="762000" cy="259045"/>
    <xdr:sp macro="" textlink="">
      <xdr:nvSpPr>
        <xdr:cNvPr id="212" name="人件費・物件費等の状況該当値テキスト"/>
        <xdr:cNvSpPr txBox="1"/>
      </xdr:nvSpPr>
      <xdr:spPr>
        <a:xfrm>
          <a:off x="5041900" y="1376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241,096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137438</xdr:rowOff>
    </xdr:from>
    <xdr:to>
      <xdr:col>6</xdr:col>
      <xdr:colOff>50800</xdr:colOff>
      <xdr:row>81</xdr:row>
      <xdr:rowOff>67588</xdr:rowOff>
    </xdr:to>
    <xdr:sp macro="" textlink="">
      <xdr:nvSpPr>
        <xdr:cNvPr id="213" name="円/楕円 212"/>
        <xdr:cNvSpPr/>
      </xdr:nvSpPr>
      <xdr:spPr>
        <a:xfrm>
          <a:off x="4064000" y="13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77765</xdr:rowOff>
    </xdr:from>
    <xdr:ext cx="736600" cy="259045"/>
    <xdr:sp macro="" textlink="">
      <xdr:nvSpPr>
        <xdr:cNvPr id="214" name="テキスト ボックス 213"/>
        <xdr:cNvSpPr txBox="1"/>
      </xdr:nvSpPr>
      <xdr:spPr>
        <a:xfrm>
          <a:off x="3733800" y="1362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130364</xdr:rowOff>
    </xdr:from>
    <xdr:to>
      <xdr:col>4</xdr:col>
      <xdr:colOff>533400</xdr:colOff>
      <xdr:row>81</xdr:row>
      <xdr:rowOff>60514</xdr:rowOff>
    </xdr:to>
    <xdr:sp macro="" textlink="">
      <xdr:nvSpPr>
        <xdr:cNvPr id="215" name="円/楕円 214"/>
        <xdr:cNvSpPr/>
      </xdr:nvSpPr>
      <xdr:spPr>
        <a:xfrm>
          <a:off x="3175000" y="138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70691</xdr:rowOff>
    </xdr:from>
    <xdr:ext cx="762000" cy="259045"/>
    <xdr:sp macro="" textlink="">
      <xdr:nvSpPr>
        <xdr:cNvPr id="216" name="テキスト ボックス 215"/>
        <xdr:cNvSpPr txBox="1"/>
      </xdr:nvSpPr>
      <xdr:spPr>
        <a:xfrm>
          <a:off x="2844800" y="1361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130253</xdr:rowOff>
    </xdr:from>
    <xdr:to>
      <xdr:col>3</xdr:col>
      <xdr:colOff>330200</xdr:colOff>
      <xdr:row>81</xdr:row>
      <xdr:rowOff>60403</xdr:rowOff>
    </xdr:to>
    <xdr:sp macro="" textlink="">
      <xdr:nvSpPr>
        <xdr:cNvPr id="217" name="円/楕円 216"/>
        <xdr:cNvSpPr/>
      </xdr:nvSpPr>
      <xdr:spPr>
        <a:xfrm>
          <a:off x="2286000" y="138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70580</xdr:rowOff>
    </xdr:from>
    <xdr:ext cx="762000" cy="259045"/>
    <xdr:sp macro="" textlink="">
      <xdr:nvSpPr>
        <xdr:cNvPr id="218" name="テキスト ボックス 217"/>
        <xdr:cNvSpPr txBox="1"/>
      </xdr:nvSpPr>
      <xdr:spPr>
        <a:xfrm>
          <a:off x="1955800" y="136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136017</xdr:rowOff>
    </xdr:from>
    <xdr:to>
      <xdr:col>2</xdr:col>
      <xdr:colOff>127000</xdr:colOff>
      <xdr:row>81</xdr:row>
      <xdr:rowOff>66167</xdr:rowOff>
    </xdr:to>
    <xdr:sp macro="" textlink="">
      <xdr:nvSpPr>
        <xdr:cNvPr id="219" name="円/楕円 218"/>
        <xdr:cNvSpPr/>
      </xdr:nvSpPr>
      <xdr:spPr>
        <a:xfrm>
          <a:off x="1397000" y="138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76344</xdr:rowOff>
    </xdr:from>
    <xdr:ext cx="762000" cy="259045"/>
    <xdr:sp macro="" textlink="">
      <xdr:nvSpPr>
        <xdr:cNvPr id="220" name="テキスト ボックス 219"/>
        <xdr:cNvSpPr txBox="1"/>
      </xdr:nvSpPr>
      <xdr:spPr>
        <a:xfrm>
          <a:off x="1066800" y="136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　以前までは、年功的な要素が大きく、年齢が上の職員の号給を超えないよう、若年層の号給を抑制した給料体系であったが、これを見直し、学歴、職務・職責に応じた号給になるよう調整を行い、以前まで抑制されていた昇給分をここで戻すことで、通常の昇給幅より大きく昇給する職員がいたため、他年度より給料増額幅が大きくなり、ラスパイレス指数が増加した。</a:t>
          </a:r>
          <a:endParaRPr lang="ja-JP" altLang="ja-JP">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86</xdr:row>
      <xdr:rowOff>167957</xdr:rowOff>
    </xdr:to>
    <xdr:cxnSp macro="">
      <xdr:nvCxnSpPr>
        <xdr:cNvPr id="250" name="直線コネクタ 249"/>
        <xdr:cNvCxnSpPr/>
      </xdr:nvCxnSpPr>
      <xdr:spPr>
        <a:xfrm>
          <a:off x="16179800" y="14707552"/>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134302</xdr:rowOff>
    </xdr:to>
    <xdr:cxnSp macro="">
      <xdr:nvCxnSpPr>
        <xdr:cNvPr id="253" name="直線コネクタ 252"/>
        <xdr:cNvCxnSpPr/>
      </xdr:nvCxnSpPr>
      <xdr:spPr>
        <a:xfrm>
          <a:off x="15290800" y="146773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107015</xdr:rowOff>
    </xdr:from>
    <xdr:ext cx="736600" cy="259045"/>
    <xdr:sp macro="" textlink="">
      <xdr:nvSpPr>
        <xdr:cNvPr id="255" name="テキスト ボックス 254"/>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126682</xdr:rowOff>
    </xdr:to>
    <xdr:cxnSp macro="">
      <xdr:nvCxnSpPr>
        <xdr:cNvPr id="256" name="直線コネクタ 255"/>
        <xdr:cNvCxnSpPr/>
      </xdr:nvCxnSpPr>
      <xdr:spPr>
        <a:xfrm flipV="1">
          <a:off x="14401800" y="14677389"/>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58" name="テキスト ボックス 257"/>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102552</xdr:rowOff>
    </xdr:from>
    <xdr:to>
      <xdr:col>21</xdr:col>
      <xdr:colOff>0</xdr:colOff>
      <xdr:row>88</xdr:row>
      <xdr:rowOff>126682</xdr:rowOff>
    </xdr:to>
    <xdr:cxnSp macro="">
      <xdr:nvCxnSpPr>
        <xdr:cNvPr id="259" name="直線コネクタ 258"/>
        <xdr:cNvCxnSpPr/>
      </xdr:nvCxnSpPr>
      <xdr:spPr>
        <a:xfrm>
          <a:off x="13512800" y="151901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1" name="テキスト ボックス 26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27004</xdr:rowOff>
    </xdr:from>
    <xdr:ext cx="762000" cy="259045"/>
    <xdr:sp macro="" textlink="">
      <xdr:nvSpPr>
        <xdr:cNvPr id="263" name="テキスト ボックス 262"/>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117157</xdr:rowOff>
    </xdr:from>
    <xdr:to>
      <xdr:col>24</xdr:col>
      <xdr:colOff>609600</xdr:colOff>
      <xdr:row>87</xdr:row>
      <xdr:rowOff>47307</xdr:rowOff>
    </xdr:to>
    <xdr:sp macro="" textlink="">
      <xdr:nvSpPr>
        <xdr:cNvPr id="269" name="円/楕円 268"/>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89234</xdr:rowOff>
    </xdr:from>
    <xdr:ext cx="762000" cy="259045"/>
    <xdr:sp macro="" textlink="">
      <xdr:nvSpPr>
        <xdr:cNvPr id="270" name="給与水準   （国との比較）該当値テキスト"/>
        <xdr:cNvSpPr txBox="1"/>
      </xdr:nvSpPr>
      <xdr:spPr>
        <a:xfrm>
          <a:off x="17106900" y="148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71" name="円/楕円 270"/>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23829</xdr:rowOff>
    </xdr:from>
    <xdr:ext cx="736600" cy="259045"/>
    <xdr:sp macro="" textlink="">
      <xdr:nvSpPr>
        <xdr:cNvPr id="272" name="テキスト ボックス 271"/>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3" name="円/楕円 272"/>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74" name="テキスト ボックス 273"/>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75882</xdr:rowOff>
    </xdr:from>
    <xdr:to>
      <xdr:col>21</xdr:col>
      <xdr:colOff>50800</xdr:colOff>
      <xdr:row>89</xdr:row>
      <xdr:rowOff>6032</xdr:rowOff>
    </xdr:to>
    <xdr:sp macro="" textlink="">
      <xdr:nvSpPr>
        <xdr:cNvPr id="275" name="円/楕円 274"/>
        <xdr:cNvSpPr/>
      </xdr:nvSpPr>
      <xdr:spPr>
        <a:xfrm>
          <a:off x="14351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16209</xdr:rowOff>
    </xdr:from>
    <xdr:ext cx="762000" cy="259045"/>
    <xdr:sp macro="" textlink="">
      <xdr:nvSpPr>
        <xdr:cNvPr id="276" name="テキスト ボックス 275"/>
        <xdr:cNvSpPr txBox="1"/>
      </xdr:nvSpPr>
      <xdr:spPr>
        <a:xfrm>
          <a:off x="14020800" y="149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51752</xdr:rowOff>
    </xdr:from>
    <xdr:to>
      <xdr:col>19</xdr:col>
      <xdr:colOff>533400</xdr:colOff>
      <xdr:row>88</xdr:row>
      <xdr:rowOff>153352</xdr:rowOff>
    </xdr:to>
    <xdr:sp macro="" textlink="">
      <xdr:nvSpPr>
        <xdr:cNvPr id="277" name="円/楕円 276"/>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163529</xdr:rowOff>
    </xdr:from>
    <xdr:ext cx="762000" cy="259045"/>
    <xdr:sp macro="" textlink="">
      <xdr:nvSpPr>
        <xdr:cNvPr id="278" name="テキスト ボックス 277"/>
        <xdr:cNvSpPr txBox="1"/>
      </xdr:nvSpPr>
      <xdr:spPr>
        <a:xfrm>
          <a:off x="13131800" y="149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地方分権や少子高齢化・ＩＴ化・国際化の進展など行政を取り巻く社会環境の急激な変化により、住民のニーズにあった施策の必要性が求められている中、業務量は増加傾向であるが、一層の人材育成を推進し、職員個人</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の資質の向上を図ることにより職員を増やすことなく、よりよいサービスを提供できるようにし、職員数の抑制を図っていく必要がある。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154922</xdr:rowOff>
    </xdr:from>
    <xdr:to>
      <xdr:col>24</xdr:col>
      <xdr:colOff>558800</xdr:colOff>
      <xdr:row>58</xdr:row>
      <xdr:rowOff>160322</xdr:rowOff>
    </xdr:to>
    <xdr:cxnSp macro="">
      <xdr:nvCxnSpPr>
        <xdr:cNvPr id="314" name="直線コネクタ 313"/>
        <xdr:cNvCxnSpPr/>
      </xdr:nvCxnSpPr>
      <xdr:spPr>
        <a:xfrm>
          <a:off x="16179800" y="10099022"/>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145099</xdr:rowOff>
    </xdr:from>
    <xdr:ext cx="762000" cy="259045"/>
    <xdr:sp macro="" textlink="">
      <xdr:nvSpPr>
        <xdr:cNvPr id="315" name="定員管理の状況平均値テキスト"/>
        <xdr:cNvSpPr txBox="1"/>
      </xdr:nvSpPr>
      <xdr:spPr>
        <a:xfrm>
          <a:off x="17106900" y="1008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154922</xdr:rowOff>
    </xdr:from>
    <xdr:to>
      <xdr:col>23</xdr:col>
      <xdr:colOff>406400</xdr:colOff>
      <xdr:row>58</xdr:row>
      <xdr:rowOff>158714</xdr:rowOff>
    </xdr:to>
    <xdr:cxnSp macro="">
      <xdr:nvCxnSpPr>
        <xdr:cNvPr id="317" name="直線コネクタ 316"/>
        <xdr:cNvCxnSpPr/>
      </xdr:nvCxnSpPr>
      <xdr:spPr>
        <a:xfrm flipV="1">
          <a:off x="15290800" y="10099022"/>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19" name="テキスト ボックス 318"/>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158714</xdr:rowOff>
    </xdr:from>
    <xdr:to>
      <xdr:col>22</xdr:col>
      <xdr:colOff>203200</xdr:colOff>
      <xdr:row>58</xdr:row>
      <xdr:rowOff>158714</xdr:rowOff>
    </xdr:to>
    <xdr:cxnSp macro="">
      <xdr:nvCxnSpPr>
        <xdr:cNvPr id="320" name="直線コネクタ 319"/>
        <xdr:cNvCxnSpPr/>
      </xdr:nvCxnSpPr>
      <xdr:spPr>
        <a:xfrm>
          <a:off x="14401800" y="10102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2" name="テキスト ボックス 321"/>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154462</xdr:rowOff>
    </xdr:from>
    <xdr:to>
      <xdr:col>21</xdr:col>
      <xdr:colOff>0</xdr:colOff>
      <xdr:row>58</xdr:row>
      <xdr:rowOff>158714</xdr:rowOff>
    </xdr:to>
    <xdr:cxnSp macro="">
      <xdr:nvCxnSpPr>
        <xdr:cNvPr id="323" name="直線コネクタ 322"/>
        <xdr:cNvCxnSpPr/>
      </xdr:nvCxnSpPr>
      <xdr:spPr>
        <a:xfrm>
          <a:off x="13512800" y="10098562"/>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5" name="テキスト ボックス 324"/>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7" name="テキスト ボックス 326"/>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109522</xdr:rowOff>
    </xdr:from>
    <xdr:to>
      <xdr:col>24</xdr:col>
      <xdr:colOff>609600</xdr:colOff>
      <xdr:row>59</xdr:row>
      <xdr:rowOff>39672</xdr:rowOff>
    </xdr:to>
    <xdr:sp macro="" textlink="">
      <xdr:nvSpPr>
        <xdr:cNvPr id="333" name="円/楕円 332"/>
        <xdr:cNvSpPr/>
      </xdr:nvSpPr>
      <xdr:spPr>
        <a:xfrm>
          <a:off x="169672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30799</xdr:rowOff>
    </xdr:from>
    <xdr:ext cx="762000" cy="259045"/>
    <xdr:sp macro="" textlink="">
      <xdr:nvSpPr>
        <xdr:cNvPr id="334" name="定員管理の状況該当値テキスト"/>
        <xdr:cNvSpPr txBox="1"/>
      </xdr:nvSpPr>
      <xdr:spPr>
        <a:xfrm>
          <a:off x="17106900" y="997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104122</xdr:rowOff>
    </xdr:from>
    <xdr:to>
      <xdr:col>23</xdr:col>
      <xdr:colOff>457200</xdr:colOff>
      <xdr:row>59</xdr:row>
      <xdr:rowOff>34272</xdr:rowOff>
    </xdr:to>
    <xdr:sp macro="" textlink="">
      <xdr:nvSpPr>
        <xdr:cNvPr id="335" name="円/楕円 334"/>
        <xdr:cNvSpPr/>
      </xdr:nvSpPr>
      <xdr:spPr>
        <a:xfrm>
          <a:off x="16129000" y="100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44449</xdr:rowOff>
    </xdr:from>
    <xdr:ext cx="736600" cy="259045"/>
    <xdr:sp macro="" textlink="">
      <xdr:nvSpPr>
        <xdr:cNvPr id="336" name="テキスト ボックス 335"/>
        <xdr:cNvSpPr txBox="1"/>
      </xdr:nvSpPr>
      <xdr:spPr>
        <a:xfrm>
          <a:off x="15798800" y="981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107914</xdr:rowOff>
    </xdr:from>
    <xdr:to>
      <xdr:col>22</xdr:col>
      <xdr:colOff>254000</xdr:colOff>
      <xdr:row>59</xdr:row>
      <xdr:rowOff>38064</xdr:rowOff>
    </xdr:to>
    <xdr:sp macro="" textlink="">
      <xdr:nvSpPr>
        <xdr:cNvPr id="337" name="円/楕円 336"/>
        <xdr:cNvSpPr/>
      </xdr:nvSpPr>
      <xdr:spPr>
        <a:xfrm>
          <a:off x="15240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48241</xdr:rowOff>
    </xdr:from>
    <xdr:ext cx="762000" cy="259045"/>
    <xdr:sp macro="" textlink="">
      <xdr:nvSpPr>
        <xdr:cNvPr id="338" name="テキスト ボックス 337"/>
        <xdr:cNvSpPr txBox="1"/>
      </xdr:nvSpPr>
      <xdr:spPr>
        <a:xfrm>
          <a:off x="14909800" y="98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107914</xdr:rowOff>
    </xdr:from>
    <xdr:to>
      <xdr:col>21</xdr:col>
      <xdr:colOff>50800</xdr:colOff>
      <xdr:row>59</xdr:row>
      <xdr:rowOff>38064</xdr:rowOff>
    </xdr:to>
    <xdr:sp macro="" textlink="">
      <xdr:nvSpPr>
        <xdr:cNvPr id="339" name="円/楕円 338"/>
        <xdr:cNvSpPr/>
      </xdr:nvSpPr>
      <xdr:spPr>
        <a:xfrm>
          <a:off x="14351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48241</xdr:rowOff>
    </xdr:from>
    <xdr:ext cx="762000" cy="259045"/>
    <xdr:sp macro="" textlink="">
      <xdr:nvSpPr>
        <xdr:cNvPr id="340" name="テキスト ボックス 339"/>
        <xdr:cNvSpPr txBox="1"/>
      </xdr:nvSpPr>
      <xdr:spPr>
        <a:xfrm>
          <a:off x="14020800" y="98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103662</xdr:rowOff>
    </xdr:from>
    <xdr:to>
      <xdr:col>19</xdr:col>
      <xdr:colOff>533400</xdr:colOff>
      <xdr:row>59</xdr:row>
      <xdr:rowOff>33812</xdr:rowOff>
    </xdr:to>
    <xdr:sp macro="" textlink="">
      <xdr:nvSpPr>
        <xdr:cNvPr id="341" name="円/楕円 340"/>
        <xdr:cNvSpPr/>
      </xdr:nvSpPr>
      <xdr:spPr>
        <a:xfrm>
          <a:off x="13462000" y="100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43989</xdr:rowOff>
    </xdr:from>
    <xdr:ext cx="762000" cy="259045"/>
    <xdr:sp macro="" textlink="">
      <xdr:nvSpPr>
        <xdr:cNvPr id="342" name="テキスト ボックス 341"/>
        <xdr:cNvSpPr txBox="1"/>
      </xdr:nvSpPr>
      <xdr:spPr>
        <a:xfrm>
          <a:off x="13131800" y="98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と</a:t>
          </a:r>
          <a:r>
            <a:rPr kumimoji="1" lang="ja-JP" altLang="ja-JP" sz="900">
              <a:solidFill>
                <a:schemeClr val="dk1"/>
              </a:solidFill>
              <a:effectLst/>
              <a:latin typeface="+mn-lt"/>
              <a:ea typeface="+mn-ea"/>
              <a:cs typeface="+mn-cs"/>
            </a:rPr>
            <a:t>比較して、１．</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ポイント改善されている。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単年度でのみの比率で見ると、平成</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0.12436</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3.34631</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2.74371</a:t>
          </a:r>
          <a:r>
            <a:rPr kumimoji="1" lang="ja-JP" altLang="en-US" sz="900">
              <a:solidFill>
                <a:schemeClr val="dk1"/>
              </a:solidFill>
              <a:effectLst/>
              <a:latin typeface="+mn-lt"/>
              <a:ea typeface="+mn-ea"/>
              <a:cs typeface="+mn-cs"/>
            </a:rPr>
            <a:t>％となっており、平成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年度は、前年度と比較して</a:t>
          </a:r>
          <a:r>
            <a:rPr kumimoji="1" lang="en-US" altLang="ja-JP" sz="900">
              <a:solidFill>
                <a:schemeClr val="dk1"/>
              </a:solidFill>
              <a:effectLst/>
              <a:latin typeface="+mn-lt"/>
              <a:ea typeface="+mn-ea"/>
              <a:cs typeface="+mn-cs"/>
            </a:rPr>
            <a:t>0.6026</a:t>
          </a:r>
          <a:r>
            <a:rPr kumimoji="1" lang="ja-JP" altLang="en-US" sz="900">
              <a:solidFill>
                <a:schemeClr val="dk1"/>
              </a:solidFill>
              <a:effectLst/>
              <a:latin typeface="+mn-lt"/>
              <a:ea typeface="+mn-ea"/>
              <a:cs typeface="+mn-cs"/>
            </a:rPr>
            <a:t>ポイント悪化しているが、これは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年度に借り入れた緊急防災・減災事業債の元金の償還が始ま</a:t>
          </a:r>
          <a:r>
            <a:rPr kumimoji="1" lang="ja-JP" altLang="en-US" sz="900">
              <a:solidFill>
                <a:schemeClr val="dk1"/>
              </a:solidFill>
              <a:effectLst/>
              <a:latin typeface="+mn-lt"/>
              <a:ea typeface="+mn-ea"/>
              <a:cs typeface="+mn-cs"/>
            </a:rPr>
            <a:t>ったものが</a:t>
          </a:r>
          <a:r>
            <a:rPr kumimoji="1" lang="ja-JP" altLang="ja-JP" sz="900">
              <a:solidFill>
                <a:schemeClr val="dk1"/>
              </a:solidFill>
              <a:effectLst/>
              <a:latin typeface="+mn-lt"/>
              <a:ea typeface="+mn-ea"/>
              <a:cs typeface="+mn-cs"/>
            </a:rPr>
            <a:t>あること</a:t>
          </a:r>
          <a:r>
            <a:rPr kumimoji="1" lang="ja-JP" altLang="en-US" sz="900">
              <a:solidFill>
                <a:schemeClr val="dk1"/>
              </a:solidFill>
              <a:effectLst/>
              <a:latin typeface="+mn-lt"/>
              <a:ea typeface="+mn-ea"/>
              <a:cs typeface="+mn-cs"/>
            </a:rPr>
            <a:t>などによるものです。</a:t>
          </a:r>
          <a:endParaRPr lang="ja-JP" altLang="ja-JP" sz="900">
            <a:effectLst/>
          </a:endParaRPr>
        </a:p>
        <a:p>
          <a:r>
            <a:rPr kumimoji="1" lang="ja-JP" altLang="ja-JP" sz="900">
              <a:solidFill>
                <a:schemeClr val="dk1"/>
              </a:solidFill>
              <a:effectLst/>
              <a:latin typeface="+mn-lt"/>
              <a:ea typeface="+mn-ea"/>
              <a:cs typeface="+mn-cs"/>
            </a:rPr>
            <a:t>　類似団体の平均及び早期健全化基準と比較しても良好な数値となっているが、逆に考えると、交付税措置を考慮した上での有利な起債を活用した積極的な財政措置をとってこなかったともいえる。</a:t>
          </a:r>
          <a:endParaRPr lang="ja-JP" altLang="ja-JP" sz="900">
            <a:effectLst/>
          </a:endParaRPr>
        </a:p>
        <a:p>
          <a:r>
            <a:rPr kumimoji="1" lang="ja-JP" altLang="ja-JP" sz="900">
              <a:solidFill>
                <a:schemeClr val="dk1"/>
              </a:solidFill>
              <a:effectLst/>
              <a:latin typeface="+mn-lt"/>
              <a:ea typeface="+mn-ea"/>
              <a:cs typeface="+mn-cs"/>
            </a:rPr>
            <a:t>　次年度以降</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年度に借り入れた緊急防災・減災事業債の元金の償還</a:t>
          </a:r>
          <a:r>
            <a:rPr kumimoji="1" lang="ja-JP" altLang="en-US" sz="900">
              <a:solidFill>
                <a:schemeClr val="dk1"/>
              </a:solidFill>
              <a:effectLst/>
              <a:latin typeface="+mn-lt"/>
              <a:ea typeface="+mn-ea"/>
              <a:cs typeface="+mn-cs"/>
            </a:rPr>
            <a:t>や平成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年度に借り入れた臨時財政対策債の元金の償還、また、一部事務組合で借り入れた地方債の元金償還</a:t>
          </a:r>
          <a:r>
            <a:rPr kumimoji="1" lang="ja-JP" altLang="ja-JP" sz="900">
              <a:solidFill>
                <a:schemeClr val="dk1"/>
              </a:solidFill>
              <a:effectLst/>
              <a:latin typeface="+mn-lt"/>
              <a:ea typeface="+mn-ea"/>
              <a:cs typeface="+mn-cs"/>
            </a:rPr>
            <a:t>が始まるものがあることなどから、若干の数値悪化が見込まれるが、今後も、さらなる財政健全化に努める。</a:t>
          </a:r>
          <a:endParaRPr lang="ja-JP" altLang="ja-JP" sz="900">
            <a:effectLst/>
          </a:endParaRPr>
        </a:p>
        <a:p>
          <a:endParaRPr lang="ja-JP" altLang="ja-JP" sz="9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94933</xdr:rowOff>
    </xdr:from>
    <xdr:to>
      <xdr:col>24</xdr:col>
      <xdr:colOff>558800</xdr:colOff>
      <xdr:row>36</xdr:row>
      <xdr:rowOff>167322</xdr:rowOff>
    </xdr:to>
    <xdr:cxnSp macro="">
      <xdr:nvCxnSpPr>
        <xdr:cNvPr id="372" name="直線コネクタ 371"/>
        <xdr:cNvCxnSpPr/>
      </xdr:nvCxnSpPr>
      <xdr:spPr>
        <a:xfrm flipV="1">
          <a:off x="16179800" y="626713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167322</xdr:rowOff>
    </xdr:from>
    <xdr:to>
      <xdr:col>23</xdr:col>
      <xdr:colOff>406400</xdr:colOff>
      <xdr:row>37</xdr:row>
      <xdr:rowOff>98425</xdr:rowOff>
    </xdr:to>
    <xdr:cxnSp macro="">
      <xdr:nvCxnSpPr>
        <xdr:cNvPr id="375" name="直線コネクタ 374"/>
        <xdr:cNvCxnSpPr/>
      </xdr:nvCxnSpPr>
      <xdr:spPr>
        <a:xfrm flipV="1">
          <a:off x="15290800" y="633952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77" name="テキスト ボックス 376"/>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140653</xdr:rowOff>
    </xdr:to>
    <xdr:cxnSp macro="">
      <xdr:nvCxnSpPr>
        <xdr:cNvPr id="378" name="直線コネクタ 377"/>
        <xdr:cNvCxnSpPr/>
      </xdr:nvCxnSpPr>
      <xdr:spPr>
        <a:xfrm flipV="1">
          <a:off x="14401800" y="64420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0" name="テキスト ボックス 379"/>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140653</xdr:rowOff>
    </xdr:from>
    <xdr:to>
      <xdr:col>21</xdr:col>
      <xdr:colOff>0</xdr:colOff>
      <xdr:row>38</xdr:row>
      <xdr:rowOff>29528</xdr:rowOff>
    </xdr:to>
    <xdr:cxnSp macro="">
      <xdr:nvCxnSpPr>
        <xdr:cNvPr id="381" name="直線コネクタ 380"/>
        <xdr:cNvCxnSpPr/>
      </xdr:nvCxnSpPr>
      <xdr:spPr>
        <a:xfrm flipV="1">
          <a:off x="13512800" y="648430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5" name="テキスト ボックス 38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44133</xdr:rowOff>
    </xdr:from>
    <xdr:to>
      <xdr:col>24</xdr:col>
      <xdr:colOff>609600</xdr:colOff>
      <xdr:row>36</xdr:row>
      <xdr:rowOff>145733</xdr:rowOff>
    </xdr:to>
    <xdr:sp macro="" textlink="">
      <xdr:nvSpPr>
        <xdr:cNvPr id="391" name="円/楕円 390"/>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136860</xdr:rowOff>
    </xdr:from>
    <xdr:ext cx="762000" cy="259045"/>
    <xdr:sp macro="" textlink="">
      <xdr:nvSpPr>
        <xdr:cNvPr id="392" name="公債費負担の状況該当値テキスト"/>
        <xdr:cNvSpPr txBox="1"/>
      </xdr:nvSpPr>
      <xdr:spPr>
        <a:xfrm>
          <a:off x="17106900" y="61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116522</xdr:rowOff>
    </xdr:from>
    <xdr:to>
      <xdr:col>23</xdr:col>
      <xdr:colOff>457200</xdr:colOff>
      <xdr:row>37</xdr:row>
      <xdr:rowOff>46672</xdr:rowOff>
    </xdr:to>
    <xdr:sp macro="" textlink="">
      <xdr:nvSpPr>
        <xdr:cNvPr id="393" name="円/楕円 392"/>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56849</xdr:rowOff>
    </xdr:from>
    <xdr:ext cx="736600" cy="259045"/>
    <xdr:sp macro="" textlink="">
      <xdr:nvSpPr>
        <xdr:cNvPr id="394" name="テキスト ボックス 393"/>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395" name="円/楕円 394"/>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159402</xdr:rowOff>
    </xdr:from>
    <xdr:ext cx="762000" cy="259045"/>
    <xdr:sp macro="" textlink="">
      <xdr:nvSpPr>
        <xdr:cNvPr id="396" name="テキスト ボックス 395"/>
        <xdr:cNvSpPr txBox="1"/>
      </xdr:nvSpPr>
      <xdr:spPr>
        <a:xfrm>
          <a:off x="1490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89853</xdr:rowOff>
    </xdr:from>
    <xdr:to>
      <xdr:col>21</xdr:col>
      <xdr:colOff>50800</xdr:colOff>
      <xdr:row>38</xdr:row>
      <xdr:rowOff>20003</xdr:rowOff>
    </xdr:to>
    <xdr:sp macro="" textlink="">
      <xdr:nvSpPr>
        <xdr:cNvPr id="397" name="円/楕円 396"/>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30180</xdr:rowOff>
    </xdr:from>
    <xdr:ext cx="762000" cy="259045"/>
    <xdr:sp macro="" textlink="">
      <xdr:nvSpPr>
        <xdr:cNvPr id="398" name="テキスト ボックス 397"/>
        <xdr:cNvSpPr txBox="1"/>
      </xdr:nvSpPr>
      <xdr:spPr>
        <a:xfrm>
          <a:off x="14020800" y="62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150178</xdr:rowOff>
    </xdr:from>
    <xdr:to>
      <xdr:col>19</xdr:col>
      <xdr:colOff>533400</xdr:colOff>
      <xdr:row>38</xdr:row>
      <xdr:rowOff>80328</xdr:rowOff>
    </xdr:to>
    <xdr:sp macro="" textlink="">
      <xdr:nvSpPr>
        <xdr:cNvPr id="399" name="円/楕円 398"/>
        <xdr:cNvSpPr/>
      </xdr:nvSpPr>
      <xdr:spPr>
        <a:xfrm>
          <a:off x="13462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90505</xdr:rowOff>
    </xdr:from>
    <xdr:ext cx="762000" cy="259045"/>
    <xdr:sp macro="" textlink="">
      <xdr:nvSpPr>
        <xdr:cNvPr id="400" name="テキスト ボックス 399"/>
        <xdr:cNvSpPr txBox="1"/>
      </xdr:nvSpPr>
      <xdr:spPr>
        <a:xfrm>
          <a:off x="13131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将来的に予想される負担額に対して、それらに充当可能な基金等の財源が上回るため数値はないが、実数値は△</a:t>
          </a:r>
          <a:r>
            <a:rPr kumimoji="1" lang="en-US" altLang="ja-JP" sz="1100">
              <a:solidFill>
                <a:schemeClr val="dk1"/>
              </a:solidFill>
              <a:effectLst/>
              <a:latin typeface="+mn-lt"/>
              <a:ea typeface="+mn-ea"/>
              <a:cs typeface="+mn-cs"/>
            </a:rPr>
            <a:t>268.5</a:t>
          </a:r>
          <a:r>
            <a:rPr kumimoji="1" lang="ja-JP" altLang="ja-JP" sz="1100">
              <a:solidFill>
                <a:schemeClr val="dk1"/>
              </a:solidFill>
              <a:effectLst/>
              <a:latin typeface="+mn-lt"/>
              <a:ea typeface="+mn-ea"/>
              <a:cs typeface="+mn-cs"/>
            </a:rPr>
            <a:t>％で、前年度数値（△</a:t>
          </a:r>
          <a:r>
            <a:rPr kumimoji="1" lang="en-US" altLang="ja-JP" sz="1100">
              <a:solidFill>
                <a:schemeClr val="dk1"/>
              </a:solidFill>
              <a:effectLst/>
              <a:latin typeface="+mn-lt"/>
              <a:ea typeface="+mn-ea"/>
              <a:cs typeface="+mn-cs"/>
            </a:rPr>
            <a:t>271.6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良</a:t>
          </a:r>
          <a:r>
            <a:rPr kumimoji="1" lang="ja-JP" altLang="ja-JP" sz="1100">
              <a:solidFill>
                <a:schemeClr val="dk1"/>
              </a:solidFill>
              <a:effectLst/>
              <a:latin typeface="+mn-lt"/>
              <a:ea typeface="+mn-ea"/>
              <a:cs typeface="+mn-cs"/>
            </a:rPr>
            <a:t>化した。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、標準財政規模が普通交付税の増加等により全体で</a:t>
          </a:r>
          <a:r>
            <a:rPr kumimoji="1" lang="en-US" altLang="ja-JP" sz="1100">
              <a:solidFill>
                <a:schemeClr val="dk1"/>
              </a:solidFill>
              <a:effectLst/>
              <a:latin typeface="+mn-lt"/>
              <a:ea typeface="+mn-ea"/>
              <a:cs typeface="+mn-cs"/>
            </a:rPr>
            <a:t>61,998</a:t>
          </a:r>
          <a:r>
            <a:rPr kumimoji="1" lang="ja-JP" altLang="en-US" sz="1100">
              <a:solidFill>
                <a:schemeClr val="dk1"/>
              </a:solidFill>
              <a:effectLst/>
              <a:latin typeface="+mn-lt"/>
              <a:ea typeface="+mn-ea"/>
              <a:cs typeface="+mn-cs"/>
            </a:rPr>
            <a:t>千円増加したことなどにより、計算式中の分母が全体で</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％）増加し、充当可能財源中の充当可能基金が</a:t>
          </a:r>
          <a:r>
            <a:rPr kumimoji="1" lang="en-US" altLang="ja-JP" sz="1100">
              <a:solidFill>
                <a:schemeClr val="dk1"/>
              </a:solidFill>
              <a:effectLst/>
              <a:latin typeface="+mn-lt"/>
              <a:ea typeface="+mn-ea"/>
              <a:cs typeface="+mn-cs"/>
            </a:rPr>
            <a:t>158,384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％）増加したことなどにより、計算式中の分子が全体で</a:t>
          </a:r>
          <a:r>
            <a:rPr kumimoji="1" lang="en-US" altLang="ja-JP" sz="1100">
              <a:solidFill>
                <a:schemeClr val="dk1"/>
              </a:solidFill>
              <a:effectLst/>
              <a:latin typeface="+mn-lt"/>
              <a:ea typeface="+mn-ea"/>
              <a:cs typeface="+mn-cs"/>
            </a:rPr>
            <a:t>191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％）減少た</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数値は類似団体の中でも１番良好となっていることから、さらなる財政健全化に努め数値の維持を図る。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地方交付税・地方消費税交付金の増や臨時財政対策債の借入れにより経常一般財源の総額が全体で</a:t>
          </a:r>
          <a:r>
            <a:rPr kumimoji="1" lang="en-US" altLang="ja-JP" sz="1000">
              <a:solidFill>
                <a:schemeClr val="dk1"/>
              </a:solidFill>
              <a:effectLst/>
              <a:latin typeface="+mn-lt"/>
              <a:ea typeface="+mn-ea"/>
              <a:cs typeface="+mn-cs"/>
            </a:rPr>
            <a:t>123,400</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9.7</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増加し、他職員と比較して給与額の多い高齢層の職員が退職したことや条例改正による給料の減額措置により、経常経費充当人件費が減少（△</a:t>
          </a:r>
          <a:r>
            <a:rPr kumimoji="1" lang="en-US" altLang="ja-JP" sz="1000">
              <a:solidFill>
                <a:schemeClr val="dk1"/>
              </a:solidFill>
              <a:effectLst/>
              <a:latin typeface="+mn-lt"/>
              <a:ea typeface="+mn-ea"/>
              <a:cs typeface="+mn-cs"/>
            </a:rPr>
            <a:t>8,834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したため、前年度比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ポイントの減となった。</a:t>
          </a:r>
          <a:endParaRPr lang="ja-JP" altLang="ja-JP" sz="1000">
            <a:effectLst/>
          </a:endParaRPr>
        </a:p>
        <a:p>
          <a:pPr eaLnBrk="1" fontAlgn="auto" latinLnBrk="0" hangingPunct="1"/>
          <a:r>
            <a:rPr lang="ja-JP" altLang="ja-JP" sz="1000">
              <a:solidFill>
                <a:schemeClr val="dk1"/>
              </a:solidFill>
              <a:effectLst/>
              <a:latin typeface="+mn-lt"/>
              <a:ea typeface="+mn-ea"/>
              <a:cs typeface="+mn-cs"/>
            </a:rPr>
            <a:t>　類似団体の平均とほぼ同水準であ</a:t>
          </a:r>
          <a:r>
            <a:rPr lang="ja-JP" altLang="en-US" sz="1000">
              <a:solidFill>
                <a:schemeClr val="dk1"/>
              </a:solidFill>
              <a:effectLst/>
              <a:latin typeface="+mn-lt"/>
              <a:ea typeface="+mn-ea"/>
              <a:cs typeface="+mn-cs"/>
            </a:rPr>
            <a:t>る</a:t>
          </a:r>
          <a:r>
            <a:rPr lang="ja-JP" altLang="ja-JP"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a:t>
          </a:r>
          <a:r>
            <a:rPr kumimoji="1" lang="ja-JP" altLang="en-US" sz="1000">
              <a:solidFill>
                <a:schemeClr val="dk1"/>
              </a:solidFill>
              <a:effectLst/>
              <a:latin typeface="+mn-lt"/>
              <a:ea typeface="+mn-ea"/>
              <a:cs typeface="+mn-cs"/>
            </a:rPr>
            <a:t>個人</a:t>
          </a:r>
          <a:r>
            <a:rPr kumimoji="1" lang="ja-JP" altLang="ja-JP" sz="1000">
              <a:solidFill>
                <a:schemeClr val="dk1"/>
              </a:solidFill>
              <a:effectLst/>
              <a:latin typeface="+mn-lt"/>
              <a:ea typeface="+mn-ea"/>
              <a:cs typeface="+mn-cs"/>
            </a:rPr>
            <a:t>の資質の向上を図りながら、人件費関係全体について今後も抑制していく必要がある。</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37</xdr:row>
      <xdr:rowOff>65278</xdr:rowOff>
    </xdr:to>
    <xdr:cxnSp macro="">
      <xdr:nvCxnSpPr>
        <xdr:cNvPr id="64" name="直線コネクタ 63"/>
        <xdr:cNvCxnSpPr/>
      </xdr:nvCxnSpPr>
      <xdr:spPr>
        <a:xfrm flipV="1">
          <a:off x="3987800" y="62809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65278</xdr:rowOff>
    </xdr:to>
    <xdr:cxnSp macro="">
      <xdr:nvCxnSpPr>
        <xdr:cNvPr id="67" name="直線コネクタ 66"/>
        <xdr:cNvCxnSpPr/>
      </xdr:nvCxnSpPr>
      <xdr:spPr>
        <a:xfrm>
          <a:off x="3098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19558</xdr:rowOff>
    </xdr:to>
    <xdr:cxnSp macro="">
      <xdr:nvCxnSpPr>
        <xdr:cNvPr id="70" name="直線コネクタ 69"/>
        <xdr:cNvCxnSpPr/>
      </xdr:nvCxnSpPr>
      <xdr:spPr>
        <a:xfrm>
          <a:off x="2209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5842</xdr:rowOff>
    </xdr:to>
    <xdr:cxnSp macro="">
      <xdr:nvCxnSpPr>
        <xdr:cNvPr id="73" name="直線コネクタ 72"/>
        <xdr:cNvCxnSpPr/>
      </xdr:nvCxnSpPr>
      <xdr:spPr>
        <a:xfrm>
          <a:off x="1320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126255</xdr:rowOff>
    </xdr:from>
    <xdr:ext cx="736600" cy="259045"/>
    <xdr:sp macro="" textlink="">
      <xdr:nvSpPr>
        <xdr:cNvPr id="86" name="テキスト ボックス 85"/>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7" name="円/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経常充当物件費が全体で</a:t>
          </a:r>
          <a:r>
            <a:rPr kumimoji="1" lang="en-US" altLang="ja-JP" sz="1100">
              <a:solidFill>
                <a:schemeClr val="dk1"/>
              </a:solidFill>
              <a:effectLst/>
              <a:latin typeface="+mn-lt"/>
              <a:ea typeface="+mn-ea"/>
              <a:cs typeface="+mn-cs"/>
            </a:rPr>
            <a:t>14 , 223</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経常一般財源の総額が増加したため、前年度比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類似団体の平均値を大幅に上回っているが、これは、他団体に比べ委託料</a:t>
          </a:r>
          <a:r>
            <a:rPr kumimoji="1" lang="ja-JP" altLang="en-US" sz="1100">
              <a:solidFill>
                <a:schemeClr val="dk1"/>
              </a:solidFill>
              <a:effectLst/>
              <a:latin typeface="+mn-lt"/>
              <a:ea typeface="+mn-ea"/>
              <a:cs typeface="+mn-cs"/>
            </a:rPr>
            <a:t>の額</a:t>
          </a:r>
          <a:r>
            <a:rPr kumimoji="1" lang="ja-JP" altLang="ja-JP" sz="1100">
              <a:solidFill>
                <a:schemeClr val="dk1"/>
              </a:solidFill>
              <a:effectLst/>
              <a:latin typeface="+mn-lt"/>
              <a:ea typeface="+mn-ea"/>
              <a:cs typeface="+mn-cs"/>
            </a:rPr>
            <a:t>が多いことが要因である</a:t>
          </a:r>
          <a:r>
            <a:rPr kumimoji="1" lang="ja-JP" altLang="en-US" sz="1100">
              <a:solidFill>
                <a:schemeClr val="dk1"/>
              </a:solidFill>
              <a:effectLst/>
              <a:latin typeface="+mn-lt"/>
              <a:ea typeface="+mn-ea"/>
              <a:cs typeface="+mn-cs"/>
            </a:rPr>
            <a:t>と思われる</a:t>
          </a:r>
          <a:r>
            <a:rPr kumimoji="1" lang="ja-JP" altLang="ja-JP" sz="1100">
              <a:solidFill>
                <a:schemeClr val="dk1"/>
              </a:solidFill>
              <a:effectLst/>
              <a:latin typeface="+mn-lt"/>
              <a:ea typeface="+mn-ea"/>
              <a:cs typeface="+mn-cs"/>
            </a:rPr>
            <a:t>。今後、委託料</a:t>
          </a:r>
          <a:r>
            <a:rPr kumimoji="1" lang="ja-JP" altLang="en-US" sz="1100">
              <a:solidFill>
                <a:schemeClr val="dk1"/>
              </a:solidFill>
              <a:effectLst/>
              <a:latin typeface="+mn-lt"/>
              <a:ea typeface="+mn-ea"/>
              <a:cs typeface="+mn-cs"/>
            </a:rPr>
            <a:t>等物件費</a:t>
          </a:r>
          <a:r>
            <a:rPr kumimoji="1" lang="ja-JP" altLang="ja-JP" sz="1100">
              <a:solidFill>
                <a:schemeClr val="dk1"/>
              </a:solidFill>
              <a:effectLst/>
              <a:latin typeface="+mn-lt"/>
              <a:ea typeface="+mn-ea"/>
              <a:cs typeface="+mn-cs"/>
            </a:rPr>
            <a:t>の再点検を行い、必要性等の検討を行う。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72136</xdr:rowOff>
    </xdr:from>
    <xdr:to>
      <xdr:col>24</xdr:col>
      <xdr:colOff>31750</xdr:colOff>
      <xdr:row>18</xdr:row>
      <xdr:rowOff>104140</xdr:rowOff>
    </xdr:to>
    <xdr:cxnSp macro="">
      <xdr:nvCxnSpPr>
        <xdr:cNvPr id="122" name="直線コネクタ 121"/>
        <xdr:cNvCxnSpPr/>
      </xdr:nvCxnSpPr>
      <xdr:spPr>
        <a:xfrm flipV="1">
          <a:off x="15671800" y="31582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104140</xdr:rowOff>
    </xdr:to>
    <xdr:cxnSp macro="">
      <xdr:nvCxnSpPr>
        <xdr:cNvPr id="125" name="直線コネクタ 124"/>
        <xdr:cNvCxnSpPr/>
      </xdr:nvCxnSpPr>
      <xdr:spPr>
        <a:xfrm>
          <a:off x="14782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94996</xdr:rowOff>
    </xdr:to>
    <xdr:cxnSp macro="">
      <xdr:nvCxnSpPr>
        <xdr:cNvPr id="128" name="直線コネクタ 127"/>
        <xdr:cNvCxnSpPr/>
      </xdr:nvCxnSpPr>
      <xdr:spPr>
        <a:xfrm>
          <a:off x="13893800" y="3126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117856</xdr:rowOff>
    </xdr:to>
    <xdr:cxnSp macro="">
      <xdr:nvCxnSpPr>
        <xdr:cNvPr id="131" name="直線コネクタ 130"/>
        <xdr:cNvCxnSpPr/>
      </xdr:nvCxnSpPr>
      <xdr:spPr>
        <a:xfrm flipV="1">
          <a:off x="13004800" y="31262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21336</xdr:rowOff>
    </xdr:from>
    <xdr:to>
      <xdr:col>24</xdr:col>
      <xdr:colOff>82550</xdr:colOff>
      <xdr:row>18</xdr:row>
      <xdr:rowOff>122936</xdr:rowOff>
    </xdr:to>
    <xdr:sp macro="" textlink="">
      <xdr:nvSpPr>
        <xdr:cNvPr id="141" name="円/楕円 140"/>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164863</xdr:rowOff>
    </xdr:from>
    <xdr:ext cx="762000" cy="259045"/>
    <xdr:sp macro="" textlink="">
      <xdr:nvSpPr>
        <xdr:cNvPr id="142"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3" name="円/楕円 142"/>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4" name="テキスト ボックス 143"/>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44196</xdr:rowOff>
    </xdr:from>
    <xdr:to>
      <xdr:col>21</xdr:col>
      <xdr:colOff>412750</xdr:colOff>
      <xdr:row>18</xdr:row>
      <xdr:rowOff>145796</xdr:rowOff>
    </xdr:to>
    <xdr:sp macro="" textlink="">
      <xdr:nvSpPr>
        <xdr:cNvPr id="145" name="円/楕円 144"/>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130573</xdr:rowOff>
    </xdr:from>
    <xdr:ext cx="762000" cy="259045"/>
    <xdr:sp macro="" textlink="">
      <xdr:nvSpPr>
        <xdr:cNvPr id="146" name="テキスト ボックス 145"/>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160782</xdr:rowOff>
    </xdr:from>
    <xdr:to>
      <xdr:col>20</xdr:col>
      <xdr:colOff>209550</xdr:colOff>
      <xdr:row>18</xdr:row>
      <xdr:rowOff>90932</xdr:rowOff>
    </xdr:to>
    <xdr:sp macro="" textlink="">
      <xdr:nvSpPr>
        <xdr:cNvPr id="147" name="円/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67056</xdr:rowOff>
    </xdr:from>
    <xdr:to>
      <xdr:col>19</xdr:col>
      <xdr:colOff>6350</xdr:colOff>
      <xdr:row>18</xdr:row>
      <xdr:rowOff>168656</xdr:rowOff>
    </xdr:to>
    <xdr:sp macro="" textlink="">
      <xdr:nvSpPr>
        <xdr:cNvPr id="149" name="円/楕円 148"/>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153433</xdr:rowOff>
    </xdr:from>
    <xdr:ext cx="762000" cy="259045"/>
    <xdr:sp macro="" textlink="">
      <xdr:nvSpPr>
        <xdr:cNvPr id="150" name="テキスト ボックス 149"/>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経常一般財源の総額が全体で</a:t>
          </a:r>
          <a:r>
            <a:rPr kumimoji="1" lang="en-US" altLang="ja-JP" sz="1100">
              <a:solidFill>
                <a:schemeClr val="dk1"/>
              </a:solidFill>
              <a:effectLst/>
              <a:latin typeface="+mn-lt"/>
              <a:ea typeface="+mn-ea"/>
              <a:cs typeface="+mn-cs"/>
            </a:rPr>
            <a:t>123,400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％）増加し、経常経費充当扶助費</a:t>
          </a:r>
          <a:r>
            <a:rPr kumimoji="1" lang="ja-JP" altLang="en-US" sz="1100">
              <a:solidFill>
                <a:schemeClr val="dk1"/>
              </a:solidFill>
              <a:effectLst/>
              <a:latin typeface="+mn-lt"/>
              <a:ea typeface="+mn-ea"/>
              <a:cs typeface="+mn-cs"/>
            </a:rPr>
            <a:t>が 自立支援給付助成事業の減少などにより全体で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％）減少したため</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類似団体の平均を大幅に上回っているが、これは、村独自の施策によるものが要因</a:t>
          </a:r>
          <a:r>
            <a:rPr kumimoji="1" lang="ja-JP" altLang="en-US" sz="1100">
              <a:solidFill>
                <a:schemeClr val="dk1"/>
              </a:solidFill>
              <a:effectLst/>
              <a:latin typeface="+mn-lt"/>
              <a:ea typeface="+mn-ea"/>
              <a:cs typeface="+mn-cs"/>
            </a:rPr>
            <a:t>と思われる。</a:t>
          </a:r>
          <a:r>
            <a:rPr kumimoji="1" lang="ja-JP" altLang="ja-JP" sz="1100">
              <a:solidFill>
                <a:schemeClr val="dk1"/>
              </a:solidFill>
              <a:effectLst/>
              <a:latin typeface="+mn-lt"/>
              <a:ea typeface="+mn-ea"/>
              <a:cs typeface="+mn-cs"/>
            </a:rPr>
            <a:t>今後、事業の必要性を再点検し、事業の見直し・縮小等の検討を行う必要がある。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104140</xdr:rowOff>
    </xdr:from>
    <xdr:to>
      <xdr:col>7</xdr:col>
      <xdr:colOff>15875</xdr:colOff>
      <xdr:row>61</xdr:row>
      <xdr:rowOff>92710</xdr:rowOff>
    </xdr:to>
    <xdr:cxnSp macro="">
      <xdr:nvCxnSpPr>
        <xdr:cNvPr id="180" name="直線コネクタ 179"/>
        <xdr:cNvCxnSpPr/>
      </xdr:nvCxnSpPr>
      <xdr:spPr>
        <a:xfrm flipV="1">
          <a:off x="3987800" y="103911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1270</xdr:rowOff>
    </xdr:from>
    <xdr:to>
      <xdr:col>5</xdr:col>
      <xdr:colOff>549275</xdr:colOff>
      <xdr:row>61</xdr:row>
      <xdr:rowOff>92710</xdr:rowOff>
    </xdr:to>
    <xdr:cxnSp macro="">
      <xdr:nvCxnSpPr>
        <xdr:cNvPr id="183" name="直線コネクタ 182"/>
        <xdr:cNvCxnSpPr/>
      </xdr:nvCxnSpPr>
      <xdr:spPr>
        <a:xfrm>
          <a:off x="3098800" y="1045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61</xdr:row>
      <xdr:rowOff>1270</xdr:rowOff>
    </xdr:to>
    <xdr:cxnSp macro="">
      <xdr:nvCxnSpPr>
        <xdr:cNvPr id="186" name="直線コネクタ 185"/>
        <xdr:cNvCxnSpPr/>
      </xdr:nvCxnSpPr>
      <xdr:spPr>
        <a:xfrm>
          <a:off x="2209800" y="10299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104140</xdr:rowOff>
    </xdr:to>
    <xdr:cxnSp macro="">
      <xdr:nvCxnSpPr>
        <xdr:cNvPr id="189" name="直線コネクタ 188"/>
        <xdr:cNvCxnSpPr/>
      </xdr:nvCxnSpPr>
      <xdr:spPr>
        <a:xfrm flipV="1">
          <a:off x="1320800" y="1029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53340</xdr:rowOff>
    </xdr:from>
    <xdr:to>
      <xdr:col>7</xdr:col>
      <xdr:colOff>66675</xdr:colOff>
      <xdr:row>60</xdr:row>
      <xdr:rowOff>154940</xdr:rowOff>
    </xdr:to>
    <xdr:sp macro="" textlink="">
      <xdr:nvSpPr>
        <xdr:cNvPr id="199" name="円/楕円 198"/>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25417</xdr:rowOff>
    </xdr:from>
    <xdr:ext cx="762000" cy="259045"/>
    <xdr:sp macro="" textlink="">
      <xdr:nvSpPr>
        <xdr:cNvPr id="200" name="扶助費該当値テキスト"/>
        <xdr:cNvSpPr txBox="1"/>
      </xdr:nvSpPr>
      <xdr:spPr>
        <a:xfrm>
          <a:off x="49149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41910</xdr:rowOff>
    </xdr:from>
    <xdr:to>
      <xdr:col>5</xdr:col>
      <xdr:colOff>600075</xdr:colOff>
      <xdr:row>61</xdr:row>
      <xdr:rowOff>143510</xdr:rowOff>
    </xdr:to>
    <xdr:sp macro="" textlink="">
      <xdr:nvSpPr>
        <xdr:cNvPr id="201" name="円/楕円 200"/>
        <xdr:cNvSpPr/>
      </xdr:nvSpPr>
      <xdr:spPr>
        <a:xfrm>
          <a:off x="3937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128287</xdr:rowOff>
    </xdr:from>
    <xdr:ext cx="736600" cy="259045"/>
    <xdr:sp macro="" textlink="">
      <xdr:nvSpPr>
        <xdr:cNvPr id="202" name="テキスト ボックス 201"/>
        <xdr:cNvSpPr txBox="1"/>
      </xdr:nvSpPr>
      <xdr:spPr>
        <a:xfrm>
          <a:off x="3606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121920</xdr:rowOff>
    </xdr:from>
    <xdr:to>
      <xdr:col>4</xdr:col>
      <xdr:colOff>396875</xdr:colOff>
      <xdr:row>61</xdr:row>
      <xdr:rowOff>52070</xdr:rowOff>
    </xdr:to>
    <xdr:sp macro="" textlink="">
      <xdr:nvSpPr>
        <xdr:cNvPr id="203" name="円/楕円 202"/>
        <xdr:cNvSpPr/>
      </xdr:nvSpPr>
      <xdr:spPr>
        <a:xfrm>
          <a:off x="3048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36847</xdr:rowOff>
    </xdr:from>
    <xdr:ext cx="762000" cy="259045"/>
    <xdr:sp macro="" textlink="">
      <xdr:nvSpPr>
        <xdr:cNvPr id="204" name="テキスト ボックス 203"/>
        <xdr:cNvSpPr txBox="1"/>
      </xdr:nvSpPr>
      <xdr:spPr>
        <a:xfrm>
          <a:off x="2717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05" name="円/楕円 20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06" name="テキスト ボックス 20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53340</xdr:rowOff>
    </xdr:from>
    <xdr:to>
      <xdr:col>1</xdr:col>
      <xdr:colOff>676275</xdr:colOff>
      <xdr:row>60</xdr:row>
      <xdr:rowOff>154940</xdr:rowOff>
    </xdr:to>
    <xdr:sp macro="" textlink="">
      <xdr:nvSpPr>
        <xdr:cNvPr id="207" name="円/楕円 206"/>
        <xdr:cNvSpPr/>
      </xdr:nvSpPr>
      <xdr:spPr>
        <a:xfrm>
          <a:off x="1270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139717</xdr:rowOff>
    </xdr:from>
    <xdr:ext cx="762000" cy="259045"/>
    <xdr:sp macro="" textlink="">
      <xdr:nvSpPr>
        <xdr:cNvPr id="208" name="テキスト ボックス 207"/>
        <xdr:cNvSpPr txBox="1"/>
      </xdr:nvSpPr>
      <xdr:spPr>
        <a:xfrm>
          <a:off x="939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経常一般財源の総額が全体で</a:t>
          </a:r>
          <a:r>
            <a:rPr kumimoji="1" lang="en-US" altLang="ja-JP" sz="900">
              <a:solidFill>
                <a:schemeClr val="dk1"/>
              </a:solidFill>
              <a:effectLst/>
              <a:latin typeface="+mn-lt"/>
              <a:ea typeface="+mn-ea"/>
              <a:cs typeface="+mn-cs"/>
            </a:rPr>
            <a:t>123,400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9.7</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他会計への繰出金の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などにより</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その他の経常充当一般財源</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全体で</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193</a:t>
          </a:r>
          <a:r>
            <a:rPr kumimoji="1" lang="ja-JP" altLang="en-US" sz="900">
              <a:solidFill>
                <a:schemeClr val="dk1"/>
              </a:solidFill>
              <a:effectLst/>
              <a:latin typeface="+mn-lt"/>
              <a:ea typeface="+mn-ea"/>
              <a:cs typeface="+mn-cs"/>
            </a:rPr>
            <a:t>千</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8.9</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したことにより、前年度比</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すること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endParaRPr lang="ja-JP" altLang="ja-JP" sz="9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136144</xdr:rowOff>
    </xdr:from>
    <xdr:to>
      <xdr:col>24</xdr:col>
      <xdr:colOff>31750</xdr:colOff>
      <xdr:row>55</xdr:row>
      <xdr:rowOff>10414</xdr:rowOff>
    </xdr:to>
    <xdr:cxnSp macro="">
      <xdr:nvCxnSpPr>
        <xdr:cNvPr id="238" name="直線コネクタ 237"/>
        <xdr:cNvCxnSpPr/>
      </xdr:nvCxnSpPr>
      <xdr:spPr>
        <a:xfrm flipV="1">
          <a:off x="15671800" y="93944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159004</xdr:rowOff>
    </xdr:from>
    <xdr:to>
      <xdr:col>22</xdr:col>
      <xdr:colOff>565150</xdr:colOff>
      <xdr:row>55</xdr:row>
      <xdr:rowOff>10414</xdr:rowOff>
    </xdr:to>
    <xdr:cxnSp macro="">
      <xdr:nvCxnSpPr>
        <xdr:cNvPr id="241" name="直線コネクタ 240"/>
        <xdr:cNvCxnSpPr/>
      </xdr:nvCxnSpPr>
      <xdr:spPr>
        <a:xfrm>
          <a:off x="14782800" y="9417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136144</xdr:rowOff>
    </xdr:from>
    <xdr:to>
      <xdr:col>21</xdr:col>
      <xdr:colOff>361950</xdr:colOff>
      <xdr:row>54</xdr:row>
      <xdr:rowOff>159004</xdr:rowOff>
    </xdr:to>
    <xdr:cxnSp macro="">
      <xdr:nvCxnSpPr>
        <xdr:cNvPr id="244" name="直線コネクタ 243"/>
        <xdr:cNvCxnSpPr/>
      </xdr:nvCxnSpPr>
      <xdr:spPr>
        <a:xfrm>
          <a:off x="13893800" y="9394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60706</xdr:rowOff>
    </xdr:to>
    <xdr:cxnSp macro="">
      <xdr:nvCxnSpPr>
        <xdr:cNvPr id="247" name="直線コネクタ 246"/>
        <xdr:cNvCxnSpPr/>
      </xdr:nvCxnSpPr>
      <xdr:spPr>
        <a:xfrm flipV="1">
          <a:off x="13004800" y="93944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85344</xdr:rowOff>
    </xdr:from>
    <xdr:to>
      <xdr:col>24</xdr:col>
      <xdr:colOff>82550</xdr:colOff>
      <xdr:row>55</xdr:row>
      <xdr:rowOff>15494</xdr:rowOff>
    </xdr:to>
    <xdr:sp macro="" textlink="">
      <xdr:nvSpPr>
        <xdr:cNvPr id="257" name="円/楕円 256"/>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165371</xdr:rowOff>
    </xdr:from>
    <xdr:ext cx="762000" cy="259045"/>
    <xdr:sp macro="" textlink="">
      <xdr:nvSpPr>
        <xdr:cNvPr id="258" name="その他該当値テキスト"/>
        <xdr:cNvSpPr txBox="1"/>
      </xdr:nvSpPr>
      <xdr:spPr>
        <a:xfrm>
          <a:off x="16598900" y="92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131064</xdr:rowOff>
    </xdr:from>
    <xdr:to>
      <xdr:col>22</xdr:col>
      <xdr:colOff>615950</xdr:colOff>
      <xdr:row>55</xdr:row>
      <xdr:rowOff>61214</xdr:rowOff>
    </xdr:to>
    <xdr:sp macro="" textlink="">
      <xdr:nvSpPr>
        <xdr:cNvPr id="259" name="円/楕円 258"/>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71391</xdr:rowOff>
    </xdr:from>
    <xdr:ext cx="736600" cy="259045"/>
    <xdr:sp macro="" textlink="">
      <xdr:nvSpPr>
        <xdr:cNvPr id="260" name="テキスト ボックス 259"/>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108204</xdr:rowOff>
    </xdr:from>
    <xdr:to>
      <xdr:col>21</xdr:col>
      <xdr:colOff>412750</xdr:colOff>
      <xdr:row>55</xdr:row>
      <xdr:rowOff>38354</xdr:rowOff>
    </xdr:to>
    <xdr:sp macro="" textlink="">
      <xdr:nvSpPr>
        <xdr:cNvPr id="261" name="円/楕円 260"/>
        <xdr:cNvSpPr/>
      </xdr:nvSpPr>
      <xdr:spPr>
        <a:xfrm>
          <a:off x="14732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48531</xdr:rowOff>
    </xdr:from>
    <xdr:ext cx="762000" cy="259045"/>
    <xdr:sp macro="" textlink="">
      <xdr:nvSpPr>
        <xdr:cNvPr id="262" name="テキスト ボックス 261"/>
        <xdr:cNvSpPr txBox="1"/>
      </xdr:nvSpPr>
      <xdr:spPr>
        <a:xfrm>
          <a:off x="14401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85344</xdr:rowOff>
    </xdr:from>
    <xdr:to>
      <xdr:col>20</xdr:col>
      <xdr:colOff>209550</xdr:colOff>
      <xdr:row>55</xdr:row>
      <xdr:rowOff>15494</xdr:rowOff>
    </xdr:to>
    <xdr:sp macro="" textlink="">
      <xdr:nvSpPr>
        <xdr:cNvPr id="263" name="円/楕円 262"/>
        <xdr:cNvSpPr/>
      </xdr:nvSpPr>
      <xdr:spPr>
        <a:xfrm>
          <a:off x="13843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25671</xdr:rowOff>
    </xdr:from>
    <xdr:ext cx="762000" cy="259045"/>
    <xdr:sp macro="" textlink="">
      <xdr:nvSpPr>
        <xdr:cNvPr id="264" name="テキスト ボックス 263"/>
        <xdr:cNvSpPr txBox="1"/>
      </xdr:nvSpPr>
      <xdr:spPr>
        <a:xfrm>
          <a:off x="13512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9906</xdr:rowOff>
    </xdr:from>
    <xdr:to>
      <xdr:col>19</xdr:col>
      <xdr:colOff>6350</xdr:colOff>
      <xdr:row>55</xdr:row>
      <xdr:rowOff>111506</xdr:rowOff>
    </xdr:to>
    <xdr:sp macro="" textlink="">
      <xdr:nvSpPr>
        <xdr:cNvPr id="265" name="円/楕円 264"/>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121683</xdr:rowOff>
    </xdr:from>
    <xdr:ext cx="762000" cy="259045"/>
    <xdr:sp macro="" textlink="">
      <xdr:nvSpPr>
        <xdr:cNvPr id="266" name="テキスト ボックス 265"/>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経常充当補助費が</a:t>
          </a:r>
          <a:r>
            <a:rPr kumimoji="1" lang="ja-JP" altLang="en-US" sz="1100">
              <a:solidFill>
                <a:schemeClr val="dk1"/>
              </a:solidFill>
              <a:effectLst/>
              <a:latin typeface="+mn-lt"/>
              <a:ea typeface="+mn-ea"/>
              <a:cs typeface="+mn-cs"/>
            </a:rPr>
            <a:t>、一部事務組合への負担金の増加などにより、</a:t>
          </a:r>
          <a:r>
            <a:rPr kumimoji="1" lang="ja-JP" altLang="ja-JP"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経常一般財源の総額が増加したため、前年度比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類似団体の平均を上回っているが、消防・ごみ処理・火葬場・中学校等を一部事務組合で行っていることが要因である。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37</xdr:row>
      <xdr:rowOff>115570</xdr:rowOff>
    </xdr:to>
    <xdr:cxnSp macro="">
      <xdr:nvCxnSpPr>
        <xdr:cNvPr id="300" name="直線コネクタ 299"/>
        <xdr:cNvCxnSpPr/>
      </xdr:nvCxnSpPr>
      <xdr:spPr>
        <a:xfrm flipV="1">
          <a:off x="15671800" y="64461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30661</xdr:rowOff>
    </xdr:from>
    <xdr:to>
      <xdr:col>22</xdr:col>
      <xdr:colOff>565150</xdr:colOff>
      <xdr:row>37</xdr:row>
      <xdr:rowOff>115570</xdr:rowOff>
    </xdr:to>
    <xdr:cxnSp macro="">
      <xdr:nvCxnSpPr>
        <xdr:cNvPr id="303" name="直線コネクタ 302"/>
        <xdr:cNvCxnSpPr/>
      </xdr:nvCxnSpPr>
      <xdr:spPr>
        <a:xfrm>
          <a:off x="14782800" y="637431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30661</xdr:rowOff>
    </xdr:to>
    <xdr:cxnSp macro="">
      <xdr:nvCxnSpPr>
        <xdr:cNvPr id="306" name="直線コネクタ 305"/>
        <xdr:cNvCxnSpPr/>
      </xdr:nvCxnSpPr>
      <xdr:spPr>
        <a:xfrm>
          <a:off x="13893800" y="63481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4536</xdr:rowOff>
    </xdr:from>
    <xdr:to>
      <xdr:col>20</xdr:col>
      <xdr:colOff>158750</xdr:colOff>
      <xdr:row>37</xdr:row>
      <xdr:rowOff>4536</xdr:rowOff>
    </xdr:to>
    <xdr:cxnSp macro="">
      <xdr:nvCxnSpPr>
        <xdr:cNvPr id="309" name="直線コネクタ 308"/>
        <xdr:cNvCxnSpPr/>
      </xdr:nvCxnSpPr>
      <xdr:spPr>
        <a:xfrm>
          <a:off x="13004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13" name="テキスト ボックス 312"/>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19" name="円/楕円 318"/>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23784</xdr:rowOff>
    </xdr:from>
    <xdr:ext cx="762000" cy="259045"/>
    <xdr:sp macro="" textlink="">
      <xdr:nvSpPr>
        <xdr:cNvPr id="320"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1" name="円/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151311</xdr:rowOff>
    </xdr:from>
    <xdr:to>
      <xdr:col>21</xdr:col>
      <xdr:colOff>412750</xdr:colOff>
      <xdr:row>37</xdr:row>
      <xdr:rowOff>81461</xdr:rowOff>
    </xdr:to>
    <xdr:sp macro="" textlink="">
      <xdr:nvSpPr>
        <xdr:cNvPr id="323" name="円/楕円 322"/>
        <xdr:cNvSpPr/>
      </xdr:nvSpPr>
      <xdr:spPr>
        <a:xfrm>
          <a:off x="14732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91638</xdr:rowOff>
    </xdr:from>
    <xdr:ext cx="762000" cy="259045"/>
    <xdr:sp macro="" textlink="">
      <xdr:nvSpPr>
        <xdr:cNvPr id="324" name="テキスト ボックス 323"/>
        <xdr:cNvSpPr txBox="1"/>
      </xdr:nvSpPr>
      <xdr:spPr>
        <a:xfrm>
          <a:off x="14401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25" name="円/楕円 324"/>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26" name="テキスト ボックス 325"/>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125186</xdr:rowOff>
    </xdr:from>
    <xdr:to>
      <xdr:col>19</xdr:col>
      <xdr:colOff>6350</xdr:colOff>
      <xdr:row>37</xdr:row>
      <xdr:rowOff>55336</xdr:rowOff>
    </xdr:to>
    <xdr:sp macro="" textlink="">
      <xdr:nvSpPr>
        <xdr:cNvPr id="327" name="円/楕円 326"/>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65513</xdr:rowOff>
    </xdr:from>
    <xdr:ext cx="762000" cy="259045"/>
    <xdr:sp macro="" textlink="">
      <xdr:nvSpPr>
        <xdr:cNvPr id="328" name="テキスト ボックス 327"/>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経常一般財源の総額が全体で</a:t>
          </a:r>
          <a:r>
            <a:rPr kumimoji="1" lang="en-US" altLang="ja-JP" sz="1000">
              <a:solidFill>
                <a:schemeClr val="dk1"/>
              </a:solidFill>
              <a:effectLst/>
              <a:latin typeface="+mn-lt"/>
              <a:ea typeface="+mn-ea"/>
              <a:cs typeface="+mn-cs"/>
            </a:rPr>
            <a:t>123,400</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9.7</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したが、</a:t>
          </a:r>
          <a:r>
            <a:rPr kumimoji="1" lang="ja-JP" altLang="ja-JP" sz="1000">
              <a:solidFill>
                <a:schemeClr val="dk1"/>
              </a:solidFill>
              <a:effectLst/>
              <a:latin typeface="+mn-lt"/>
              <a:ea typeface="+mn-ea"/>
              <a:cs typeface="+mn-cs"/>
            </a:rPr>
            <a:t>経常経費充当公債費</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年度に同意され平成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年度で起債した緊急防災・減災事業債の元金の償還が始ま</a:t>
          </a:r>
          <a:r>
            <a:rPr kumimoji="1" lang="ja-JP" altLang="en-US" sz="1000">
              <a:solidFill>
                <a:schemeClr val="dk1"/>
              </a:solidFill>
              <a:effectLst/>
              <a:latin typeface="+mn-lt"/>
              <a:ea typeface="+mn-ea"/>
              <a:cs typeface="+mn-cs"/>
            </a:rPr>
            <a:t>ったものがあったことから全体で、</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302</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21.8</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し、経常一般財源の総額</a:t>
          </a:r>
          <a:r>
            <a:rPr kumimoji="1" lang="ja-JP" altLang="en-US" sz="1000">
              <a:solidFill>
                <a:schemeClr val="dk1"/>
              </a:solidFill>
              <a:effectLst/>
              <a:latin typeface="+mn-lt"/>
              <a:ea typeface="+mn-ea"/>
              <a:cs typeface="+mn-cs"/>
            </a:rPr>
            <a:t>の増加率を</a:t>
          </a:r>
          <a:r>
            <a:rPr kumimoji="1" lang="ja-JP" altLang="ja-JP" sz="1000">
              <a:solidFill>
                <a:schemeClr val="dk1"/>
              </a:solidFill>
              <a:effectLst/>
              <a:latin typeface="+mn-lt"/>
              <a:ea typeface="+mn-ea"/>
              <a:cs typeface="+mn-cs"/>
            </a:rPr>
            <a:t>経常経費充当公債費</a:t>
          </a:r>
          <a:r>
            <a:rPr kumimoji="1" lang="ja-JP" altLang="en-US" sz="1000">
              <a:solidFill>
                <a:schemeClr val="dk1"/>
              </a:solidFill>
              <a:effectLst/>
              <a:latin typeface="+mn-lt"/>
              <a:ea typeface="+mn-ea"/>
              <a:cs typeface="+mn-cs"/>
            </a:rPr>
            <a:t>の増加率が上回ったため、前年度比</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次年度以降</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年度に同意され平成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年度で起債した緊急防災・減災事業債の元金の償還が始まる</a:t>
          </a:r>
          <a:r>
            <a:rPr kumimoji="1" lang="ja-JP" altLang="en-US" sz="1000">
              <a:solidFill>
                <a:schemeClr val="dk1"/>
              </a:solidFill>
              <a:effectLst/>
              <a:latin typeface="+mn-lt"/>
              <a:ea typeface="+mn-ea"/>
              <a:cs typeface="+mn-cs"/>
            </a:rPr>
            <a:t>ものがあり、償還額が平成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年度まで増加する見込みである</a:t>
          </a:r>
          <a:r>
            <a:rPr kumimoji="1" lang="ja-JP" altLang="ja-JP" sz="1000">
              <a:solidFill>
                <a:schemeClr val="dk1"/>
              </a:solidFill>
              <a:effectLst/>
              <a:latin typeface="+mn-lt"/>
              <a:ea typeface="+mn-ea"/>
              <a:cs typeface="+mn-cs"/>
            </a:rPr>
            <a:t>ことから</a:t>
          </a:r>
          <a:r>
            <a:rPr kumimoji="1" lang="ja-JP" altLang="en-US" sz="1000">
              <a:solidFill>
                <a:schemeClr val="dk1"/>
              </a:solidFill>
              <a:effectLst/>
              <a:latin typeface="+mn-lt"/>
              <a:ea typeface="+mn-ea"/>
              <a:cs typeface="+mn-cs"/>
            </a:rPr>
            <a:t>数値の増加が見込まれるが</a:t>
          </a:r>
          <a:r>
            <a:rPr kumimoji="1" lang="ja-JP" altLang="ja-JP" sz="1000">
              <a:solidFill>
                <a:schemeClr val="dk1"/>
              </a:solidFill>
              <a:effectLst/>
              <a:latin typeface="+mn-lt"/>
              <a:ea typeface="+mn-ea"/>
              <a:cs typeface="+mn-cs"/>
            </a:rPr>
            <a:t>、類似団体の平均と比較しても良好な数値となっていることから、今後も数値の維持を図り財政の健全化に努める。</a:t>
          </a:r>
          <a:endParaRPr kumimoji="1" lang="ja-JP" altLang="en-US" sz="10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53848</xdr:rowOff>
    </xdr:from>
    <xdr:to>
      <xdr:col>7</xdr:col>
      <xdr:colOff>15875</xdr:colOff>
      <xdr:row>74</xdr:row>
      <xdr:rowOff>67564</xdr:rowOff>
    </xdr:to>
    <xdr:cxnSp macro="">
      <xdr:nvCxnSpPr>
        <xdr:cNvPr id="358" name="直線コネクタ 357"/>
        <xdr:cNvCxnSpPr/>
      </xdr:nvCxnSpPr>
      <xdr:spPr>
        <a:xfrm>
          <a:off x="3987800" y="12741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53848</xdr:rowOff>
    </xdr:from>
    <xdr:to>
      <xdr:col>5</xdr:col>
      <xdr:colOff>549275</xdr:colOff>
      <xdr:row>74</xdr:row>
      <xdr:rowOff>163576</xdr:rowOff>
    </xdr:to>
    <xdr:cxnSp macro="">
      <xdr:nvCxnSpPr>
        <xdr:cNvPr id="361" name="直線コネクタ 360"/>
        <xdr:cNvCxnSpPr/>
      </xdr:nvCxnSpPr>
      <xdr:spPr>
        <a:xfrm flipV="1">
          <a:off x="3098800" y="127411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163576</xdr:rowOff>
    </xdr:from>
    <xdr:to>
      <xdr:col>4</xdr:col>
      <xdr:colOff>346075</xdr:colOff>
      <xdr:row>75</xdr:row>
      <xdr:rowOff>1270</xdr:rowOff>
    </xdr:to>
    <xdr:cxnSp macro="">
      <xdr:nvCxnSpPr>
        <xdr:cNvPr id="364" name="直線コネクタ 363"/>
        <xdr:cNvCxnSpPr/>
      </xdr:nvCxnSpPr>
      <xdr:spPr>
        <a:xfrm flipV="1">
          <a:off x="2209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33274</xdr:rowOff>
    </xdr:to>
    <xdr:cxnSp macro="">
      <xdr:nvCxnSpPr>
        <xdr:cNvPr id="367" name="直線コネクタ 366"/>
        <xdr:cNvCxnSpPr/>
      </xdr:nvCxnSpPr>
      <xdr:spPr>
        <a:xfrm flipV="1">
          <a:off x="1320800" y="12860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69" name="テキスト ボックス 368"/>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16764</xdr:rowOff>
    </xdr:from>
    <xdr:to>
      <xdr:col>7</xdr:col>
      <xdr:colOff>66675</xdr:colOff>
      <xdr:row>74</xdr:row>
      <xdr:rowOff>118364</xdr:rowOff>
    </xdr:to>
    <xdr:sp macro="" textlink="">
      <xdr:nvSpPr>
        <xdr:cNvPr id="377" name="円/楕円 376"/>
        <xdr:cNvSpPr/>
      </xdr:nvSpPr>
      <xdr:spPr>
        <a:xfrm>
          <a:off x="4775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33291</xdr:rowOff>
    </xdr:from>
    <xdr:ext cx="762000" cy="259045"/>
    <xdr:sp macro="" textlink="">
      <xdr:nvSpPr>
        <xdr:cNvPr id="378" name="公債費該当値テキスト"/>
        <xdr:cNvSpPr txBox="1"/>
      </xdr:nvSpPr>
      <xdr:spPr>
        <a:xfrm>
          <a:off x="4914900" y="1254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xdr:rowOff>
    </xdr:from>
    <xdr:to>
      <xdr:col>5</xdr:col>
      <xdr:colOff>600075</xdr:colOff>
      <xdr:row>74</xdr:row>
      <xdr:rowOff>104648</xdr:rowOff>
    </xdr:to>
    <xdr:sp macro="" textlink="">
      <xdr:nvSpPr>
        <xdr:cNvPr id="379" name="円/楕円 378"/>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114825</xdr:rowOff>
    </xdr:from>
    <xdr:ext cx="736600" cy="259045"/>
    <xdr:sp macro="" textlink="">
      <xdr:nvSpPr>
        <xdr:cNvPr id="380" name="テキスト ボックス 379"/>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112776</xdr:rowOff>
    </xdr:from>
    <xdr:to>
      <xdr:col>4</xdr:col>
      <xdr:colOff>396875</xdr:colOff>
      <xdr:row>75</xdr:row>
      <xdr:rowOff>42926</xdr:rowOff>
    </xdr:to>
    <xdr:sp macro="" textlink="">
      <xdr:nvSpPr>
        <xdr:cNvPr id="381" name="円/楕円 380"/>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53103</xdr:rowOff>
    </xdr:from>
    <xdr:ext cx="762000" cy="259045"/>
    <xdr:sp macro="" textlink="">
      <xdr:nvSpPr>
        <xdr:cNvPr id="382" name="テキスト ボックス 381"/>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83" name="円/楕円 382"/>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84" name="テキスト ボックス 383"/>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153924</xdr:rowOff>
    </xdr:from>
    <xdr:to>
      <xdr:col>1</xdr:col>
      <xdr:colOff>676275</xdr:colOff>
      <xdr:row>75</xdr:row>
      <xdr:rowOff>84074</xdr:rowOff>
    </xdr:to>
    <xdr:sp macro="" textlink="">
      <xdr:nvSpPr>
        <xdr:cNvPr id="385" name="円/楕円 384"/>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94251</xdr:rowOff>
    </xdr:from>
    <xdr:ext cx="762000" cy="259045"/>
    <xdr:sp macro="" textlink="">
      <xdr:nvSpPr>
        <xdr:cNvPr id="386" name="テキスト ボックス 385"/>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補助費等や物件費の増加により、公債費以外への</a:t>
          </a:r>
          <a:r>
            <a:rPr kumimoji="1" lang="ja-JP" altLang="ja-JP" sz="1100">
              <a:solidFill>
                <a:schemeClr val="dk1"/>
              </a:solidFill>
              <a:effectLst/>
              <a:latin typeface="+mn-lt"/>
              <a:ea typeface="+mn-ea"/>
              <a:cs typeface="+mn-cs"/>
            </a:rPr>
            <a:t>経常充当一般財源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経常一般財源の総額が全体で</a:t>
          </a:r>
          <a:r>
            <a:rPr kumimoji="1" lang="en-US" altLang="ja-JP" sz="1100">
              <a:solidFill>
                <a:schemeClr val="dk1"/>
              </a:solidFill>
              <a:effectLst/>
              <a:latin typeface="+mn-lt"/>
              <a:ea typeface="+mn-ea"/>
              <a:cs typeface="+mn-cs"/>
            </a:rPr>
            <a:t>123,400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経常一般財源の総額</a:t>
          </a:r>
          <a:r>
            <a:rPr kumimoji="1" lang="ja-JP" altLang="en-US" sz="1100">
              <a:solidFill>
                <a:schemeClr val="dk1"/>
              </a:solidFill>
              <a:effectLst/>
              <a:latin typeface="+mn-lt"/>
              <a:ea typeface="+mn-ea"/>
              <a:cs typeface="+mn-cs"/>
            </a:rPr>
            <a:t>の増加率が</a:t>
          </a:r>
          <a:r>
            <a:rPr kumimoji="1" lang="ja-JP" altLang="ja-JP" sz="1100">
              <a:solidFill>
                <a:schemeClr val="dk1"/>
              </a:solidFill>
              <a:effectLst/>
              <a:latin typeface="+mn-lt"/>
              <a:ea typeface="+mn-ea"/>
              <a:cs typeface="+mn-cs"/>
            </a:rPr>
            <a:t>公債費以外への経常充当一般財源</a:t>
          </a:r>
          <a:r>
            <a:rPr kumimoji="1" lang="ja-JP" altLang="en-US" sz="1100">
              <a:solidFill>
                <a:schemeClr val="dk1"/>
              </a:solidFill>
              <a:effectLst/>
              <a:latin typeface="+mn-lt"/>
              <a:ea typeface="+mn-ea"/>
              <a:cs typeface="+mn-cs"/>
            </a:rPr>
            <a:t>の増加率を上回ったため</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類似団体の平均と比較し、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ポイント上回っていることから、各項目で掲げた改善点を是正していく。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79</xdr:row>
      <xdr:rowOff>104139</xdr:rowOff>
    </xdr:to>
    <xdr:cxnSp macro="">
      <xdr:nvCxnSpPr>
        <xdr:cNvPr id="419" name="直線コネクタ 418"/>
        <xdr:cNvCxnSpPr/>
      </xdr:nvCxnSpPr>
      <xdr:spPr>
        <a:xfrm flipV="1">
          <a:off x="15671800" y="1344295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104139</xdr:rowOff>
    </xdr:to>
    <xdr:cxnSp macro="">
      <xdr:nvCxnSpPr>
        <xdr:cNvPr id="422" name="直線コネクタ 421"/>
        <xdr:cNvCxnSpPr/>
      </xdr:nvCxnSpPr>
      <xdr:spPr>
        <a:xfrm>
          <a:off x="14782800" y="13519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146050</xdr:rowOff>
    </xdr:to>
    <xdr:cxnSp macro="">
      <xdr:nvCxnSpPr>
        <xdr:cNvPr id="425" name="直線コネクタ 424"/>
        <xdr:cNvCxnSpPr/>
      </xdr:nvCxnSpPr>
      <xdr:spPr>
        <a:xfrm>
          <a:off x="13893800" y="134010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161289</xdr:rowOff>
    </xdr:to>
    <xdr:cxnSp macro="">
      <xdr:nvCxnSpPr>
        <xdr:cNvPr id="428" name="直線コネクタ 427"/>
        <xdr:cNvCxnSpPr/>
      </xdr:nvCxnSpPr>
      <xdr:spPr>
        <a:xfrm flipV="1">
          <a:off x="13004800" y="134010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38" name="円/楕円 437"/>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39"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53339</xdr:rowOff>
    </xdr:from>
    <xdr:to>
      <xdr:col>22</xdr:col>
      <xdr:colOff>615950</xdr:colOff>
      <xdr:row>79</xdr:row>
      <xdr:rowOff>154939</xdr:rowOff>
    </xdr:to>
    <xdr:sp macro="" textlink="">
      <xdr:nvSpPr>
        <xdr:cNvPr id="440" name="円/楕円 439"/>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139716</xdr:rowOff>
    </xdr:from>
    <xdr:ext cx="736600" cy="259045"/>
    <xdr:sp macro="" textlink="">
      <xdr:nvSpPr>
        <xdr:cNvPr id="441" name="テキスト ボックス 440"/>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2" name="円/楕円 441"/>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3" name="テキスト ボックス 442"/>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44" name="円/楕円 443"/>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45" name="テキスト ボックス 444"/>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46" name="円/楕円 445"/>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47" name="テキスト ボックス 446"/>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山梨県鳴沢村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139445</xdr:rowOff>
    </xdr:from>
    <xdr:to>
      <xdr:col>4</xdr:col>
      <xdr:colOff>1117600</xdr:colOff>
      <xdr:row>18</xdr:row>
      <xdr:rowOff>146391</xdr:rowOff>
    </xdr:to>
    <xdr:cxnSp macro="">
      <xdr:nvCxnSpPr>
        <xdr:cNvPr id="49" name="直線コネクタ 48"/>
        <xdr:cNvCxnSpPr/>
      </xdr:nvCxnSpPr>
      <xdr:spPr bwMode="auto">
        <a:xfrm flipV="1">
          <a:off x="5003800" y="3273170"/>
          <a:ext cx="647700" cy="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146391</xdr:rowOff>
    </xdr:from>
    <xdr:to>
      <xdr:col>4</xdr:col>
      <xdr:colOff>469900</xdr:colOff>
      <xdr:row>18</xdr:row>
      <xdr:rowOff>153822</xdr:rowOff>
    </xdr:to>
    <xdr:cxnSp macro="">
      <xdr:nvCxnSpPr>
        <xdr:cNvPr id="52" name="直線コネクタ 51"/>
        <xdr:cNvCxnSpPr/>
      </xdr:nvCxnSpPr>
      <xdr:spPr bwMode="auto">
        <a:xfrm flipV="1">
          <a:off x="4305300" y="3280116"/>
          <a:ext cx="698500" cy="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147500</xdr:rowOff>
    </xdr:from>
    <xdr:to>
      <xdr:col>3</xdr:col>
      <xdr:colOff>904875</xdr:colOff>
      <xdr:row>18</xdr:row>
      <xdr:rowOff>153822</xdr:rowOff>
    </xdr:to>
    <xdr:cxnSp macro="">
      <xdr:nvCxnSpPr>
        <xdr:cNvPr id="55" name="直線コネクタ 54"/>
        <xdr:cNvCxnSpPr/>
      </xdr:nvCxnSpPr>
      <xdr:spPr bwMode="auto">
        <a:xfrm>
          <a:off x="3606800" y="3281225"/>
          <a:ext cx="698500" cy="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147500</xdr:rowOff>
    </xdr:from>
    <xdr:to>
      <xdr:col>3</xdr:col>
      <xdr:colOff>206375</xdr:colOff>
      <xdr:row>18</xdr:row>
      <xdr:rowOff>148338</xdr:rowOff>
    </xdr:to>
    <xdr:cxnSp macro="">
      <xdr:nvCxnSpPr>
        <xdr:cNvPr id="58" name="直線コネクタ 57"/>
        <xdr:cNvCxnSpPr/>
      </xdr:nvCxnSpPr>
      <xdr:spPr bwMode="auto">
        <a:xfrm flipV="1">
          <a:off x="2908300" y="3281225"/>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88645</xdr:rowOff>
    </xdr:from>
    <xdr:to>
      <xdr:col>5</xdr:col>
      <xdr:colOff>34925</xdr:colOff>
      <xdr:row>19</xdr:row>
      <xdr:rowOff>18795</xdr:rowOff>
    </xdr:to>
    <xdr:sp macro="" textlink="">
      <xdr:nvSpPr>
        <xdr:cNvPr id="68" name="円/楕円 67"/>
        <xdr:cNvSpPr/>
      </xdr:nvSpPr>
      <xdr:spPr bwMode="auto">
        <a:xfrm>
          <a:off x="5600700" y="322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60722</xdr:rowOff>
    </xdr:from>
    <xdr:ext cx="762000" cy="259045"/>
    <xdr:sp macro="" textlink="">
      <xdr:nvSpPr>
        <xdr:cNvPr id="69" name="人口1人当たり決算額の推移該当値テキスト130"/>
        <xdr:cNvSpPr txBox="1"/>
      </xdr:nvSpPr>
      <xdr:spPr>
        <a:xfrm>
          <a:off x="5740400" y="319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95591</xdr:rowOff>
    </xdr:from>
    <xdr:to>
      <xdr:col>4</xdr:col>
      <xdr:colOff>520700</xdr:colOff>
      <xdr:row>19</xdr:row>
      <xdr:rowOff>25741</xdr:rowOff>
    </xdr:to>
    <xdr:sp macro="" textlink="">
      <xdr:nvSpPr>
        <xdr:cNvPr id="70" name="円/楕円 69"/>
        <xdr:cNvSpPr/>
      </xdr:nvSpPr>
      <xdr:spPr bwMode="auto">
        <a:xfrm>
          <a:off x="4953000" y="322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10518</xdr:rowOff>
    </xdr:from>
    <xdr:ext cx="736600" cy="259045"/>
    <xdr:sp macro="" textlink="">
      <xdr:nvSpPr>
        <xdr:cNvPr id="71" name="テキスト ボックス 70"/>
        <xdr:cNvSpPr txBox="1"/>
      </xdr:nvSpPr>
      <xdr:spPr>
        <a:xfrm>
          <a:off x="4622800" y="331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103022</xdr:rowOff>
    </xdr:from>
    <xdr:to>
      <xdr:col>3</xdr:col>
      <xdr:colOff>955675</xdr:colOff>
      <xdr:row>19</xdr:row>
      <xdr:rowOff>33172</xdr:rowOff>
    </xdr:to>
    <xdr:sp macro="" textlink="">
      <xdr:nvSpPr>
        <xdr:cNvPr id="72" name="円/楕円 71"/>
        <xdr:cNvSpPr/>
      </xdr:nvSpPr>
      <xdr:spPr bwMode="auto">
        <a:xfrm>
          <a:off x="4254500" y="323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17949</xdr:rowOff>
    </xdr:from>
    <xdr:ext cx="762000" cy="259045"/>
    <xdr:sp macro="" textlink="">
      <xdr:nvSpPr>
        <xdr:cNvPr id="73" name="テキスト ボックス 72"/>
        <xdr:cNvSpPr txBox="1"/>
      </xdr:nvSpPr>
      <xdr:spPr>
        <a:xfrm>
          <a:off x="3924300" y="33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96700</xdr:rowOff>
    </xdr:from>
    <xdr:to>
      <xdr:col>3</xdr:col>
      <xdr:colOff>257175</xdr:colOff>
      <xdr:row>19</xdr:row>
      <xdr:rowOff>26850</xdr:rowOff>
    </xdr:to>
    <xdr:sp macro="" textlink="">
      <xdr:nvSpPr>
        <xdr:cNvPr id="74" name="円/楕円 73"/>
        <xdr:cNvSpPr/>
      </xdr:nvSpPr>
      <xdr:spPr bwMode="auto">
        <a:xfrm>
          <a:off x="3556000" y="323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11627</xdr:rowOff>
    </xdr:from>
    <xdr:ext cx="762000" cy="259045"/>
    <xdr:sp macro="" textlink="">
      <xdr:nvSpPr>
        <xdr:cNvPr id="75" name="テキスト ボックス 74"/>
        <xdr:cNvSpPr txBox="1"/>
      </xdr:nvSpPr>
      <xdr:spPr>
        <a:xfrm>
          <a:off x="3225800" y="33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97538</xdr:rowOff>
    </xdr:from>
    <xdr:to>
      <xdr:col>2</xdr:col>
      <xdr:colOff>692150</xdr:colOff>
      <xdr:row>19</xdr:row>
      <xdr:rowOff>27688</xdr:rowOff>
    </xdr:to>
    <xdr:sp macro="" textlink="">
      <xdr:nvSpPr>
        <xdr:cNvPr id="76" name="円/楕円 75"/>
        <xdr:cNvSpPr/>
      </xdr:nvSpPr>
      <xdr:spPr bwMode="auto">
        <a:xfrm>
          <a:off x="2857500" y="323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12465</xdr:rowOff>
    </xdr:from>
    <xdr:ext cx="762000" cy="259045"/>
    <xdr:sp macro="" textlink="">
      <xdr:nvSpPr>
        <xdr:cNvPr id="77" name="テキスト ボックス 76"/>
        <xdr:cNvSpPr txBox="1"/>
      </xdr:nvSpPr>
      <xdr:spPr>
        <a:xfrm>
          <a:off x="2527300" y="3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270050</xdr:rowOff>
    </xdr:from>
    <xdr:to>
      <xdr:col>4</xdr:col>
      <xdr:colOff>1117600</xdr:colOff>
      <xdr:row>35</xdr:row>
      <xdr:rowOff>283309</xdr:rowOff>
    </xdr:to>
    <xdr:cxnSp macro="">
      <xdr:nvCxnSpPr>
        <xdr:cNvPr id="109" name="直線コネクタ 108"/>
        <xdr:cNvCxnSpPr/>
      </xdr:nvCxnSpPr>
      <xdr:spPr bwMode="auto">
        <a:xfrm flipV="1">
          <a:off x="5003800" y="6880400"/>
          <a:ext cx="6477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180302</xdr:rowOff>
    </xdr:from>
    <xdr:to>
      <xdr:col>4</xdr:col>
      <xdr:colOff>469900</xdr:colOff>
      <xdr:row>35</xdr:row>
      <xdr:rowOff>283309</xdr:rowOff>
    </xdr:to>
    <xdr:cxnSp macro="">
      <xdr:nvCxnSpPr>
        <xdr:cNvPr id="112" name="直線コネクタ 111"/>
        <xdr:cNvCxnSpPr/>
      </xdr:nvCxnSpPr>
      <xdr:spPr bwMode="auto">
        <a:xfrm>
          <a:off x="4305300" y="6790652"/>
          <a:ext cx="698500" cy="10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156238</xdr:rowOff>
    </xdr:from>
    <xdr:to>
      <xdr:col>3</xdr:col>
      <xdr:colOff>904875</xdr:colOff>
      <xdr:row>35</xdr:row>
      <xdr:rowOff>180302</xdr:rowOff>
    </xdr:to>
    <xdr:cxnSp macro="">
      <xdr:nvCxnSpPr>
        <xdr:cNvPr id="115" name="直線コネクタ 114"/>
        <xdr:cNvCxnSpPr/>
      </xdr:nvCxnSpPr>
      <xdr:spPr bwMode="auto">
        <a:xfrm>
          <a:off x="3606800" y="6766588"/>
          <a:ext cx="698500" cy="2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121742</xdr:rowOff>
    </xdr:from>
    <xdr:to>
      <xdr:col>3</xdr:col>
      <xdr:colOff>206375</xdr:colOff>
      <xdr:row>35</xdr:row>
      <xdr:rowOff>156238</xdr:rowOff>
    </xdr:to>
    <xdr:cxnSp macro="">
      <xdr:nvCxnSpPr>
        <xdr:cNvPr id="118" name="直線コネクタ 117"/>
        <xdr:cNvCxnSpPr/>
      </xdr:nvCxnSpPr>
      <xdr:spPr bwMode="auto">
        <a:xfrm>
          <a:off x="2908300" y="6732092"/>
          <a:ext cx="698500" cy="3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219250</xdr:rowOff>
    </xdr:from>
    <xdr:to>
      <xdr:col>5</xdr:col>
      <xdr:colOff>34925</xdr:colOff>
      <xdr:row>35</xdr:row>
      <xdr:rowOff>320850</xdr:rowOff>
    </xdr:to>
    <xdr:sp macro="" textlink="">
      <xdr:nvSpPr>
        <xdr:cNvPr id="128" name="円/楕円 127"/>
        <xdr:cNvSpPr/>
      </xdr:nvSpPr>
      <xdr:spPr bwMode="auto">
        <a:xfrm>
          <a:off x="5600700" y="68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191327</xdr:rowOff>
    </xdr:from>
    <xdr:ext cx="762000" cy="259045"/>
    <xdr:sp macro="" textlink="">
      <xdr:nvSpPr>
        <xdr:cNvPr id="129" name="人口1人当たり決算額の推移該当値テキスト445"/>
        <xdr:cNvSpPr txBox="1"/>
      </xdr:nvSpPr>
      <xdr:spPr>
        <a:xfrm>
          <a:off x="5740400" y="680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232509</xdr:rowOff>
    </xdr:from>
    <xdr:to>
      <xdr:col>4</xdr:col>
      <xdr:colOff>520700</xdr:colOff>
      <xdr:row>35</xdr:row>
      <xdr:rowOff>334109</xdr:rowOff>
    </xdr:to>
    <xdr:sp macro="" textlink="">
      <xdr:nvSpPr>
        <xdr:cNvPr id="130" name="円/楕円 129"/>
        <xdr:cNvSpPr/>
      </xdr:nvSpPr>
      <xdr:spPr bwMode="auto">
        <a:xfrm>
          <a:off x="4953000" y="684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318886</xdr:rowOff>
    </xdr:from>
    <xdr:ext cx="736600" cy="259045"/>
    <xdr:sp macro="" textlink="">
      <xdr:nvSpPr>
        <xdr:cNvPr id="131" name="テキスト ボックス 130"/>
        <xdr:cNvSpPr txBox="1"/>
      </xdr:nvSpPr>
      <xdr:spPr>
        <a:xfrm>
          <a:off x="4622800" y="692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129502</xdr:rowOff>
    </xdr:from>
    <xdr:to>
      <xdr:col>3</xdr:col>
      <xdr:colOff>955675</xdr:colOff>
      <xdr:row>35</xdr:row>
      <xdr:rowOff>231102</xdr:rowOff>
    </xdr:to>
    <xdr:sp macro="" textlink="">
      <xdr:nvSpPr>
        <xdr:cNvPr id="132" name="円/楕円 131"/>
        <xdr:cNvSpPr/>
      </xdr:nvSpPr>
      <xdr:spPr bwMode="auto">
        <a:xfrm>
          <a:off x="4254500" y="673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215879</xdr:rowOff>
    </xdr:from>
    <xdr:ext cx="762000" cy="259045"/>
    <xdr:sp macro="" textlink="">
      <xdr:nvSpPr>
        <xdr:cNvPr id="133" name="テキスト ボックス 132"/>
        <xdr:cNvSpPr txBox="1"/>
      </xdr:nvSpPr>
      <xdr:spPr>
        <a:xfrm>
          <a:off x="3924300" y="68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105438</xdr:rowOff>
    </xdr:from>
    <xdr:to>
      <xdr:col>3</xdr:col>
      <xdr:colOff>257175</xdr:colOff>
      <xdr:row>35</xdr:row>
      <xdr:rowOff>207038</xdr:rowOff>
    </xdr:to>
    <xdr:sp macro="" textlink="">
      <xdr:nvSpPr>
        <xdr:cNvPr id="134" name="円/楕円 133"/>
        <xdr:cNvSpPr/>
      </xdr:nvSpPr>
      <xdr:spPr bwMode="auto">
        <a:xfrm>
          <a:off x="3556000" y="671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191815</xdr:rowOff>
    </xdr:from>
    <xdr:ext cx="762000" cy="259045"/>
    <xdr:sp macro="" textlink="">
      <xdr:nvSpPr>
        <xdr:cNvPr id="135" name="テキスト ボックス 134"/>
        <xdr:cNvSpPr txBox="1"/>
      </xdr:nvSpPr>
      <xdr:spPr>
        <a:xfrm>
          <a:off x="3225800" y="68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70942</xdr:rowOff>
    </xdr:from>
    <xdr:to>
      <xdr:col>2</xdr:col>
      <xdr:colOff>692150</xdr:colOff>
      <xdr:row>35</xdr:row>
      <xdr:rowOff>172542</xdr:rowOff>
    </xdr:to>
    <xdr:sp macro="" textlink="">
      <xdr:nvSpPr>
        <xdr:cNvPr id="136" name="円/楕円 135"/>
        <xdr:cNvSpPr/>
      </xdr:nvSpPr>
      <xdr:spPr bwMode="auto">
        <a:xfrm>
          <a:off x="2857500" y="668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157319</xdr:rowOff>
    </xdr:from>
    <xdr:ext cx="762000" cy="259045"/>
    <xdr:sp macro="" textlink="">
      <xdr:nvSpPr>
        <xdr:cNvPr id="137" name="テキスト ボックス 136"/>
        <xdr:cNvSpPr txBox="1"/>
      </xdr:nvSpPr>
      <xdr:spPr>
        <a:xfrm>
          <a:off x="25273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7462</xdr:rowOff>
    </xdr:from>
    <xdr:to>
      <xdr:col>6</xdr:col>
      <xdr:colOff>511175</xdr:colOff>
      <xdr:row>38</xdr:row>
      <xdr:rowOff>9819</xdr:rowOff>
    </xdr:to>
    <xdr:cxnSp macro="">
      <xdr:nvCxnSpPr>
        <xdr:cNvPr id="60" name="直線コネクタ 59"/>
        <xdr:cNvCxnSpPr/>
      </xdr:nvCxnSpPr>
      <xdr:spPr>
        <a:xfrm>
          <a:off x="3797300" y="6522562"/>
          <a:ext cx="8382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7462</xdr:rowOff>
    </xdr:from>
    <xdr:to>
      <xdr:col>5</xdr:col>
      <xdr:colOff>358775</xdr:colOff>
      <xdr:row>38</xdr:row>
      <xdr:rowOff>12688</xdr:rowOff>
    </xdr:to>
    <xdr:cxnSp macro="">
      <xdr:nvCxnSpPr>
        <xdr:cNvPr id="63" name="直線コネクタ 62"/>
        <xdr:cNvCxnSpPr/>
      </xdr:nvCxnSpPr>
      <xdr:spPr>
        <a:xfrm flipV="1">
          <a:off x="2908300" y="652256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12444</xdr:rowOff>
    </xdr:from>
    <xdr:to>
      <xdr:col>4</xdr:col>
      <xdr:colOff>155575</xdr:colOff>
      <xdr:row>38</xdr:row>
      <xdr:rowOff>12688</xdr:rowOff>
    </xdr:to>
    <xdr:cxnSp macro="">
      <xdr:nvCxnSpPr>
        <xdr:cNvPr id="66" name="直線コネクタ 65"/>
        <xdr:cNvCxnSpPr/>
      </xdr:nvCxnSpPr>
      <xdr:spPr>
        <a:xfrm>
          <a:off x="2019300" y="652754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12444</xdr:rowOff>
    </xdr:from>
    <xdr:to>
      <xdr:col>2</xdr:col>
      <xdr:colOff>638175</xdr:colOff>
      <xdr:row>38</xdr:row>
      <xdr:rowOff>20400</xdr:rowOff>
    </xdr:to>
    <xdr:cxnSp macro="">
      <xdr:nvCxnSpPr>
        <xdr:cNvPr id="69" name="直線コネクタ 68"/>
        <xdr:cNvCxnSpPr/>
      </xdr:nvCxnSpPr>
      <xdr:spPr>
        <a:xfrm flipV="1">
          <a:off x="1130300" y="6527544"/>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130469</xdr:rowOff>
    </xdr:from>
    <xdr:to>
      <xdr:col>6</xdr:col>
      <xdr:colOff>561975</xdr:colOff>
      <xdr:row>38</xdr:row>
      <xdr:rowOff>60620</xdr:rowOff>
    </xdr:to>
    <xdr:sp macro="" textlink="">
      <xdr:nvSpPr>
        <xdr:cNvPr id="79" name="円/楕円 78"/>
        <xdr:cNvSpPr/>
      </xdr:nvSpPr>
      <xdr:spPr>
        <a:xfrm>
          <a:off x="4584700" y="6474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45396</xdr:rowOff>
    </xdr:from>
    <xdr:ext cx="599010" cy="259045"/>
    <xdr:sp macro="" textlink="">
      <xdr:nvSpPr>
        <xdr:cNvPr id="80" name="人件費該当値テキスト"/>
        <xdr:cNvSpPr txBox="1"/>
      </xdr:nvSpPr>
      <xdr:spPr>
        <a:xfrm>
          <a:off x="4686300" y="63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128112</xdr:rowOff>
    </xdr:from>
    <xdr:to>
      <xdr:col>5</xdr:col>
      <xdr:colOff>409575</xdr:colOff>
      <xdr:row>38</xdr:row>
      <xdr:rowOff>58262</xdr:rowOff>
    </xdr:to>
    <xdr:sp macro="" textlink="">
      <xdr:nvSpPr>
        <xdr:cNvPr id="81" name="円/楕円 80"/>
        <xdr:cNvSpPr/>
      </xdr:nvSpPr>
      <xdr:spPr>
        <a:xfrm>
          <a:off x="3746500" y="64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49389</xdr:rowOff>
    </xdr:from>
    <xdr:ext cx="599010" cy="259045"/>
    <xdr:sp macro="" textlink="">
      <xdr:nvSpPr>
        <xdr:cNvPr id="82" name="テキスト ボックス 81"/>
        <xdr:cNvSpPr txBox="1"/>
      </xdr:nvSpPr>
      <xdr:spPr>
        <a:xfrm>
          <a:off x="3497794" y="656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133338</xdr:rowOff>
    </xdr:from>
    <xdr:to>
      <xdr:col>4</xdr:col>
      <xdr:colOff>206375</xdr:colOff>
      <xdr:row>38</xdr:row>
      <xdr:rowOff>63488</xdr:rowOff>
    </xdr:to>
    <xdr:sp macro="" textlink="">
      <xdr:nvSpPr>
        <xdr:cNvPr id="83" name="円/楕円 82"/>
        <xdr:cNvSpPr/>
      </xdr:nvSpPr>
      <xdr:spPr>
        <a:xfrm>
          <a:off x="2857500" y="64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54615</xdr:rowOff>
    </xdr:from>
    <xdr:ext cx="599010" cy="259045"/>
    <xdr:sp macro="" textlink="">
      <xdr:nvSpPr>
        <xdr:cNvPr id="84" name="テキスト ボックス 83"/>
        <xdr:cNvSpPr txBox="1"/>
      </xdr:nvSpPr>
      <xdr:spPr>
        <a:xfrm>
          <a:off x="2608794" y="656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133094</xdr:rowOff>
    </xdr:from>
    <xdr:to>
      <xdr:col>3</xdr:col>
      <xdr:colOff>3175</xdr:colOff>
      <xdr:row>38</xdr:row>
      <xdr:rowOff>63244</xdr:rowOff>
    </xdr:to>
    <xdr:sp macro="" textlink="">
      <xdr:nvSpPr>
        <xdr:cNvPr id="85" name="円/楕円 84"/>
        <xdr:cNvSpPr/>
      </xdr:nvSpPr>
      <xdr:spPr>
        <a:xfrm>
          <a:off x="1968500" y="64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54371</xdr:rowOff>
    </xdr:from>
    <xdr:ext cx="599010" cy="259045"/>
    <xdr:sp macro="" textlink="">
      <xdr:nvSpPr>
        <xdr:cNvPr id="86" name="テキスト ボックス 85"/>
        <xdr:cNvSpPr txBox="1"/>
      </xdr:nvSpPr>
      <xdr:spPr>
        <a:xfrm>
          <a:off x="1719794" y="656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141050</xdr:rowOff>
    </xdr:from>
    <xdr:to>
      <xdr:col>1</xdr:col>
      <xdr:colOff>485775</xdr:colOff>
      <xdr:row>38</xdr:row>
      <xdr:rowOff>71200</xdr:rowOff>
    </xdr:to>
    <xdr:sp macro="" textlink="">
      <xdr:nvSpPr>
        <xdr:cNvPr id="87" name="円/楕円 86"/>
        <xdr:cNvSpPr/>
      </xdr:nvSpPr>
      <xdr:spPr>
        <a:xfrm>
          <a:off x="1079500" y="64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62327</xdr:rowOff>
    </xdr:from>
    <xdr:ext cx="599010" cy="259045"/>
    <xdr:sp macro="" textlink="">
      <xdr:nvSpPr>
        <xdr:cNvPr id="88" name="テキスト ボックス 87"/>
        <xdr:cNvSpPr txBox="1"/>
      </xdr:nvSpPr>
      <xdr:spPr>
        <a:xfrm>
          <a:off x="830794" y="657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111431</xdr:rowOff>
    </xdr:from>
    <xdr:to>
      <xdr:col>6</xdr:col>
      <xdr:colOff>511175</xdr:colOff>
      <xdr:row>57</xdr:row>
      <xdr:rowOff>119395</xdr:rowOff>
    </xdr:to>
    <xdr:cxnSp macro="">
      <xdr:nvCxnSpPr>
        <xdr:cNvPr id="113" name="直線コネクタ 112"/>
        <xdr:cNvCxnSpPr/>
      </xdr:nvCxnSpPr>
      <xdr:spPr>
        <a:xfrm>
          <a:off x="3797300" y="9884081"/>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111431</xdr:rowOff>
    </xdr:from>
    <xdr:to>
      <xdr:col>5</xdr:col>
      <xdr:colOff>358775</xdr:colOff>
      <xdr:row>57</xdr:row>
      <xdr:rowOff>119575</xdr:rowOff>
    </xdr:to>
    <xdr:cxnSp macro="">
      <xdr:nvCxnSpPr>
        <xdr:cNvPr id="116" name="直線コネクタ 115"/>
        <xdr:cNvCxnSpPr/>
      </xdr:nvCxnSpPr>
      <xdr:spPr>
        <a:xfrm flipV="1">
          <a:off x="2908300" y="9884081"/>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119575</xdr:rowOff>
    </xdr:from>
    <xdr:to>
      <xdr:col>4</xdr:col>
      <xdr:colOff>155575</xdr:colOff>
      <xdr:row>57</xdr:row>
      <xdr:rowOff>120162</xdr:rowOff>
    </xdr:to>
    <xdr:cxnSp macro="">
      <xdr:nvCxnSpPr>
        <xdr:cNvPr id="119" name="直線コネクタ 118"/>
        <xdr:cNvCxnSpPr/>
      </xdr:nvCxnSpPr>
      <xdr:spPr>
        <a:xfrm flipV="1">
          <a:off x="2019300" y="9892225"/>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109862</xdr:rowOff>
    </xdr:from>
    <xdr:to>
      <xdr:col>2</xdr:col>
      <xdr:colOff>638175</xdr:colOff>
      <xdr:row>57</xdr:row>
      <xdr:rowOff>120162</xdr:rowOff>
    </xdr:to>
    <xdr:cxnSp macro="">
      <xdr:nvCxnSpPr>
        <xdr:cNvPr id="122" name="直線コネクタ 121"/>
        <xdr:cNvCxnSpPr/>
      </xdr:nvCxnSpPr>
      <xdr:spPr>
        <a:xfrm>
          <a:off x="1130300" y="988251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68595</xdr:rowOff>
    </xdr:from>
    <xdr:to>
      <xdr:col>6</xdr:col>
      <xdr:colOff>561975</xdr:colOff>
      <xdr:row>57</xdr:row>
      <xdr:rowOff>170195</xdr:rowOff>
    </xdr:to>
    <xdr:sp macro="" textlink="">
      <xdr:nvSpPr>
        <xdr:cNvPr id="132" name="円/楕円 131"/>
        <xdr:cNvSpPr/>
      </xdr:nvSpPr>
      <xdr:spPr>
        <a:xfrm>
          <a:off x="4584700" y="98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60631</xdr:rowOff>
    </xdr:from>
    <xdr:to>
      <xdr:col>5</xdr:col>
      <xdr:colOff>409575</xdr:colOff>
      <xdr:row>57</xdr:row>
      <xdr:rowOff>162231</xdr:rowOff>
    </xdr:to>
    <xdr:sp macro="" textlink="">
      <xdr:nvSpPr>
        <xdr:cNvPr id="134" name="円/楕円 133"/>
        <xdr:cNvSpPr/>
      </xdr:nvSpPr>
      <xdr:spPr>
        <a:xfrm>
          <a:off x="3746500" y="98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153358</xdr:rowOff>
    </xdr:from>
    <xdr:ext cx="599010" cy="259045"/>
    <xdr:sp macro="" textlink="">
      <xdr:nvSpPr>
        <xdr:cNvPr id="135" name="テキスト ボックス 134"/>
        <xdr:cNvSpPr txBox="1"/>
      </xdr:nvSpPr>
      <xdr:spPr>
        <a:xfrm>
          <a:off x="3497794" y="99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68775</xdr:rowOff>
    </xdr:from>
    <xdr:to>
      <xdr:col>4</xdr:col>
      <xdr:colOff>206375</xdr:colOff>
      <xdr:row>57</xdr:row>
      <xdr:rowOff>170375</xdr:rowOff>
    </xdr:to>
    <xdr:sp macro="" textlink="">
      <xdr:nvSpPr>
        <xdr:cNvPr id="136" name="円/楕円 135"/>
        <xdr:cNvSpPr/>
      </xdr:nvSpPr>
      <xdr:spPr>
        <a:xfrm>
          <a:off x="2857500" y="98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161502</xdr:rowOff>
    </xdr:from>
    <xdr:ext cx="599010" cy="259045"/>
    <xdr:sp macro="" textlink="">
      <xdr:nvSpPr>
        <xdr:cNvPr id="137" name="テキスト ボックス 136"/>
        <xdr:cNvSpPr txBox="1"/>
      </xdr:nvSpPr>
      <xdr:spPr>
        <a:xfrm>
          <a:off x="2608794" y="993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69362</xdr:rowOff>
    </xdr:from>
    <xdr:to>
      <xdr:col>3</xdr:col>
      <xdr:colOff>3175</xdr:colOff>
      <xdr:row>57</xdr:row>
      <xdr:rowOff>170962</xdr:rowOff>
    </xdr:to>
    <xdr:sp macro="" textlink="">
      <xdr:nvSpPr>
        <xdr:cNvPr id="138" name="円/楕円 137"/>
        <xdr:cNvSpPr/>
      </xdr:nvSpPr>
      <xdr:spPr>
        <a:xfrm>
          <a:off x="1968500" y="98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162089</xdr:rowOff>
    </xdr:from>
    <xdr:ext cx="599010" cy="259045"/>
    <xdr:sp macro="" textlink="">
      <xdr:nvSpPr>
        <xdr:cNvPr id="139" name="テキスト ボックス 138"/>
        <xdr:cNvSpPr txBox="1"/>
      </xdr:nvSpPr>
      <xdr:spPr>
        <a:xfrm>
          <a:off x="1719794" y="993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59062</xdr:rowOff>
    </xdr:from>
    <xdr:to>
      <xdr:col>1</xdr:col>
      <xdr:colOff>485775</xdr:colOff>
      <xdr:row>57</xdr:row>
      <xdr:rowOff>160662</xdr:rowOff>
    </xdr:to>
    <xdr:sp macro="" textlink="">
      <xdr:nvSpPr>
        <xdr:cNvPr id="140" name="円/楕円 139"/>
        <xdr:cNvSpPr/>
      </xdr:nvSpPr>
      <xdr:spPr>
        <a:xfrm>
          <a:off x="1079500" y="98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151789</xdr:rowOff>
    </xdr:from>
    <xdr:ext cx="599010" cy="259045"/>
    <xdr:sp macro="" textlink="">
      <xdr:nvSpPr>
        <xdr:cNvPr id="141" name="テキスト ボックス 140"/>
        <xdr:cNvSpPr txBox="1"/>
      </xdr:nvSpPr>
      <xdr:spPr>
        <a:xfrm>
          <a:off x="830794" y="992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35638</xdr:rowOff>
    </xdr:from>
    <xdr:to>
      <xdr:col>6</xdr:col>
      <xdr:colOff>511175</xdr:colOff>
      <xdr:row>79</xdr:row>
      <xdr:rowOff>36140</xdr:rowOff>
    </xdr:to>
    <xdr:cxnSp macro="">
      <xdr:nvCxnSpPr>
        <xdr:cNvPr id="170" name="直線コネクタ 169"/>
        <xdr:cNvCxnSpPr/>
      </xdr:nvCxnSpPr>
      <xdr:spPr>
        <a:xfrm>
          <a:off x="3797300" y="13580188"/>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35638</xdr:rowOff>
    </xdr:from>
    <xdr:to>
      <xdr:col>5</xdr:col>
      <xdr:colOff>358775</xdr:colOff>
      <xdr:row>79</xdr:row>
      <xdr:rowOff>38381</xdr:rowOff>
    </xdr:to>
    <xdr:cxnSp macro="">
      <xdr:nvCxnSpPr>
        <xdr:cNvPr id="173" name="直線コネクタ 172"/>
        <xdr:cNvCxnSpPr/>
      </xdr:nvCxnSpPr>
      <xdr:spPr>
        <a:xfrm flipV="1">
          <a:off x="2908300" y="1358018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38381</xdr:rowOff>
    </xdr:from>
    <xdr:to>
      <xdr:col>4</xdr:col>
      <xdr:colOff>155575</xdr:colOff>
      <xdr:row>79</xdr:row>
      <xdr:rowOff>38914</xdr:rowOff>
    </xdr:to>
    <xdr:cxnSp macro="">
      <xdr:nvCxnSpPr>
        <xdr:cNvPr id="176" name="直線コネクタ 175"/>
        <xdr:cNvCxnSpPr/>
      </xdr:nvCxnSpPr>
      <xdr:spPr>
        <a:xfrm flipV="1">
          <a:off x="2019300" y="1358293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36488</xdr:rowOff>
    </xdr:from>
    <xdr:to>
      <xdr:col>2</xdr:col>
      <xdr:colOff>638175</xdr:colOff>
      <xdr:row>79</xdr:row>
      <xdr:rowOff>38914</xdr:rowOff>
    </xdr:to>
    <xdr:cxnSp macro="">
      <xdr:nvCxnSpPr>
        <xdr:cNvPr id="179" name="直線コネクタ 178"/>
        <xdr:cNvCxnSpPr/>
      </xdr:nvCxnSpPr>
      <xdr:spPr>
        <a:xfrm>
          <a:off x="1130300" y="13581038"/>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156790</xdr:rowOff>
    </xdr:from>
    <xdr:to>
      <xdr:col>6</xdr:col>
      <xdr:colOff>561975</xdr:colOff>
      <xdr:row>79</xdr:row>
      <xdr:rowOff>86940</xdr:rowOff>
    </xdr:to>
    <xdr:sp macro="" textlink="">
      <xdr:nvSpPr>
        <xdr:cNvPr id="189" name="円/楕円 188"/>
        <xdr:cNvSpPr/>
      </xdr:nvSpPr>
      <xdr:spPr>
        <a:xfrm>
          <a:off x="4584700" y="135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156288</xdr:rowOff>
    </xdr:from>
    <xdr:to>
      <xdr:col>5</xdr:col>
      <xdr:colOff>409575</xdr:colOff>
      <xdr:row>79</xdr:row>
      <xdr:rowOff>86438</xdr:rowOff>
    </xdr:to>
    <xdr:sp macro="" textlink="">
      <xdr:nvSpPr>
        <xdr:cNvPr id="191" name="円/楕円 190"/>
        <xdr:cNvSpPr/>
      </xdr:nvSpPr>
      <xdr:spPr>
        <a:xfrm>
          <a:off x="3746500" y="13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77565</xdr:rowOff>
    </xdr:from>
    <xdr:ext cx="469744" cy="259045"/>
    <xdr:sp macro="" textlink="">
      <xdr:nvSpPr>
        <xdr:cNvPr id="192" name="テキスト ボックス 191"/>
        <xdr:cNvSpPr txBox="1"/>
      </xdr:nvSpPr>
      <xdr:spPr>
        <a:xfrm>
          <a:off x="3562427" y="136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159031</xdr:rowOff>
    </xdr:from>
    <xdr:to>
      <xdr:col>4</xdr:col>
      <xdr:colOff>206375</xdr:colOff>
      <xdr:row>79</xdr:row>
      <xdr:rowOff>89181</xdr:rowOff>
    </xdr:to>
    <xdr:sp macro="" textlink="">
      <xdr:nvSpPr>
        <xdr:cNvPr id="193" name="円/楕円 192"/>
        <xdr:cNvSpPr/>
      </xdr:nvSpPr>
      <xdr:spPr>
        <a:xfrm>
          <a:off x="2857500" y="135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80308</xdr:rowOff>
    </xdr:from>
    <xdr:ext cx="469744" cy="259045"/>
    <xdr:sp macro="" textlink="">
      <xdr:nvSpPr>
        <xdr:cNvPr id="194" name="テキスト ボックス 193"/>
        <xdr:cNvSpPr txBox="1"/>
      </xdr:nvSpPr>
      <xdr:spPr>
        <a:xfrm>
          <a:off x="2673427" y="1362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159564</xdr:rowOff>
    </xdr:from>
    <xdr:to>
      <xdr:col>3</xdr:col>
      <xdr:colOff>3175</xdr:colOff>
      <xdr:row>79</xdr:row>
      <xdr:rowOff>89714</xdr:rowOff>
    </xdr:to>
    <xdr:sp macro="" textlink="">
      <xdr:nvSpPr>
        <xdr:cNvPr id="195" name="円/楕円 194"/>
        <xdr:cNvSpPr/>
      </xdr:nvSpPr>
      <xdr:spPr>
        <a:xfrm>
          <a:off x="1968500" y="135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80841</xdr:rowOff>
    </xdr:from>
    <xdr:ext cx="469744" cy="259045"/>
    <xdr:sp macro="" textlink="">
      <xdr:nvSpPr>
        <xdr:cNvPr id="196" name="テキスト ボックス 195"/>
        <xdr:cNvSpPr txBox="1"/>
      </xdr:nvSpPr>
      <xdr:spPr>
        <a:xfrm>
          <a:off x="1784427" y="1362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157138</xdr:rowOff>
    </xdr:from>
    <xdr:to>
      <xdr:col>1</xdr:col>
      <xdr:colOff>485775</xdr:colOff>
      <xdr:row>79</xdr:row>
      <xdr:rowOff>87288</xdr:rowOff>
    </xdr:to>
    <xdr:sp macro="" textlink="">
      <xdr:nvSpPr>
        <xdr:cNvPr id="197" name="円/楕円 196"/>
        <xdr:cNvSpPr/>
      </xdr:nvSpPr>
      <xdr:spPr>
        <a:xfrm>
          <a:off x="1079500" y="13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78415</xdr:rowOff>
    </xdr:from>
    <xdr:ext cx="469744" cy="259045"/>
    <xdr:sp macro="" textlink="">
      <xdr:nvSpPr>
        <xdr:cNvPr id="198" name="テキスト ボックス 197"/>
        <xdr:cNvSpPr txBox="1"/>
      </xdr:nvSpPr>
      <xdr:spPr>
        <a:xfrm>
          <a:off x="895427"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5273</xdr:rowOff>
    </xdr:from>
    <xdr:to>
      <xdr:col>6</xdr:col>
      <xdr:colOff>511175</xdr:colOff>
      <xdr:row>96</xdr:row>
      <xdr:rowOff>8136</xdr:rowOff>
    </xdr:to>
    <xdr:cxnSp macro="">
      <xdr:nvCxnSpPr>
        <xdr:cNvPr id="229" name="直線コネクタ 228"/>
        <xdr:cNvCxnSpPr/>
      </xdr:nvCxnSpPr>
      <xdr:spPr>
        <a:xfrm>
          <a:off x="3797300" y="16464473"/>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5273</xdr:rowOff>
    </xdr:from>
    <xdr:to>
      <xdr:col>5</xdr:col>
      <xdr:colOff>358775</xdr:colOff>
      <xdr:row>96</xdr:row>
      <xdr:rowOff>36416</xdr:rowOff>
    </xdr:to>
    <xdr:cxnSp macro="">
      <xdr:nvCxnSpPr>
        <xdr:cNvPr id="232" name="直線コネクタ 231"/>
        <xdr:cNvCxnSpPr/>
      </xdr:nvCxnSpPr>
      <xdr:spPr>
        <a:xfrm flipV="1">
          <a:off x="2908300" y="16464473"/>
          <a:ext cx="889000" cy="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36416</xdr:rowOff>
    </xdr:from>
    <xdr:to>
      <xdr:col>4</xdr:col>
      <xdr:colOff>155575</xdr:colOff>
      <xdr:row>96</xdr:row>
      <xdr:rowOff>73025</xdr:rowOff>
    </xdr:to>
    <xdr:cxnSp macro="">
      <xdr:nvCxnSpPr>
        <xdr:cNvPr id="235" name="直線コネクタ 234"/>
        <xdr:cNvCxnSpPr/>
      </xdr:nvCxnSpPr>
      <xdr:spPr>
        <a:xfrm flipV="1">
          <a:off x="2019300" y="16495616"/>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26239</xdr:rowOff>
    </xdr:from>
    <xdr:to>
      <xdr:col>2</xdr:col>
      <xdr:colOff>638175</xdr:colOff>
      <xdr:row>96</xdr:row>
      <xdr:rowOff>73025</xdr:rowOff>
    </xdr:to>
    <xdr:cxnSp macro="">
      <xdr:nvCxnSpPr>
        <xdr:cNvPr id="238" name="直線コネクタ 237"/>
        <xdr:cNvCxnSpPr/>
      </xdr:nvCxnSpPr>
      <xdr:spPr>
        <a:xfrm>
          <a:off x="1130300" y="16485439"/>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2" name="テキスト ボックス 241"/>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128786</xdr:rowOff>
    </xdr:from>
    <xdr:to>
      <xdr:col>6</xdr:col>
      <xdr:colOff>561975</xdr:colOff>
      <xdr:row>96</xdr:row>
      <xdr:rowOff>58936</xdr:rowOff>
    </xdr:to>
    <xdr:sp macro="" textlink="">
      <xdr:nvSpPr>
        <xdr:cNvPr id="248" name="円/楕円 247"/>
        <xdr:cNvSpPr/>
      </xdr:nvSpPr>
      <xdr:spPr>
        <a:xfrm>
          <a:off x="4584700" y="164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107213</xdr:rowOff>
    </xdr:from>
    <xdr:ext cx="534377" cy="259045"/>
    <xdr:sp macro="" textlink="">
      <xdr:nvSpPr>
        <xdr:cNvPr id="249" name="扶助費該当値テキスト"/>
        <xdr:cNvSpPr txBox="1"/>
      </xdr:nvSpPr>
      <xdr:spPr>
        <a:xfrm>
          <a:off x="4686300" y="163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125923</xdr:rowOff>
    </xdr:from>
    <xdr:to>
      <xdr:col>5</xdr:col>
      <xdr:colOff>409575</xdr:colOff>
      <xdr:row>96</xdr:row>
      <xdr:rowOff>56073</xdr:rowOff>
    </xdr:to>
    <xdr:sp macro="" textlink="">
      <xdr:nvSpPr>
        <xdr:cNvPr id="250" name="円/楕円 249"/>
        <xdr:cNvSpPr/>
      </xdr:nvSpPr>
      <xdr:spPr>
        <a:xfrm>
          <a:off x="3746500" y="164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47200</xdr:rowOff>
    </xdr:from>
    <xdr:ext cx="534377" cy="259045"/>
    <xdr:sp macro="" textlink="">
      <xdr:nvSpPr>
        <xdr:cNvPr id="251" name="テキスト ボックス 250"/>
        <xdr:cNvSpPr txBox="1"/>
      </xdr:nvSpPr>
      <xdr:spPr>
        <a:xfrm>
          <a:off x="3530111" y="165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157066</xdr:rowOff>
    </xdr:from>
    <xdr:to>
      <xdr:col>4</xdr:col>
      <xdr:colOff>206375</xdr:colOff>
      <xdr:row>96</xdr:row>
      <xdr:rowOff>87216</xdr:rowOff>
    </xdr:to>
    <xdr:sp macro="" textlink="">
      <xdr:nvSpPr>
        <xdr:cNvPr id="252" name="円/楕円 251"/>
        <xdr:cNvSpPr/>
      </xdr:nvSpPr>
      <xdr:spPr>
        <a:xfrm>
          <a:off x="2857500" y="1644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78343</xdr:rowOff>
    </xdr:from>
    <xdr:ext cx="534377" cy="259045"/>
    <xdr:sp macro="" textlink="">
      <xdr:nvSpPr>
        <xdr:cNvPr id="253" name="テキスト ボックス 252"/>
        <xdr:cNvSpPr txBox="1"/>
      </xdr:nvSpPr>
      <xdr:spPr>
        <a:xfrm>
          <a:off x="2641111" y="165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22225</xdr:rowOff>
    </xdr:from>
    <xdr:to>
      <xdr:col>3</xdr:col>
      <xdr:colOff>3175</xdr:colOff>
      <xdr:row>96</xdr:row>
      <xdr:rowOff>123825</xdr:rowOff>
    </xdr:to>
    <xdr:sp macro="" textlink="">
      <xdr:nvSpPr>
        <xdr:cNvPr id="254" name="円/楕円 253"/>
        <xdr:cNvSpPr/>
      </xdr:nvSpPr>
      <xdr:spPr>
        <a:xfrm>
          <a:off x="1968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114952</xdr:rowOff>
    </xdr:from>
    <xdr:ext cx="534377" cy="259045"/>
    <xdr:sp macro="" textlink="">
      <xdr:nvSpPr>
        <xdr:cNvPr id="255" name="テキスト ボックス 254"/>
        <xdr:cNvSpPr txBox="1"/>
      </xdr:nvSpPr>
      <xdr:spPr>
        <a:xfrm>
          <a:off x="1752111" y="165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146889</xdr:rowOff>
    </xdr:from>
    <xdr:to>
      <xdr:col>1</xdr:col>
      <xdr:colOff>485775</xdr:colOff>
      <xdr:row>96</xdr:row>
      <xdr:rowOff>77039</xdr:rowOff>
    </xdr:to>
    <xdr:sp macro="" textlink="">
      <xdr:nvSpPr>
        <xdr:cNvPr id="256" name="円/楕円 255"/>
        <xdr:cNvSpPr/>
      </xdr:nvSpPr>
      <xdr:spPr>
        <a:xfrm>
          <a:off x="1079500" y="164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93566</xdr:rowOff>
    </xdr:from>
    <xdr:ext cx="534377" cy="259045"/>
    <xdr:sp macro="" textlink="">
      <xdr:nvSpPr>
        <xdr:cNvPr id="257" name="テキスト ボックス 256"/>
        <xdr:cNvSpPr txBox="1"/>
      </xdr:nvSpPr>
      <xdr:spPr>
        <a:xfrm>
          <a:off x="863111" y="162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85680</xdr:rowOff>
    </xdr:from>
    <xdr:to>
      <xdr:col>15</xdr:col>
      <xdr:colOff>180975</xdr:colOff>
      <xdr:row>37</xdr:row>
      <xdr:rowOff>97617</xdr:rowOff>
    </xdr:to>
    <xdr:cxnSp macro="">
      <xdr:nvCxnSpPr>
        <xdr:cNvPr id="284" name="直線コネクタ 283"/>
        <xdr:cNvCxnSpPr/>
      </xdr:nvCxnSpPr>
      <xdr:spPr>
        <a:xfrm flipV="1">
          <a:off x="9639300" y="6429330"/>
          <a:ext cx="8382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97617</xdr:rowOff>
    </xdr:from>
    <xdr:to>
      <xdr:col>14</xdr:col>
      <xdr:colOff>28575</xdr:colOff>
      <xdr:row>37</xdr:row>
      <xdr:rowOff>153418</xdr:rowOff>
    </xdr:to>
    <xdr:cxnSp macro="">
      <xdr:nvCxnSpPr>
        <xdr:cNvPr id="287" name="直線コネクタ 286"/>
        <xdr:cNvCxnSpPr/>
      </xdr:nvCxnSpPr>
      <xdr:spPr>
        <a:xfrm flipV="1">
          <a:off x="8750300" y="6441267"/>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153418</xdr:rowOff>
    </xdr:from>
    <xdr:to>
      <xdr:col>12</xdr:col>
      <xdr:colOff>511175</xdr:colOff>
      <xdr:row>37</xdr:row>
      <xdr:rowOff>170799</xdr:rowOff>
    </xdr:to>
    <xdr:cxnSp macro="">
      <xdr:nvCxnSpPr>
        <xdr:cNvPr id="290" name="直線コネクタ 289"/>
        <xdr:cNvCxnSpPr/>
      </xdr:nvCxnSpPr>
      <xdr:spPr>
        <a:xfrm flipV="1">
          <a:off x="7861300" y="6497068"/>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170799</xdr:rowOff>
    </xdr:from>
    <xdr:to>
      <xdr:col>11</xdr:col>
      <xdr:colOff>307975</xdr:colOff>
      <xdr:row>38</xdr:row>
      <xdr:rowOff>18028</xdr:rowOff>
    </xdr:to>
    <xdr:cxnSp macro="">
      <xdr:nvCxnSpPr>
        <xdr:cNvPr id="293" name="直線コネクタ 292"/>
        <xdr:cNvCxnSpPr/>
      </xdr:nvCxnSpPr>
      <xdr:spPr>
        <a:xfrm flipV="1">
          <a:off x="6972300" y="6514449"/>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34880</xdr:rowOff>
    </xdr:from>
    <xdr:to>
      <xdr:col>15</xdr:col>
      <xdr:colOff>231775</xdr:colOff>
      <xdr:row>37</xdr:row>
      <xdr:rowOff>136480</xdr:rowOff>
    </xdr:to>
    <xdr:sp macro="" textlink="">
      <xdr:nvSpPr>
        <xdr:cNvPr id="303" name="円/楕円 302"/>
        <xdr:cNvSpPr/>
      </xdr:nvSpPr>
      <xdr:spPr>
        <a:xfrm>
          <a:off x="10426700" y="63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121257</xdr:rowOff>
    </xdr:from>
    <xdr:ext cx="534377" cy="259045"/>
    <xdr:sp macro="" textlink="">
      <xdr:nvSpPr>
        <xdr:cNvPr id="304" name="補助費等該当値テキスト"/>
        <xdr:cNvSpPr txBox="1"/>
      </xdr:nvSpPr>
      <xdr:spPr>
        <a:xfrm>
          <a:off x="10528300" y="62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46817</xdr:rowOff>
    </xdr:from>
    <xdr:to>
      <xdr:col>14</xdr:col>
      <xdr:colOff>79375</xdr:colOff>
      <xdr:row>37</xdr:row>
      <xdr:rowOff>148417</xdr:rowOff>
    </xdr:to>
    <xdr:sp macro="" textlink="">
      <xdr:nvSpPr>
        <xdr:cNvPr id="305" name="円/楕円 304"/>
        <xdr:cNvSpPr/>
      </xdr:nvSpPr>
      <xdr:spPr>
        <a:xfrm>
          <a:off x="9588500" y="63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139544</xdr:rowOff>
    </xdr:from>
    <xdr:ext cx="534377" cy="259045"/>
    <xdr:sp macro="" textlink="">
      <xdr:nvSpPr>
        <xdr:cNvPr id="306" name="テキスト ボックス 305"/>
        <xdr:cNvSpPr txBox="1"/>
      </xdr:nvSpPr>
      <xdr:spPr>
        <a:xfrm>
          <a:off x="9372111" y="64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102618</xdr:rowOff>
    </xdr:from>
    <xdr:to>
      <xdr:col>12</xdr:col>
      <xdr:colOff>561975</xdr:colOff>
      <xdr:row>38</xdr:row>
      <xdr:rowOff>32769</xdr:rowOff>
    </xdr:to>
    <xdr:sp macro="" textlink="">
      <xdr:nvSpPr>
        <xdr:cNvPr id="307" name="円/楕円 306"/>
        <xdr:cNvSpPr/>
      </xdr:nvSpPr>
      <xdr:spPr>
        <a:xfrm>
          <a:off x="8699500" y="6446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23896</xdr:rowOff>
    </xdr:from>
    <xdr:ext cx="534377" cy="259045"/>
    <xdr:sp macro="" textlink="">
      <xdr:nvSpPr>
        <xdr:cNvPr id="308" name="テキスト ボックス 307"/>
        <xdr:cNvSpPr txBox="1"/>
      </xdr:nvSpPr>
      <xdr:spPr>
        <a:xfrm>
          <a:off x="8483111" y="65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119999</xdr:rowOff>
    </xdr:from>
    <xdr:to>
      <xdr:col>11</xdr:col>
      <xdr:colOff>358775</xdr:colOff>
      <xdr:row>38</xdr:row>
      <xdr:rowOff>50149</xdr:rowOff>
    </xdr:to>
    <xdr:sp macro="" textlink="">
      <xdr:nvSpPr>
        <xdr:cNvPr id="309" name="円/楕円 308"/>
        <xdr:cNvSpPr/>
      </xdr:nvSpPr>
      <xdr:spPr>
        <a:xfrm>
          <a:off x="7810500" y="64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41276</xdr:rowOff>
    </xdr:from>
    <xdr:ext cx="534377" cy="259045"/>
    <xdr:sp macro="" textlink="">
      <xdr:nvSpPr>
        <xdr:cNvPr id="310" name="テキスト ボックス 309"/>
        <xdr:cNvSpPr txBox="1"/>
      </xdr:nvSpPr>
      <xdr:spPr>
        <a:xfrm>
          <a:off x="7594111" y="65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138678</xdr:rowOff>
    </xdr:from>
    <xdr:to>
      <xdr:col>10</xdr:col>
      <xdr:colOff>155575</xdr:colOff>
      <xdr:row>38</xdr:row>
      <xdr:rowOff>68828</xdr:rowOff>
    </xdr:to>
    <xdr:sp macro="" textlink="">
      <xdr:nvSpPr>
        <xdr:cNvPr id="311" name="円/楕円 310"/>
        <xdr:cNvSpPr/>
      </xdr:nvSpPr>
      <xdr:spPr>
        <a:xfrm>
          <a:off x="6921500" y="64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59955</xdr:rowOff>
    </xdr:from>
    <xdr:ext cx="534377" cy="259045"/>
    <xdr:sp macro="" textlink="">
      <xdr:nvSpPr>
        <xdr:cNvPr id="312" name="テキスト ボックス 311"/>
        <xdr:cNvSpPr txBox="1"/>
      </xdr:nvSpPr>
      <xdr:spPr>
        <a:xfrm>
          <a:off x="6705111" y="65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89998</xdr:rowOff>
    </xdr:from>
    <xdr:to>
      <xdr:col>15</xdr:col>
      <xdr:colOff>180975</xdr:colOff>
      <xdr:row>57</xdr:row>
      <xdr:rowOff>148875</xdr:rowOff>
    </xdr:to>
    <xdr:cxnSp macro="">
      <xdr:nvCxnSpPr>
        <xdr:cNvPr id="337" name="直線コネクタ 336"/>
        <xdr:cNvCxnSpPr/>
      </xdr:nvCxnSpPr>
      <xdr:spPr>
        <a:xfrm>
          <a:off x="9639300" y="9862648"/>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89998</xdr:rowOff>
    </xdr:from>
    <xdr:to>
      <xdr:col>14</xdr:col>
      <xdr:colOff>28575</xdr:colOff>
      <xdr:row>57</xdr:row>
      <xdr:rowOff>136143</xdr:rowOff>
    </xdr:to>
    <xdr:cxnSp macro="">
      <xdr:nvCxnSpPr>
        <xdr:cNvPr id="340" name="直線コネクタ 339"/>
        <xdr:cNvCxnSpPr/>
      </xdr:nvCxnSpPr>
      <xdr:spPr>
        <a:xfrm flipV="1">
          <a:off x="8750300" y="9862648"/>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136143</xdr:rowOff>
    </xdr:from>
    <xdr:to>
      <xdr:col>12</xdr:col>
      <xdr:colOff>511175</xdr:colOff>
      <xdr:row>57</xdr:row>
      <xdr:rowOff>166567</xdr:rowOff>
    </xdr:to>
    <xdr:cxnSp macro="">
      <xdr:nvCxnSpPr>
        <xdr:cNvPr id="343" name="直線コネクタ 342"/>
        <xdr:cNvCxnSpPr/>
      </xdr:nvCxnSpPr>
      <xdr:spPr>
        <a:xfrm flipV="1">
          <a:off x="7861300" y="9908793"/>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143477</xdr:rowOff>
    </xdr:from>
    <xdr:to>
      <xdr:col>11</xdr:col>
      <xdr:colOff>307975</xdr:colOff>
      <xdr:row>57</xdr:row>
      <xdr:rowOff>166567</xdr:rowOff>
    </xdr:to>
    <xdr:cxnSp macro="">
      <xdr:nvCxnSpPr>
        <xdr:cNvPr id="346" name="直線コネクタ 345"/>
        <xdr:cNvCxnSpPr/>
      </xdr:nvCxnSpPr>
      <xdr:spPr>
        <a:xfrm>
          <a:off x="6972300" y="9916127"/>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98075</xdr:rowOff>
    </xdr:from>
    <xdr:to>
      <xdr:col>15</xdr:col>
      <xdr:colOff>231775</xdr:colOff>
      <xdr:row>58</xdr:row>
      <xdr:rowOff>28225</xdr:rowOff>
    </xdr:to>
    <xdr:sp macro="" textlink="">
      <xdr:nvSpPr>
        <xdr:cNvPr id="356" name="円/楕円 355"/>
        <xdr:cNvSpPr/>
      </xdr:nvSpPr>
      <xdr:spPr>
        <a:xfrm>
          <a:off x="10426700" y="98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13002</xdr:rowOff>
    </xdr:from>
    <xdr:ext cx="534377" cy="259045"/>
    <xdr:sp macro="" textlink="">
      <xdr:nvSpPr>
        <xdr:cNvPr id="357" name="普通建設事業費該当値テキスト"/>
        <xdr:cNvSpPr txBox="1"/>
      </xdr:nvSpPr>
      <xdr:spPr>
        <a:xfrm>
          <a:off x="10528300" y="97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39198</xdr:rowOff>
    </xdr:from>
    <xdr:to>
      <xdr:col>14</xdr:col>
      <xdr:colOff>79375</xdr:colOff>
      <xdr:row>57</xdr:row>
      <xdr:rowOff>140798</xdr:rowOff>
    </xdr:to>
    <xdr:sp macro="" textlink="">
      <xdr:nvSpPr>
        <xdr:cNvPr id="358" name="円/楕円 357"/>
        <xdr:cNvSpPr/>
      </xdr:nvSpPr>
      <xdr:spPr>
        <a:xfrm>
          <a:off x="9588500" y="98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131925</xdr:rowOff>
    </xdr:from>
    <xdr:ext cx="599010" cy="259045"/>
    <xdr:sp macro="" textlink="">
      <xdr:nvSpPr>
        <xdr:cNvPr id="359" name="テキスト ボックス 358"/>
        <xdr:cNvSpPr txBox="1"/>
      </xdr:nvSpPr>
      <xdr:spPr>
        <a:xfrm>
          <a:off x="9339794" y="99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85343</xdr:rowOff>
    </xdr:from>
    <xdr:to>
      <xdr:col>12</xdr:col>
      <xdr:colOff>561975</xdr:colOff>
      <xdr:row>58</xdr:row>
      <xdr:rowOff>15493</xdr:rowOff>
    </xdr:to>
    <xdr:sp macro="" textlink="">
      <xdr:nvSpPr>
        <xdr:cNvPr id="360" name="円/楕円 359"/>
        <xdr:cNvSpPr/>
      </xdr:nvSpPr>
      <xdr:spPr>
        <a:xfrm>
          <a:off x="8699500" y="9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6620</xdr:rowOff>
    </xdr:from>
    <xdr:ext cx="599010" cy="259045"/>
    <xdr:sp macro="" textlink="">
      <xdr:nvSpPr>
        <xdr:cNvPr id="361" name="テキスト ボックス 360"/>
        <xdr:cNvSpPr txBox="1"/>
      </xdr:nvSpPr>
      <xdr:spPr>
        <a:xfrm>
          <a:off x="8450794" y="995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115767</xdr:rowOff>
    </xdr:from>
    <xdr:to>
      <xdr:col>11</xdr:col>
      <xdr:colOff>358775</xdr:colOff>
      <xdr:row>58</xdr:row>
      <xdr:rowOff>45917</xdr:rowOff>
    </xdr:to>
    <xdr:sp macro="" textlink="">
      <xdr:nvSpPr>
        <xdr:cNvPr id="362" name="円/楕円 361"/>
        <xdr:cNvSpPr/>
      </xdr:nvSpPr>
      <xdr:spPr>
        <a:xfrm>
          <a:off x="7810500" y="98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37044</xdr:rowOff>
    </xdr:from>
    <xdr:ext cx="534377" cy="259045"/>
    <xdr:sp macro="" textlink="">
      <xdr:nvSpPr>
        <xdr:cNvPr id="363" name="テキスト ボックス 362"/>
        <xdr:cNvSpPr txBox="1"/>
      </xdr:nvSpPr>
      <xdr:spPr>
        <a:xfrm>
          <a:off x="7594111" y="99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92677</xdr:rowOff>
    </xdr:from>
    <xdr:to>
      <xdr:col>10</xdr:col>
      <xdr:colOff>155575</xdr:colOff>
      <xdr:row>58</xdr:row>
      <xdr:rowOff>22827</xdr:rowOff>
    </xdr:to>
    <xdr:sp macro="" textlink="">
      <xdr:nvSpPr>
        <xdr:cNvPr id="364" name="円/楕円 363"/>
        <xdr:cNvSpPr/>
      </xdr:nvSpPr>
      <xdr:spPr>
        <a:xfrm>
          <a:off x="6921500" y="98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13954</xdr:rowOff>
    </xdr:from>
    <xdr:ext cx="534377" cy="259045"/>
    <xdr:sp macro="" textlink="">
      <xdr:nvSpPr>
        <xdr:cNvPr id="365" name="テキスト ボックス 364"/>
        <xdr:cNvSpPr txBox="1"/>
      </xdr:nvSpPr>
      <xdr:spPr>
        <a:xfrm>
          <a:off x="6705111" y="995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91112</xdr:rowOff>
    </xdr:from>
    <xdr:to>
      <xdr:col>15</xdr:col>
      <xdr:colOff>180975</xdr:colOff>
      <xdr:row>78</xdr:row>
      <xdr:rowOff>147202</xdr:rowOff>
    </xdr:to>
    <xdr:cxnSp macro="">
      <xdr:nvCxnSpPr>
        <xdr:cNvPr id="394" name="直線コネクタ 393"/>
        <xdr:cNvCxnSpPr/>
      </xdr:nvCxnSpPr>
      <xdr:spPr>
        <a:xfrm>
          <a:off x="9639300" y="13464212"/>
          <a:ext cx="8382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96402</xdr:rowOff>
    </xdr:from>
    <xdr:to>
      <xdr:col>15</xdr:col>
      <xdr:colOff>231775</xdr:colOff>
      <xdr:row>79</xdr:row>
      <xdr:rowOff>26552</xdr:rowOff>
    </xdr:to>
    <xdr:sp macro="" textlink="">
      <xdr:nvSpPr>
        <xdr:cNvPr id="404" name="円/楕円 403"/>
        <xdr:cNvSpPr/>
      </xdr:nvSpPr>
      <xdr:spPr>
        <a:xfrm>
          <a:off x="10426700" y="134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40312</xdr:rowOff>
    </xdr:from>
    <xdr:to>
      <xdr:col>14</xdr:col>
      <xdr:colOff>79375</xdr:colOff>
      <xdr:row>78</xdr:row>
      <xdr:rowOff>141912</xdr:rowOff>
    </xdr:to>
    <xdr:sp macro="" textlink="">
      <xdr:nvSpPr>
        <xdr:cNvPr id="406" name="円/楕円 405"/>
        <xdr:cNvSpPr/>
      </xdr:nvSpPr>
      <xdr:spPr>
        <a:xfrm>
          <a:off x="9588500" y="134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133039</xdr:rowOff>
    </xdr:from>
    <xdr:ext cx="534377" cy="259045"/>
    <xdr:sp macro="" textlink="">
      <xdr:nvSpPr>
        <xdr:cNvPr id="407" name="テキスト ボックス 406"/>
        <xdr:cNvSpPr txBox="1"/>
      </xdr:nvSpPr>
      <xdr:spPr>
        <a:xfrm>
          <a:off x="9372111" y="135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161795</xdr:rowOff>
    </xdr:from>
    <xdr:to>
      <xdr:col>15</xdr:col>
      <xdr:colOff>180975</xdr:colOff>
      <xdr:row>99</xdr:row>
      <xdr:rowOff>33491</xdr:rowOff>
    </xdr:to>
    <xdr:cxnSp macro="">
      <xdr:nvCxnSpPr>
        <xdr:cNvPr id="436" name="直線コネクタ 435"/>
        <xdr:cNvCxnSpPr/>
      </xdr:nvCxnSpPr>
      <xdr:spPr>
        <a:xfrm>
          <a:off x="9639300" y="16963895"/>
          <a:ext cx="838200" cy="4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154141</xdr:rowOff>
    </xdr:from>
    <xdr:to>
      <xdr:col>15</xdr:col>
      <xdr:colOff>231775</xdr:colOff>
      <xdr:row>99</xdr:row>
      <xdr:rowOff>84291</xdr:rowOff>
    </xdr:to>
    <xdr:sp macro="" textlink="">
      <xdr:nvSpPr>
        <xdr:cNvPr id="446" name="円/楕円 445"/>
        <xdr:cNvSpPr/>
      </xdr:nvSpPr>
      <xdr:spPr>
        <a:xfrm>
          <a:off x="10426700" y="169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69068</xdr:rowOff>
    </xdr:from>
    <xdr:ext cx="534377" cy="259045"/>
    <xdr:sp macro="" textlink="">
      <xdr:nvSpPr>
        <xdr:cNvPr id="447" name="普通建設事業費 （ うち更新整備　）該当値テキスト"/>
        <xdr:cNvSpPr txBox="1"/>
      </xdr:nvSpPr>
      <xdr:spPr>
        <a:xfrm>
          <a:off x="10528300"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110995</xdr:rowOff>
    </xdr:from>
    <xdr:to>
      <xdr:col>14</xdr:col>
      <xdr:colOff>79375</xdr:colOff>
      <xdr:row>99</xdr:row>
      <xdr:rowOff>41145</xdr:rowOff>
    </xdr:to>
    <xdr:sp macro="" textlink="">
      <xdr:nvSpPr>
        <xdr:cNvPr id="448" name="円/楕円 447"/>
        <xdr:cNvSpPr/>
      </xdr:nvSpPr>
      <xdr:spPr>
        <a:xfrm>
          <a:off x="9588500" y="169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32272</xdr:rowOff>
    </xdr:from>
    <xdr:ext cx="534377" cy="259045"/>
    <xdr:sp macro="" textlink="">
      <xdr:nvSpPr>
        <xdr:cNvPr id="449" name="テキスト ボックス 448"/>
        <xdr:cNvSpPr txBox="1"/>
      </xdr:nvSpPr>
      <xdr:spPr>
        <a:xfrm>
          <a:off x="9372111" y="170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124509</xdr:rowOff>
    </xdr:from>
    <xdr:to>
      <xdr:col>23</xdr:col>
      <xdr:colOff>517525</xdr:colOff>
      <xdr:row>39</xdr:row>
      <xdr:rowOff>44450</xdr:rowOff>
    </xdr:to>
    <xdr:cxnSp macro="">
      <xdr:nvCxnSpPr>
        <xdr:cNvPr id="478" name="直線コネクタ 477"/>
        <xdr:cNvCxnSpPr/>
      </xdr:nvCxnSpPr>
      <xdr:spPr>
        <a:xfrm>
          <a:off x="15481300" y="6639609"/>
          <a:ext cx="8382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124509</xdr:rowOff>
    </xdr:from>
    <xdr:to>
      <xdr:col>22</xdr:col>
      <xdr:colOff>365125</xdr:colOff>
      <xdr:row>39</xdr:row>
      <xdr:rowOff>44450</xdr:rowOff>
    </xdr:to>
    <xdr:cxnSp macro="">
      <xdr:nvCxnSpPr>
        <xdr:cNvPr id="481" name="直線コネクタ 480"/>
        <xdr:cNvCxnSpPr/>
      </xdr:nvCxnSpPr>
      <xdr:spPr>
        <a:xfrm flipV="1">
          <a:off x="14592300" y="6639609"/>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32134</xdr:rowOff>
    </xdr:from>
    <xdr:ext cx="534377" cy="259045"/>
    <xdr:sp macro="" textlink="">
      <xdr:nvSpPr>
        <xdr:cNvPr id="483" name="テキスト ボックス 482"/>
        <xdr:cNvSpPr txBox="1"/>
      </xdr:nvSpPr>
      <xdr:spPr>
        <a:xfrm>
          <a:off x="15214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87" name="直線コネクタ 48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73709</xdr:rowOff>
    </xdr:from>
    <xdr:to>
      <xdr:col>22</xdr:col>
      <xdr:colOff>415925</xdr:colOff>
      <xdr:row>39</xdr:row>
      <xdr:rowOff>3859</xdr:rowOff>
    </xdr:to>
    <xdr:sp macro="" textlink="">
      <xdr:nvSpPr>
        <xdr:cNvPr id="499" name="円/楕円 498"/>
        <xdr:cNvSpPr/>
      </xdr:nvSpPr>
      <xdr:spPr>
        <a:xfrm>
          <a:off x="15430500" y="65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20386</xdr:rowOff>
    </xdr:from>
    <xdr:ext cx="534377" cy="259045"/>
    <xdr:sp macro="" textlink="">
      <xdr:nvSpPr>
        <xdr:cNvPr id="500" name="テキスト ボックス 499"/>
        <xdr:cNvSpPr txBox="1"/>
      </xdr:nvSpPr>
      <xdr:spPr>
        <a:xfrm>
          <a:off x="15214111" y="636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102000</xdr:rowOff>
    </xdr:from>
    <xdr:to>
      <xdr:col>23</xdr:col>
      <xdr:colOff>517525</xdr:colOff>
      <xdr:row>78</xdr:row>
      <xdr:rowOff>109069</xdr:rowOff>
    </xdr:to>
    <xdr:cxnSp macro="">
      <xdr:nvCxnSpPr>
        <xdr:cNvPr id="590" name="直線コネクタ 589"/>
        <xdr:cNvCxnSpPr/>
      </xdr:nvCxnSpPr>
      <xdr:spPr>
        <a:xfrm flipV="1">
          <a:off x="15481300" y="13475100"/>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85598</xdr:rowOff>
    </xdr:from>
    <xdr:to>
      <xdr:col>22</xdr:col>
      <xdr:colOff>365125</xdr:colOff>
      <xdr:row>78</xdr:row>
      <xdr:rowOff>109069</xdr:rowOff>
    </xdr:to>
    <xdr:cxnSp macro="">
      <xdr:nvCxnSpPr>
        <xdr:cNvPr id="593" name="直線コネクタ 592"/>
        <xdr:cNvCxnSpPr/>
      </xdr:nvCxnSpPr>
      <xdr:spPr>
        <a:xfrm>
          <a:off x="14592300" y="13458698"/>
          <a:ext cx="8890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83195</xdr:rowOff>
    </xdr:from>
    <xdr:to>
      <xdr:col>21</xdr:col>
      <xdr:colOff>161925</xdr:colOff>
      <xdr:row>78</xdr:row>
      <xdr:rowOff>85598</xdr:rowOff>
    </xdr:to>
    <xdr:cxnSp macro="">
      <xdr:nvCxnSpPr>
        <xdr:cNvPr id="596" name="直線コネクタ 595"/>
        <xdr:cNvCxnSpPr/>
      </xdr:nvCxnSpPr>
      <xdr:spPr>
        <a:xfrm>
          <a:off x="13703300" y="13456295"/>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77098</xdr:rowOff>
    </xdr:from>
    <xdr:to>
      <xdr:col>19</xdr:col>
      <xdr:colOff>644525</xdr:colOff>
      <xdr:row>78</xdr:row>
      <xdr:rowOff>83195</xdr:rowOff>
    </xdr:to>
    <xdr:cxnSp macro="">
      <xdr:nvCxnSpPr>
        <xdr:cNvPr id="599" name="直線コネクタ 598"/>
        <xdr:cNvCxnSpPr/>
      </xdr:nvCxnSpPr>
      <xdr:spPr>
        <a:xfrm>
          <a:off x="12814300" y="1345019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51200</xdr:rowOff>
    </xdr:from>
    <xdr:to>
      <xdr:col>23</xdr:col>
      <xdr:colOff>568325</xdr:colOff>
      <xdr:row>78</xdr:row>
      <xdr:rowOff>152800</xdr:rowOff>
    </xdr:to>
    <xdr:sp macro="" textlink="">
      <xdr:nvSpPr>
        <xdr:cNvPr id="609" name="円/楕円 608"/>
        <xdr:cNvSpPr/>
      </xdr:nvSpPr>
      <xdr:spPr>
        <a:xfrm>
          <a:off x="16268700" y="134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137577</xdr:rowOff>
    </xdr:from>
    <xdr:ext cx="534377" cy="259045"/>
    <xdr:sp macro="" textlink="">
      <xdr:nvSpPr>
        <xdr:cNvPr id="610" name="公債費該当値テキスト"/>
        <xdr:cNvSpPr txBox="1"/>
      </xdr:nvSpPr>
      <xdr:spPr>
        <a:xfrm>
          <a:off x="16370300" y="133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58269</xdr:rowOff>
    </xdr:from>
    <xdr:to>
      <xdr:col>22</xdr:col>
      <xdr:colOff>415925</xdr:colOff>
      <xdr:row>78</xdr:row>
      <xdr:rowOff>159869</xdr:rowOff>
    </xdr:to>
    <xdr:sp macro="" textlink="">
      <xdr:nvSpPr>
        <xdr:cNvPr id="611" name="円/楕円 610"/>
        <xdr:cNvSpPr/>
      </xdr:nvSpPr>
      <xdr:spPr>
        <a:xfrm>
          <a:off x="15430500" y="134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150996</xdr:rowOff>
    </xdr:from>
    <xdr:ext cx="534377" cy="259045"/>
    <xdr:sp macro="" textlink="">
      <xdr:nvSpPr>
        <xdr:cNvPr id="612" name="テキスト ボックス 611"/>
        <xdr:cNvSpPr txBox="1"/>
      </xdr:nvSpPr>
      <xdr:spPr>
        <a:xfrm>
          <a:off x="15214111" y="135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34798</xdr:rowOff>
    </xdr:from>
    <xdr:to>
      <xdr:col>21</xdr:col>
      <xdr:colOff>212725</xdr:colOff>
      <xdr:row>78</xdr:row>
      <xdr:rowOff>136398</xdr:rowOff>
    </xdr:to>
    <xdr:sp macro="" textlink="">
      <xdr:nvSpPr>
        <xdr:cNvPr id="613" name="円/楕円 612"/>
        <xdr:cNvSpPr/>
      </xdr:nvSpPr>
      <xdr:spPr>
        <a:xfrm>
          <a:off x="14541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127525</xdr:rowOff>
    </xdr:from>
    <xdr:ext cx="534377" cy="259045"/>
    <xdr:sp macro="" textlink="">
      <xdr:nvSpPr>
        <xdr:cNvPr id="614" name="テキスト ボックス 613"/>
        <xdr:cNvSpPr txBox="1"/>
      </xdr:nvSpPr>
      <xdr:spPr>
        <a:xfrm>
          <a:off x="14325111" y="13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32395</xdr:rowOff>
    </xdr:from>
    <xdr:to>
      <xdr:col>20</xdr:col>
      <xdr:colOff>9525</xdr:colOff>
      <xdr:row>78</xdr:row>
      <xdr:rowOff>133995</xdr:rowOff>
    </xdr:to>
    <xdr:sp macro="" textlink="">
      <xdr:nvSpPr>
        <xdr:cNvPr id="615" name="円/楕円 614"/>
        <xdr:cNvSpPr/>
      </xdr:nvSpPr>
      <xdr:spPr>
        <a:xfrm>
          <a:off x="13652500" y="134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125122</xdr:rowOff>
    </xdr:from>
    <xdr:ext cx="534377" cy="259045"/>
    <xdr:sp macro="" textlink="">
      <xdr:nvSpPr>
        <xdr:cNvPr id="616" name="テキスト ボックス 615"/>
        <xdr:cNvSpPr txBox="1"/>
      </xdr:nvSpPr>
      <xdr:spPr>
        <a:xfrm>
          <a:off x="13436111" y="134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26298</xdr:rowOff>
    </xdr:from>
    <xdr:to>
      <xdr:col>18</xdr:col>
      <xdr:colOff>492125</xdr:colOff>
      <xdr:row>78</xdr:row>
      <xdr:rowOff>127898</xdr:rowOff>
    </xdr:to>
    <xdr:sp macro="" textlink="">
      <xdr:nvSpPr>
        <xdr:cNvPr id="617" name="円/楕円 616"/>
        <xdr:cNvSpPr/>
      </xdr:nvSpPr>
      <xdr:spPr>
        <a:xfrm>
          <a:off x="12763500" y="13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119025</xdr:rowOff>
    </xdr:from>
    <xdr:ext cx="534377" cy="259045"/>
    <xdr:sp macro="" textlink="">
      <xdr:nvSpPr>
        <xdr:cNvPr id="618" name="テキスト ボックス 617"/>
        <xdr:cNvSpPr txBox="1"/>
      </xdr:nvSpPr>
      <xdr:spPr>
        <a:xfrm>
          <a:off x="12547111" y="134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32930</xdr:rowOff>
    </xdr:from>
    <xdr:to>
      <xdr:col>23</xdr:col>
      <xdr:colOff>517525</xdr:colOff>
      <xdr:row>98</xdr:row>
      <xdr:rowOff>113770</xdr:rowOff>
    </xdr:to>
    <xdr:cxnSp macro="">
      <xdr:nvCxnSpPr>
        <xdr:cNvPr id="645" name="直線コネクタ 644"/>
        <xdr:cNvCxnSpPr/>
      </xdr:nvCxnSpPr>
      <xdr:spPr>
        <a:xfrm flipV="1">
          <a:off x="15481300" y="16835030"/>
          <a:ext cx="838200" cy="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11711</xdr:rowOff>
    </xdr:from>
    <xdr:to>
      <xdr:col>22</xdr:col>
      <xdr:colOff>365125</xdr:colOff>
      <xdr:row>98</xdr:row>
      <xdr:rowOff>113770</xdr:rowOff>
    </xdr:to>
    <xdr:cxnSp macro="">
      <xdr:nvCxnSpPr>
        <xdr:cNvPr id="648" name="直線コネクタ 647"/>
        <xdr:cNvCxnSpPr/>
      </xdr:nvCxnSpPr>
      <xdr:spPr>
        <a:xfrm>
          <a:off x="14592300" y="16813811"/>
          <a:ext cx="889000" cy="10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96703</xdr:rowOff>
    </xdr:from>
    <xdr:to>
      <xdr:col>21</xdr:col>
      <xdr:colOff>161925</xdr:colOff>
      <xdr:row>98</xdr:row>
      <xdr:rowOff>11711</xdr:rowOff>
    </xdr:to>
    <xdr:cxnSp macro="">
      <xdr:nvCxnSpPr>
        <xdr:cNvPr id="651" name="直線コネクタ 650"/>
        <xdr:cNvCxnSpPr/>
      </xdr:nvCxnSpPr>
      <xdr:spPr>
        <a:xfrm>
          <a:off x="13703300" y="16727353"/>
          <a:ext cx="889000" cy="8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96703</xdr:rowOff>
    </xdr:from>
    <xdr:to>
      <xdr:col>19</xdr:col>
      <xdr:colOff>644525</xdr:colOff>
      <xdr:row>97</xdr:row>
      <xdr:rowOff>130504</xdr:rowOff>
    </xdr:to>
    <xdr:cxnSp macro="">
      <xdr:nvCxnSpPr>
        <xdr:cNvPr id="654" name="直線コネクタ 653"/>
        <xdr:cNvCxnSpPr/>
      </xdr:nvCxnSpPr>
      <xdr:spPr>
        <a:xfrm flipV="1">
          <a:off x="12814300" y="16727353"/>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153580</xdr:rowOff>
    </xdr:from>
    <xdr:to>
      <xdr:col>23</xdr:col>
      <xdr:colOff>568325</xdr:colOff>
      <xdr:row>98</xdr:row>
      <xdr:rowOff>83730</xdr:rowOff>
    </xdr:to>
    <xdr:sp macro="" textlink="">
      <xdr:nvSpPr>
        <xdr:cNvPr id="664" name="円/楕円 663"/>
        <xdr:cNvSpPr/>
      </xdr:nvSpPr>
      <xdr:spPr>
        <a:xfrm>
          <a:off x="16268700" y="167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68507</xdr:rowOff>
    </xdr:from>
    <xdr:ext cx="534377" cy="259045"/>
    <xdr:sp macro="" textlink="">
      <xdr:nvSpPr>
        <xdr:cNvPr id="665" name="積立金該当値テキスト"/>
        <xdr:cNvSpPr txBox="1"/>
      </xdr:nvSpPr>
      <xdr:spPr>
        <a:xfrm>
          <a:off x="16370300" y="166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62970</xdr:rowOff>
    </xdr:from>
    <xdr:to>
      <xdr:col>22</xdr:col>
      <xdr:colOff>415925</xdr:colOff>
      <xdr:row>98</xdr:row>
      <xdr:rowOff>164570</xdr:rowOff>
    </xdr:to>
    <xdr:sp macro="" textlink="">
      <xdr:nvSpPr>
        <xdr:cNvPr id="666" name="円/楕円 665"/>
        <xdr:cNvSpPr/>
      </xdr:nvSpPr>
      <xdr:spPr>
        <a:xfrm>
          <a:off x="15430500" y="1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155697</xdr:rowOff>
    </xdr:from>
    <xdr:ext cx="534377" cy="259045"/>
    <xdr:sp macro="" textlink="">
      <xdr:nvSpPr>
        <xdr:cNvPr id="667" name="テキスト ボックス 666"/>
        <xdr:cNvSpPr txBox="1"/>
      </xdr:nvSpPr>
      <xdr:spPr>
        <a:xfrm>
          <a:off x="15214111" y="169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132361</xdr:rowOff>
    </xdr:from>
    <xdr:to>
      <xdr:col>21</xdr:col>
      <xdr:colOff>212725</xdr:colOff>
      <xdr:row>98</xdr:row>
      <xdr:rowOff>62511</xdr:rowOff>
    </xdr:to>
    <xdr:sp macro="" textlink="">
      <xdr:nvSpPr>
        <xdr:cNvPr id="668" name="円/楕円 667"/>
        <xdr:cNvSpPr/>
      </xdr:nvSpPr>
      <xdr:spPr>
        <a:xfrm>
          <a:off x="14541500" y="167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53638</xdr:rowOff>
    </xdr:from>
    <xdr:ext cx="534377" cy="259045"/>
    <xdr:sp macro="" textlink="">
      <xdr:nvSpPr>
        <xdr:cNvPr id="669" name="テキスト ボックス 668"/>
        <xdr:cNvSpPr txBox="1"/>
      </xdr:nvSpPr>
      <xdr:spPr>
        <a:xfrm>
          <a:off x="14325111" y="168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45903</xdr:rowOff>
    </xdr:from>
    <xdr:to>
      <xdr:col>20</xdr:col>
      <xdr:colOff>9525</xdr:colOff>
      <xdr:row>97</xdr:row>
      <xdr:rowOff>147503</xdr:rowOff>
    </xdr:to>
    <xdr:sp macro="" textlink="">
      <xdr:nvSpPr>
        <xdr:cNvPr id="670" name="円/楕円 669"/>
        <xdr:cNvSpPr/>
      </xdr:nvSpPr>
      <xdr:spPr>
        <a:xfrm>
          <a:off x="13652500" y="166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138630</xdr:rowOff>
    </xdr:from>
    <xdr:ext cx="534377" cy="259045"/>
    <xdr:sp macro="" textlink="">
      <xdr:nvSpPr>
        <xdr:cNvPr id="671" name="テキスト ボックス 670"/>
        <xdr:cNvSpPr txBox="1"/>
      </xdr:nvSpPr>
      <xdr:spPr>
        <a:xfrm>
          <a:off x="13436111" y="167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79704</xdr:rowOff>
    </xdr:from>
    <xdr:to>
      <xdr:col>18</xdr:col>
      <xdr:colOff>492125</xdr:colOff>
      <xdr:row>98</xdr:row>
      <xdr:rowOff>9854</xdr:rowOff>
    </xdr:to>
    <xdr:sp macro="" textlink="">
      <xdr:nvSpPr>
        <xdr:cNvPr id="672" name="円/楕円 671"/>
        <xdr:cNvSpPr/>
      </xdr:nvSpPr>
      <xdr:spPr>
        <a:xfrm>
          <a:off x="12763500" y="167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981</xdr:rowOff>
    </xdr:from>
    <xdr:ext cx="534377" cy="259045"/>
    <xdr:sp macro="" textlink="">
      <xdr:nvSpPr>
        <xdr:cNvPr id="673" name="テキスト ボックス 672"/>
        <xdr:cNvSpPr txBox="1"/>
      </xdr:nvSpPr>
      <xdr:spPr>
        <a:xfrm>
          <a:off x="12547111" y="168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37032</xdr:rowOff>
    </xdr:from>
    <xdr:to>
      <xdr:col>32</xdr:col>
      <xdr:colOff>187325</xdr:colOff>
      <xdr:row>78</xdr:row>
      <xdr:rowOff>37988</xdr:rowOff>
    </xdr:to>
    <xdr:cxnSp macro="">
      <xdr:nvCxnSpPr>
        <xdr:cNvPr id="816" name="直線コネクタ 815"/>
        <xdr:cNvCxnSpPr/>
      </xdr:nvCxnSpPr>
      <xdr:spPr>
        <a:xfrm>
          <a:off x="21323300" y="13410132"/>
          <a:ext cx="8382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37032</xdr:rowOff>
    </xdr:from>
    <xdr:to>
      <xdr:col>31</xdr:col>
      <xdr:colOff>34925</xdr:colOff>
      <xdr:row>78</xdr:row>
      <xdr:rowOff>91835</xdr:rowOff>
    </xdr:to>
    <xdr:cxnSp macro="">
      <xdr:nvCxnSpPr>
        <xdr:cNvPr id="819" name="直線コネクタ 818"/>
        <xdr:cNvCxnSpPr/>
      </xdr:nvCxnSpPr>
      <xdr:spPr>
        <a:xfrm flipV="1">
          <a:off x="20434300" y="13410132"/>
          <a:ext cx="889000" cy="5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91835</xdr:rowOff>
    </xdr:from>
    <xdr:to>
      <xdr:col>29</xdr:col>
      <xdr:colOff>517525</xdr:colOff>
      <xdr:row>78</xdr:row>
      <xdr:rowOff>92185</xdr:rowOff>
    </xdr:to>
    <xdr:cxnSp macro="">
      <xdr:nvCxnSpPr>
        <xdr:cNvPr id="822" name="直線コネクタ 821"/>
        <xdr:cNvCxnSpPr/>
      </xdr:nvCxnSpPr>
      <xdr:spPr>
        <a:xfrm flipV="1">
          <a:off x="19545300" y="1346493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84302</xdr:rowOff>
    </xdr:from>
    <xdr:to>
      <xdr:col>28</xdr:col>
      <xdr:colOff>314325</xdr:colOff>
      <xdr:row>78</xdr:row>
      <xdr:rowOff>92185</xdr:rowOff>
    </xdr:to>
    <xdr:cxnSp macro="">
      <xdr:nvCxnSpPr>
        <xdr:cNvPr id="825" name="直線コネクタ 824"/>
        <xdr:cNvCxnSpPr/>
      </xdr:nvCxnSpPr>
      <xdr:spPr>
        <a:xfrm>
          <a:off x="18656300" y="13457402"/>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158638</xdr:rowOff>
    </xdr:from>
    <xdr:to>
      <xdr:col>32</xdr:col>
      <xdr:colOff>238125</xdr:colOff>
      <xdr:row>78</xdr:row>
      <xdr:rowOff>88788</xdr:rowOff>
    </xdr:to>
    <xdr:sp macro="" textlink="">
      <xdr:nvSpPr>
        <xdr:cNvPr id="835" name="円/楕円 834"/>
        <xdr:cNvSpPr/>
      </xdr:nvSpPr>
      <xdr:spPr>
        <a:xfrm>
          <a:off x="22110700" y="133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73565</xdr:rowOff>
    </xdr:from>
    <xdr:ext cx="534377" cy="259045"/>
    <xdr:sp macro="" textlink="">
      <xdr:nvSpPr>
        <xdr:cNvPr id="836" name="繰出金該当値テキスト"/>
        <xdr:cNvSpPr txBox="1"/>
      </xdr:nvSpPr>
      <xdr:spPr>
        <a:xfrm>
          <a:off x="22212300" y="132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157682</xdr:rowOff>
    </xdr:from>
    <xdr:to>
      <xdr:col>31</xdr:col>
      <xdr:colOff>85725</xdr:colOff>
      <xdr:row>78</xdr:row>
      <xdr:rowOff>87832</xdr:rowOff>
    </xdr:to>
    <xdr:sp macro="" textlink="">
      <xdr:nvSpPr>
        <xdr:cNvPr id="837" name="円/楕円 836"/>
        <xdr:cNvSpPr/>
      </xdr:nvSpPr>
      <xdr:spPr>
        <a:xfrm>
          <a:off x="21272500" y="133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78959</xdr:rowOff>
    </xdr:from>
    <xdr:ext cx="534377" cy="259045"/>
    <xdr:sp macro="" textlink="">
      <xdr:nvSpPr>
        <xdr:cNvPr id="838" name="テキスト ボックス 837"/>
        <xdr:cNvSpPr txBox="1"/>
      </xdr:nvSpPr>
      <xdr:spPr>
        <a:xfrm>
          <a:off x="21056111"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41035</xdr:rowOff>
    </xdr:from>
    <xdr:to>
      <xdr:col>29</xdr:col>
      <xdr:colOff>568325</xdr:colOff>
      <xdr:row>78</xdr:row>
      <xdr:rowOff>142635</xdr:rowOff>
    </xdr:to>
    <xdr:sp macro="" textlink="">
      <xdr:nvSpPr>
        <xdr:cNvPr id="839" name="円/楕円 838"/>
        <xdr:cNvSpPr/>
      </xdr:nvSpPr>
      <xdr:spPr>
        <a:xfrm>
          <a:off x="20383500" y="13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133762</xdr:rowOff>
    </xdr:from>
    <xdr:ext cx="534377" cy="259045"/>
    <xdr:sp macro="" textlink="">
      <xdr:nvSpPr>
        <xdr:cNvPr id="840" name="テキスト ボックス 839"/>
        <xdr:cNvSpPr txBox="1"/>
      </xdr:nvSpPr>
      <xdr:spPr>
        <a:xfrm>
          <a:off x="20167111" y="13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41385</xdr:rowOff>
    </xdr:from>
    <xdr:to>
      <xdr:col>28</xdr:col>
      <xdr:colOff>365125</xdr:colOff>
      <xdr:row>78</xdr:row>
      <xdr:rowOff>142985</xdr:rowOff>
    </xdr:to>
    <xdr:sp macro="" textlink="">
      <xdr:nvSpPr>
        <xdr:cNvPr id="841" name="円/楕円 840"/>
        <xdr:cNvSpPr/>
      </xdr:nvSpPr>
      <xdr:spPr>
        <a:xfrm>
          <a:off x="19494500" y="134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134112</xdr:rowOff>
    </xdr:from>
    <xdr:ext cx="534377" cy="259045"/>
    <xdr:sp macro="" textlink="">
      <xdr:nvSpPr>
        <xdr:cNvPr id="842" name="テキスト ボックス 841"/>
        <xdr:cNvSpPr txBox="1"/>
      </xdr:nvSpPr>
      <xdr:spPr>
        <a:xfrm>
          <a:off x="19278111" y="135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33502</xdr:rowOff>
    </xdr:from>
    <xdr:to>
      <xdr:col>27</xdr:col>
      <xdr:colOff>161925</xdr:colOff>
      <xdr:row>78</xdr:row>
      <xdr:rowOff>135102</xdr:rowOff>
    </xdr:to>
    <xdr:sp macro="" textlink="">
      <xdr:nvSpPr>
        <xdr:cNvPr id="843" name="円/楕円 842"/>
        <xdr:cNvSpPr/>
      </xdr:nvSpPr>
      <xdr:spPr>
        <a:xfrm>
          <a:off x="18605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126229</xdr:rowOff>
    </xdr:from>
    <xdr:ext cx="534377" cy="259045"/>
    <xdr:sp macro="" textlink="">
      <xdr:nvSpPr>
        <xdr:cNvPr id="844" name="テキスト ボックス 843"/>
        <xdr:cNvSpPr txBox="1"/>
      </xdr:nvSpPr>
      <xdr:spPr>
        <a:xfrm>
          <a:off x="18389111" y="1349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性質</a:t>
          </a:r>
          <a:r>
            <a:rPr kumimoji="1" lang="ja-JP" altLang="ja-JP" sz="1000" baseline="0">
              <a:solidFill>
                <a:schemeClr val="dk1"/>
              </a:solidFill>
              <a:effectLst/>
              <a:latin typeface="+mn-lt"/>
              <a:ea typeface="+mn-ea"/>
              <a:cs typeface="+mn-cs"/>
            </a:rPr>
            <a:t>別歳出で</a:t>
          </a:r>
          <a:r>
            <a:rPr kumimoji="1" lang="ja-JP" altLang="en-US" sz="1000" baseline="0">
              <a:solidFill>
                <a:schemeClr val="dk1"/>
              </a:solidFill>
              <a:effectLst/>
              <a:latin typeface="+mn-lt"/>
              <a:ea typeface="+mn-ea"/>
              <a:cs typeface="+mn-cs"/>
            </a:rPr>
            <a:t>の</a:t>
          </a:r>
          <a:r>
            <a:rPr kumimoji="1" lang="ja-JP" altLang="ja-JP" sz="1000" baseline="0">
              <a:solidFill>
                <a:schemeClr val="dk1"/>
              </a:solidFill>
              <a:effectLst/>
              <a:latin typeface="+mn-lt"/>
              <a:ea typeface="+mn-ea"/>
              <a:cs typeface="+mn-cs"/>
            </a:rPr>
            <a:t>住民１人当たりのコスト</a:t>
          </a:r>
          <a:r>
            <a:rPr kumimoji="1" lang="ja-JP" altLang="en-US" sz="1000" baseline="0">
              <a:solidFill>
                <a:schemeClr val="dk1"/>
              </a:solidFill>
              <a:effectLst/>
              <a:latin typeface="+mn-lt"/>
              <a:ea typeface="+mn-ea"/>
              <a:cs typeface="+mn-cs"/>
            </a:rPr>
            <a:t>は、</a:t>
          </a:r>
          <a:r>
            <a:rPr kumimoji="1" lang="ja-JP" altLang="ja-JP" sz="1000" baseline="0">
              <a:solidFill>
                <a:schemeClr val="dk1"/>
              </a:solidFill>
              <a:effectLst/>
              <a:latin typeface="+mn-lt"/>
              <a:ea typeface="+mn-ea"/>
              <a:cs typeface="+mn-cs"/>
            </a:rPr>
            <a:t>類似団体を</a:t>
          </a:r>
          <a:r>
            <a:rPr kumimoji="1" lang="ja-JP" altLang="en-US" sz="1000" baseline="0">
              <a:solidFill>
                <a:schemeClr val="dk1"/>
              </a:solidFill>
              <a:effectLst/>
              <a:latin typeface="+mn-lt"/>
              <a:ea typeface="+mn-ea"/>
              <a:cs typeface="+mn-cs"/>
            </a:rPr>
            <a:t>全ての項目で</a:t>
          </a:r>
          <a:r>
            <a:rPr kumimoji="1" lang="ja-JP" altLang="ja-JP" sz="1000" baseline="0">
              <a:solidFill>
                <a:schemeClr val="dk1"/>
              </a:solidFill>
              <a:effectLst/>
              <a:latin typeface="+mn-lt"/>
              <a:ea typeface="+mn-ea"/>
              <a:cs typeface="+mn-cs"/>
            </a:rPr>
            <a:t>下回っているが、類似団体との比較については、人口の開きによるものと推測される。</a:t>
          </a:r>
          <a:endParaRPr kumimoji="1" lang="en-US" altLang="ja-JP"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前年度と比較して、緊急防災・減災事業債を活用した大型事業や平成２７年２月の大雪災害関連事業などの減少により、歳出総額が３億３６２６万９千円（△１５．２％）の大幅な減となり、</a:t>
          </a:r>
          <a:r>
            <a:rPr kumimoji="1" lang="ja-JP" altLang="en-US" sz="1000" baseline="0">
              <a:solidFill>
                <a:schemeClr val="dk1"/>
              </a:solidFill>
              <a:effectLst/>
              <a:latin typeface="+mn-lt"/>
              <a:ea typeface="+mn-ea"/>
              <a:cs typeface="+mn-cs"/>
            </a:rPr>
            <a:t>性質</a:t>
          </a:r>
          <a:r>
            <a:rPr kumimoji="1" lang="ja-JP" altLang="ja-JP" sz="1000" baseline="0">
              <a:solidFill>
                <a:schemeClr val="dk1"/>
              </a:solidFill>
              <a:effectLst/>
              <a:latin typeface="+mn-lt"/>
              <a:ea typeface="+mn-ea"/>
              <a:cs typeface="+mn-cs"/>
            </a:rPr>
            <a:t>別歳出についても、これにより減少している項目が多い。</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金額の増減が大きい項目を見ると、減少している項目は、普通建設事業が、</a:t>
          </a:r>
          <a:r>
            <a:rPr kumimoji="1" lang="ja-JP" altLang="ja-JP" sz="1000" baseline="0">
              <a:solidFill>
                <a:schemeClr val="dk1"/>
              </a:solidFill>
              <a:effectLst/>
              <a:latin typeface="+mn-lt"/>
              <a:ea typeface="+mn-ea"/>
              <a:cs typeface="+mn-cs"/>
            </a:rPr>
            <a:t>緊急防災・減災事業債を活用して行った消防団詰所等耐震化整備事業、防災行政無線のデジタル化整備事業、消防ポンプ自動車購入事業などの大型事業が減少した</a:t>
          </a:r>
          <a:r>
            <a:rPr kumimoji="1" lang="ja-JP" altLang="en-US" sz="1000" baseline="0">
              <a:solidFill>
                <a:schemeClr val="dk1"/>
              </a:solidFill>
              <a:effectLst/>
              <a:latin typeface="+mn-lt"/>
              <a:ea typeface="+mn-ea"/>
              <a:cs typeface="+mn-cs"/>
            </a:rPr>
            <a:t>ことにより、全体で</a:t>
          </a:r>
          <a:r>
            <a:rPr kumimoji="1" lang="ja-JP" altLang="ja-JP" sz="1000" baseline="0">
              <a:solidFill>
                <a:schemeClr val="dk1"/>
              </a:solidFill>
              <a:effectLst/>
              <a:latin typeface="+mn-lt"/>
              <a:ea typeface="+mn-ea"/>
              <a:cs typeface="+mn-cs"/>
            </a:rPr>
            <a:t>３億３１２８万６千円（５５．６％）減少</a:t>
          </a:r>
          <a:r>
            <a:rPr kumimoji="1" lang="ja-JP" altLang="en-US" sz="1000" baseline="0">
              <a:solidFill>
                <a:schemeClr val="dk1"/>
              </a:solidFill>
              <a:effectLst/>
              <a:latin typeface="+mn-lt"/>
              <a:ea typeface="+mn-ea"/>
              <a:cs typeface="+mn-cs"/>
            </a:rPr>
            <a:t>、災害復旧事業が、</a:t>
          </a:r>
          <a:r>
            <a:rPr kumimoji="1" lang="ja-JP" altLang="ja-JP" sz="1000" baseline="0">
              <a:solidFill>
                <a:schemeClr val="dk1"/>
              </a:solidFill>
              <a:effectLst/>
              <a:latin typeface="+mn-lt"/>
              <a:ea typeface="+mn-ea"/>
              <a:cs typeface="+mn-cs"/>
            </a:rPr>
            <a:t>平成２７年２月の大雪により被災した「なるさわ富士山博物館」の復旧工事など</a:t>
          </a:r>
          <a:r>
            <a:rPr kumimoji="1" lang="ja-JP" altLang="en-US" sz="1000" baseline="0">
              <a:solidFill>
                <a:schemeClr val="dk1"/>
              </a:solidFill>
              <a:effectLst/>
              <a:latin typeface="+mn-lt"/>
              <a:ea typeface="+mn-ea"/>
              <a:cs typeface="+mn-cs"/>
            </a:rPr>
            <a:t>の</a:t>
          </a:r>
          <a:r>
            <a:rPr kumimoji="1" lang="ja-JP" altLang="ja-JP" sz="1000" baseline="0">
              <a:solidFill>
                <a:schemeClr val="dk1"/>
              </a:solidFill>
              <a:effectLst/>
              <a:latin typeface="+mn-lt"/>
              <a:ea typeface="+mn-ea"/>
              <a:cs typeface="+mn-cs"/>
            </a:rPr>
            <a:t>該当事業がなく</a:t>
          </a:r>
          <a:r>
            <a:rPr kumimoji="1" lang="ja-JP" altLang="en-US" sz="1000" baseline="0">
              <a:solidFill>
                <a:schemeClr val="dk1"/>
              </a:solidFill>
              <a:effectLst/>
              <a:latin typeface="+mn-lt"/>
              <a:ea typeface="+mn-ea"/>
              <a:cs typeface="+mn-cs"/>
            </a:rPr>
            <a:t>なったことにより</a:t>
          </a:r>
          <a:r>
            <a:rPr kumimoji="1" lang="en-US" altLang="ja-JP" sz="1000" baseline="0">
              <a:solidFill>
                <a:schemeClr val="dk1"/>
              </a:solidFill>
              <a:effectLst/>
              <a:latin typeface="+mn-lt"/>
              <a:ea typeface="+mn-ea"/>
              <a:cs typeface="+mn-cs"/>
            </a:rPr>
            <a:t>76</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469</a:t>
          </a:r>
          <a:r>
            <a:rPr kumimoji="1" lang="ja-JP" altLang="en-US" sz="1000" baseline="0">
              <a:solidFill>
                <a:schemeClr val="dk1"/>
              </a:solidFill>
              <a:effectLst/>
              <a:latin typeface="+mn-lt"/>
              <a:ea typeface="+mn-ea"/>
              <a:cs typeface="+mn-cs"/>
            </a:rPr>
            <a:t>千円（皆減）の減、物件費が、前年度行った</a:t>
          </a:r>
          <a:r>
            <a:rPr kumimoji="1" lang="ja-JP" altLang="ja-JP" sz="1000" baseline="0">
              <a:solidFill>
                <a:schemeClr val="dk1"/>
              </a:solidFill>
              <a:effectLst/>
              <a:latin typeface="+mn-lt"/>
              <a:ea typeface="+mn-ea"/>
              <a:cs typeface="+mn-cs"/>
            </a:rPr>
            <a:t>住民情報システムの入替え経費</a:t>
          </a:r>
          <a:r>
            <a:rPr kumimoji="1" lang="ja-JP" altLang="en-US" sz="1000" baseline="0">
              <a:solidFill>
                <a:schemeClr val="dk1"/>
              </a:solidFill>
              <a:effectLst/>
              <a:latin typeface="+mn-lt"/>
              <a:ea typeface="+mn-ea"/>
              <a:cs typeface="+mn-cs"/>
            </a:rPr>
            <a:t>の減などから、全体で</a:t>
          </a:r>
          <a:r>
            <a:rPr kumimoji="1" lang="en-US" altLang="ja-JP" sz="1000" baseline="0">
              <a:solidFill>
                <a:schemeClr val="dk1"/>
              </a:solidFill>
              <a:effectLst/>
              <a:latin typeface="+mn-lt"/>
              <a:ea typeface="+mn-ea"/>
              <a:cs typeface="+mn-cs"/>
            </a:rPr>
            <a:t>49</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030</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10.3</a:t>
          </a:r>
          <a:r>
            <a:rPr kumimoji="1" lang="ja-JP" altLang="en-US" sz="1000" baseline="0">
              <a:solidFill>
                <a:schemeClr val="dk1"/>
              </a:solidFill>
              <a:effectLst/>
              <a:latin typeface="+mn-lt"/>
              <a:ea typeface="+mn-ea"/>
              <a:cs typeface="+mn-cs"/>
            </a:rPr>
            <a:t>％）の減などとなった。一方、増加している項目は、積立金が、年度末の余剰金を財政調整基金に積立てたことなどにより全体で</a:t>
          </a:r>
          <a:r>
            <a:rPr kumimoji="1" lang="en-US" altLang="ja-JP" sz="1000" baseline="0">
              <a:solidFill>
                <a:schemeClr val="dk1"/>
              </a:solidFill>
              <a:effectLst/>
              <a:latin typeface="+mn-lt"/>
              <a:ea typeface="+mn-ea"/>
              <a:cs typeface="+mn-cs"/>
            </a:rPr>
            <a:t>111</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150</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307.4</a:t>
          </a:r>
          <a:r>
            <a:rPr kumimoji="1" lang="ja-JP" altLang="en-US" sz="1000" baseline="0">
              <a:solidFill>
                <a:schemeClr val="dk1"/>
              </a:solidFill>
              <a:effectLst/>
              <a:latin typeface="+mn-lt"/>
              <a:ea typeface="+mn-ea"/>
              <a:cs typeface="+mn-cs"/>
            </a:rPr>
            <a:t>％）の増、補助費が、</a:t>
          </a:r>
          <a:r>
            <a:rPr kumimoji="1" lang="ja-JP" altLang="ja-JP" sz="1000" baseline="0">
              <a:solidFill>
                <a:schemeClr val="dk1"/>
              </a:solidFill>
              <a:effectLst/>
              <a:latin typeface="+mn-lt"/>
              <a:ea typeface="+mn-ea"/>
              <a:cs typeface="+mn-cs"/>
            </a:rPr>
            <a:t>河口湖南中学校テニスコート・弓道場建設工事分担金の増加などにより</a:t>
          </a:r>
          <a:r>
            <a:rPr kumimoji="1" lang="ja-JP" altLang="en-US" sz="1000" baseline="0">
              <a:solidFill>
                <a:schemeClr val="dk1"/>
              </a:solidFill>
              <a:effectLst/>
              <a:latin typeface="+mn-lt"/>
              <a:ea typeface="+mn-ea"/>
              <a:cs typeface="+mn-cs"/>
            </a:rPr>
            <a:t>全体で</a:t>
          </a:r>
          <a:r>
            <a:rPr kumimoji="1" lang="en-US" altLang="ja-JP" sz="1000" baseline="0">
              <a:solidFill>
                <a:schemeClr val="dk1"/>
              </a:solidFill>
              <a:effectLst/>
              <a:latin typeface="+mn-lt"/>
              <a:ea typeface="+mn-ea"/>
              <a:cs typeface="+mn-cs"/>
            </a:rPr>
            <a:t>13</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294</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4.5</a:t>
          </a:r>
          <a:r>
            <a:rPr kumimoji="1" lang="ja-JP" altLang="en-US" sz="1000" baseline="0">
              <a:solidFill>
                <a:schemeClr val="dk1"/>
              </a:solidFill>
              <a:effectLst/>
              <a:latin typeface="+mn-lt"/>
              <a:ea typeface="+mn-ea"/>
              <a:cs typeface="+mn-cs"/>
            </a:rPr>
            <a:t>％）の増、公債費が、平成２５・２６年度で借り入れた緊急防災・減災事業債の元金の償還が始まったものがあることから、全体で</a:t>
          </a:r>
          <a:r>
            <a:rPr kumimoji="1" lang="en-US" altLang="ja-JP" sz="1000" baseline="0">
              <a:solidFill>
                <a:schemeClr val="dk1"/>
              </a:solidFill>
              <a:effectLst/>
              <a:latin typeface="+mn-lt"/>
              <a:ea typeface="+mn-ea"/>
              <a:cs typeface="+mn-cs"/>
            </a:rPr>
            <a:t>9</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302</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21.8</a:t>
          </a:r>
          <a:r>
            <a:rPr kumimoji="1" lang="ja-JP" altLang="en-US" sz="1000" baseline="0">
              <a:solidFill>
                <a:schemeClr val="dk1"/>
              </a:solidFill>
              <a:effectLst/>
              <a:latin typeface="+mn-lt"/>
              <a:ea typeface="+mn-ea"/>
              <a:cs typeface="+mn-cs"/>
            </a:rPr>
            <a:t>％）の増となった。</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山梨県鳴沢村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
3,128
89.58
2,041,250
1,873,313
139,732
1,400,658
607,140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151277</xdr:rowOff>
    </xdr:from>
    <xdr:to>
      <xdr:col>6</xdr:col>
      <xdr:colOff>511175</xdr:colOff>
      <xdr:row>38</xdr:row>
      <xdr:rowOff>36683</xdr:rowOff>
    </xdr:to>
    <xdr:cxnSp macro="">
      <xdr:nvCxnSpPr>
        <xdr:cNvPr id="62" name="直線コネクタ 61"/>
        <xdr:cNvCxnSpPr/>
      </xdr:nvCxnSpPr>
      <xdr:spPr>
        <a:xfrm flipV="1">
          <a:off x="3797300" y="6494927"/>
          <a:ext cx="8382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35393</xdr:rowOff>
    </xdr:from>
    <xdr:to>
      <xdr:col>5</xdr:col>
      <xdr:colOff>358775</xdr:colOff>
      <xdr:row>38</xdr:row>
      <xdr:rowOff>36683</xdr:rowOff>
    </xdr:to>
    <xdr:cxnSp macro="">
      <xdr:nvCxnSpPr>
        <xdr:cNvPr id="65" name="直線コネクタ 64"/>
        <xdr:cNvCxnSpPr/>
      </xdr:nvCxnSpPr>
      <xdr:spPr>
        <a:xfrm>
          <a:off x="2908300" y="65504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31996</xdr:rowOff>
    </xdr:from>
    <xdr:to>
      <xdr:col>4</xdr:col>
      <xdr:colOff>155575</xdr:colOff>
      <xdr:row>38</xdr:row>
      <xdr:rowOff>35393</xdr:rowOff>
    </xdr:to>
    <xdr:cxnSp macro="">
      <xdr:nvCxnSpPr>
        <xdr:cNvPr id="68" name="直線コネクタ 67"/>
        <xdr:cNvCxnSpPr/>
      </xdr:nvCxnSpPr>
      <xdr:spPr>
        <a:xfrm>
          <a:off x="2019300" y="6547096"/>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18281</xdr:rowOff>
    </xdr:from>
    <xdr:to>
      <xdr:col>2</xdr:col>
      <xdr:colOff>638175</xdr:colOff>
      <xdr:row>38</xdr:row>
      <xdr:rowOff>31996</xdr:rowOff>
    </xdr:to>
    <xdr:cxnSp macro="">
      <xdr:nvCxnSpPr>
        <xdr:cNvPr id="71" name="直線コネクタ 70"/>
        <xdr:cNvCxnSpPr/>
      </xdr:nvCxnSpPr>
      <xdr:spPr>
        <a:xfrm>
          <a:off x="1130300" y="653338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100477</xdr:rowOff>
    </xdr:from>
    <xdr:to>
      <xdr:col>6</xdr:col>
      <xdr:colOff>561975</xdr:colOff>
      <xdr:row>38</xdr:row>
      <xdr:rowOff>30627</xdr:rowOff>
    </xdr:to>
    <xdr:sp macro="" textlink="">
      <xdr:nvSpPr>
        <xdr:cNvPr id="81" name="円/楕円 80"/>
        <xdr:cNvSpPr/>
      </xdr:nvSpPr>
      <xdr:spPr>
        <a:xfrm>
          <a:off x="4584700" y="64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123354</xdr:rowOff>
    </xdr:from>
    <xdr:ext cx="534377" cy="259045"/>
    <xdr:sp macro="" textlink="">
      <xdr:nvSpPr>
        <xdr:cNvPr id="82" name="議会費該当値テキスト"/>
        <xdr:cNvSpPr txBox="1"/>
      </xdr:nvSpPr>
      <xdr:spPr>
        <a:xfrm>
          <a:off x="4686300" y="62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157333</xdr:rowOff>
    </xdr:from>
    <xdr:to>
      <xdr:col>5</xdr:col>
      <xdr:colOff>409575</xdr:colOff>
      <xdr:row>38</xdr:row>
      <xdr:rowOff>87483</xdr:rowOff>
    </xdr:to>
    <xdr:sp macro="" textlink="">
      <xdr:nvSpPr>
        <xdr:cNvPr id="83" name="円/楕円 82"/>
        <xdr:cNvSpPr/>
      </xdr:nvSpPr>
      <xdr:spPr>
        <a:xfrm>
          <a:off x="3746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78610</xdr:rowOff>
    </xdr:from>
    <xdr:ext cx="534377" cy="259045"/>
    <xdr:sp macro="" textlink="">
      <xdr:nvSpPr>
        <xdr:cNvPr id="84" name="テキスト ボックス 83"/>
        <xdr:cNvSpPr txBox="1"/>
      </xdr:nvSpPr>
      <xdr:spPr>
        <a:xfrm>
          <a:off x="3530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156043</xdr:rowOff>
    </xdr:from>
    <xdr:to>
      <xdr:col>4</xdr:col>
      <xdr:colOff>206375</xdr:colOff>
      <xdr:row>38</xdr:row>
      <xdr:rowOff>86193</xdr:rowOff>
    </xdr:to>
    <xdr:sp macro="" textlink="">
      <xdr:nvSpPr>
        <xdr:cNvPr id="85" name="円/楕円 84"/>
        <xdr:cNvSpPr/>
      </xdr:nvSpPr>
      <xdr:spPr>
        <a:xfrm>
          <a:off x="2857500" y="64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77320</xdr:rowOff>
    </xdr:from>
    <xdr:ext cx="534377" cy="259045"/>
    <xdr:sp macro="" textlink="">
      <xdr:nvSpPr>
        <xdr:cNvPr id="86" name="テキスト ボックス 85"/>
        <xdr:cNvSpPr txBox="1"/>
      </xdr:nvSpPr>
      <xdr:spPr>
        <a:xfrm>
          <a:off x="2641111" y="65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152647</xdr:rowOff>
    </xdr:from>
    <xdr:to>
      <xdr:col>3</xdr:col>
      <xdr:colOff>3175</xdr:colOff>
      <xdr:row>38</xdr:row>
      <xdr:rowOff>82796</xdr:rowOff>
    </xdr:to>
    <xdr:sp macro="" textlink="">
      <xdr:nvSpPr>
        <xdr:cNvPr id="87" name="円/楕円 86"/>
        <xdr:cNvSpPr/>
      </xdr:nvSpPr>
      <xdr:spPr>
        <a:xfrm>
          <a:off x="1968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73923</xdr:rowOff>
    </xdr:from>
    <xdr:ext cx="534377" cy="259045"/>
    <xdr:sp macro="" textlink="">
      <xdr:nvSpPr>
        <xdr:cNvPr id="88" name="テキスト ボックス 87"/>
        <xdr:cNvSpPr txBox="1"/>
      </xdr:nvSpPr>
      <xdr:spPr>
        <a:xfrm>
          <a:off x="1752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138931</xdr:rowOff>
    </xdr:from>
    <xdr:to>
      <xdr:col>1</xdr:col>
      <xdr:colOff>485775</xdr:colOff>
      <xdr:row>38</xdr:row>
      <xdr:rowOff>69081</xdr:rowOff>
    </xdr:to>
    <xdr:sp macro="" textlink="">
      <xdr:nvSpPr>
        <xdr:cNvPr id="89" name="円/楕円 88"/>
        <xdr:cNvSpPr/>
      </xdr:nvSpPr>
      <xdr:spPr>
        <a:xfrm>
          <a:off x="1079500" y="64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60208</xdr:rowOff>
    </xdr:from>
    <xdr:ext cx="534377" cy="259045"/>
    <xdr:sp macro="" textlink="">
      <xdr:nvSpPr>
        <xdr:cNvPr id="90" name="テキスト ボックス 89"/>
        <xdr:cNvSpPr txBox="1"/>
      </xdr:nvSpPr>
      <xdr:spPr>
        <a:xfrm>
          <a:off x="863111" y="65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149303</xdr:rowOff>
    </xdr:from>
    <xdr:to>
      <xdr:col>6</xdr:col>
      <xdr:colOff>511175</xdr:colOff>
      <xdr:row>58</xdr:row>
      <xdr:rowOff>158838</xdr:rowOff>
    </xdr:to>
    <xdr:cxnSp macro="">
      <xdr:nvCxnSpPr>
        <xdr:cNvPr id="119" name="直線コネクタ 118"/>
        <xdr:cNvCxnSpPr/>
      </xdr:nvCxnSpPr>
      <xdr:spPr>
        <a:xfrm>
          <a:off x="3797300" y="10093403"/>
          <a:ext cx="8382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149303</xdr:rowOff>
    </xdr:from>
    <xdr:to>
      <xdr:col>5</xdr:col>
      <xdr:colOff>358775</xdr:colOff>
      <xdr:row>58</xdr:row>
      <xdr:rowOff>156165</xdr:rowOff>
    </xdr:to>
    <xdr:cxnSp macro="">
      <xdr:nvCxnSpPr>
        <xdr:cNvPr id="122" name="直線コネクタ 121"/>
        <xdr:cNvCxnSpPr/>
      </xdr:nvCxnSpPr>
      <xdr:spPr>
        <a:xfrm flipV="1">
          <a:off x="2908300" y="10093403"/>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140550</xdr:rowOff>
    </xdr:from>
    <xdr:to>
      <xdr:col>4</xdr:col>
      <xdr:colOff>155575</xdr:colOff>
      <xdr:row>58</xdr:row>
      <xdr:rowOff>156165</xdr:rowOff>
    </xdr:to>
    <xdr:cxnSp macro="">
      <xdr:nvCxnSpPr>
        <xdr:cNvPr id="125" name="直線コネクタ 124"/>
        <xdr:cNvCxnSpPr/>
      </xdr:nvCxnSpPr>
      <xdr:spPr>
        <a:xfrm>
          <a:off x="2019300" y="10084650"/>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140550</xdr:rowOff>
    </xdr:from>
    <xdr:to>
      <xdr:col>2</xdr:col>
      <xdr:colOff>638175</xdr:colOff>
      <xdr:row>58</xdr:row>
      <xdr:rowOff>141552</xdr:rowOff>
    </xdr:to>
    <xdr:cxnSp macro="">
      <xdr:nvCxnSpPr>
        <xdr:cNvPr id="128" name="直線コネクタ 127"/>
        <xdr:cNvCxnSpPr/>
      </xdr:nvCxnSpPr>
      <xdr:spPr>
        <a:xfrm flipV="1">
          <a:off x="1130300" y="10084650"/>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108038</xdr:rowOff>
    </xdr:from>
    <xdr:to>
      <xdr:col>6</xdr:col>
      <xdr:colOff>561975</xdr:colOff>
      <xdr:row>59</xdr:row>
      <xdr:rowOff>38188</xdr:rowOff>
    </xdr:to>
    <xdr:sp macro="" textlink="">
      <xdr:nvSpPr>
        <xdr:cNvPr id="138" name="円/楕円 137"/>
        <xdr:cNvSpPr/>
      </xdr:nvSpPr>
      <xdr:spPr>
        <a:xfrm>
          <a:off x="4584700" y="100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56710</xdr:rowOff>
    </xdr:from>
    <xdr:ext cx="599010" cy="259045"/>
    <xdr:sp macro="" textlink="">
      <xdr:nvSpPr>
        <xdr:cNvPr id="139" name="総務費該当値テキスト"/>
        <xdr:cNvSpPr txBox="1"/>
      </xdr:nvSpPr>
      <xdr:spPr>
        <a:xfrm>
          <a:off x="4686300" y="1000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98503</xdr:rowOff>
    </xdr:from>
    <xdr:to>
      <xdr:col>5</xdr:col>
      <xdr:colOff>409575</xdr:colOff>
      <xdr:row>59</xdr:row>
      <xdr:rowOff>28653</xdr:rowOff>
    </xdr:to>
    <xdr:sp macro="" textlink="">
      <xdr:nvSpPr>
        <xdr:cNvPr id="140" name="円/楕円 139"/>
        <xdr:cNvSpPr/>
      </xdr:nvSpPr>
      <xdr:spPr>
        <a:xfrm>
          <a:off x="3746500" y="100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19780</xdr:rowOff>
    </xdr:from>
    <xdr:ext cx="599010" cy="259045"/>
    <xdr:sp macro="" textlink="">
      <xdr:nvSpPr>
        <xdr:cNvPr id="141" name="テキスト ボックス 140"/>
        <xdr:cNvSpPr txBox="1"/>
      </xdr:nvSpPr>
      <xdr:spPr>
        <a:xfrm>
          <a:off x="3497794" y="1013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105365</xdr:rowOff>
    </xdr:from>
    <xdr:to>
      <xdr:col>4</xdr:col>
      <xdr:colOff>206375</xdr:colOff>
      <xdr:row>59</xdr:row>
      <xdr:rowOff>35515</xdr:rowOff>
    </xdr:to>
    <xdr:sp macro="" textlink="">
      <xdr:nvSpPr>
        <xdr:cNvPr id="142" name="円/楕円 141"/>
        <xdr:cNvSpPr/>
      </xdr:nvSpPr>
      <xdr:spPr>
        <a:xfrm>
          <a:off x="2857500" y="100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26642</xdr:rowOff>
    </xdr:from>
    <xdr:ext cx="599010" cy="259045"/>
    <xdr:sp macro="" textlink="">
      <xdr:nvSpPr>
        <xdr:cNvPr id="143" name="テキスト ボックス 142"/>
        <xdr:cNvSpPr txBox="1"/>
      </xdr:nvSpPr>
      <xdr:spPr>
        <a:xfrm>
          <a:off x="2608794" y="1014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89750</xdr:rowOff>
    </xdr:from>
    <xdr:to>
      <xdr:col>3</xdr:col>
      <xdr:colOff>3175</xdr:colOff>
      <xdr:row>59</xdr:row>
      <xdr:rowOff>19900</xdr:rowOff>
    </xdr:to>
    <xdr:sp macro="" textlink="">
      <xdr:nvSpPr>
        <xdr:cNvPr id="144" name="円/楕円 143"/>
        <xdr:cNvSpPr/>
      </xdr:nvSpPr>
      <xdr:spPr>
        <a:xfrm>
          <a:off x="1968500" y="100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11027</xdr:rowOff>
    </xdr:from>
    <xdr:ext cx="599010" cy="259045"/>
    <xdr:sp macro="" textlink="">
      <xdr:nvSpPr>
        <xdr:cNvPr id="145" name="テキスト ボックス 144"/>
        <xdr:cNvSpPr txBox="1"/>
      </xdr:nvSpPr>
      <xdr:spPr>
        <a:xfrm>
          <a:off x="1719794"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90752</xdr:rowOff>
    </xdr:from>
    <xdr:to>
      <xdr:col>1</xdr:col>
      <xdr:colOff>485775</xdr:colOff>
      <xdr:row>59</xdr:row>
      <xdr:rowOff>20902</xdr:rowOff>
    </xdr:to>
    <xdr:sp macro="" textlink="">
      <xdr:nvSpPr>
        <xdr:cNvPr id="146" name="円/楕円 145"/>
        <xdr:cNvSpPr/>
      </xdr:nvSpPr>
      <xdr:spPr>
        <a:xfrm>
          <a:off x="1079500" y="100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12029</xdr:rowOff>
    </xdr:from>
    <xdr:ext cx="599010" cy="259045"/>
    <xdr:sp macro="" textlink="">
      <xdr:nvSpPr>
        <xdr:cNvPr id="147" name="テキスト ボックス 146"/>
        <xdr:cNvSpPr txBox="1"/>
      </xdr:nvSpPr>
      <xdr:spPr>
        <a:xfrm>
          <a:off x="830794" y="101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88345</xdr:rowOff>
    </xdr:from>
    <xdr:to>
      <xdr:col>6</xdr:col>
      <xdr:colOff>511175</xdr:colOff>
      <xdr:row>78</xdr:row>
      <xdr:rowOff>102264</xdr:rowOff>
    </xdr:to>
    <xdr:cxnSp macro="">
      <xdr:nvCxnSpPr>
        <xdr:cNvPr id="177" name="直線コネクタ 176"/>
        <xdr:cNvCxnSpPr/>
      </xdr:nvCxnSpPr>
      <xdr:spPr>
        <a:xfrm>
          <a:off x="3797300" y="13461445"/>
          <a:ext cx="8382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88345</xdr:rowOff>
    </xdr:from>
    <xdr:to>
      <xdr:col>5</xdr:col>
      <xdr:colOff>358775</xdr:colOff>
      <xdr:row>78</xdr:row>
      <xdr:rowOff>123664</xdr:rowOff>
    </xdr:to>
    <xdr:cxnSp macro="">
      <xdr:nvCxnSpPr>
        <xdr:cNvPr id="180" name="直線コネクタ 179"/>
        <xdr:cNvCxnSpPr/>
      </xdr:nvCxnSpPr>
      <xdr:spPr>
        <a:xfrm flipV="1">
          <a:off x="2908300" y="13461445"/>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123664</xdr:rowOff>
    </xdr:from>
    <xdr:to>
      <xdr:col>4</xdr:col>
      <xdr:colOff>155575</xdr:colOff>
      <xdr:row>78</xdr:row>
      <xdr:rowOff>137978</xdr:rowOff>
    </xdr:to>
    <xdr:cxnSp macro="">
      <xdr:nvCxnSpPr>
        <xdr:cNvPr id="183" name="直線コネクタ 182"/>
        <xdr:cNvCxnSpPr/>
      </xdr:nvCxnSpPr>
      <xdr:spPr>
        <a:xfrm flipV="1">
          <a:off x="2019300" y="13496764"/>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125543</xdr:rowOff>
    </xdr:from>
    <xdr:to>
      <xdr:col>2</xdr:col>
      <xdr:colOff>638175</xdr:colOff>
      <xdr:row>78</xdr:row>
      <xdr:rowOff>137978</xdr:rowOff>
    </xdr:to>
    <xdr:cxnSp macro="">
      <xdr:nvCxnSpPr>
        <xdr:cNvPr id="186" name="直線コネクタ 185"/>
        <xdr:cNvCxnSpPr/>
      </xdr:nvCxnSpPr>
      <xdr:spPr>
        <a:xfrm>
          <a:off x="1130300" y="13498643"/>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51464</xdr:rowOff>
    </xdr:from>
    <xdr:to>
      <xdr:col>6</xdr:col>
      <xdr:colOff>561975</xdr:colOff>
      <xdr:row>78</xdr:row>
      <xdr:rowOff>153064</xdr:rowOff>
    </xdr:to>
    <xdr:sp macro="" textlink="">
      <xdr:nvSpPr>
        <xdr:cNvPr id="196" name="円/楕円 195"/>
        <xdr:cNvSpPr/>
      </xdr:nvSpPr>
      <xdr:spPr>
        <a:xfrm>
          <a:off x="4584700" y="134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137841</xdr:rowOff>
    </xdr:from>
    <xdr:ext cx="599010" cy="259045"/>
    <xdr:sp macro="" textlink="">
      <xdr:nvSpPr>
        <xdr:cNvPr id="197" name="民生費該当値テキスト"/>
        <xdr:cNvSpPr txBox="1"/>
      </xdr:nvSpPr>
      <xdr:spPr>
        <a:xfrm>
          <a:off x="4686300" y="1333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37545</xdr:rowOff>
    </xdr:from>
    <xdr:to>
      <xdr:col>5</xdr:col>
      <xdr:colOff>409575</xdr:colOff>
      <xdr:row>78</xdr:row>
      <xdr:rowOff>139145</xdr:rowOff>
    </xdr:to>
    <xdr:sp macro="" textlink="">
      <xdr:nvSpPr>
        <xdr:cNvPr id="198" name="円/楕円 197"/>
        <xdr:cNvSpPr/>
      </xdr:nvSpPr>
      <xdr:spPr>
        <a:xfrm>
          <a:off x="3746500" y="134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130272</xdr:rowOff>
    </xdr:from>
    <xdr:ext cx="599010" cy="259045"/>
    <xdr:sp macro="" textlink="">
      <xdr:nvSpPr>
        <xdr:cNvPr id="199" name="テキスト ボックス 198"/>
        <xdr:cNvSpPr txBox="1"/>
      </xdr:nvSpPr>
      <xdr:spPr>
        <a:xfrm>
          <a:off x="3497794" y="1350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72864</xdr:rowOff>
    </xdr:from>
    <xdr:to>
      <xdr:col>4</xdr:col>
      <xdr:colOff>206375</xdr:colOff>
      <xdr:row>79</xdr:row>
      <xdr:rowOff>3014</xdr:rowOff>
    </xdr:to>
    <xdr:sp macro="" textlink="">
      <xdr:nvSpPr>
        <xdr:cNvPr id="200" name="円/楕円 199"/>
        <xdr:cNvSpPr/>
      </xdr:nvSpPr>
      <xdr:spPr>
        <a:xfrm>
          <a:off x="2857500" y="134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165591</xdr:rowOff>
    </xdr:from>
    <xdr:ext cx="599010" cy="259045"/>
    <xdr:sp macro="" textlink="">
      <xdr:nvSpPr>
        <xdr:cNvPr id="201" name="テキスト ボックス 200"/>
        <xdr:cNvSpPr txBox="1"/>
      </xdr:nvSpPr>
      <xdr:spPr>
        <a:xfrm>
          <a:off x="2608794" y="135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87178</xdr:rowOff>
    </xdr:from>
    <xdr:to>
      <xdr:col>3</xdr:col>
      <xdr:colOff>3175</xdr:colOff>
      <xdr:row>79</xdr:row>
      <xdr:rowOff>17328</xdr:rowOff>
    </xdr:to>
    <xdr:sp macro="" textlink="">
      <xdr:nvSpPr>
        <xdr:cNvPr id="202" name="円/楕円 201"/>
        <xdr:cNvSpPr/>
      </xdr:nvSpPr>
      <xdr:spPr>
        <a:xfrm>
          <a:off x="1968500" y="134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8455</xdr:rowOff>
    </xdr:from>
    <xdr:ext cx="599010" cy="259045"/>
    <xdr:sp macro="" textlink="">
      <xdr:nvSpPr>
        <xdr:cNvPr id="203" name="テキスト ボックス 202"/>
        <xdr:cNvSpPr txBox="1"/>
      </xdr:nvSpPr>
      <xdr:spPr>
        <a:xfrm>
          <a:off x="1719794" y="1355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74743</xdr:rowOff>
    </xdr:from>
    <xdr:to>
      <xdr:col>1</xdr:col>
      <xdr:colOff>485775</xdr:colOff>
      <xdr:row>79</xdr:row>
      <xdr:rowOff>4893</xdr:rowOff>
    </xdr:to>
    <xdr:sp macro="" textlink="">
      <xdr:nvSpPr>
        <xdr:cNvPr id="204" name="円/楕円 203"/>
        <xdr:cNvSpPr/>
      </xdr:nvSpPr>
      <xdr:spPr>
        <a:xfrm>
          <a:off x="1079500" y="134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167470</xdr:rowOff>
    </xdr:from>
    <xdr:ext cx="599010" cy="259045"/>
    <xdr:sp macro="" textlink="">
      <xdr:nvSpPr>
        <xdr:cNvPr id="205" name="テキスト ボックス 204"/>
        <xdr:cNvSpPr txBox="1"/>
      </xdr:nvSpPr>
      <xdr:spPr>
        <a:xfrm>
          <a:off x="830794" y="135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76288</xdr:rowOff>
    </xdr:from>
    <xdr:to>
      <xdr:col>6</xdr:col>
      <xdr:colOff>511175</xdr:colOff>
      <xdr:row>98</xdr:row>
      <xdr:rowOff>86299</xdr:rowOff>
    </xdr:to>
    <xdr:cxnSp macro="">
      <xdr:nvCxnSpPr>
        <xdr:cNvPr id="234" name="直線コネクタ 233"/>
        <xdr:cNvCxnSpPr/>
      </xdr:nvCxnSpPr>
      <xdr:spPr>
        <a:xfrm>
          <a:off x="3797300" y="16878388"/>
          <a:ext cx="8382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76288</xdr:rowOff>
    </xdr:from>
    <xdr:to>
      <xdr:col>5</xdr:col>
      <xdr:colOff>358775</xdr:colOff>
      <xdr:row>98</xdr:row>
      <xdr:rowOff>104539</xdr:rowOff>
    </xdr:to>
    <xdr:cxnSp macro="">
      <xdr:nvCxnSpPr>
        <xdr:cNvPr id="237" name="直線コネクタ 236"/>
        <xdr:cNvCxnSpPr/>
      </xdr:nvCxnSpPr>
      <xdr:spPr>
        <a:xfrm flipV="1">
          <a:off x="2908300" y="16878388"/>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104539</xdr:rowOff>
    </xdr:from>
    <xdr:to>
      <xdr:col>4</xdr:col>
      <xdr:colOff>155575</xdr:colOff>
      <xdr:row>98</xdr:row>
      <xdr:rowOff>119320</xdr:rowOff>
    </xdr:to>
    <xdr:cxnSp macro="">
      <xdr:nvCxnSpPr>
        <xdr:cNvPr id="240" name="直線コネクタ 239"/>
        <xdr:cNvCxnSpPr/>
      </xdr:nvCxnSpPr>
      <xdr:spPr>
        <a:xfrm flipV="1">
          <a:off x="2019300" y="16906639"/>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119320</xdr:rowOff>
    </xdr:from>
    <xdr:to>
      <xdr:col>2</xdr:col>
      <xdr:colOff>638175</xdr:colOff>
      <xdr:row>98</xdr:row>
      <xdr:rowOff>133620</xdr:rowOff>
    </xdr:to>
    <xdr:cxnSp macro="">
      <xdr:nvCxnSpPr>
        <xdr:cNvPr id="243" name="直線コネクタ 242"/>
        <xdr:cNvCxnSpPr/>
      </xdr:nvCxnSpPr>
      <xdr:spPr>
        <a:xfrm flipV="1">
          <a:off x="1130300" y="16921420"/>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35499</xdr:rowOff>
    </xdr:from>
    <xdr:to>
      <xdr:col>6</xdr:col>
      <xdr:colOff>561975</xdr:colOff>
      <xdr:row>98</xdr:row>
      <xdr:rowOff>137099</xdr:rowOff>
    </xdr:to>
    <xdr:sp macro="" textlink="">
      <xdr:nvSpPr>
        <xdr:cNvPr id="253" name="円/楕円 252"/>
        <xdr:cNvSpPr/>
      </xdr:nvSpPr>
      <xdr:spPr>
        <a:xfrm>
          <a:off x="4584700" y="168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25488</xdr:rowOff>
    </xdr:from>
    <xdr:to>
      <xdr:col>5</xdr:col>
      <xdr:colOff>409575</xdr:colOff>
      <xdr:row>98</xdr:row>
      <xdr:rowOff>127088</xdr:rowOff>
    </xdr:to>
    <xdr:sp macro="" textlink="">
      <xdr:nvSpPr>
        <xdr:cNvPr id="255" name="円/楕円 254"/>
        <xdr:cNvSpPr/>
      </xdr:nvSpPr>
      <xdr:spPr>
        <a:xfrm>
          <a:off x="3746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118215</xdr:rowOff>
    </xdr:from>
    <xdr:ext cx="534377" cy="259045"/>
    <xdr:sp macro="" textlink="">
      <xdr:nvSpPr>
        <xdr:cNvPr id="256" name="テキスト ボックス 255"/>
        <xdr:cNvSpPr txBox="1"/>
      </xdr:nvSpPr>
      <xdr:spPr>
        <a:xfrm>
          <a:off x="3530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53739</xdr:rowOff>
    </xdr:from>
    <xdr:to>
      <xdr:col>4</xdr:col>
      <xdr:colOff>206375</xdr:colOff>
      <xdr:row>98</xdr:row>
      <xdr:rowOff>155339</xdr:rowOff>
    </xdr:to>
    <xdr:sp macro="" textlink="">
      <xdr:nvSpPr>
        <xdr:cNvPr id="257" name="円/楕円 256"/>
        <xdr:cNvSpPr/>
      </xdr:nvSpPr>
      <xdr:spPr>
        <a:xfrm>
          <a:off x="2857500" y="168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146466</xdr:rowOff>
    </xdr:from>
    <xdr:ext cx="534377" cy="259045"/>
    <xdr:sp macro="" textlink="">
      <xdr:nvSpPr>
        <xdr:cNvPr id="258" name="テキスト ボックス 257"/>
        <xdr:cNvSpPr txBox="1"/>
      </xdr:nvSpPr>
      <xdr:spPr>
        <a:xfrm>
          <a:off x="2641111" y="169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68520</xdr:rowOff>
    </xdr:from>
    <xdr:to>
      <xdr:col>3</xdr:col>
      <xdr:colOff>3175</xdr:colOff>
      <xdr:row>98</xdr:row>
      <xdr:rowOff>170120</xdr:rowOff>
    </xdr:to>
    <xdr:sp macro="" textlink="">
      <xdr:nvSpPr>
        <xdr:cNvPr id="259" name="円/楕円 258"/>
        <xdr:cNvSpPr/>
      </xdr:nvSpPr>
      <xdr:spPr>
        <a:xfrm>
          <a:off x="19685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161247</xdr:rowOff>
    </xdr:from>
    <xdr:ext cx="534377" cy="259045"/>
    <xdr:sp macro="" textlink="">
      <xdr:nvSpPr>
        <xdr:cNvPr id="260" name="テキスト ボックス 259"/>
        <xdr:cNvSpPr txBox="1"/>
      </xdr:nvSpPr>
      <xdr:spPr>
        <a:xfrm>
          <a:off x="1752111" y="169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82820</xdr:rowOff>
    </xdr:from>
    <xdr:to>
      <xdr:col>1</xdr:col>
      <xdr:colOff>485775</xdr:colOff>
      <xdr:row>99</xdr:row>
      <xdr:rowOff>12970</xdr:rowOff>
    </xdr:to>
    <xdr:sp macro="" textlink="">
      <xdr:nvSpPr>
        <xdr:cNvPr id="261" name="円/楕円 260"/>
        <xdr:cNvSpPr/>
      </xdr:nvSpPr>
      <xdr:spPr>
        <a:xfrm>
          <a:off x="1079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4097</xdr:rowOff>
    </xdr:from>
    <xdr:ext cx="534377" cy="259045"/>
    <xdr:sp macro="" textlink="">
      <xdr:nvSpPr>
        <xdr:cNvPr id="262" name="テキスト ボックス 261"/>
        <xdr:cNvSpPr txBox="1"/>
      </xdr:nvSpPr>
      <xdr:spPr>
        <a:xfrm>
          <a:off x="863111" y="169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64638</xdr:rowOff>
    </xdr:from>
    <xdr:to>
      <xdr:col>15</xdr:col>
      <xdr:colOff>180975</xdr:colOff>
      <xdr:row>39</xdr:row>
      <xdr:rowOff>98878</xdr:rowOff>
    </xdr:to>
    <xdr:cxnSp macro="">
      <xdr:nvCxnSpPr>
        <xdr:cNvPr id="293" name="直線コネクタ 292"/>
        <xdr:cNvCxnSpPr/>
      </xdr:nvCxnSpPr>
      <xdr:spPr>
        <a:xfrm flipV="1">
          <a:off x="9639300" y="6751188"/>
          <a:ext cx="8382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72606</xdr:rowOff>
    </xdr:from>
    <xdr:to>
      <xdr:col>14</xdr:col>
      <xdr:colOff>28575</xdr:colOff>
      <xdr:row>39</xdr:row>
      <xdr:rowOff>98878</xdr:rowOff>
    </xdr:to>
    <xdr:cxnSp macro="">
      <xdr:nvCxnSpPr>
        <xdr:cNvPr id="296" name="直線コネクタ 295"/>
        <xdr:cNvCxnSpPr/>
      </xdr:nvCxnSpPr>
      <xdr:spPr>
        <a:xfrm>
          <a:off x="8750300" y="6759156"/>
          <a:ext cx="889000" cy="2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17318</xdr:rowOff>
    </xdr:from>
    <xdr:to>
      <xdr:col>12</xdr:col>
      <xdr:colOff>511175</xdr:colOff>
      <xdr:row>39</xdr:row>
      <xdr:rowOff>72606</xdr:rowOff>
    </xdr:to>
    <xdr:cxnSp macro="">
      <xdr:nvCxnSpPr>
        <xdr:cNvPr id="299" name="直線コネクタ 298"/>
        <xdr:cNvCxnSpPr/>
      </xdr:nvCxnSpPr>
      <xdr:spPr>
        <a:xfrm>
          <a:off x="7861300" y="6532418"/>
          <a:ext cx="889000" cy="22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5087</xdr:rowOff>
    </xdr:from>
    <xdr:to>
      <xdr:col>11</xdr:col>
      <xdr:colOff>307975</xdr:colOff>
      <xdr:row>38</xdr:row>
      <xdr:rowOff>17318</xdr:rowOff>
    </xdr:to>
    <xdr:cxnSp macro="">
      <xdr:nvCxnSpPr>
        <xdr:cNvPr id="302" name="直線コネクタ 301"/>
        <xdr:cNvCxnSpPr/>
      </xdr:nvCxnSpPr>
      <xdr:spPr>
        <a:xfrm>
          <a:off x="6972300" y="6520187"/>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13838</xdr:rowOff>
    </xdr:from>
    <xdr:to>
      <xdr:col>15</xdr:col>
      <xdr:colOff>231775</xdr:colOff>
      <xdr:row>39</xdr:row>
      <xdr:rowOff>115438</xdr:rowOff>
    </xdr:to>
    <xdr:sp macro="" textlink="">
      <xdr:nvSpPr>
        <xdr:cNvPr id="312" name="円/楕円 311"/>
        <xdr:cNvSpPr/>
      </xdr:nvSpPr>
      <xdr:spPr>
        <a:xfrm>
          <a:off x="10426700" y="67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469744" cy="259045"/>
    <xdr:sp macro="" textlink="">
      <xdr:nvSpPr>
        <xdr:cNvPr id="313" name="労働費該当値テキスト"/>
        <xdr:cNvSpPr txBox="1"/>
      </xdr:nvSpPr>
      <xdr:spPr>
        <a:xfrm>
          <a:off x="10528300" y="6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21806</xdr:rowOff>
    </xdr:from>
    <xdr:to>
      <xdr:col>12</xdr:col>
      <xdr:colOff>561975</xdr:colOff>
      <xdr:row>39</xdr:row>
      <xdr:rowOff>123406</xdr:rowOff>
    </xdr:to>
    <xdr:sp macro="" textlink="">
      <xdr:nvSpPr>
        <xdr:cNvPr id="316" name="円/楕円 315"/>
        <xdr:cNvSpPr/>
      </xdr:nvSpPr>
      <xdr:spPr>
        <a:xfrm>
          <a:off x="8699500" y="67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114533</xdr:rowOff>
    </xdr:from>
    <xdr:ext cx="469744" cy="259045"/>
    <xdr:sp macro="" textlink="">
      <xdr:nvSpPr>
        <xdr:cNvPr id="317" name="テキスト ボックス 316"/>
        <xdr:cNvSpPr txBox="1"/>
      </xdr:nvSpPr>
      <xdr:spPr>
        <a:xfrm>
          <a:off x="8515427" y="68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137968</xdr:rowOff>
    </xdr:from>
    <xdr:to>
      <xdr:col>11</xdr:col>
      <xdr:colOff>358775</xdr:colOff>
      <xdr:row>38</xdr:row>
      <xdr:rowOff>68118</xdr:rowOff>
    </xdr:to>
    <xdr:sp macro="" textlink="">
      <xdr:nvSpPr>
        <xdr:cNvPr id="318" name="円/楕円 317"/>
        <xdr:cNvSpPr/>
      </xdr:nvSpPr>
      <xdr:spPr>
        <a:xfrm>
          <a:off x="7810500" y="64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84645</xdr:rowOff>
    </xdr:from>
    <xdr:ext cx="534377" cy="259045"/>
    <xdr:sp macro="" textlink="">
      <xdr:nvSpPr>
        <xdr:cNvPr id="319" name="テキスト ボックス 318"/>
        <xdr:cNvSpPr txBox="1"/>
      </xdr:nvSpPr>
      <xdr:spPr>
        <a:xfrm>
          <a:off x="7594111" y="62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125737</xdr:rowOff>
    </xdr:from>
    <xdr:to>
      <xdr:col>10</xdr:col>
      <xdr:colOff>155575</xdr:colOff>
      <xdr:row>38</xdr:row>
      <xdr:rowOff>55887</xdr:rowOff>
    </xdr:to>
    <xdr:sp macro="" textlink="">
      <xdr:nvSpPr>
        <xdr:cNvPr id="320" name="円/楕円 319"/>
        <xdr:cNvSpPr/>
      </xdr:nvSpPr>
      <xdr:spPr>
        <a:xfrm>
          <a:off x="6921500" y="64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72414</xdr:rowOff>
    </xdr:from>
    <xdr:ext cx="534377" cy="259045"/>
    <xdr:sp macro="" textlink="">
      <xdr:nvSpPr>
        <xdr:cNvPr id="321" name="テキスト ボックス 320"/>
        <xdr:cNvSpPr txBox="1"/>
      </xdr:nvSpPr>
      <xdr:spPr>
        <a:xfrm>
          <a:off x="6705111" y="62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51847</xdr:rowOff>
    </xdr:from>
    <xdr:to>
      <xdr:col>15</xdr:col>
      <xdr:colOff>180975</xdr:colOff>
      <xdr:row>59</xdr:row>
      <xdr:rowOff>57172</xdr:rowOff>
    </xdr:to>
    <xdr:cxnSp macro="">
      <xdr:nvCxnSpPr>
        <xdr:cNvPr id="352" name="直線コネクタ 351"/>
        <xdr:cNvCxnSpPr/>
      </xdr:nvCxnSpPr>
      <xdr:spPr>
        <a:xfrm>
          <a:off x="9639300" y="10167397"/>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51847</xdr:rowOff>
    </xdr:from>
    <xdr:to>
      <xdr:col>14</xdr:col>
      <xdr:colOff>28575</xdr:colOff>
      <xdr:row>59</xdr:row>
      <xdr:rowOff>63904</xdr:rowOff>
    </xdr:to>
    <xdr:cxnSp macro="">
      <xdr:nvCxnSpPr>
        <xdr:cNvPr id="355" name="直線コネクタ 354"/>
        <xdr:cNvCxnSpPr/>
      </xdr:nvCxnSpPr>
      <xdr:spPr>
        <a:xfrm flipV="1">
          <a:off x="8750300" y="10167397"/>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63904</xdr:rowOff>
    </xdr:from>
    <xdr:to>
      <xdr:col>12</xdr:col>
      <xdr:colOff>511175</xdr:colOff>
      <xdr:row>59</xdr:row>
      <xdr:rowOff>71294</xdr:rowOff>
    </xdr:to>
    <xdr:cxnSp macro="">
      <xdr:nvCxnSpPr>
        <xdr:cNvPr id="358" name="直線コネクタ 357"/>
        <xdr:cNvCxnSpPr/>
      </xdr:nvCxnSpPr>
      <xdr:spPr>
        <a:xfrm flipV="1">
          <a:off x="7861300" y="10179454"/>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70720</xdr:rowOff>
    </xdr:from>
    <xdr:to>
      <xdr:col>11</xdr:col>
      <xdr:colOff>307975</xdr:colOff>
      <xdr:row>59</xdr:row>
      <xdr:rowOff>71294</xdr:rowOff>
    </xdr:to>
    <xdr:cxnSp macro="">
      <xdr:nvCxnSpPr>
        <xdr:cNvPr id="361" name="直線コネクタ 360"/>
        <xdr:cNvCxnSpPr/>
      </xdr:nvCxnSpPr>
      <xdr:spPr>
        <a:xfrm>
          <a:off x="6972300" y="10186270"/>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6372</xdr:rowOff>
    </xdr:from>
    <xdr:to>
      <xdr:col>15</xdr:col>
      <xdr:colOff>231775</xdr:colOff>
      <xdr:row>59</xdr:row>
      <xdr:rowOff>107972</xdr:rowOff>
    </xdr:to>
    <xdr:sp macro="" textlink="">
      <xdr:nvSpPr>
        <xdr:cNvPr id="371" name="円/楕円 370"/>
        <xdr:cNvSpPr/>
      </xdr:nvSpPr>
      <xdr:spPr>
        <a:xfrm>
          <a:off x="10426700" y="101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92749</xdr:rowOff>
    </xdr:from>
    <xdr:ext cx="534377" cy="259045"/>
    <xdr:sp macro="" textlink="">
      <xdr:nvSpPr>
        <xdr:cNvPr id="372" name="農林水産業費該当値テキスト"/>
        <xdr:cNvSpPr txBox="1"/>
      </xdr:nvSpPr>
      <xdr:spPr>
        <a:xfrm>
          <a:off x="10528300" y="100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1047</xdr:rowOff>
    </xdr:from>
    <xdr:to>
      <xdr:col>14</xdr:col>
      <xdr:colOff>79375</xdr:colOff>
      <xdr:row>59</xdr:row>
      <xdr:rowOff>102647</xdr:rowOff>
    </xdr:to>
    <xdr:sp macro="" textlink="">
      <xdr:nvSpPr>
        <xdr:cNvPr id="373" name="円/楕円 372"/>
        <xdr:cNvSpPr/>
      </xdr:nvSpPr>
      <xdr:spPr>
        <a:xfrm>
          <a:off x="9588500" y="101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93774</xdr:rowOff>
    </xdr:from>
    <xdr:ext cx="534377" cy="259045"/>
    <xdr:sp macro="" textlink="">
      <xdr:nvSpPr>
        <xdr:cNvPr id="374" name="テキスト ボックス 373"/>
        <xdr:cNvSpPr txBox="1"/>
      </xdr:nvSpPr>
      <xdr:spPr>
        <a:xfrm>
          <a:off x="9372111" y="102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13104</xdr:rowOff>
    </xdr:from>
    <xdr:to>
      <xdr:col>12</xdr:col>
      <xdr:colOff>561975</xdr:colOff>
      <xdr:row>59</xdr:row>
      <xdr:rowOff>114704</xdr:rowOff>
    </xdr:to>
    <xdr:sp macro="" textlink="">
      <xdr:nvSpPr>
        <xdr:cNvPr id="375" name="円/楕円 374"/>
        <xdr:cNvSpPr/>
      </xdr:nvSpPr>
      <xdr:spPr>
        <a:xfrm>
          <a:off x="8699500" y="1012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105831</xdr:rowOff>
    </xdr:from>
    <xdr:ext cx="534377" cy="259045"/>
    <xdr:sp macro="" textlink="">
      <xdr:nvSpPr>
        <xdr:cNvPr id="376" name="テキスト ボックス 375"/>
        <xdr:cNvSpPr txBox="1"/>
      </xdr:nvSpPr>
      <xdr:spPr>
        <a:xfrm>
          <a:off x="8483111" y="1022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20494</xdr:rowOff>
    </xdr:from>
    <xdr:to>
      <xdr:col>11</xdr:col>
      <xdr:colOff>358775</xdr:colOff>
      <xdr:row>59</xdr:row>
      <xdr:rowOff>122094</xdr:rowOff>
    </xdr:to>
    <xdr:sp macro="" textlink="">
      <xdr:nvSpPr>
        <xdr:cNvPr id="377" name="円/楕円 376"/>
        <xdr:cNvSpPr/>
      </xdr:nvSpPr>
      <xdr:spPr>
        <a:xfrm>
          <a:off x="7810500" y="101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113221</xdr:rowOff>
    </xdr:from>
    <xdr:ext cx="534377" cy="259045"/>
    <xdr:sp macro="" textlink="">
      <xdr:nvSpPr>
        <xdr:cNvPr id="378" name="テキスト ボックス 377"/>
        <xdr:cNvSpPr txBox="1"/>
      </xdr:nvSpPr>
      <xdr:spPr>
        <a:xfrm>
          <a:off x="7594111" y="102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19920</xdr:rowOff>
    </xdr:from>
    <xdr:to>
      <xdr:col>10</xdr:col>
      <xdr:colOff>155575</xdr:colOff>
      <xdr:row>59</xdr:row>
      <xdr:rowOff>121520</xdr:rowOff>
    </xdr:to>
    <xdr:sp macro="" textlink="">
      <xdr:nvSpPr>
        <xdr:cNvPr id="379" name="円/楕円 378"/>
        <xdr:cNvSpPr/>
      </xdr:nvSpPr>
      <xdr:spPr>
        <a:xfrm>
          <a:off x="6921500" y="101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112647</xdr:rowOff>
    </xdr:from>
    <xdr:ext cx="534377" cy="259045"/>
    <xdr:sp macro="" textlink="">
      <xdr:nvSpPr>
        <xdr:cNvPr id="380" name="テキスト ボックス 379"/>
        <xdr:cNvSpPr txBox="1"/>
      </xdr:nvSpPr>
      <xdr:spPr>
        <a:xfrm>
          <a:off x="6705111" y="102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18211</xdr:rowOff>
    </xdr:from>
    <xdr:to>
      <xdr:col>15</xdr:col>
      <xdr:colOff>180975</xdr:colOff>
      <xdr:row>79</xdr:row>
      <xdr:rowOff>28947</xdr:rowOff>
    </xdr:to>
    <xdr:cxnSp macro="">
      <xdr:nvCxnSpPr>
        <xdr:cNvPr id="409" name="直線コネクタ 408"/>
        <xdr:cNvCxnSpPr/>
      </xdr:nvCxnSpPr>
      <xdr:spPr>
        <a:xfrm flipV="1">
          <a:off x="9639300" y="13562761"/>
          <a:ext cx="8382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28947</xdr:rowOff>
    </xdr:from>
    <xdr:to>
      <xdr:col>14</xdr:col>
      <xdr:colOff>28575</xdr:colOff>
      <xdr:row>79</xdr:row>
      <xdr:rowOff>36537</xdr:rowOff>
    </xdr:to>
    <xdr:cxnSp macro="">
      <xdr:nvCxnSpPr>
        <xdr:cNvPr id="412" name="直線コネクタ 411"/>
        <xdr:cNvCxnSpPr/>
      </xdr:nvCxnSpPr>
      <xdr:spPr>
        <a:xfrm flipV="1">
          <a:off x="8750300" y="13573497"/>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35992</xdr:rowOff>
    </xdr:from>
    <xdr:to>
      <xdr:col>12</xdr:col>
      <xdr:colOff>511175</xdr:colOff>
      <xdr:row>79</xdr:row>
      <xdr:rowOff>36537</xdr:rowOff>
    </xdr:to>
    <xdr:cxnSp macro="">
      <xdr:nvCxnSpPr>
        <xdr:cNvPr id="415" name="直線コネクタ 414"/>
        <xdr:cNvCxnSpPr/>
      </xdr:nvCxnSpPr>
      <xdr:spPr>
        <a:xfrm>
          <a:off x="7861300" y="1358054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26757</xdr:rowOff>
    </xdr:from>
    <xdr:to>
      <xdr:col>11</xdr:col>
      <xdr:colOff>307975</xdr:colOff>
      <xdr:row>79</xdr:row>
      <xdr:rowOff>35992</xdr:rowOff>
    </xdr:to>
    <xdr:cxnSp macro="">
      <xdr:nvCxnSpPr>
        <xdr:cNvPr id="418" name="直線コネクタ 417"/>
        <xdr:cNvCxnSpPr/>
      </xdr:nvCxnSpPr>
      <xdr:spPr>
        <a:xfrm>
          <a:off x="6972300" y="1357130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138861</xdr:rowOff>
    </xdr:from>
    <xdr:to>
      <xdr:col>15</xdr:col>
      <xdr:colOff>231775</xdr:colOff>
      <xdr:row>79</xdr:row>
      <xdr:rowOff>69011</xdr:rowOff>
    </xdr:to>
    <xdr:sp macro="" textlink="">
      <xdr:nvSpPr>
        <xdr:cNvPr id="428" name="円/楕円 427"/>
        <xdr:cNvSpPr/>
      </xdr:nvSpPr>
      <xdr:spPr>
        <a:xfrm>
          <a:off x="10426700" y="13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53788</xdr:rowOff>
    </xdr:from>
    <xdr:ext cx="469744" cy="259045"/>
    <xdr:sp macro="" textlink="">
      <xdr:nvSpPr>
        <xdr:cNvPr id="429" name="商工費該当値テキスト"/>
        <xdr:cNvSpPr txBox="1"/>
      </xdr:nvSpPr>
      <xdr:spPr>
        <a:xfrm>
          <a:off x="10528300" y="134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149597</xdr:rowOff>
    </xdr:from>
    <xdr:to>
      <xdr:col>14</xdr:col>
      <xdr:colOff>79375</xdr:colOff>
      <xdr:row>79</xdr:row>
      <xdr:rowOff>79747</xdr:rowOff>
    </xdr:to>
    <xdr:sp macro="" textlink="">
      <xdr:nvSpPr>
        <xdr:cNvPr id="430" name="円/楕円 429"/>
        <xdr:cNvSpPr/>
      </xdr:nvSpPr>
      <xdr:spPr>
        <a:xfrm>
          <a:off x="9588500" y="135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70874</xdr:rowOff>
    </xdr:from>
    <xdr:ext cx="469744" cy="259045"/>
    <xdr:sp macro="" textlink="">
      <xdr:nvSpPr>
        <xdr:cNvPr id="431" name="テキスト ボックス 430"/>
        <xdr:cNvSpPr txBox="1"/>
      </xdr:nvSpPr>
      <xdr:spPr>
        <a:xfrm>
          <a:off x="9404427" y="136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157187</xdr:rowOff>
    </xdr:from>
    <xdr:to>
      <xdr:col>12</xdr:col>
      <xdr:colOff>561975</xdr:colOff>
      <xdr:row>79</xdr:row>
      <xdr:rowOff>87337</xdr:rowOff>
    </xdr:to>
    <xdr:sp macro="" textlink="">
      <xdr:nvSpPr>
        <xdr:cNvPr id="432" name="円/楕円 431"/>
        <xdr:cNvSpPr/>
      </xdr:nvSpPr>
      <xdr:spPr>
        <a:xfrm>
          <a:off x="8699500" y="135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78464</xdr:rowOff>
    </xdr:from>
    <xdr:ext cx="469744" cy="259045"/>
    <xdr:sp macro="" textlink="">
      <xdr:nvSpPr>
        <xdr:cNvPr id="433" name="テキスト ボックス 432"/>
        <xdr:cNvSpPr txBox="1"/>
      </xdr:nvSpPr>
      <xdr:spPr>
        <a:xfrm>
          <a:off x="8515427" y="136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156642</xdr:rowOff>
    </xdr:from>
    <xdr:to>
      <xdr:col>11</xdr:col>
      <xdr:colOff>358775</xdr:colOff>
      <xdr:row>79</xdr:row>
      <xdr:rowOff>86792</xdr:rowOff>
    </xdr:to>
    <xdr:sp macro="" textlink="">
      <xdr:nvSpPr>
        <xdr:cNvPr id="434" name="円/楕円 433"/>
        <xdr:cNvSpPr/>
      </xdr:nvSpPr>
      <xdr:spPr>
        <a:xfrm>
          <a:off x="7810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77919</xdr:rowOff>
    </xdr:from>
    <xdr:ext cx="469744" cy="259045"/>
    <xdr:sp macro="" textlink="">
      <xdr:nvSpPr>
        <xdr:cNvPr id="435" name="テキスト ボックス 434"/>
        <xdr:cNvSpPr txBox="1"/>
      </xdr:nvSpPr>
      <xdr:spPr>
        <a:xfrm>
          <a:off x="7626427" y="136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147407</xdr:rowOff>
    </xdr:from>
    <xdr:to>
      <xdr:col>10</xdr:col>
      <xdr:colOff>155575</xdr:colOff>
      <xdr:row>79</xdr:row>
      <xdr:rowOff>77557</xdr:rowOff>
    </xdr:to>
    <xdr:sp macro="" textlink="">
      <xdr:nvSpPr>
        <xdr:cNvPr id="436" name="円/楕円 435"/>
        <xdr:cNvSpPr/>
      </xdr:nvSpPr>
      <xdr:spPr>
        <a:xfrm>
          <a:off x="6921500" y="135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68684</xdr:rowOff>
    </xdr:from>
    <xdr:ext cx="469744" cy="259045"/>
    <xdr:sp macro="" textlink="">
      <xdr:nvSpPr>
        <xdr:cNvPr id="437" name="テキスト ボックス 436"/>
        <xdr:cNvSpPr txBox="1"/>
      </xdr:nvSpPr>
      <xdr:spPr>
        <a:xfrm>
          <a:off x="6737427" y="1361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115497</xdr:rowOff>
    </xdr:from>
    <xdr:to>
      <xdr:col>15</xdr:col>
      <xdr:colOff>180975</xdr:colOff>
      <xdr:row>98</xdr:row>
      <xdr:rowOff>124205</xdr:rowOff>
    </xdr:to>
    <xdr:cxnSp macro="">
      <xdr:nvCxnSpPr>
        <xdr:cNvPr id="466" name="直線コネクタ 465"/>
        <xdr:cNvCxnSpPr/>
      </xdr:nvCxnSpPr>
      <xdr:spPr>
        <a:xfrm flipV="1">
          <a:off x="9639300" y="16917597"/>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93107</xdr:rowOff>
    </xdr:from>
    <xdr:to>
      <xdr:col>14</xdr:col>
      <xdr:colOff>28575</xdr:colOff>
      <xdr:row>98</xdr:row>
      <xdr:rowOff>124205</xdr:rowOff>
    </xdr:to>
    <xdr:cxnSp macro="">
      <xdr:nvCxnSpPr>
        <xdr:cNvPr id="469" name="直線コネクタ 468"/>
        <xdr:cNvCxnSpPr/>
      </xdr:nvCxnSpPr>
      <xdr:spPr>
        <a:xfrm>
          <a:off x="8750300" y="16895207"/>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93107</xdr:rowOff>
    </xdr:from>
    <xdr:to>
      <xdr:col>12</xdr:col>
      <xdr:colOff>511175</xdr:colOff>
      <xdr:row>98</xdr:row>
      <xdr:rowOff>148115</xdr:rowOff>
    </xdr:to>
    <xdr:cxnSp macro="">
      <xdr:nvCxnSpPr>
        <xdr:cNvPr id="472" name="直線コネクタ 471"/>
        <xdr:cNvCxnSpPr/>
      </xdr:nvCxnSpPr>
      <xdr:spPr>
        <a:xfrm flipV="1">
          <a:off x="7861300" y="16895207"/>
          <a:ext cx="889000" cy="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121758</xdr:rowOff>
    </xdr:from>
    <xdr:to>
      <xdr:col>11</xdr:col>
      <xdr:colOff>307975</xdr:colOff>
      <xdr:row>98</xdr:row>
      <xdr:rowOff>148115</xdr:rowOff>
    </xdr:to>
    <xdr:cxnSp macro="">
      <xdr:nvCxnSpPr>
        <xdr:cNvPr id="475" name="直線コネクタ 474"/>
        <xdr:cNvCxnSpPr/>
      </xdr:nvCxnSpPr>
      <xdr:spPr>
        <a:xfrm>
          <a:off x="6972300" y="16923858"/>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64697</xdr:rowOff>
    </xdr:from>
    <xdr:to>
      <xdr:col>15</xdr:col>
      <xdr:colOff>231775</xdr:colOff>
      <xdr:row>98</xdr:row>
      <xdr:rowOff>166297</xdr:rowOff>
    </xdr:to>
    <xdr:sp macro="" textlink="">
      <xdr:nvSpPr>
        <xdr:cNvPr id="485" name="円/楕円 484"/>
        <xdr:cNvSpPr/>
      </xdr:nvSpPr>
      <xdr:spPr>
        <a:xfrm>
          <a:off x="10426700" y="168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151074</xdr:rowOff>
    </xdr:from>
    <xdr:ext cx="534377" cy="259045"/>
    <xdr:sp macro="" textlink="">
      <xdr:nvSpPr>
        <xdr:cNvPr id="486" name="土木費該当値テキスト"/>
        <xdr:cNvSpPr txBox="1"/>
      </xdr:nvSpPr>
      <xdr:spPr>
        <a:xfrm>
          <a:off x="10528300" y="167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73405</xdr:rowOff>
    </xdr:from>
    <xdr:to>
      <xdr:col>14</xdr:col>
      <xdr:colOff>79375</xdr:colOff>
      <xdr:row>99</xdr:row>
      <xdr:rowOff>3555</xdr:rowOff>
    </xdr:to>
    <xdr:sp macro="" textlink="">
      <xdr:nvSpPr>
        <xdr:cNvPr id="487" name="円/楕円 486"/>
        <xdr:cNvSpPr/>
      </xdr:nvSpPr>
      <xdr:spPr>
        <a:xfrm>
          <a:off x="9588500" y="168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166132</xdr:rowOff>
    </xdr:from>
    <xdr:ext cx="534377" cy="259045"/>
    <xdr:sp macro="" textlink="">
      <xdr:nvSpPr>
        <xdr:cNvPr id="488" name="テキスト ボックス 487"/>
        <xdr:cNvSpPr txBox="1"/>
      </xdr:nvSpPr>
      <xdr:spPr>
        <a:xfrm>
          <a:off x="9372111" y="169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42307</xdr:rowOff>
    </xdr:from>
    <xdr:to>
      <xdr:col>12</xdr:col>
      <xdr:colOff>561975</xdr:colOff>
      <xdr:row>98</xdr:row>
      <xdr:rowOff>143907</xdr:rowOff>
    </xdr:to>
    <xdr:sp macro="" textlink="">
      <xdr:nvSpPr>
        <xdr:cNvPr id="489" name="円/楕円 488"/>
        <xdr:cNvSpPr/>
      </xdr:nvSpPr>
      <xdr:spPr>
        <a:xfrm>
          <a:off x="8699500" y="168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135034</xdr:rowOff>
    </xdr:from>
    <xdr:ext cx="534377" cy="259045"/>
    <xdr:sp macro="" textlink="">
      <xdr:nvSpPr>
        <xdr:cNvPr id="490" name="テキスト ボックス 489"/>
        <xdr:cNvSpPr txBox="1"/>
      </xdr:nvSpPr>
      <xdr:spPr>
        <a:xfrm>
          <a:off x="8483111" y="169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97315</xdr:rowOff>
    </xdr:from>
    <xdr:to>
      <xdr:col>11</xdr:col>
      <xdr:colOff>358775</xdr:colOff>
      <xdr:row>99</xdr:row>
      <xdr:rowOff>27465</xdr:rowOff>
    </xdr:to>
    <xdr:sp macro="" textlink="">
      <xdr:nvSpPr>
        <xdr:cNvPr id="491" name="円/楕円 490"/>
        <xdr:cNvSpPr/>
      </xdr:nvSpPr>
      <xdr:spPr>
        <a:xfrm>
          <a:off x="7810500" y="168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18592</xdr:rowOff>
    </xdr:from>
    <xdr:ext cx="534377" cy="259045"/>
    <xdr:sp macro="" textlink="">
      <xdr:nvSpPr>
        <xdr:cNvPr id="492" name="テキスト ボックス 491"/>
        <xdr:cNvSpPr txBox="1"/>
      </xdr:nvSpPr>
      <xdr:spPr>
        <a:xfrm>
          <a:off x="7594111" y="169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70958</xdr:rowOff>
    </xdr:from>
    <xdr:to>
      <xdr:col>10</xdr:col>
      <xdr:colOff>155575</xdr:colOff>
      <xdr:row>99</xdr:row>
      <xdr:rowOff>1108</xdr:rowOff>
    </xdr:to>
    <xdr:sp macro="" textlink="">
      <xdr:nvSpPr>
        <xdr:cNvPr id="493" name="円/楕円 492"/>
        <xdr:cNvSpPr/>
      </xdr:nvSpPr>
      <xdr:spPr>
        <a:xfrm>
          <a:off x="6921500" y="168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163685</xdr:rowOff>
    </xdr:from>
    <xdr:ext cx="534377" cy="259045"/>
    <xdr:sp macro="" textlink="">
      <xdr:nvSpPr>
        <xdr:cNvPr id="494" name="テキスト ボックス 493"/>
        <xdr:cNvSpPr txBox="1"/>
      </xdr:nvSpPr>
      <xdr:spPr>
        <a:xfrm>
          <a:off x="6705111" y="169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46976</xdr:rowOff>
    </xdr:from>
    <xdr:to>
      <xdr:col>23</xdr:col>
      <xdr:colOff>517525</xdr:colOff>
      <xdr:row>38</xdr:row>
      <xdr:rowOff>111057</xdr:rowOff>
    </xdr:to>
    <xdr:cxnSp macro="">
      <xdr:nvCxnSpPr>
        <xdr:cNvPr id="523" name="直線コネクタ 522"/>
        <xdr:cNvCxnSpPr/>
      </xdr:nvCxnSpPr>
      <xdr:spPr>
        <a:xfrm>
          <a:off x="15481300" y="6390626"/>
          <a:ext cx="838200" cy="2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46976</xdr:rowOff>
    </xdr:from>
    <xdr:to>
      <xdr:col>22</xdr:col>
      <xdr:colOff>365125</xdr:colOff>
      <xdr:row>38</xdr:row>
      <xdr:rowOff>34853</xdr:rowOff>
    </xdr:to>
    <xdr:cxnSp macro="">
      <xdr:nvCxnSpPr>
        <xdr:cNvPr id="526" name="直線コネクタ 525"/>
        <xdr:cNvCxnSpPr/>
      </xdr:nvCxnSpPr>
      <xdr:spPr>
        <a:xfrm flipV="1">
          <a:off x="14592300" y="6390626"/>
          <a:ext cx="889000" cy="1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16452</xdr:rowOff>
    </xdr:from>
    <xdr:ext cx="534377" cy="259045"/>
    <xdr:sp macro="" textlink="">
      <xdr:nvSpPr>
        <xdr:cNvPr id="528" name="テキスト ボックス 527"/>
        <xdr:cNvSpPr txBox="1"/>
      </xdr:nvSpPr>
      <xdr:spPr>
        <a:xfrm>
          <a:off x="15214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34853</xdr:rowOff>
    </xdr:from>
    <xdr:to>
      <xdr:col>21</xdr:col>
      <xdr:colOff>161925</xdr:colOff>
      <xdr:row>38</xdr:row>
      <xdr:rowOff>122380</xdr:rowOff>
    </xdr:to>
    <xdr:cxnSp macro="">
      <xdr:nvCxnSpPr>
        <xdr:cNvPr id="529" name="直線コネクタ 528"/>
        <xdr:cNvCxnSpPr/>
      </xdr:nvCxnSpPr>
      <xdr:spPr>
        <a:xfrm flipV="1">
          <a:off x="13703300" y="6549953"/>
          <a:ext cx="889000" cy="8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122380</xdr:rowOff>
    </xdr:from>
    <xdr:to>
      <xdr:col>19</xdr:col>
      <xdr:colOff>644525</xdr:colOff>
      <xdr:row>38</xdr:row>
      <xdr:rowOff>127078</xdr:rowOff>
    </xdr:to>
    <xdr:cxnSp macro="">
      <xdr:nvCxnSpPr>
        <xdr:cNvPr id="532" name="直線コネクタ 531"/>
        <xdr:cNvCxnSpPr/>
      </xdr:nvCxnSpPr>
      <xdr:spPr>
        <a:xfrm flipV="1">
          <a:off x="12814300" y="6637480"/>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60257</xdr:rowOff>
    </xdr:from>
    <xdr:to>
      <xdr:col>23</xdr:col>
      <xdr:colOff>568325</xdr:colOff>
      <xdr:row>38</xdr:row>
      <xdr:rowOff>161857</xdr:rowOff>
    </xdr:to>
    <xdr:sp macro="" textlink="">
      <xdr:nvSpPr>
        <xdr:cNvPr id="542" name="円/楕円 541"/>
        <xdr:cNvSpPr/>
      </xdr:nvSpPr>
      <xdr:spPr>
        <a:xfrm>
          <a:off x="16268700" y="65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146634</xdr:rowOff>
    </xdr:from>
    <xdr:ext cx="534377" cy="259045"/>
    <xdr:sp macro="" textlink="">
      <xdr:nvSpPr>
        <xdr:cNvPr id="543" name="消防費該当値テキスト"/>
        <xdr:cNvSpPr txBox="1"/>
      </xdr:nvSpPr>
      <xdr:spPr>
        <a:xfrm>
          <a:off x="16370300" y="64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167626</xdr:rowOff>
    </xdr:from>
    <xdr:to>
      <xdr:col>22</xdr:col>
      <xdr:colOff>415925</xdr:colOff>
      <xdr:row>37</xdr:row>
      <xdr:rowOff>97776</xdr:rowOff>
    </xdr:to>
    <xdr:sp macro="" textlink="">
      <xdr:nvSpPr>
        <xdr:cNvPr id="544" name="円/楕円 543"/>
        <xdr:cNvSpPr/>
      </xdr:nvSpPr>
      <xdr:spPr>
        <a:xfrm>
          <a:off x="15430500" y="63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114303</xdr:rowOff>
    </xdr:from>
    <xdr:ext cx="534377" cy="259045"/>
    <xdr:sp macro="" textlink="">
      <xdr:nvSpPr>
        <xdr:cNvPr id="545" name="テキスト ボックス 544"/>
        <xdr:cNvSpPr txBox="1"/>
      </xdr:nvSpPr>
      <xdr:spPr>
        <a:xfrm>
          <a:off x="15214111" y="61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155503</xdr:rowOff>
    </xdr:from>
    <xdr:to>
      <xdr:col>21</xdr:col>
      <xdr:colOff>212725</xdr:colOff>
      <xdr:row>38</xdr:row>
      <xdr:rowOff>85652</xdr:rowOff>
    </xdr:to>
    <xdr:sp macro="" textlink="">
      <xdr:nvSpPr>
        <xdr:cNvPr id="546" name="円/楕円 545"/>
        <xdr:cNvSpPr/>
      </xdr:nvSpPr>
      <xdr:spPr>
        <a:xfrm>
          <a:off x="14541500" y="6499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76780</xdr:rowOff>
    </xdr:from>
    <xdr:ext cx="534377" cy="259045"/>
    <xdr:sp macro="" textlink="">
      <xdr:nvSpPr>
        <xdr:cNvPr id="547" name="テキスト ボックス 546"/>
        <xdr:cNvSpPr txBox="1"/>
      </xdr:nvSpPr>
      <xdr:spPr>
        <a:xfrm>
          <a:off x="14325111" y="65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71580</xdr:rowOff>
    </xdr:from>
    <xdr:to>
      <xdr:col>20</xdr:col>
      <xdr:colOff>9525</xdr:colOff>
      <xdr:row>39</xdr:row>
      <xdr:rowOff>1730</xdr:rowOff>
    </xdr:to>
    <xdr:sp macro="" textlink="">
      <xdr:nvSpPr>
        <xdr:cNvPr id="548" name="円/楕円 547"/>
        <xdr:cNvSpPr/>
      </xdr:nvSpPr>
      <xdr:spPr>
        <a:xfrm>
          <a:off x="13652500" y="65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164307</xdr:rowOff>
    </xdr:from>
    <xdr:ext cx="534377" cy="259045"/>
    <xdr:sp macro="" textlink="">
      <xdr:nvSpPr>
        <xdr:cNvPr id="549" name="テキスト ボックス 548"/>
        <xdr:cNvSpPr txBox="1"/>
      </xdr:nvSpPr>
      <xdr:spPr>
        <a:xfrm>
          <a:off x="13436111" y="66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76278</xdr:rowOff>
    </xdr:from>
    <xdr:to>
      <xdr:col>18</xdr:col>
      <xdr:colOff>492125</xdr:colOff>
      <xdr:row>39</xdr:row>
      <xdr:rowOff>6428</xdr:rowOff>
    </xdr:to>
    <xdr:sp macro="" textlink="">
      <xdr:nvSpPr>
        <xdr:cNvPr id="550" name="円/楕円 549"/>
        <xdr:cNvSpPr/>
      </xdr:nvSpPr>
      <xdr:spPr>
        <a:xfrm>
          <a:off x="12763500" y="65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169005</xdr:rowOff>
    </xdr:from>
    <xdr:ext cx="534377" cy="259045"/>
    <xdr:sp macro="" textlink="">
      <xdr:nvSpPr>
        <xdr:cNvPr id="551" name="テキスト ボックス 550"/>
        <xdr:cNvSpPr txBox="1"/>
      </xdr:nvSpPr>
      <xdr:spPr>
        <a:xfrm>
          <a:off x="12547111" y="66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117944</xdr:rowOff>
    </xdr:from>
    <xdr:to>
      <xdr:col>23</xdr:col>
      <xdr:colOff>517525</xdr:colOff>
      <xdr:row>57</xdr:row>
      <xdr:rowOff>139485</xdr:rowOff>
    </xdr:to>
    <xdr:cxnSp macro="">
      <xdr:nvCxnSpPr>
        <xdr:cNvPr id="578" name="直線コネクタ 577"/>
        <xdr:cNvCxnSpPr/>
      </xdr:nvCxnSpPr>
      <xdr:spPr>
        <a:xfrm flipV="1">
          <a:off x="15481300" y="9890594"/>
          <a:ext cx="8382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139485</xdr:rowOff>
    </xdr:from>
    <xdr:to>
      <xdr:col>22</xdr:col>
      <xdr:colOff>365125</xdr:colOff>
      <xdr:row>58</xdr:row>
      <xdr:rowOff>5720</xdr:rowOff>
    </xdr:to>
    <xdr:cxnSp macro="">
      <xdr:nvCxnSpPr>
        <xdr:cNvPr id="581" name="直線コネクタ 580"/>
        <xdr:cNvCxnSpPr/>
      </xdr:nvCxnSpPr>
      <xdr:spPr>
        <a:xfrm flipV="1">
          <a:off x="14592300" y="9912135"/>
          <a:ext cx="889000" cy="3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5720</xdr:rowOff>
    </xdr:from>
    <xdr:to>
      <xdr:col>21</xdr:col>
      <xdr:colOff>161925</xdr:colOff>
      <xdr:row>58</xdr:row>
      <xdr:rowOff>34475</xdr:rowOff>
    </xdr:to>
    <xdr:cxnSp macro="">
      <xdr:nvCxnSpPr>
        <xdr:cNvPr id="584" name="直線コネクタ 583"/>
        <xdr:cNvCxnSpPr/>
      </xdr:nvCxnSpPr>
      <xdr:spPr>
        <a:xfrm flipV="1">
          <a:off x="13703300" y="9949820"/>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141860</xdr:rowOff>
    </xdr:from>
    <xdr:to>
      <xdr:col>19</xdr:col>
      <xdr:colOff>644525</xdr:colOff>
      <xdr:row>58</xdr:row>
      <xdr:rowOff>34475</xdr:rowOff>
    </xdr:to>
    <xdr:cxnSp macro="">
      <xdr:nvCxnSpPr>
        <xdr:cNvPr id="587" name="直線コネクタ 586"/>
        <xdr:cNvCxnSpPr/>
      </xdr:nvCxnSpPr>
      <xdr:spPr>
        <a:xfrm>
          <a:off x="12814300" y="9914510"/>
          <a:ext cx="8890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67144</xdr:rowOff>
    </xdr:from>
    <xdr:to>
      <xdr:col>23</xdr:col>
      <xdr:colOff>568325</xdr:colOff>
      <xdr:row>57</xdr:row>
      <xdr:rowOff>168744</xdr:rowOff>
    </xdr:to>
    <xdr:sp macro="" textlink="">
      <xdr:nvSpPr>
        <xdr:cNvPr id="597" name="円/楕円 596"/>
        <xdr:cNvSpPr/>
      </xdr:nvSpPr>
      <xdr:spPr>
        <a:xfrm>
          <a:off x="16268700" y="9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88685</xdr:rowOff>
    </xdr:from>
    <xdr:to>
      <xdr:col>22</xdr:col>
      <xdr:colOff>415925</xdr:colOff>
      <xdr:row>58</xdr:row>
      <xdr:rowOff>18835</xdr:rowOff>
    </xdr:to>
    <xdr:sp macro="" textlink="">
      <xdr:nvSpPr>
        <xdr:cNvPr id="599" name="円/楕円 598"/>
        <xdr:cNvSpPr/>
      </xdr:nvSpPr>
      <xdr:spPr>
        <a:xfrm>
          <a:off x="15430500" y="9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9962</xdr:rowOff>
    </xdr:from>
    <xdr:ext cx="534377" cy="259045"/>
    <xdr:sp macro="" textlink="">
      <xdr:nvSpPr>
        <xdr:cNvPr id="600" name="テキスト ボックス 599"/>
        <xdr:cNvSpPr txBox="1"/>
      </xdr:nvSpPr>
      <xdr:spPr>
        <a:xfrm>
          <a:off x="15214111" y="99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126370</xdr:rowOff>
    </xdr:from>
    <xdr:to>
      <xdr:col>21</xdr:col>
      <xdr:colOff>212725</xdr:colOff>
      <xdr:row>58</xdr:row>
      <xdr:rowOff>56520</xdr:rowOff>
    </xdr:to>
    <xdr:sp macro="" textlink="">
      <xdr:nvSpPr>
        <xdr:cNvPr id="601" name="円/楕円 600"/>
        <xdr:cNvSpPr/>
      </xdr:nvSpPr>
      <xdr:spPr>
        <a:xfrm>
          <a:off x="14541500" y="98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47647</xdr:rowOff>
    </xdr:from>
    <xdr:ext cx="534377" cy="259045"/>
    <xdr:sp macro="" textlink="">
      <xdr:nvSpPr>
        <xdr:cNvPr id="602" name="テキスト ボックス 601"/>
        <xdr:cNvSpPr txBox="1"/>
      </xdr:nvSpPr>
      <xdr:spPr>
        <a:xfrm>
          <a:off x="14325111" y="999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155125</xdr:rowOff>
    </xdr:from>
    <xdr:to>
      <xdr:col>20</xdr:col>
      <xdr:colOff>9525</xdr:colOff>
      <xdr:row>58</xdr:row>
      <xdr:rowOff>85275</xdr:rowOff>
    </xdr:to>
    <xdr:sp macro="" textlink="">
      <xdr:nvSpPr>
        <xdr:cNvPr id="603" name="円/楕円 602"/>
        <xdr:cNvSpPr/>
      </xdr:nvSpPr>
      <xdr:spPr>
        <a:xfrm>
          <a:off x="13652500" y="99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76402</xdr:rowOff>
    </xdr:from>
    <xdr:ext cx="534377" cy="259045"/>
    <xdr:sp macro="" textlink="">
      <xdr:nvSpPr>
        <xdr:cNvPr id="604" name="テキスト ボックス 603"/>
        <xdr:cNvSpPr txBox="1"/>
      </xdr:nvSpPr>
      <xdr:spPr>
        <a:xfrm>
          <a:off x="13436111" y="100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91060</xdr:rowOff>
    </xdr:from>
    <xdr:to>
      <xdr:col>18</xdr:col>
      <xdr:colOff>492125</xdr:colOff>
      <xdr:row>58</xdr:row>
      <xdr:rowOff>21210</xdr:rowOff>
    </xdr:to>
    <xdr:sp macro="" textlink="">
      <xdr:nvSpPr>
        <xdr:cNvPr id="605" name="円/楕円 604"/>
        <xdr:cNvSpPr/>
      </xdr:nvSpPr>
      <xdr:spPr>
        <a:xfrm>
          <a:off x="12763500" y="98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12337</xdr:rowOff>
    </xdr:from>
    <xdr:ext cx="534377" cy="259045"/>
    <xdr:sp macro="" textlink="">
      <xdr:nvSpPr>
        <xdr:cNvPr id="606" name="テキスト ボックス 605"/>
        <xdr:cNvSpPr txBox="1"/>
      </xdr:nvSpPr>
      <xdr:spPr>
        <a:xfrm>
          <a:off x="12547111" y="99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124510</xdr:rowOff>
    </xdr:from>
    <xdr:to>
      <xdr:col>23</xdr:col>
      <xdr:colOff>517525</xdr:colOff>
      <xdr:row>79</xdr:row>
      <xdr:rowOff>44450</xdr:rowOff>
    </xdr:to>
    <xdr:cxnSp macro="">
      <xdr:nvCxnSpPr>
        <xdr:cNvPr id="635" name="直線コネクタ 634"/>
        <xdr:cNvCxnSpPr/>
      </xdr:nvCxnSpPr>
      <xdr:spPr>
        <a:xfrm>
          <a:off x="15481300" y="13497610"/>
          <a:ext cx="8382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124510</xdr:rowOff>
    </xdr:from>
    <xdr:to>
      <xdr:col>22</xdr:col>
      <xdr:colOff>365125</xdr:colOff>
      <xdr:row>79</xdr:row>
      <xdr:rowOff>44450</xdr:rowOff>
    </xdr:to>
    <xdr:cxnSp macro="">
      <xdr:nvCxnSpPr>
        <xdr:cNvPr id="638" name="直線コネクタ 637"/>
        <xdr:cNvCxnSpPr/>
      </xdr:nvCxnSpPr>
      <xdr:spPr>
        <a:xfrm flipV="1">
          <a:off x="14592300" y="13497610"/>
          <a:ext cx="8890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32134</xdr:rowOff>
    </xdr:from>
    <xdr:ext cx="534377" cy="259045"/>
    <xdr:sp macro="" textlink="">
      <xdr:nvSpPr>
        <xdr:cNvPr id="640" name="テキスト ボックス 639"/>
        <xdr:cNvSpPr txBox="1"/>
      </xdr:nvSpPr>
      <xdr:spPr>
        <a:xfrm>
          <a:off x="15214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73710</xdr:rowOff>
    </xdr:from>
    <xdr:to>
      <xdr:col>22</xdr:col>
      <xdr:colOff>415925</xdr:colOff>
      <xdr:row>79</xdr:row>
      <xdr:rowOff>3860</xdr:rowOff>
    </xdr:to>
    <xdr:sp macro="" textlink="">
      <xdr:nvSpPr>
        <xdr:cNvPr id="656" name="円/楕円 655"/>
        <xdr:cNvSpPr/>
      </xdr:nvSpPr>
      <xdr:spPr>
        <a:xfrm>
          <a:off x="15430500" y="134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20387</xdr:rowOff>
    </xdr:from>
    <xdr:ext cx="534377" cy="259045"/>
    <xdr:sp macro="" textlink="">
      <xdr:nvSpPr>
        <xdr:cNvPr id="657" name="テキスト ボックス 656"/>
        <xdr:cNvSpPr txBox="1"/>
      </xdr:nvSpPr>
      <xdr:spPr>
        <a:xfrm>
          <a:off x="15214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102000</xdr:rowOff>
    </xdr:from>
    <xdr:to>
      <xdr:col>23</xdr:col>
      <xdr:colOff>517525</xdr:colOff>
      <xdr:row>98</xdr:row>
      <xdr:rowOff>109069</xdr:rowOff>
    </xdr:to>
    <xdr:cxnSp macro="">
      <xdr:nvCxnSpPr>
        <xdr:cNvPr id="690" name="直線コネクタ 689"/>
        <xdr:cNvCxnSpPr/>
      </xdr:nvCxnSpPr>
      <xdr:spPr>
        <a:xfrm flipV="1">
          <a:off x="15481300" y="16904100"/>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85598</xdr:rowOff>
    </xdr:from>
    <xdr:to>
      <xdr:col>22</xdr:col>
      <xdr:colOff>365125</xdr:colOff>
      <xdr:row>98</xdr:row>
      <xdr:rowOff>109069</xdr:rowOff>
    </xdr:to>
    <xdr:cxnSp macro="">
      <xdr:nvCxnSpPr>
        <xdr:cNvPr id="693" name="直線コネクタ 692"/>
        <xdr:cNvCxnSpPr/>
      </xdr:nvCxnSpPr>
      <xdr:spPr>
        <a:xfrm>
          <a:off x="14592300" y="16887698"/>
          <a:ext cx="8890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83195</xdr:rowOff>
    </xdr:from>
    <xdr:to>
      <xdr:col>21</xdr:col>
      <xdr:colOff>161925</xdr:colOff>
      <xdr:row>98</xdr:row>
      <xdr:rowOff>85598</xdr:rowOff>
    </xdr:to>
    <xdr:cxnSp macro="">
      <xdr:nvCxnSpPr>
        <xdr:cNvPr id="696" name="直線コネクタ 695"/>
        <xdr:cNvCxnSpPr/>
      </xdr:nvCxnSpPr>
      <xdr:spPr>
        <a:xfrm>
          <a:off x="13703300" y="16885295"/>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77098</xdr:rowOff>
    </xdr:from>
    <xdr:to>
      <xdr:col>19</xdr:col>
      <xdr:colOff>644525</xdr:colOff>
      <xdr:row>98</xdr:row>
      <xdr:rowOff>83195</xdr:rowOff>
    </xdr:to>
    <xdr:cxnSp macro="">
      <xdr:nvCxnSpPr>
        <xdr:cNvPr id="699" name="直線コネクタ 698"/>
        <xdr:cNvCxnSpPr/>
      </xdr:nvCxnSpPr>
      <xdr:spPr>
        <a:xfrm>
          <a:off x="12814300" y="1687919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51200</xdr:rowOff>
    </xdr:from>
    <xdr:to>
      <xdr:col>23</xdr:col>
      <xdr:colOff>568325</xdr:colOff>
      <xdr:row>98</xdr:row>
      <xdr:rowOff>152800</xdr:rowOff>
    </xdr:to>
    <xdr:sp macro="" textlink="">
      <xdr:nvSpPr>
        <xdr:cNvPr id="709" name="円/楕円 708"/>
        <xdr:cNvSpPr/>
      </xdr:nvSpPr>
      <xdr:spPr>
        <a:xfrm>
          <a:off x="162687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137577</xdr:rowOff>
    </xdr:from>
    <xdr:ext cx="534377" cy="259045"/>
    <xdr:sp macro="" textlink="">
      <xdr:nvSpPr>
        <xdr:cNvPr id="710" name="公債費該当値テキスト"/>
        <xdr:cNvSpPr txBox="1"/>
      </xdr:nvSpPr>
      <xdr:spPr>
        <a:xfrm>
          <a:off x="16370300" y="167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58269</xdr:rowOff>
    </xdr:from>
    <xdr:to>
      <xdr:col>22</xdr:col>
      <xdr:colOff>415925</xdr:colOff>
      <xdr:row>98</xdr:row>
      <xdr:rowOff>159869</xdr:rowOff>
    </xdr:to>
    <xdr:sp macro="" textlink="">
      <xdr:nvSpPr>
        <xdr:cNvPr id="711" name="円/楕円 710"/>
        <xdr:cNvSpPr/>
      </xdr:nvSpPr>
      <xdr:spPr>
        <a:xfrm>
          <a:off x="15430500" y="16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150996</xdr:rowOff>
    </xdr:from>
    <xdr:ext cx="534377" cy="259045"/>
    <xdr:sp macro="" textlink="">
      <xdr:nvSpPr>
        <xdr:cNvPr id="712" name="テキスト ボックス 711"/>
        <xdr:cNvSpPr txBox="1"/>
      </xdr:nvSpPr>
      <xdr:spPr>
        <a:xfrm>
          <a:off x="15214111" y="169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34798</xdr:rowOff>
    </xdr:from>
    <xdr:to>
      <xdr:col>21</xdr:col>
      <xdr:colOff>212725</xdr:colOff>
      <xdr:row>98</xdr:row>
      <xdr:rowOff>136398</xdr:rowOff>
    </xdr:to>
    <xdr:sp macro="" textlink="">
      <xdr:nvSpPr>
        <xdr:cNvPr id="713" name="円/楕円 712"/>
        <xdr:cNvSpPr/>
      </xdr:nvSpPr>
      <xdr:spPr>
        <a:xfrm>
          <a:off x="14541500" y="168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127525</xdr:rowOff>
    </xdr:from>
    <xdr:ext cx="534377" cy="259045"/>
    <xdr:sp macro="" textlink="">
      <xdr:nvSpPr>
        <xdr:cNvPr id="714" name="テキスト ボックス 713"/>
        <xdr:cNvSpPr txBox="1"/>
      </xdr:nvSpPr>
      <xdr:spPr>
        <a:xfrm>
          <a:off x="14325111" y="169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32395</xdr:rowOff>
    </xdr:from>
    <xdr:to>
      <xdr:col>20</xdr:col>
      <xdr:colOff>9525</xdr:colOff>
      <xdr:row>98</xdr:row>
      <xdr:rowOff>133995</xdr:rowOff>
    </xdr:to>
    <xdr:sp macro="" textlink="">
      <xdr:nvSpPr>
        <xdr:cNvPr id="715" name="円/楕円 714"/>
        <xdr:cNvSpPr/>
      </xdr:nvSpPr>
      <xdr:spPr>
        <a:xfrm>
          <a:off x="13652500" y="168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125122</xdr:rowOff>
    </xdr:from>
    <xdr:ext cx="534377" cy="259045"/>
    <xdr:sp macro="" textlink="">
      <xdr:nvSpPr>
        <xdr:cNvPr id="716" name="テキスト ボックス 715"/>
        <xdr:cNvSpPr txBox="1"/>
      </xdr:nvSpPr>
      <xdr:spPr>
        <a:xfrm>
          <a:off x="13436111" y="169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26298</xdr:rowOff>
    </xdr:from>
    <xdr:to>
      <xdr:col>18</xdr:col>
      <xdr:colOff>492125</xdr:colOff>
      <xdr:row>98</xdr:row>
      <xdr:rowOff>127898</xdr:rowOff>
    </xdr:to>
    <xdr:sp macro="" textlink="">
      <xdr:nvSpPr>
        <xdr:cNvPr id="717" name="円/楕円 716"/>
        <xdr:cNvSpPr/>
      </xdr:nvSpPr>
      <xdr:spPr>
        <a:xfrm>
          <a:off x="12763500" y="168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119025</xdr:rowOff>
    </xdr:from>
    <xdr:ext cx="534377" cy="259045"/>
    <xdr:sp macro="" textlink="">
      <xdr:nvSpPr>
        <xdr:cNvPr id="718" name="テキスト ボックス 717"/>
        <xdr:cNvSpPr txBox="1"/>
      </xdr:nvSpPr>
      <xdr:spPr>
        <a:xfrm>
          <a:off x="12547111" y="169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a:rPr>
            <a:t>  </a:t>
          </a:r>
          <a:r>
            <a:rPr kumimoji="1" lang="ja-JP" altLang="en-US" sz="1000" baseline="0">
              <a:latin typeface="ＭＳ Ｐゴシック"/>
            </a:rPr>
            <a:t>目的別歳出で住民１人当たりのコストが類似団体を上回っているものについては、議会費のみで他の項目については全て類似団体を下回っているが、類似団体でとの比較については、人口の開きによるものと推測される。</a:t>
          </a:r>
          <a:endParaRPr kumimoji="1" lang="en-US" altLang="ja-JP" sz="1000" baseline="0">
            <a:latin typeface="ＭＳ Ｐゴシック"/>
          </a:endParaRPr>
        </a:p>
        <a:p>
          <a:r>
            <a:rPr kumimoji="1" lang="ja-JP" altLang="en-US" sz="1000" baseline="0">
              <a:latin typeface="ＭＳ Ｐゴシック"/>
            </a:rPr>
            <a:t>　目的別歳出についても、性質別歳出同様の理由により、減少している項目が多い。</a:t>
          </a:r>
        </a:p>
        <a:p>
          <a:r>
            <a:rPr kumimoji="1" lang="ja-JP" altLang="en-US" sz="1000" baseline="0">
              <a:latin typeface="ＭＳ Ｐゴシック"/>
            </a:rPr>
            <a:t>　金額の増減幅の大きい項目を見ると、総務費については、住民情報システムの入替え経費、庁舎東棟改修工事、道の駅なるさわ物産館入自動ドア・搬入口車寄せ設置工事、庁舎自家用発電機設置工事などの大型事業が減少したことから大幅な減となったが、年度末の余剰金を財源として、財政調整基金に１億９２０万５千円を積立てたことなどから、前年度と比較して８４８６万９千円（△１５．２％）の減少となった。消防費については、前年度、緊急防災・減災事業債を活用して行った消防団詰所等耐震化整備事業、防災行政無線のデジタル化整備事業、消防ポンプ自動車購入事業などの大型事業が減少したことにより、前年度と比較して</a:t>
          </a:r>
          <a:r>
            <a:rPr kumimoji="1" lang="en-US" altLang="ja-JP" sz="1000" baseline="0">
              <a:latin typeface="ＭＳ Ｐゴシック"/>
            </a:rPr>
            <a:t>1</a:t>
          </a:r>
          <a:r>
            <a:rPr kumimoji="1" lang="ja-JP" altLang="en-US" sz="1000" baseline="0">
              <a:latin typeface="ＭＳ Ｐゴシック"/>
            </a:rPr>
            <a:t>億９８０１万３千円（△６９．５％）の大幅減となった。災害復旧事業費については、平成２７年２月の大雪により被災した「なるさわ富士山博物館」の復旧工事など該当事業がなくなったことから、皆減となった。一方、増加した項目を見ると、教育費が、河口湖南中学校テニスコート・弓道場建設工事分担金の増加などにより、前年度と比較して、２７１６万７千円（１１．３％）の増加となった。また、公債費については、平成２５・２６年度に借入れた緊急防災・減災事業債の元金の償還が始まったものがあることから、前年度と比較して、９３０万２千円（２１．８％）の増となった。なお、議会費については、前年度から事務局職員人件費が１名増の２名となったことが主な要因である。</a:t>
          </a:r>
          <a:endParaRPr kumimoji="1" lang="ja-JP" altLang="en-US" sz="10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年度の財政調整基金残高の標準財政規模に対する割合は</a:t>
          </a:r>
          <a:r>
            <a:rPr kumimoji="1" lang="en-US" altLang="ja-JP" sz="800">
              <a:solidFill>
                <a:schemeClr val="dk1"/>
              </a:solidFill>
              <a:effectLst/>
              <a:latin typeface="+mn-lt"/>
              <a:ea typeface="+mn-ea"/>
              <a:cs typeface="+mn-cs"/>
            </a:rPr>
            <a:t>123.21</a:t>
          </a:r>
          <a:r>
            <a:rPr kumimoji="1" lang="ja-JP" altLang="ja-JP" sz="800">
              <a:solidFill>
                <a:schemeClr val="dk1"/>
              </a:solidFill>
              <a:effectLst/>
              <a:latin typeface="+mn-lt"/>
              <a:ea typeface="+mn-ea"/>
              <a:cs typeface="+mn-cs"/>
            </a:rPr>
            <a:t>％で、前年度と比較し、</a:t>
          </a:r>
          <a:r>
            <a:rPr kumimoji="1" lang="en-US" altLang="ja-JP" sz="800">
              <a:solidFill>
                <a:schemeClr val="dk1"/>
              </a:solidFill>
              <a:effectLst/>
              <a:latin typeface="+mn-lt"/>
              <a:ea typeface="+mn-ea"/>
              <a:cs typeface="+mn-cs"/>
            </a:rPr>
            <a:t>2.45</a:t>
          </a:r>
          <a:r>
            <a:rPr kumimoji="1" lang="ja-JP" altLang="ja-JP" sz="800">
              <a:solidFill>
                <a:schemeClr val="dk1"/>
              </a:solidFill>
              <a:effectLst/>
              <a:latin typeface="+mn-lt"/>
              <a:ea typeface="+mn-ea"/>
              <a:cs typeface="+mn-cs"/>
            </a:rPr>
            <a:t>ポイント上昇した。これは、</a:t>
          </a:r>
          <a:r>
            <a:rPr kumimoji="1" lang="ja-JP" altLang="en-US" sz="800">
              <a:solidFill>
                <a:schemeClr val="dk1"/>
              </a:solidFill>
              <a:effectLst/>
              <a:latin typeface="+mn-lt"/>
              <a:ea typeface="+mn-ea"/>
              <a:cs typeface="+mn-cs"/>
            </a:rPr>
            <a:t>標準</a:t>
          </a:r>
          <a:r>
            <a:rPr kumimoji="1" lang="ja-JP" altLang="ja-JP" sz="800">
              <a:solidFill>
                <a:schemeClr val="dk1"/>
              </a:solidFill>
              <a:effectLst/>
              <a:latin typeface="+mn-lt"/>
              <a:ea typeface="+mn-ea"/>
              <a:cs typeface="+mn-cs"/>
            </a:rPr>
            <a:t>財政規模</a:t>
          </a:r>
          <a:r>
            <a:rPr kumimoji="1" lang="ja-JP" altLang="en-US" sz="800">
              <a:solidFill>
                <a:schemeClr val="dk1"/>
              </a:solidFill>
              <a:effectLst/>
              <a:latin typeface="+mn-lt"/>
              <a:ea typeface="+mn-ea"/>
              <a:cs typeface="+mn-cs"/>
            </a:rPr>
            <a:t>は増加</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61</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998</a:t>
          </a:r>
          <a:r>
            <a:rPr kumimoji="1" lang="ja-JP" altLang="ja-JP" sz="800">
              <a:solidFill>
                <a:schemeClr val="dk1"/>
              </a:solidFill>
              <a:effectLst/>
              <a:latin typeface="+mn-lt"/>
              <a:ea typeface="+mn-ea"/>
              <a:cs typeface="+mn-cs"/>
            </a:rPr>
            <a:t>千円）した</a:t>
          </a:r>
          <a:r>
            <a:rPr kumimoji="1" lang="ja-JP" altLang="en-US" sz="800">
              <a:solidFill>
                <a:schemeClr val="dk1"/>
              </a:solidFill>
              <a:effectLst/>
              <a:latin typeface="+mn-lt"/>
              <a:ea typeface="+mn-ea"/>
              <a:cs typeface="+mn-cs"/>
            </a:rPr>
            <a:t>が、財政調整基金への積立てを</a:t>
          </a:r>
          <a:r>
            <a:rPr kumimoji="1" lang="ja-JP" altLang="ja-JP" sz="800">
              <a:solidFill>
                <a:schemeClr val="dk1"/>
              </a:solidFill>
              <a:effectLst/>
              <a:latin typeface="+mn-lt"/>
              <a:ea typeface="+mn-ea"/>
              <a:cs typeface="+mn-cs"/>
            </a:rPr>
            <a:t>決算剰余金</a:t>
          </a:r>
          <a:r>
            <a:rPr kumimoji="1" lang="ja-JP" altLang="en-US" sz="800">
              <a:solidFill>
                <a:schemeClr val="dk1"/>
              </a:solidFill>
              <a:effectLst/>
              <a:latin typeface="+mn-lt"/>
              <a:ea typeface="+mn-ea"/>
              <a:cs typeface="+mn-cs"/>
            </a:rPr>
            <a:t>など</a:t>
          </a:r>
          <a:r>
            <a:rPr kumimoji="1" lang="en-US" altLang="ja-JP" sz="800">
              <a:solidFill>
                <a:schemeClr val="dk1"/>
              </a:solidFill>
              <a:effectLst/>
              <a:latin typeface="+mn-lt"/>
              <a:ea typeface="+mn-ea"/>
              <a:cs typeface="+mn-cs"/>
            </a:rPr>
            <a:t>109</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205</a:t>
          </a:r>
          <a:r>
            <a:rPr kumimoji="1" lang="ja-JP" altLang="en-US" sz="800">
              <a:solidFill>
                <a:schemeClr val="dk1"/>
              </a:solidFill>
              <a:effectLst/>
              <a:latin typeface="+mn-lt"/>
              <a:ea typeface="+mn-ea"/>
              <a:cs typeface="+mn-cs"/>
            </a:rPr>
            <a:t>千円行えたことが主な要因である。</a:t>
          </a:r>
          <a:r>
            <a:rPr kumimoji="1" lang="ja-JP" altLang="ja-JP" sz="800">
              <a:solidFill>
                <a:schemeClr val="dk1"/>
              </a:solidFill>
              <a:effectLst/>
              <a:latin typeface="+mn-lt"/>
              <a:ea typeface="+mn-ea"/>
              <a:cs typeface="+mn-cs"/>
            </a:rPr>
            <a:t>財政調整基金については、国・県の補助金を積極的に使い特定財源の確保に努め、決算剰余金を中心に積み立てを行い最低水準の取り崩しに努めている。</a:t>
          </a:r>
          <a:endParaRPr lang="ja-JP" altLang="ja-JP" sz="800">
            <a:effectLst/>
          </a:endParaRPr>
        </a:p>
        <a:p>
          <a:r>
            <a:rPr kumimoji="1" lang="ja-JP" altLang="ja-JP" sz="800">
              <a:solidFill>
                <a:schemeClr val="dk1"/>
              </a:solidFill>
              <a:effectLst/>
              <a:latin typeface="+mn-lt"/>
              <a:ea typeface="+mn-ea"/>
              <a:cs typeface="+mn-cs"/>
            </a:rPr>
            <a:t>　実質収支額は、平成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を除き、</a:t>
          </a:r>
          <a:r>
            <a:rPr kumimoji="1" lang="ja-JP" altLang="ja-JP" sz="800">
              <a:solidFill>
                <a:schemeClr val="dk1"/>
              </a:solidFill>
              <a:effectLst/>
              <a:latin typeface="+mn-lt"/>
              <a:ea typeface="+mn-ea"/>
              <a:cs typeface="+mn-cs"/>
            </a:rPr>
            <a:t>ほぼ横ばい</a:t>
          </a:r>
          <a:r>
            <a:rPr kumimoji="1" lang="ja-JP" altLang="en-US" sz="800">
              <a:solidFill>
                <a:schemeClr val="dk1"/>
              </a:solidFill>
              <a:effectLst/>
              <a:latin typeface="+mn-lt"/>
              <a:ea typeface="+mn-ea"/>
              <a:cs typeface="+mn-cs"/>
            </a:rPr>
            <a:t>の数値となっており、標準財政規模に対する割合も９％から</a:t>
          </a:r>
          <a:r>
            <a:rPr kumimoji="1" lang="en-US" altLang="ja-JP" sz="800">
              <a:solidFill>
                <a:schemeClr val="dk1"/>
              </a:solidFill>
              <a:effectLst/>
              <a:latin typeface="+mn-lt"/>
              <a:ea typeface="+mn-ea"/>
              <a:cs typeface="+mn-cs"/>
            </a:rPr>
            <a:t>10</a:t>
          </a:r>
          <a:r>
            <a:rPr kumimoji="1" lang="ja-JP" altLang="en-US" sz="800">
              <a:solidFill>
                <a:schemeClr val="dk1"/>
              </a:solidFill>
              <a:effectLst/>
              <a:latin typeface="+mn-lt"/>
              <a:ea typeface="+mn-ea"/>
              <a:cs typeface="+mn-cs"/>
            </a:rPr>
            <a:t>％台となっている。なお、</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年度は大型事業の影響と平成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年度に見込まれた「建物災害共済金」の収入が平成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年度中の収入とならなかったことなどから、決算剰余金が大幅に減少したことによるものである。</a:t>
          </a:r>
          <a:endParaRPr lang="ja-JP" altLang="ja-JP" sz="800">
            <a:effectLst/>
          </a:endParaRPr>
        </a:p>
        <a:p>
          <a:r>
            <a:rPr kumimoji="1" lang="ja-JP" altLang="ja-JP" sz="800">
              <a:solidFill>
                <a:schemeClr val="dk1"/>
              </a:solidFill>
              <a:effectLst/>
              <a:latin typeface="+mn-lt"/>
              <a:ea typeface="+mn-ea"/>
              <a:cs typeface="+mn-cs"/>
            </a:rPr>
            <a:t>　実質単年度収支は、</a:t>
          </a:r>
          <a:r>
            <a:rPr kumimoji="1" lang="ja-JP" altLang="en-US" sz="800">
              <a:solidFill>
                <a:schemeClr val="dk1"/>
              </a:solidFill>
              <a:effectLst/>
              <a:latin typeface="+mn-lt"/>
              <a:ea typeface="+mn-ea"/>
              <a:cs typeface="+mn-cs"/>
            </a:rPr>
            <a:t>平成２６年度は、</a:t>
          </a:r>
          <a:r>
            <a:rPr kumimoji="1" lang="ja-JP" altLang="ja-JP" sz="800">
              <a:solidFill>
                <a:schemeClr val="dk1"/>
              </a:solidFill>
              <a:effectLst/>
              <a:latin typeface="+mn-lt"/>
              <a:ea typeface="+mn-ea"/>
              <a:cs typeface="+mn-cs"/>
            </a:rPr>
            <a:t>大規模事業や平成</a:t>
          </a:r>
          <a:r>
            <a:rPr kumimoji="1" lang="en-US" altLang="ja-JP" sz="800">
              <a:solidFill>
                <a:schemeClr val="dk1"/>
              </a:solidFill>
              <a:effectLst/>
              <a:latin typeface="+mn-lt"/>
              <a:ea typeface="+mn-ea"/>
              <a:cs typeface="+mn-cs"/>
            </a:rPr>
            <a:t>26 </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月の大雪による災害復旧関連事業費の増により不足する財源を財政調整基金から取り崩しを行った</a:t>
          </a:r>
          <a:r>
            <a:rPr kumimoji="1" lang="ja-JP" altLang="en-US" sz="800">
              <a:solidFill>
                <a:schemeClr val="dk1"/>
              </a:solidFill>
              <a:effectLst/>
              <a:latin typeface="+mn-lt"/>
              <a:ea typeface="+mn-ea"/>
              <a:cs typeface="+mn-cs"/>
            </a:rPr>
            <a:t>ことから、赤字となったが、平成２７年度については、前年度の赤字もあるが、財政調整基金に</a:t>
          </a:r>
          <a:r>
            <a:rPr kumimoji="1" lang="en-US" altLang="ja-JP" sz="800">
              <a:solidFill>
                <a:schemeClr val="dk1"/>
              </a:solidFill>
              <a:effectLst/>
              <a:latin typeface="+mn-lt"/>
              <a:ea typeface="+mn-ea"/>
              <a:cs typeface="+mn-cs"/>
            </a:rPr>
            <a:t>109</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205</a:t>
          </a:r>
          <a:r>
            <a:rPr kumimoji="1" lang="ja-JP" altLang="en-US" sz="800">
              <a:solidFill>
                <a:schemeClr val="dk1"/>
              </a:solidFill>
              <a:effectLst/>
              <a:latin typeface="+mn-lt"/>
              <a:ea typeface="+mn-ea"/>
              <a:cs typeface="+mn-cs"/>
            </a:rPr>
            <a:t>千円積立てを行ったこともあり、</a:t>
          </a:r>
          <a:r>
            <a:rPr kumimoji="1" lang="en-US" altLang="ja-JP" sz="800">
              <a:solidFill>
                <a:schemeClr val="dk1"/>
              </a:solidFill>
              <a:effectLst/>
              <a:latin typeface="+mn-lt"/>
              <a:ea typeface="+mn-ea"/>
              <a:cs typeface="+mn-cs"/>
            </a:rPr>
            <a:t>193</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613</a:t>
          </a:r>
          <a:r>
            <a:rPr kumimoji="1" lang="ja-JP" altLang="en-US" sz="800">
              <a:solidFill>
                <a:schemeClr val="dk1"/>
              </a:solidFill>
              <a:effectLst/>
              <a:latin typeface="+mn-lt"/>
              <a:ea typeface="+mn-ea"/>
              <a:cs typeface="+mn-cs"/>
            </a:rPr>
            <a:t>千円の黒字となり、標準財政規模に対する割合も</a:t>
          </a:r>
          <a:r>
            <a:rPr kumimoji="1" lang="ja-JP" altLang="ja-JP" sz="800">
              <a:solidFill>
                <a:schemeClr val="dk1"/>
              </a:solidFill>
              <a:effectLst/>
              <a:latin typeface="+mn-lt"/>
              <a:ea typeface="+mn-ea"/>
              <a:cs typeface="+mn-cs"/>
            </a:rPr>
            <a:t>、前年度の</a:t>
          </a:r>
          <a:r>
            <a:rPr kumimoji="1" lang="ja-JP" altLang="en-US" sz="800">
              <a:solidFill>
                <a:schemeClr val="dk1"/>
              </a:solidFill>
              <a:effectLst/>
              <a:latin typeface="+mn-lt"/>
              <a:ea typeface="+mn-ea"/>
              <a:cs typeface="+mn-cs"/>
            </a:rPr>
            <a:t>△１０．８５</a:t>
          </a:r>
          <a:r>
            <a:rPr kumimoji="1" lang="ja-JP" altLang="ja-JP" sz="800">
              <a:solidFill>
                <a:schemeClr val="dk1"/>
              </a:solidFill>
              <a:effectLst/>
              <a:latin typeface="+mn-lt"/>
              <a:ea typeface="+mn-ea"/>
              <a:cs typeface="+mn-cs"/>
            </a:rPr>
            <a:t>％から</a:t>
          </a:r>
          <a:r>
            <a:rPr kumimoji="1" lang="ja-JP" altLang="en-US" sz="800">
              <a:solidFill>
                <a:schemeClr val="dk1"/>
              </a:solidFill>
              <a:effectLst/>
              <a:latin typeface="+mn-lt"/>
              <a:ea typeface="+mn-ea"/>
              <a:cs typeface="+mn-cs"/>
            </a:rPr>
            <a:t>２４</a:t>
          </a:r>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１７</a:t>
          </a:r>
          <a:r>
            <a:rPr kumimoji="1" lang="ja-JP" altLang="ja-JP" sz="800">
              <a:solidFill>
                <a:schemeClr val="dk1"/>
              </a:solidFill>
              <a:effectLst/>
              <a:latin typeface="+mn-lt"/>
              <a:ea typeface="+mn-ea"/>
              <a:cs typeface="+mn-cs"/>
            </a:rPr>
            <a:t>ポイントの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となり、</a:t>
          </a:r>
          <a:r>
            <a:rPr kumimoji="1" lang="en-US" altLang="ja-JP" sz="800">
              <a:solidFill>
                <a:schemeClr val="dk1"/>
              </a:solidFill>
              <a:effectLst/>
              <a:latin typeface="+mn-lt"/>
              <a:ea typeface="+mn-ea"/>
              <a:cs typeface="+mn-cs"/>
            </a:rPr>
            <a:t>13.82</a:t>
          </a:r>
          <a:r>
            <a:rPr kumimoji="1" lang="ja-JP" altLang="ja-JP" sz="800">
              <a:solidFill>
                <a:schemeClr val="dk1"/>
              </a:solidFill>
              <a:effectLst/>
              <a:latin typeface="+mn-lt"/>
              <a:ea typeface="+mn-ea"/>
              <a:cs typeface="+mn-cs"/>
            </a:rPr>
            <a:t>％となった。</a:t>
          </a:r>
          <a:endParaRPr lang="ja-JP" altLang="ja-JP" sz="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年間では、各会計ともに実質収支は黒字となっている。</a:t>
          </a:r>
          <a:endParaRPr lang="ja-JP" altLang="ja-JP" sz="1400">
            <a:effectLst/>
          </a:endParaRPr>
        </a:p>
        <a:p>
          <a:r>
            <a:rPr kumimoji="1" lang="ja-JP" altLang="ja-JP" sz="1100">
              <a:solidFill>
                <a:schemeClr val="dk1"/>
              </a:solidFill>
              <a:effectLst/>
              <a:latin typeface="+mn-lt"/>
              <a:ea typeface="+mn-ea"/>
              <a:cs typeface="+mn-cs"/>
            </a:rPr>
            <a:t>　比率の計算式中、分母となる標準財政規模は平成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年度まで増加傾向であったが平成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年度に標準税収入額や臨時財政対策債発行可能額の減少等により、減少し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年度は普通交付税の増加から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番大きな数値となった。</a:t>
          </a:r>
          <a:r>
            <a:rPr kumimoji="1" lang="ja-JP" altLang="ja-JP" sz="1100">
              <a:solidFill>
                <a:schemeClr val="dk1"/>
              </a:solidFill>
              <a:effectLst/>
              <a:latin typeface="+mn-lt"/>
              <a:ea typeface="+mn-ea"/>
              <a:cs typeface="+mn-cs"/>
            </a:rPr>
            <a:t>分子となる実質収支額の合計は若干の増減はあるものの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年度を除き、全会計の合計が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千万円前後</a:t>
          </a:r>
          <a:r>
            <a:rPr kumimoji="1" lang="ja-JP" altLang="en-US" sz="1100">
              <a:solidFill>
                <a:schemeClr val="dk1"/>
              </a:solidFill>
              <a:effectLst/>
              <a:latin typeface="+mn-lt"/>
              <a:ea typeface="+mn-ea"/>
              <a:cs typeface="+mn-cs"/>
            </a:rPr>
            <a:t>となっている。なお、平成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度は一般会計</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の実質収支額が大型事業などの影響により減少したものである。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標準財政規模に対する実質収支額の割合である実質収支比率は、一般会計</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おいて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年度を除き</a:t>
          </a:r>
          <a:r>
            <a:rPr lang="en-US" altLang="ja-JP" sz="1100" b="0" i="0" baseline="0">
              <a:solidFill>
                <a:schemeClr val="dk1"/>
              </a:solidFill>
              <a:effectLst/>
              <a:latin typeface="+mn-lt"/>
              <a:ea typeface="+mn-ea"/>
              <a:cs typeface="+mn-cs"/>
            </a:rPr>
            <a:t>9.00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以上となっている。</a:t>
          </a:r>
          <a:endParaRPr lang="en-US" altLang="ja-JP" sz="1100" b="0" i="0" baseline="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2041250</v>
      </c>
      <c r="BO4" s="379"/>
      <c r="BP4" s="379"/>
      <c r="BQ4" s="379"/>
      <c r="BR4" s="379"/>
      <c r="BS4" s="379"/>
      <c r="BT4" s="379"/>
      <c r="BU4" s="380"/>
      <c r="BV4" s="378">
        <v>2304485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1873313</v>
      </c>
      <c r="BO5" s="416"/>
      <c r="BP5" s="416"/>
      <c r="BQ5" s="416"/>
      <c r="BR5" s="416"/>
      <c r="BS5" s="416"/>
      <c r="BT5" s="416"/>
      <c r="BU5" s="417"/>
      <c r="BV5" s="415">
        <v>2209582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68.2</v>
      </c>
      <c r="CU5" s="413"/>
      <c r="CV5" s="413"/>
      <c r="CW5" s="413"/>
      <c r="CX5" s="413"/>
      <c r="CY5" s="413"/>
      <c r="CZ5" s="413"/>
      <c r="DA5" s="414"/>
      <c r="DB5" s="412">
        <v>73.3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167937</v>
      </c>
      <c r="BO6" s="416"/>
      <c r="BP6" s="416"/>
      <c r="BQ6" s="416"/>
      <c r="BR6" s="416"/>
      <c r="BS6" s="416"/>
      <c r="BT6" s="416"/>
      <c r="BU6" s="417"/>
      <c r="BV6" s="415">
        <v>94903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70.5</v>
      </c>
      <c r="CU6" s="453"/>
      <c r="CV6" s="453"/>
      <c r="CW6" s="453"/>
      <c r="CX6" s="453"/>
      <c r="CY6" s="453"/>
      <c r="CZ6" s="453"/>
      <c r="DA6" s="454"/>
      <c r="DB6" s="452">
        <v>73.3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28205</v>
      </c>
      <c r="BO7" s="416"/>
      <c r="BP7" s="416"/>
      <c r="BQ7" s="416"/>
      <c r="BR7" s="416"/>
      <c r="BS7" s="416"/>
      <c r="BT7" s="416"/>
      <c r="BU7" s="417"/>
      <c r="BV7" s="415">
        <v>39579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1400658</v>
      </c>
      <c r="CU7" s="416"/>
      <c r="CV7" s="416"/>
      <c r="CW7" s="416"/>
      <c r="CX7" s="416"/>
      <c r="CY7" s="416"/>
      <c r="CZ7" s="416"/>
      <c r="DA7" s="417"/>
      <c r="DB7" s="415">
        <v>1338660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139732</v>
      </c>
      <c r="BO8" s="416"/>
      <c r="BP8" s="416"/>
      <c r="BQ8" s="416"/>
      <c r="BR8" s="416"/>
      <c r="BS8" s="416"/>
      <c r="BT8" s="416"/>
      <c r="BU8" s="417"/>
      <c r="BV8" s="415">
        <v>55324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2921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84408</v>
      </c>
      <c r="BO9" s="416"/>
      <c r="BP9" s="416"/>
      <c r="BQ9" s="416"/>
      <c r="BR9" s="416"/>
      <c r="BS9" s="416"/>
      <c r="BT9" s="416"/>
      <c r="BU9" s="417"/>
      <c r="BV9" s="415">
        <v>-95183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3.2</v>
      </c>
      <c r="CU9" s="413"/>
      <c r="CV9" s="413"/>
      <c r="CW9" s="413"/>
      <c r="CX9" s="413"/>
      <c r="CY9" s="413"/>
      <c r="CZ9" s="413"/>
      <c r="DA9" s="414"/>
      <c r="DB9" s="412">
        <v>2.7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2964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109205</v>
      </c>
      <c r="BO10" s="416"/>
      <c r="BP10" s="416"/>
      <c r="BQ10" s="416"/>
      <c r="BR10" s="416"/>
      <c r="BS10" s="416"/>
      <c r="BT10" s="416"/>
      <c r="BU10" s="417"/>
      <c r="BV10" s="415">
        <v>826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3154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50825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3128</v>
      </c>
      <c r="S13" s="497"/>
      <c r="T13" s="497"/>
      <c r="U13" s="497"/>
      <c r="V13" s="498"/>
      <c r="W13" s="431" t="s">
        <v>120</v>
      </c>
      <c r="X13" s="432"/>
      <c r="Y13" s="432"/>
      <c r="Z13" s="432"/>
      <c r="AA13" s="432"/>
      <c r="AB13" s="422"/>
      <c r="AC13" s="466">
        <v>147</v>
      </c>
      <c r="AD13" s="467"/>
      <c r="AE13" s="467"/>
      <c r="AF13" s="467"/>
      <c r="AG13" s="506"/>
      <c r="AH13" s="466">
        <v>194</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193613</v>
      </c>
      <c r="BO13" s="416"/>
      <c r="BP13" s="416"/>
      <c r="BQ13" s="416"/>
      <c r="BR13" s="416"/>
      <c r="BS13" s="416"/>
      <c r="BT13" s="416"/>
      <c r="BU13" s="417"/>
      <c r="BV13" s="415">
        <v>-145182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-1.9</v>
      </c>
      <c r="CU13" s="413"/>
      <c r="CV13" s="413"/>
      <c r="CW13" s="413"/>
      <c r="CX13" s="413"/>
      <c r="CY13" s="413"/>
      <c r="CZ13" s="413"/>
      <c r="DA13" s="414"/>
      <c r="DB13" s="412">
        <v>-0.7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3188</v>
      </c>
      <c r="S14" s="497"/>
      <c r="T14" s="497"/>
      <c r="U14" s="497"/>
      <c r="V14" s="498"/>
      <c r="W14" s="405"/>
      <c r="X14" s="406"/>
      <c r="Y14" s="406"/>
      <c r="Z14" s="406"/>
      <c r="AA14" s="406"/>
      <c r="AB14" s="395"/>
      <c r="AC14" s="499">
        <v>9.5</v>
      </c>
      <c r="AD14" s="500"/>
      <c r="AE14" s="500"/>
      <c r="AF14" s="500"/>
      <c r="AG14" s="501"/>
      <c r="AH14" s="499">
        <v>12.4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3165</v>
      </c>
      <c r="S15" s="497"/>
      <c r="T15" s="497"/>
      <c r="U15" s="497"/>
      <c r="V15" s="498"/>
      <c r="W15" s="431" t="s">
        <v>126</v>
      </c>
      <c r="X15" s="432"/>
      <c r="Y15" s="432"/>
      <c r="Z15" s="432"/>
      <c r="AA15" s="432"/>
      <c r="AB15" s="422"/>
      <c r="AC15" s="466">
        <v>496</v>
      </c>
      <c r="AD15" s="467"/>
      <c r="AE15" s="467"/>
      <c r="AF15" s="467"/>
      <c r="AG15" s="506"/>
      <c r="AH15" s="466">
        <v>471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664562</v>
      </c>
      <c r="BO15" s="379"/>
      <c r="BP15" s="379"/>
      <c r="BQ15" s="379"/>
      <c r="BR15" s="379"/>
      <c r="BS15" s="379"/>
      <c r="BT15" s="379"/>
      <c r="BU15" s="380"/>
      <c r="BV15" s="378">
        <v>652163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31.9</v>
      </c>
      <c r="AD16" s="500"/>
      <c r="AE16" s="500"/>
      <c r="AF16" s="500"/>
      <c r="AG16" s="501"/>
      <c r="AH16" s="499">
        <v>30.1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1081233</v>
      </c>
      <c r="BO16" s="416"/>
      <c r="BP16" s="416"/>
      <c r="BQ16" s="416"/>
      <c r="BR16" s="416"/>
      <c r="BS16" s="416"/>
      <c r="BT16" s="416"/>
      <c r="BU16" s="417"/>
      <c r="BV16" s="415">
        <v>1015732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911</v>
      </c>
      <c r="AD17" s="467"/>
      <c r="AE17" s="467"/>
      <c r="AF17" s="467"/>
      <c r="AG17" s="506"/>
      <c r="AH17" s="466">
        <v>884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860904</v>
      </c>
      <c r="BO17" s="416"/>
      <c r="BP17" s="416"/>
      <c r="BQ17" s="416"/>
      <c r="BR17" s="416"/>
      <c r="BS17" s="416"/>
      <c r="BT17" s="416"/>
      <c r="BU17" s="417"/>
      <c r="BV17" s="415">
        <v>850549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89.58</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56.5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953835</v>
      </c>
      <c r="BO18" s="416"/>
      <c r="BP18" s="416"/>
      <c r="BQ18" s="416"/>
      <c r="BR18" s="416"/>
      <c r="BS18" s="416"/>
      <c r="BT18" s="416"/>
      <c r="BU18" s="417"/>
      <c r="BV18" s="415">
        <v>934085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1620899</v>
      </c>
      <c r="BO19" s="416"/>
      <c r="BP19" s="416"/>
      <c r="BQ19" s="416"/>
      <c r="BR19" s="416"/>
      <c r="BS19" s="416"/>
      <c r="BT19" s="416"/>
      <c r="BU19" s="417"/>
      <c r="BV19" s="415">
        <v>1600643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1036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607140</v>
      </c>
      <c r="BO23" s="416"/>
      <c r="BP23" s="416"/>
      <c r="BQ23" s="416"/>
      <c r="BR23" s="416"/>
      <c r="BS23" s="416"/>
      <c r="BT23" s="416"/>
      <c r="BU23" s="417"/>
      <c r="BV23" s="415">
        <v>608877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5760</v>
      </c>
      <c r="R24" s="467"/>
      <c r="S24" s="467"/>
      <c r="T24" s="467"/>
      <c r="U24" s="467"/>
      <c r="V24" s="506"/>
      <c r="W24" s="561"/>
      <c r="X24" s="549"/>
      <c r="Y24" s="550"/>
      <c r="Z24" s="465" t="s">
        <v>150</v>
      </c>
      <c r="AA24" s="445"/>
      <c r="AB24" s="445"/>
      <c r="AC24" s="445"/>
      <c r="AD24" s="445"/>
      <c r="AE24" s="445"/>
      <c r="AF24" s="445"/>
      <c r="AG24" s="446"/>
      <c r="AH24" s="466">
        <v>47</v>
      </c>
      <c r="AI24" s="467"/>
      <c r="AJ24" s="467"/>
      <c r="AK24" s="467"/>
      <c r="AL24" s="506"/>
      <c r="AM24" s="466">
        <v>131412</v>
      </c>
      <c r="AN24" s="467"/>
      <c r="AO24" s="467"/>
      <c r="AP24" s="467"/>
      <c r="AQ24" s="467"/>
      <c r="AR24" s="506"/>
      <c r="AS24" s="466">
        <v>2796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382593</v>
      </c>
      <c r="BO24" s="416"/>
      <c r="BP24" s="416"/>
      <c r="BQ24" s="416"/>
      <c r="BR24" s="416"/>
      <c r="BS24" s="416"/>
      <c r="BT24" s="416"/>
      <c r="BU24" s="417"/>
      <c r="BV24" s="415">
        <v>357904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t="s">
        <v>117</v>
      </c>
      <c r="M25" s="467"/>
      <c r="N25" s="467"/>
      <c r="O25" s="467"/>
      <c r="P25" s="506"/>
      <c r="Q25" s="466" t="s">
        <v>117</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79528</v>
      </c>
      <c r="BO25" s="379"/>
      <c r="BP25" s="379"/>
      <c r="BQ25" s="379"/>
      <c r="BR25" s="379"/>
      <c r="BS25" s="379"/>
      <c r="BT25" s="379"/>
      <c r="BU25" s="380"/>
      <c r="BV25" s="378">
        <v>90672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4500</v>
      </c>
      <c r="R26" s="467"/>
      <c r="S26" s="467"/>
      <c r="T26" s="467"/>
      <c r="U26" s="467"/>
      <c r="V26" s="506"/>
      <c r="W26" s="561"/>
      <c r="X26" s="549"/>
      <c r="Y26" s="550"/>
      <c r="Z26" s="465" t="s">
        <v>156</v>
      </c>
      <c r="AA26" s="571"/>
      <c r="AB26" s="571"/>
      <c r="AC26" s="571"/>
      <c r="AD26" s="571"/>
      <c r="AE26" s="571"/>
      <c r="AF26" s="571"/>
      <c r="AG26" s="572"/>
      <c r="AH26" s="466">
        <v>4</v>
      </c>
      <c r="AI26" s="467"/>
      <c r="AJ26" s="467"/>
      <c r="AK26" s="467"/>
      <c r="AL26" s="506"/>
      <c r="AM26" s="466">
        <v>6804</v>
      </c>
      <c r="AN26" s="467"/>
      <c r="AO26" s="467"/>
      <c r="AP26" s="467"/>
      <c r="AQ26" s="467"/>
      <c r="AR26" s="506"/>
      <c r="AS26" s="466">
        <v>1701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1800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19045</v>
      </c>
      <c r="BO27" s="585"/>
      <c r="BP27" s="585"/>
      <c r="BQ27" s="585"/>
      <c r="BR27" s="585"/>
      <c r="BS27" s="585"/>
      <c r="BT27" s="585"/>
      <c r="BU27" s="586"/>
      <c r="BV27" s="584">
        <v>19032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1580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1725781</v>
      </c>
      <c r="BO28" s="379"/>
      <c r="BP28" s="379"/>
      <c r="BQ28" s="379"/>
      <c r="BR28" s="379"/>
      <c r="BS28" s="379"/>
      <c r="BT28" s="379"/>
      <c r="BU28" s="380"/>
      <c r="BV28" s="378">
        <v>1616576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8</v>
      </c>
      <c r="M29" s="467"/>
      <c r="N29" s="467"/>
      <c r="O29" s="467"/>
      <c r="P29" s="506"/>
      <c r="Q29" s="466">
        <v>1500</v>
      </c>
      <c r="R29" s="467"/>
      <c r="S29" s="467"/>
      <c r="T29" s="467"/>
      <c r="U29" s="467"/>
      <c r="V29" s="506"/>
      <c r="W29" s="562"/>
      <c r="X29" s="563"/>
      <c r="Y29" s="564"/>
      <c r="Z29" s="465" t="s">
        <v>166</v>
      </c>
      <c r="AA29" s="445"/>
      <c r="AB29" s="445"/>
      <c r="AC29" s="445"/>
      <c r="AD29" s="445"/>
      <c r="AE29" s="445"/>
      <c r="AF29" s="445"/>
      <c r="AG29" s="446"/>
      <c r="AH29" s="466">
        <v>47</v>
      </c>
      <c r="AI29" s="467"/>
      <c r="AJ29" s="467"/>
      <c r="AK29" s="467"/>
      <c r="AL29" s="506"/>
      <c r="AM29" s="466">
        <v>131412</v>
      </c>
      <c r="AN29" s="467"/>
      <c r="AO29" s="467"/>
      <c r="AP29" s="467"/>
      <c r="AQ29" s="467"/>
      <c r="AR29" s="506"/>
      <c r="AS29" s="466">
        <v>2796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60884</v>
      </c>
      <c r="BO29" s="416"/>
      <c r="BP29" s="416"/>
      <c r="BQ29" s="416"/>
      <c r="BR29" s="416"/>
      <c r="BS29" s="416"/>
      <c r="BT29" s="416"/>
      <c r="BU29" s="417"/>
      <c r="BV29" s="415">
        <v>60869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1100067</v>
      </c>
      <c r="BO30" s="585"/>
      <c r="BP30" s="585"/>
      <c r="BQ30" s="585"/>
      <c r="BR30" s="585"/>
      <c r="BS30" s="585"/>
      <c r="BT30" s="585"/>
      <c r="BU30" s="586"/>
      <c r="BV30" s="584">
        <v>1061975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富士五湖広域行政事務組合（一般会計）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富士五湖広域行政事務組合（富士五湖ふるさと振興整備事業特別会計）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富士五湖広域行政事務組合（富士五湖聖苑特別会計）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介護予防支援事業特別会計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河口湖南中学校（一般会計）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山梨県市町村総合事務組合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山梨県市町村総合事務組合　行政手続きの電子化事業及び会館管理・研修事業特別会計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山梨県市町村総合事務組合　一般廃棄物最終処分場事業特別会計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山梨県市町村総合事務組合　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青木ヶ原ごみ処理組合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青木ヶ原衛生センター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532</v>
      </c>
      <c r="D34" s="1181"/>
      <c r="E34" s="1182"/>
      <c r="F34" s="32">
        <v>10.38</v>
      </c>
      <c r="G34" s="33">
        <v>9.0299999999999994</v>
      </c>
      <c r="H34" s="33">
        <v>10.88</v>
      </c>
      <c r="I34" s="33">
        <v>4.13</v>
      </c>
      <c r="J34" s="34">
        <v>9.9700000000000006</v>
      </c>
      <c r="K34" s="22"/>
      <c r="L34" s="22"/>
      <c r="M34" s="22"/>
      <c r="N34" s="22"/>
      <c r="O34" s="22"/>
      <c r="P34" s="22"/>
    </row>
    <row r="35" spans="1:16" ht="39" customHeight="1" x14ac:dyDescent="0.15">
      <c r="A35" s="22"/>
      <c r="B35" s="35"/>
      <c r="C35" s="1175" t="s">
        <v>533</v>
      </c>
      <c r="D35" s="1176"/>
      <c r="E35" s="1177"/>
      <c r="F35" s="36">
        <v>4.7300000000000004</v>
      </c>
      <c r="G35" s="37">
        <v>4.4000000000000004</v>
      </c>
      <c r="H35" s="37">
        <v>3.65</v>
      </c>
      <c r="I35" s="37">
        <v>3.11</v>
      </c>
      <c r="J35" s="38">
        <v>4.71</v>
      </c>
      <c r="K35" s="22"/>
      <c r="L35" s="22"/>
      <c r="M35" s="22"/>
      <c r="N35" s="22"/>
      <c r="O35" s="22"/>
      <c r="P35" s="22"/>
    </row>
    <row r="36" spans="1:16" ht="39" customHeight="1" x14ac:dyDescent="0.15">
      <c r="A36" s="22"/>
      <c r="B36" s="35"/>
      <c r="C36" s="1175" t="s">
        <v>534</v>
      </c>
      <c r="D36" s="1176"/>
      <c r="E36" s="1177"/>
      <c r="F36" s="36">
        <v>1.3</v>
      </c>
      <c r="G36" s="37">
        <v>1.18</v>
      </c>
      <c r="H36" s="37">
        <v>1.18</v>
      </c>
      <c r="I36" s="37">
        <v>1.1200000000000001</v>
      </c>
      <c r="J36" s="38">
        <v>1.81</v>
      </c>
      <c r="K36" s="22"/>
      <c r="L36" s="22"/>
      <c r="M36" s="22"/>
      <c r="N36" s="22"/>
      <c r="O36" s="22"/>
      <c r="P36" s="22"/>
    </row>
    <row r="37" spans="1:16" ht="39" customHeight="1" x14ac:dyDescent="0.15">
      <c r="A37" s="22"/>
      <c r="B37" s="35"/>
      <c r="C37" s="1175" t="s">
        <v>535</v>
      </c>
      <c r="D37" s="1176"/>
      <c r="E37" s="1177"/>
      <c r="F37" s="36">
        <v>0.28000000000000003</v>
      </c>
      <c r="G37" s="37">
        <v>0.11</v>
      </c>
      <c r="H37" s="37">
        <v>7.0000000000000007E-2</v>
      </c>
      <c r="I37" s="37">
        <v>0.59</v>
      </c>
      <c r="J37" s="38">
        <v>0.08</v>
      </c>
      <c r="K37" s="22"/>
      <c r="L37" s="22"/>
      <c r="M37" s="22"/>
      <c r="N37" s="22"/>
      <c r="O37" s="22"/>
      <c r="P37" s="22"/>
    </row>
    <row r="38" spans="1:16" ht="39" customHeight="1" x14ac:dyDescent="0.15">
      <c r="A38" s="22"/>
      <c r="B38" s="35"/>
      <c r="C38" s="1175" t="s">
        <v>536</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537</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539</v>
      </c>
      <c r="D43" s="1179"/>
      <c r="E43" s="1180"/>
      <c r="F43" s="41">
        <v>0</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88</v>
      </c>
      <c r="L45" s="60">
        <v>79</v>
      </c>
      <c r="M45" s="60">
        <v>75</v>
      </c>
      <c r="N45" s="60">
        <v>43</v>
      </c>
      <c r="O45" s="61">
        <v>52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t="s">
        <v>486</v>
      </c>
      <c r="L48" s="64" t="s">
        <v>486</v>
      </c>
      <c r="M48" s="64" t="s">
        <v>486</v>
      </c>
      <c r="N48" s="64" t="s">
        <v>486</v>
      </c>
      <c r="O48" s="65" t="s">
        <v>486</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6</v>
      </c>
      <c r="M49" s="64">
        <v>5</v>
      </c>
      <c r="N49" s="64">
        <v>3</v>
      </c>
      <c r="O49" s="65">
        <v>6</v>
      </c>
      <c r="P49" s="48"/>
      <c r="Q49" s="48"/>
      <c r="R49" s="48"/>
      <c r="S49" s="48"/>
      <c r="T49" s="48"/>
      <c r="U49" s="48"/>
    </row>
    <row r="50" spans="1:21" ht="30.75" customHeight="1" x14ac:dyDescent="0.15">
      <c r="A50" s="48"/>
      <c r="B50" s="1193"/>
      <c r="C50" s="1194"/>
      <c r="D50" s="62"/>
      <c r="E50" s="1185" t="s">
        <v>16</v>
      </c>
      <c r="F50" s="1185"/>
      <c r="G50" s="1185"/>
      <c r="H50" s="1185"/>
      <c r="I50" s="1185"/>
      <c r="J50" s="1186"/>
      <c r="K50" s="63">
        <v>12</v>
      </c>
      <c r="L50" s="64">
        <v>11</v>
      </c>
      <c r="M50" s="64">
        <v>11</v>
      </c>
      <c r="N50" s="64">
        <v>11</v>
      </c>
      <c r="O50" s="65">
        <v>11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79</v>
      </c>
      <c r="L52" s="64">
        <v>84</v>
      </c>
      <c r="M52" s="64">
        <v>90</v>
      </c>
      <c r="N52" s="64">
        <v>99</v>
      </c>
      <c r="O52" s="65">
        <v>105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v>
      </c>
      <c r="L53" s="69">
        <v>12</v>
      </c>
      <c r="M53" s="69">
        <v>1</v>
      </c>
      <c r="N53" s="69">
        <v>-42</v>
      </c>
      <c r="O53" s="70">
        <v>-36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99" t="s">
        <v>23</v>
      </c>
      <c r="C41" s="1200"/>
      <c r="D41" s="81"/>
      <c r="E41" s="1205" t="s">
        <v>24</v>
      </c>
      <c r="F41" s="1205"/>
      <c r="G41" s="1205"/>
      <c r="H41" s="1206"/>
      <c r="I41" s="82">
        <v>502</v>
      </c>
      <c r="J41" s="83">
        <v>431</v>
      </c>
      <c r="K41" s="83">
        <v>425</v>
      </c>
      <c r="L41" s="83">
        <v>609</v>
      </c>
      <c r="M41" s="84">
        <v>607</v>
      </c>
    </row>
    <row r="42" spans="2:13" ht="27.75" customHeight="1" x14ac:dyDescent="0.15">
      <c r="B42" s="1201"/>
      <c r="C42" s="1202"/>
      <c r="D42" s="85"/>
      <c r="E42" s="1207" t="s">
        <v>25</v>
      </c>
      <c r="F42" s="1207"/>
      <c r="G42" s="1207"/>
      <c r="H42" s="1208"/>
      <c r="I42" s="86">
        <v>125</v>
      </c>
      <c r="J42" s="87">
        <v>113</v>
      </c>
      <c r="K42" s="87">
        <v>102</v>
      </c>
      <c r="L42" s="87">
        <v>91</v>
      </c>
      <c r="M42" s="88">
        <v>80</v>
      </c>
    </row>
    <row r="43" spans="2:13" ht="27.75" customHeight="1" x14ac:dyDescent="0.15">
      <c r="B43" s="1201"/>
      <c r="C43" s="1202"/>
      <c r="D43" s="85"/>
      <c r="E43" s="1207" t="s">
        <v>26</v>
      </c>
      <c r="F43" s="1207"/>
      <c r="G43" s="1207"/>
      <c r="H43" s="1208"/>
      <c r="I43" s="86" t="s">
        <v>486</v>
      </c>
      <c r="J43" s="87" t="s">
        <v>486</v>
      </c>
      <c r="K43" s="87" t="s">
        <v>486</v>
      </c>
      <c r="L43" s="87" t="s">
        <v>486</v>
      </c>
      <c r="M43" s="88" t="s">
        <v>486</v>
      </c>
    </row>
    <row r="44" spans="2:13" ht="27.75" customHeight="1" x14ac:dyDescent="0.15">
      <c r="B44" s="1201"/>
      <c r="C44" s="1202"/>
      <c r="D44" s="85"/>
      <c r="E44" s="1207" t="s">
        <v>27</v>
      </c>
      <c r="F44" s="1207"/>
      <c r="G44" s="1207"/>
      <c r="H44" s="1208"/>
      <c r="I44" s="86">
        <v>20</v>
      </c>
      <c r="J44" s="87">
        <v>80</v>
      </c>
      <c r="K44" s="87">
        <v>185</v>
      </c>
      <c r="L44" s="87">
        <v>213</v>
      </c>
      <c r="M44" s="88">
        <v>202</v>
      </c>
    </row>
    <row r="45" spans="2:13" ht="27.75" customHeight="1" x14ac:dyDescent="0.15">
      <c r="B45" s="1201"/>
      <c r="C45" s="1202"/>
      <c r="D45" s="85"/>
      <c r="E45" s="1207" t="s">
        <v>28</v>
      </c>
      <c r="F45" s="1207"/>
      <c r="G45" s="1207"/>
      <c r="H45" s="1208"/>
      <c r="I45" s="86">
        <v>336</v>
      </c>
      <c r="J45" s="87">
        <v>362</v>
      </c>
      <c r="K45" s="87">
        <v>344</v>
      </c>
      <c r="L45" s="87">
        <v>345</v>
      </c>
      <c r="M45" s="88">
        <v>375</v>
      </c>
    </row>
    <row r="46" spans="2:13" ht="27.75" customHeight="1" x14ac:dyDescent="0.15">
      <c r="B46" s="1201"/>
      <c r="C46" s="1202"/>
      <c r="D46" s="85"/>
      <c r="E46" s="1207" t="s">
        <v>29</v>
      </c>
      <c r="F46" s="1207"/>
      <c r="G46" s="1207"/>
      <c r="H46" s="1208"/>
      <c r="I46" s="86" t="s">
        <v>486</v>
      </c>
      <c r="J46" s="87" t="s">
        <v>486</v>
      </c>
      <c r="K46" s="87" t="s">
        <v>486</v>
      </c>
      <c r="L46" s="87" t="s">
        <v>486</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2442</v>
      </c>
      <c r="J49" s="87">
        <v>2747</v>
      </c>
      <c r="K49" s="87">
        <v>2945</v>
      </c>
      <c r="L49" s="87">
        <v>2891</v>
      </c>
      <c r="M49" s="88">
        <v>3049</v>
      </c>
    </row>
    <row r="50" spans="2:13" ht="27.75" customHeight="1" x14ac:dyDescent="0.15">
      <c r="B50" s="1201"/>
      <c r="C50" s="1202"/>
      <c r="D50" s="85"/>
      <c r="E50" s="1207" t="s">
        <v>34</v>
      </c>
      <c r="F50" s="1207"/>
      <c r="G50" s="1207"/>
      <c r="H50" s="1208"/>
      <c r="I50" s="86">
        <v>1</v>
      </c>
      <c r="J50" s="87">
        <v>0</v>
      </c>
      <c r="K50" s="87" t="s">
        <v>486</v>
      </c>
      <c r="L50" s="87" t="s">
        <v>486</v>
      </c>
      <c r="M50" s="88" t="s">
        <v>486</v>
      </c>
    </row>
    <row r="51" spans="2:13" ht="27.75" customHeight="1" x14ac:dyDescent="0.15">
      <c r="B51" s="1203"/>
      <c r="C51" s="1204"/>
      <c r="D51" s="85"/>
      <c r="E51" s="1207" t="s">
        <v>35</v>
      </c>
      <c r="F51" s="1207"/>
      <c r="G51" s="1207"/>
      <c r="H51" s="1208"/>
      <c r="I51" s="86">
        <v>1155</v>
      </c>
      <c r="J51" s="87">
        <v>1288</v>
      </c>
      <c r="K51" s="87">
        <v>1665</v>
      </c>
      <c r="L51" s="87">
        <v>1696</v>
      </c>
      <c r="M51" s="88">
        <v>1736</v>
      </c>
    </row>
    <row r="52" spans="2:13" ht="27.75" customHeight="1" thickBot="1" x14ac:dyDescent="0.2">
      <c r="B52" s="1211" t="s">
        <v>36</v>
      </c>
      <c r="C52" s="1212"/>
      <c r="D52" s="90"/>
      <c r="E52" s="1213" t="s">
        <v>37</v>
      </c>
      <c r="F52" s="1213"/>
      <c r="G52" s="1213"/>
      <c r="H52" s="1214"/>
      <c r="I52" s="91">
        <v>-2616</v>
      </c>
      <c r="J52" s="92">
        <v>-3048</v>
      </c>
      <c r="K52" s="92">
        <v>-3554</v>
      </c>
      <c r="L52" s="92">
        <v>-3329</v>
      </c>
      <c r="M52" s="93">
        <v>-3521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558</v>
      </c>
      <c r="H73" s="1228"/>
      <c r="I73" s="1233" t="s">
        <v>559</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9">
        <v>2.7</v>
      </c>
      <c r="L75" s="1249">
        <v>1.7</v>
      </c>
      <c r="M75" s="1249">
        <v>1</v>
      </c>
      <c r="N75" s="1249">
        <v>-0.7</v>
      </c>
      <c r="O75" s="1249">
        <v>-1.9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565</v>
      </c>
      <c r="J79" s="1246"/>
      <c r="K79" s="1251">
        <v>10.8</v>
      </c>
      <c r="L79" s="1251">
        <v>9.6999999999999993</v>
      </c>
      <c r="M79" s="1251">
        <v>8.6</v>
      </c>
      <c r="N79" s="1251">
        <v>7.7</v>
      </c>
      <c r="O79" s="1251">
        <v>7.2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93390</v>
      </c>
      <c r="E3" s="116"/>
      <c r="F3" s="117">
        <v>203567</v>
      </c>
      <c r="G3" s="118"/>
      <c r="H3" s="119"/>
    </row>
    <row r="4" spans="1:8" x14ac:dyDescent="0.15">
      <c r="A4" s="120"/>
      <c r="B4" s="121"/>
      <c r="C4" s="122"/>
      <c r="D4" s="123">
        <v>65383</v>
      </c>
      <c r="E4" s="124"/>
      <c r="F4" s="125">
        <v>121137</v>
      </c>
      <c r="G4" s="126"/>
      <c r="H4" s="127"/>
    </row>
    <row r="5" spans="1:8" x14ac:dyDescent="0.15">
      <c r="A5" s="108" t="s">
        <v>520</v>
      </c>
      <c r="B5" s="113"/>
      <c r="C5" s="114"/>
      <c r="D5" s="115">
        <v>52990</v>
      </c>
      <c r="E5" s="116"/>
      <c r="F5" s="117">
        <v>185018</v>
      </c>
      <c r="G5" s="118"/>
      <c r="H5" s="119"/>
    </row>
    <row r="6" spans="1:8" x14ac:dyDescent="0.15">
      <c r="A6" s="120"/>
      <c r="B6" s="121"/>
      <c r="C6" s="122"/>
      <c r="D6" s="123">
        <v>40734</v>
      </c>
      <c r="E6" s="124"/>
      <c r="F6" s="125">
        <v>95064</v>
      </c>
      <c r="G6" s="126"/>
      <c r="H6" s="127"/>
    </row>
    <row r="7" spans="1:8" x14ac:dyDescent="0.15">
      <c r="A7" s="108" t="s">
        <v>521</v>
      </c>
      <c r="B7" s="113"/>
      <c r="C7" s="114"/>
      <c r="D7" s="115">
        <v>106224</v>
      </c>
      <c r="E7" s="116"/>
      <c r="F7" s="117">
        <v>238802</v>
      </c>
      <c r="G7" s="118"/>
      <c r="H7" s="119"/>
    </row>
    <row r="8" spans="1:8" x14ac:dyDescent="0.15">
      <c r="A8" s="120"/>
      <c r="B8" s="121"/>
      <c r="C8" s="122"/>
      <c r="D8" s="123">
        <v>52861</v>
      </c>
      <c r="E8" s="124"/>
      <c r="F8" s="125">
        <v>128562</v>
      </c>
      <c r="G8" s="126"/>
      <c r="H8" s="127"/>
    </row>
    <row r="9" spans="1:8" x14ac:dyDescent="0.15">
      <c r="A9" s="108" t="s">
        <v>522</v>
      </c>
      <c r="B9" s="113"/>
      <c r="C9" s="114"/>
      <c r="D9" s="115">
        <v>186968</v>
      </c>
      <c r="E9" s="116"/>
      <c r="F9" s="117">
        <v>288550</v>
      </c>
      <c r="G9" s="118"/>
      <c r="H9" s="119"/>
    </row>
    <row r="10" spans="1:8" x14ac:dyDescent="0.15">
      <c r="A10" s="120"/>
      <c r="B10" s="121"/>
      <c r="C10" s="122"/>
      <c r="D10" s="123">
        <v>143504</v>
      </c>
      <c r="E10" s="124"/>
      <c r="F10" s="125">
        <v>141525</v>
      </c>
      <c r="G10" s="126"/>
      <c r="H10" s="127"/>
    </row>
    <row r="11" spans="1:8" x14ac:dyDescent="0.15">
      <c r="A11" s="108" t="s">
        <v>523</v>
      </c>
      <c r="B11" s="113"/>
      <c r="C11" s="114"/>
      <c r="D11" s="115">
        <v>83946</v>
      </c>
      <c r="E11" s="116"/>
      <c r="F11" s="117">
        <v>245039</v>
      </c>
      <c r="G11" s="118"/>
      <c r="H11" s="119"/>
    </row>
    <row r="12" spans="1:8" x14ac:dyDescent="0.15">
      <c r="A12" s="120"/>
      <c r="B12" s="121"/>
      <c r="C12" s="128"/>
      <c r="D12" s="123">
        <v>43449</v>
      </c>
      <c r="E12" s="124"/>
      <c r="F12" s="125">
        <v>108922</v>
      </c>
      <c r="G12" s="126"/>
      <c r="H12" s="127"/>
    </row>
    <row r="13" spans="1:8" x14ac:dyDescent="0.15">
      <c r="A13" s="108"/>
      <c r="B13" s="113"/>
      <c r="C13" s="129"/>
      <c r="D13" s="130">
        <v>104704</v>
      </c>
      <c r="E13" s="131"/>
      <c r="F13" s="132">
        <v>232195</v>
      </c>
      <c r="G13" s="133"/>
      <c r="H13" s="119"/>
    </row>
    <row r="14" spans="1:8" x14ac:dyDescent="0.15">
      <c r="A14" s="120"/>
      <c r="B14" s="121"/>
      <c r="C14" s="122"/>
      <c r="D14" s="123">
        <v>69186</v>
      </c>
      <c r="E14" s="124"/>
      <c r="F14" s="125">
        <v>119042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10.38</v>
      </c>
      <c r="C19" s="134">
        <f>ROUND(VALUE(SUBSTITUTE(実質収支比率等に係る経年分析!G$48,"▲","-")),2)</f>
        <v>9.0399999999999991</v>
      </c>
      <c r="D19" s="134">
        <f>ROUND(VALUE(SUBSTITUTE(実質収支比率等に係る経年分析!H$48,"▲","-")),2)</f>
        <v>10.88</v>
      </c>
      <c r="E19" s="134">
        <f>ROUND(VALUE(SUBSTITUTE(実質収支比率等に係る経年分析!I$48,"▲","-")),2)</f>
        <v>4.13</v>
      </c>
      <c r="F19" s="134">
        <f>ROUND(VALUE(SUBSTITUTE(実質収支比率等に係る経年分析!J$48,"▲","-")),2)</f>
        <v>9.98</v>
      </c>
    </row>
    <row r="20" spans="1:11" x14ac:dyDescent="0.15">
      <c r="A20" s="134" t="s">
        <v>42</v>
      </c>
      <c r="B20" s="134">
        <f>ROUND(VALUE(SUBSTITUTE(実質収支比率等に係る経年分析!F$47,"▲","-")),2)</f>
        <v>94.76</v>
      </c>
      <c r="C20" s="134">
        <f>ROUND(VALUE(SUBSTITUTE(実質収支比率等に係る経年分析!G$47,"▲","-")),2)</f>
        <v>112.09</v>
      </c>
      <c r="D20" s="134">
        <f>ROUND(VALUE(SUBSTITUTE(実質収支比率等に係る経年分析!H$47,"▲","-")),2)</f>
        <v>120.5</v>
      </c>
      <c r="E20" s="134">
        <f>ROUND(VALUE(SUBSTITUTE(実質収支比率等に係る経年分析!I$47,"▲","-")),2)</f>
        <v>120.76</v>
      </c>
      <c r="F20" s="134">
        <f>ROUND(VALUE(SUBSTITUTE(実質収支比率等に係る経年分析!J$47,"▲","-")),2)</f>
        <v>123.21</v>
      </c>
    </row>
    <row r="21" spans="1:11" x14ac:dyDescent="0.15">
      <c r="A21" s="134" t="s">
        <v>43</v>
      </c>
      <c r="B21" s="134">
        <f>IF(ISNUMBER(VALUE(SUBSTITUTE(実質収支比率等に係る経年分析!F$49,"▲","-"))),ROUND(VALUE(SUBSTITUTE(実質収支比率等に係る経年分析!F$49,"▲","-")),2),NA())</f>
        <v>14.88</v>
      </c>
      <c r="C21" s="134">
        <f>IF(ISNUMBER(VALUE(SUBSTITUTE(実質収支比率等に係る経年分析!G$49,"▲","-"))),ROUND(VALUE(SUBSTITUTE(実質収支比率等に係る経年分析!G$49,"▲","-")),2),NA())</f>
        <v>17.850000000000001</v>
      </c>
      <c r="D21" s="134">
        <f>IF(ISNUMBER(VALUE(SUBSTITUTE(実質収支比率等に係る経年分析!H$49,"▲","-"))),ROUND(VALUE(SUBSTITUTE(実質収支比率等に係る経年分析!H$49,"▲","-")),2),NA())</f>
        <v>11.6</v>
      </c>
      <c r="E21" s="134">
        <f>IF(ISNUMBER(VALUE(SUBSTITUTE(実質収支比率等に係る経年分析!I$49,"▲","-"))),ROUND(VALUE(SUBSTITUTE(実質収支比率等に係る経年分析!I$49,"▲","-")),2),NA())</f>
        <v>-10.85</v>
      </c>
      <c r="F21" s="134">
        <f>IF(ISNUMBER(VALUE(SUBSTITUTE(実質収支比率等に係る経年分析!J$49,"▲","-"))),ROUND(VALUE(SUBSTITUTE(実質収支比率等に係る経年分析!J$49,"▲","-")),2),NA())</f>
        <v>13.82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介護予防支援事業特別会計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9.0299999999999994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9.9700000000000006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79</v>
      </c>
      <c r="E42" s="136"/>
      <c r="F42" s="136"/>
      <c r="G42" s="136">
        <f>'実質公債費比率（分子）の構造'!L$52</f>
        <v>84</v>
      </c>
      <c r="H42" s="136"/>
      <c r="I42" s="136"/>
      <c r="J42" s="136">
        <f>'実質公債費比率（分子）の構造'!M$52</f>
        <v>90</v>
      </c>
      <c r="K42" s="136"/>
      <c r="L42" s="136"/>
      <c r="M42" s="136">
        <f>'実質公債費比率（分子）の構造'!N$52</f>
        <v>99</v>
      </c>
      <c r="N42" s="136"/>
      <c r="O42" s="136"/>
      <c r="P42" s="136">
        <f>'実質公債費比率（分子）の構造'!O$52</f>
        <v>105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53</v>
      </c>
      <c r="B45" s="136">
        <f>'実質公債費比率（分子）の構造'!K$49</f>
        <v>6</v>
      </c>
      <c r="C45" s="136"/>
      <c r="D45" s="136"/>
      <c r="E45" s="136">
        <f>'実質公債費比率（分子）の構造'!L$49</f>
        <v>6</v>
      </c>
      <c r="F45" s="136"/>
      <c r="G45" s="136"/>
      <c r="H45" s="136">
        <f>'実質公債費比率（分子）の構造'!M$49</f>
        <v>5</v>
      </c>
      <c r="I45" s="136"/>
      <c r="J45" s="136"/>
      <c r="K45" s="136">
        <f>'実質公債費比率（分子）の構造'!N$49</f>
        <v>3</v>
      </c>
      <c r="L45" s="136"/>
      <c r="M45" s="136"/>
      <c r="N45" s="136">
        <f>'実質公債費比率（分子）の構造'!O$49</f>
        <v>6</v>
      </c>
      <c r="O45" s="136"/>
      <c r="P45" s="136"/>
    </row>
    <row r="46" spans="1:16" x14ac:dyDescent="0.15">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88</v>
      </c>
      <c r="C49" s="136"/>
      <c r="D49" s="136"/>
      <c r="E49" s="136">
        <f>'実質公債費比率（分子）の構造'!L$45</f>
        <v>79</v>
      </c>
      <c r="F49" s="136"/>
      <c r="G49" s="136"/>
      <c r="H49" s="136">
        <f>'実質公債費比率（分子）の構造'!M$45</f>
        <v>75</v>
      </c>
      <c r="I49" s="136"/>
      <c r="J49" s="136"/>
      <c r="K49" s="136">
        <f>'実質公債費比率（分子）の構造'!N$45</f>
        <v>43</v>
      </c>
      <c r="L49" s="136"/>
      <c r="M49" s="136"/>
      <c r="N49" s="136">
        <f>'実質公債費比率（分子）の構造'!O$45</f>
        <v>52</v>
      </c>
      <c r="O49" s="136"/>
      <c r="P49" s="136"/>
    </row>
    <row r="50" spans="1:16" x14ac:dyDescent="0.15">
      <c r="A50" s="136" t="s">
        <v>58</v>
      </c>
      <c r="B50" s="136" t="e">
        <f>NA()</f>
        <v>#N/A</v>
      </c>
      <c r="C50" s="136">
        <f>IF(ISNUMBER('実質公債費比率（分子）の構造'!K$53),'実質公債費比率（分子）の構造'!K$53,NA())</f>
        <v>27</v>
      </c>
      <c r="D50" s="136" t="e">
        <f>NA()</f>
        <v>#N/A</v>
      </c>
      <c r="E50" s="136" t="e">
        <f>NA()</f>
        <v>#N/A</v>
      </c>
      <c r="F50" s="136">
        <f>IF(ISNUMBER('実質公債費比率（分子）の構造'!L$53),'実質公債費比率（分子）の構造'!L$53,NA())</f>
        <v>12</v>
      </c>
      <c r="G50" s="136" t="e">
        <f>NA()</f>
        <v>#N/A</v>
      </c>
      <c r="H50" s="136" t="e">
        <f>NA()</f>
        <v>#N/A</v>
      </c>
      <c r="I50" s="136">
        <f>IF(ISNUMBER('実質公債費比率（分子）の構造'!M$53),'実質公債費比率（分子）の構造'!M$53,NA())</f>
        <v>1</v>
      </c>
      <c r="J50" s="136" t="e">
        <f>NA()</f>
        <v>#N/A</v>
      </c>
      <c r="K50" s="136" t="e">
        <f>NA()</f>
        <v>#N/A</v>
      </c>
      <c r="L50" s="136">
        <f>IF(ISNUMBER('実質公債費比率（分子）の構造'!N$53),'実質公債費比率（分子）の構造'!N$53,NA())</f>
        <v>-42</v>
      </c>
      <c r="M50" s="136" t="e">
        <f>NA()</f>
        <v>#N/A</v>
      </c>
      <c r="N50" s="136" t="e">
        <f>NA()</f>
        <v>#N/A</v>
      </c>
      <c r="O50" s="136">
        <f>IF(ISNUMBER('実質公債費比率（分子）の構造'!O$53),'実質公債費比率（分子）の構造'!O$53,NA())</f>
        <v>-36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1155</v>
      </c>
      <c r="E56" s="135"/>
      <c r="F56" s="135"/>
      <c r="G56" s="135">
        <f>'将来負担比率（分子）の構造'!J$51</f>
        <v>1288</v>
      </c>
      <c r="H56" s="135"/>
      <c r="I56" s="135"/>
      <c r="J56" s="135">
        <f>'将来負担比率（分子）の構造'!K$51</f>
        <v>1665</v>
      </c>
      <c r="K56" s="135"/>
      <c r="L56" s="135"/>
      <c r="M56" s="135">
        <f>'将来負担比率（分子）の構造'!L$51</f>
        <v>1696</v>
      </c>
      <c r="N56" s="135"/>
      <c r="O56" s="135"/>
      <c r="P56" s="135">
        <f>'将来負担比率（分子）の構造'!M$51</f>
        <v>1736</v>
      </c>
    </row>
    <row r="57" spans="1:16" x14ac:dyDescent="0.15">
      <c r="A57" s="135" t="s">
        <v>34</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2442</v>
      </c>
      <c r="E58" s="135"/>
      <c r="F58" s="135"/>
      <c r="G58" s="135">
        <f>'将来負担比率（分子）の構造'!J$49</f>
        <v>2747</v>
      </c>
      <c r="H58" s="135"/>
      <c r="I58" s="135"/>
      <c r="J58" s="135">
        <f>'将来負担比率（分子）の構造'!K$49</f>
        <v>2945</v>
      </c>
      <c r="K58" s="135"/>
      <c r="L58" s="135"/>
      <c r="M58" s="135">
        <f>'将来負担比率（分子）の構造'!L$49</f>
        <v>2891</v>
      </c>
      <c r="N58" s="135"/>
      <c r="O58" s="135"/>
      <c r="P58" s="135">
        <f>'将来負担比率（分子）の構造'!M$49</f>
        <v>3049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336</v>
      </c>
      <c r="C62" s="135"/>
      <c r="D62" s="135"/>
      <c r="E62" s="135">
        <f>'将来負担比率（分子）の構造'!J$45</f>
        <v>362</v>
      </c>
      <c r="F62" s="135"/>
      <c r="G62" s="135"/>
      <c r="H62" s="135">
        <f>'将来負担比率（分子）の構造'!K$45</f>
        <v>344</v>
      </c>
      <c r="I62" s="135"/>
      <c r="J62" s="135"/>
      <c r="K62" s="135">
        <f>'将来負担比率（分子）の構造'!L$45</f>
        <v>345</v>
      </c>
      <c r="L62" s="135"/>
      <c r="M62" s="135"/>
      <c r="N62" s="135">
        <f>'将来負担比率（分子）の構造'!M$45</f>
        <v>375</v>
      </c>
      <c r="O62" s="135"/>
      <c r="P62" s="135"/>
    </row>
    <row r="63" spans="1:16" x14ac:dyDescent="0.15">
      <c r="A63" s="135" t="s">
        <v>27</v>
      </c>
      <c r="B63" s="135">
        <f>'将来負担比率（分子）の構造'!I$44</f>
        <v>20</v>
      </c>
      <c r="C63" s="135"/>
      <c r="D63" s="135"/>
      <c r="E63" s="135">
        <f>'将来負担比率（分子）の構造'!J$44</f>
        <v>80</v>
      </c>
      <c r="F63" s="135"/>
      <c r="G63" s="135"/>
      <c r="H63" s="135">
        <f>'将来負担比率（分子）の構造'!K$44</f>
        <v>185</v>
      </c>
      <c r="I63" s="135"/>
      <c r="J63" s="135"/>
      <c r="K63" s="135">
        <f>'将来負担比率（分子）の構造'!L$44</f>
        <v>213</v>
      </c>
      <c r="L63" s="135"/>
      <c r="M63" s="135"/>
      <c r="N63" s="135">
        <f>'将来負担比率（分子）の構造'!M$44</f>
        <v>202</v>
      </c>
      <c r="O63" s="135"/>
      <c r="P63" s="135"/>
    </row>
    <row r="64" spans="1:16" x14ac:dyDescent="0.15">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25</v>
      </c>
      <c r="B65" s="135">
        <f>'将来負担比率（分子）の構造'!I$42</f>
        <v>125</v>
      </c>
      <c r="C65" s="135"/>
      <c r="D65" s="135"/>
      <c r="E65" s="135">
        <f>'将来負担比率（分子）の構造'!J$42</f>
        <v>113</v>
      </c>
      <c r="F65" s="135"/>
      <c r="G65" s="135"/>
      <c r="H65" s="135">
        <f>'将来負担比率（分子）の構造'!K$42</f>
        <v>102</v>
      </c>
      <c r="I65" s="135"/>
      <c r="J65" s="135"/>
      <c r="K65" s="135">
        <f>'将来負担比率（分子）の構造'!L$42</f>
        <v>91</v>
      </c>
      <c r="L65" s="135"/>
      <c r="M65" s="135"/>
      <c r="N65" s="135">
        <f>'将来負担比率（分子）の構造'!M$42</f>
        <v>80</v>
      </c>
      <c r="O65" s="135"/>
      <c r="P65" s="135"/>
    </row>
    <row r="66" spans="1:16" x14ac:dyDescent="0.15">
      <c r="A66" s="135" t="s">
        <v>24</v>
      </c>
      <c r="B66" s="135">
        <f>'将来負担比率（分子）の構造'!I$41</f>
        <v>502</v>
      </c>
      <c r="C66" s="135"/>
      <c r="D66" s="135"/>
      <c r="E66" s="135">
        <f>'将来負担比率（分子）の構造'!J$41</f>
        <v>431</v>
      </c>
      <c r="F66" s="135"/>
      <c r="G66" s="135"/>
      <c r="H66" s="135">
        <f>'将来負担比率（分子）の構造'!K$41</f>
        <v>425</v>
      </c>
      <c r="I66" s="135"/>
      <c r="J66" s="135"/>
      <c r="K66" s="135">
        <f>'将来負担比率（分子）の構造'!L$41</f>
        <v>609</v>
      </c>
      <c r="L66" s="135"/>
      <c r="M66" s="135"/>
      <c r="N66" s="135">
        <f>'将来負担比率（分子）の構造'!M$41</f>
        <v>607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767681</v>
      </c>
      <c r="S5" s="613"/>
      <c r="T5" s="613"/>
      <c r="U5" s="613"/>
      <c r="V5" s="613"/>
      <c r="W5" s="613"/>
      <c r="X5" s="613"/>
      <c r="Y5" s="614"/>
      <c r="Z5" s="615">
        <v>37.6</v>
      </c>
      <c r="AA5" s="615"/>
      <c r="AB5" s="615"/>
      <c r="AC5" s="615"/>
      <c r="AD5" s="616">
        <v>767681</v>
      </c>
      <c r="AE5" s="616"/>
      <c r="AF5" s="616"/>
      <c r="AG5" s="616"/>
      <c r="AH5" s="616"/>
      <c r="AI5" s="616"/>
      <c r="AJ5" s="616"/>
      <c r="AK5" s="616"/>
      <c r="AL5" s="617">
        <v>56.7</v>
      </c>
      <c r="AM5" s="618"/>
      <c r="AN5" s="618"/>
      <c r="AO5" s="619"/>
      <c r="AP5" s="609" t="s">
        <v>205</v>
      </c>
      <c r="AQ5" s="610"/>
      <c r="AR5" s="610"/>
      <c r="AS5" s="610"/>
      <c r="AT5" s="610"/>
      <c r="AU5" s="610"/>
      <c r="AV5" s="610"/>
      <c r="AW5" s="610"/>
      <c r="AX5" s="610"/>
      <c r="AY5" s="610"/>
      <c r="AZ5" s="610"/>
      <c r="BA5" s="610"/>
      <c r="BB5" s="610"/>
      <c r="BC5" s="610"/>
      <c r="BD5" s="610"/>
      <c r="BE5" s="610"/>
      <c r="BF5" s="611"/>
      <c r="BG5" s="623">
        <v>745033</v>
      </c>
      <c r="BH5" s="624"/>
      <c r="BI5" s="624"/>
      <c r="BJ5" s="624"/>
      <c r="BK5" s="624"/>
      <c r="BL5" s="624"/>
      <c r="BM5" s="624"/>
      <c r="BN5" s="625"/>
      <c r="BO5" s="626">
        <v>97</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24767</v>
      </c>
      <c r="S6" s="624"/>
      <c r="T6" s="624"/>
      <c r="U6" s="624"/>
      <c r="V6" s="624"/>
      <c r="W6" s="624"/>
      <c r="X6" s="624"/>
      <c r="Y6" s="625"/>
      <c r="Z6" s="626">
        <v>1.2</v>
      </c>
      <c r="AA6" s="626"/>
      <c r="AB6" s="626"/>
      <c r="AC6" s="626"/>
      <c r="AD6" s="627">
        <v>24767</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745033</v>
      </c>
      <c r="BH6" s="624"/>
      <c r="BI6" s="624"/>
      <c r="BJ6" s="624"/>
      <c r="BK6" s="624"/>
      <c r="BL6" s="624"/>
      <c r="BM6" s="624"/>
      <c r="BN6" s="625"/>
      <c r="BO6" s="626">
        <v>97</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56112</v>
      </c>
      <c r="CS6" s="624"/>
      <c r="CT6" s="624"/>
      <c r="CU6" s="624"/>
      <c r="CV6" s="624"/>
      <c r="CW6" s="624"/>
      <c r="CX6" s="624"/>
      <c r="CY6" s="625"/>
      <c r="CZ6" s="626">
        <v>3</v>
      </c>
      <c r="DA6" s="626"/>
      <c r="DB6" s="626"/>
      <c r="DC6" s="626"/>
      <c r="DD6" s="632" t="s">
        <v>206</v>
      </c>
      <c r="DE6" s="624"/>
      <c r="DF6" s="624"/>
      <c r="DG6" s="624"/>
      <c r="DH6" s="624"/>
      <c r="DI6" s="624"/>
      <c r="DJ6" s="624"/>
      <c r="DK6" s="624"/>
      <c r="DL6" s="624"/>
      <c r="DM6" s="624"/>
      <c r="DN6" s="624"/>
      <c r="DO6" s="624"/>
      <c r="DP6" s="625"/>
      <c r="DQ6" s="632">
        <v>56112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662</v>
      </c>
      <c r="S7" s="624"/>
      <c r="T7" s="624"/>
      <c r="U7" s="624"/>
      <c r="V7" s="624"/>
      <c r="W7" s="624"/>
      <c r="X7" s="624"/>
      <c r="Y7" s="625"/>
      <c r="Z7" s="626">
        <v>0</v>
      </c>
      <c r="AA7" s="626"/>
      <c r="AB7" s="626"/>
      <c r="AC7" s="626"/>
      <c r="AD7" s="627">
        <v>662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193807</v>
      </c>
      <c r="BH7" s="624"/>
      <c r="BI7" s="624"/>
      <c r="BJ7" s="624"/>
      <c r="BK7" s="624"/>
      <c r="BL7" s="624"/>
      <c r="BM7" s="624"/>
      <c r="BN7" s="625"/>
      <c r="BO7" s="626">
        <v>25.2</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472376</v>
      </c>
      <c r="CS7" s="624"/>
      <c r="CT7" s="624"/>
      <c r="CU7" s="624"/>
      <c r="CV7" s="624"/>
      <c r="CW7" s="624"/>
      <c r="CX7" s="624"/>
      <c r="CY7" s="625"/>
      <c r="CZ7" s="626">
        <v>25.2</v>
      </c>
      <c r="DA7" s="626"/>
      <c r="DB7" s="626"/>
      <c r="DC7" s="626"/>
      <c r="DD7" s="632">
        <v>19780</v>
      </c>
      <c r="DE7" s="624"/>
      <c r="DF7" s="624"/>
      <c r="DG7" s="624"/>
      <c r="DH7" s="624"/>
      <c r="DI7" s="624"/>
      <c r="DJ7" s="624"/>
      <c r="DK7" s="624"/>
      <c r="DL7" s="624"/>
      <c r="DM7" s="624"/>
      <c r="DN7" s="624"/>
      <c r="DO7" s="624"/>
      <c r="DP7" s="625"/>
      <c r="DQ7" s="632">
        <v>376358</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2048</v>
      </c>
      <c r="S8" s="624"/>
      <c r="T8" s="624"/>
      <c r="U8" s="624"/>
      <c r="V8" s="624"/>
      <c r="W8" s="624"/>
      <c r="X8" s="624"/>
      <c r="Y8" s="625"/>
      <c r="Z8" s="626">
        <v>0.1</v>
      </c>
      <c r="AA8" s="626"/>
      <c r="AB8" s="626"/>
      <c r="AC8" s="626"/>
      <c r="AD8" s="627">
        <v>2048</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15029</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409472</v>
      </c>
      <c r="CS8" s="624"/>
      <c r="CT8" s="624"/>
      <c r="CU8" s="624"/>
      <c r="CV8" s="624"/>
      <c r="CW8" s="624"/>
      <c r="CX8" s="624"/>
      <c r="CY8" s="625"/>
      <c r="CZ8" s="626">
        <v>21.9</v>
      </c>
      <c r="DA8" s="626"/>
      <c r="DB8" s="626"/>
      <c r="DC8" s="626"/>
      <c r="DD8" s="632">
        <v>7621</v>
      </c>
      <c r="DE8" s="624"/>
      <c r="DF8" s="624"/>
      <c r="DG8" s="624"/>
      <c r="DH8" s="624"/>
      <c r="DI8" s="624"/>
      <c r="DJ8" s="624"/>
      <c r="DK8" s="624"/>
      <c r="DL8" s="624"/>
      <c r="DM8" s="624"/>
      <c r="DN8" s="624"/>
      <c r="DO8" s="624"/>
      <c r="DP8" s="625"/>
      <c r="DQ8" s="632">
        <v>244340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1887</v>
      </c>
      <c r="S9" s="624"/>
      <c r="T9" s="624"/>
      <c r="U9" s="624"/>
      <c r="V9" s="624"/>
      <c r="W9" s="624"/>
      <c r="X9" s="624"/>
      <c r="Y9" s="625"/>
      <c r="Z9" s="626">
        <v>0.1</v>
      </c>
      <c r="AA9" s="626"/>
      <c r="AB9" s="626"/>
      <c r="AC9" s="626"/>
      <c r="AD9" s="627">
        <v>1887</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138467</v>
      </c>
      <c r="BH9" s="624"/>
      <c r="BI9" s="624"/>
      <c r="BJ9" s="624"/>
      <c r="BK9" s="624"/>
      <c r="BL9" s="624"/>
      <c r="BM9" s="624"/>
      <c r="BN9" s="625"/>
      <c r="BO9" s="626">
        <v>18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214574</v>
      </c>
      <c r="CS9" s="624"/>
      <c r="CT9" s="624"/>
      <c r="CU9" s="624"/>
      <c r="CV9" s="624"/>
      <c r="CW9" s="624"/>
      <c r="CX9" s="624"/>
      <c r="CY9" s="625"/>
      <c r="CZ9" s="626">
        <v>11.5</v>
      </c>
      <c r="DA9" s="626"/>
      <c r="DB9" s="626"/>
      <c r="DC9" s="626"/>
      <c r="DD9" s="632">
        <v>16723</v>
      </c>
      <c r="DE9" s="624"/>
      <c r="DF9" s="624"/>
      <c r="DG9" s="624"/>
      <c r="DH9" s="624"/>
      <c r="DI9" s="624"/>
      <c r="DJ9" s="624"/>
      <c r="DK9" s="624"/>
      <c r="DL9" s="624"/>
      <c r="DM9" s="624"/>
      <c r="DN9" s="624"/>
      <c r="DO9" s="624"/>
      <c r="DP9" s="625"/>
      <c r="DQ9" s="632">
        <v>194932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66399</v>
      </c>
      <c r="S10" s="624"/>
      <c r="T10" s="624"/>
      <c r="U10" s="624"/>
      <c r="V10" s="624"/>
      <c r="W10" s="624"/>
      <c r="X10" s="624"/>
      <c r="Y10" s="625"/>
      <c r="Z10" s="626">
        <v>3.3</v>
      </c>
      <c r="AA10" s="626"/>
      <c r="AB10" s="626"/>
      <c r="AC10" s="626"/>
      <c r="AD10" s="627">
        <v>66399</v>
      </c>
      <c r="AE10" s="627"/>
      <c r="AF10" s="627"/>
      <c r="AG10" s="627"/>
      <c r="AH10" s="627"/>
      <c r="AI10" s="627"/>
      <c r="AJ10" s="627"/>
      <c r="AK10" s="627"/>
      <c r="AL10" s="628">
        <v>4.9000000000000004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32352</v>
      </c>
      <c r="BH10" s="624"/>
      <c r="BI10" s="624"/>
      <c r="BJ10" s="624"/>
      <c r="BK10" s="624"/>
      <c r="BL10" s="624"/>
      <c r="BM10" s="624"/>
      <c r="BN10" s="625"/>
      <c r="BO10" s="626">
        <v>4.2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6613</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50513</v>
      </c>
      <c r="S11" s="624"/>
      <c r="T11" s="624"/>
      <c r="U11" s="624"/>
      <c r="V11" s="624"/>
      <c r="W11" s="624"/>
      <c r="X11" s="624"/>
      <c r="Y11" s="625"/>
      <c r="Z11" s="626">
        <v>2.5</v>
      </c>
      <c r="AA11" s="626"/>
      <c r="AB11" s="626"/>
      <c r="AC11" s="626"/>
      <c r="AD11" s="627">
        <v>50513</v>
      </c>
      <c r="AE11" s="627"/>
      <c r="AF11" s="627"/>
      <c r="AG11" s="627"/>
      <c r="AH11" s="627"/>
      <c r="AI11" s="627"/>
      <c r="AJ11" s="627"/>
      <c r="AK11" s="627"/>
      <c r="AL11" s="628">
        <v>3.7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7959</v>
      </c>
      <c r="BH11" s="624"/>
      <c r="BI11" s="624"/>
      <c r="BJ11" s="624"/>
      <c r="BK11" s="624"/>
      <c r="BL11" s="624"/>
      <c r="BM11" s="624"/>
      <c r="BN11" s="625"/>
      <c r="BO11" s="626">
        <v>1</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120839</v>
      </c>
      <c r="CS11" s="624"/>
      <c r="CT11" s="624"/>
      <c r="CU11" s="624"/>
      <c r="CV11" s="624"/>
      <c r="CW11" s="624"/>
      <c r="CX11" s="624"/>
      <c r="CY11" s="625"/>
      <c r="CZ11" s="626">
        <v>6.5</v>
      </c>
      <c r="DA11" s="626"/>
      <c r="DB11" s="626"/>
      <c r="DC11" s="626"/>
      <c r="DD11" s="632">
        <v>57779</v>
      </c>
      <c r="DE11" s="624"/>
      <c r="DF11" s="624"/>
      <c r="DG11" s="624"/>
      <c r="DH11" s="624"/>
      <c r="DI11" s="624"/>
      <c r="DJ11" s="624"/>
      <c r="DK11" s="624"/>
      <c r="DL11" s="624"/>
      <c r="DM11" s="624"/>
      <c r="DN11" s="624"/>
      <c r="DO11" s="624"/>
      <c r="DP11" s="625"/>
      <c r="DQ11" s="632">
        <v>91355</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513847</v>
      </c>
      <c r="BH12" s="624"/>
      <c r="BI12" s="624"/>
      <c r="BJ12" s="624"/>
      <c r="BK12" s="624"/>
      <c r="BL12" s="624"/>
      <c r="BM12" s="624"/>
      <c r="BN12" s="625"/>
      <c r="BO12" s="626">
        <v>66.900000000000006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21722</v>
      </c>
      <c r="CS12" s="624"/>
      <c r="CT12" s="624"/>
      <c r="CU12" s="624"/>
      <c r="CV12" s="624"/>
      <c r="CW12" s="624"/>
      <c r="CX12" s="624"/>
      <c r="CY12" s="625"/>
      <c r="CZ12" s="626">
        <v>1.2</v>
      </c>
      <c r="DA12" s="626"/>
      <c r="DB12" s="626"/>
      <c r="DC12" s="626"/>
      <c r="DD12" s="632" t="s">
        <v>108</v>
      </c>
      <c r="DE12" s="624"/>
      <c r="DF12" s="624"/>
      <c r="DG12" s="624"/>
      <c r="DH12" s="624"/>
      <c r="DI12" s="624"/>
      <c r="DJ12" s="624"/>
      <c r="DK12" s="624"/>
      <c r="DL12" s="624"/>
      <c r="DM12" s="624"/>
      <c r="DN12" s="624"/>
      <c r="DO12" s="624"/>
      <c r="DP12" s="625"/>
      <c r="DQ12" s="632">
        <v>21182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5441</v>
      </c>
      <c r="S13" s="624"/>
      <c r="T13" s="624"/>
      <c r="U13" s="624"/>
      <c r="V13" s="624"/>
      <c r="W13" s="624"/>
      <c r="X13" s="624"/>
      <c r="Y13" s="625"/>
      <c r="Z13" s="626">
        <v>0.3</v>
      </c>
      <c r="AA13" s="626"/>
      <c r="AB13" s="626"/>
      <c r="AC13" s="626"/>
      <c r="AD13" s="627">
        <v>5441</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510153</v>
      </c>
      <c r="BH13" s="624"/>
      <c r="BI13" s="624"/>
      <c r="BJ13" s="624"/>
      <c r="BK13" s="624"/>
      <c r="BL13" s="624"/>
      <c r="BM13" s="624"/>
      <c r="BN13" s="625"/>
      <c r="BO13" s="626">
        <v>66.5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166230</v>
      </c>
      <c r="CS13" s="624"/>
      <c r="CT13" s="624"/>
      <c r="CU13" s="624"/>
      <c r="CV13" s="624"/>
      <c r="CW13" s="624"/>
      <c r="CX13" s="624"/>
      <c r="CY13" s="625"/>
      <c r="CZ13" s="626">
        <v>8.9</v>
      </c>
      <c r="DA13" s="626"/>
      <c r="DB13" s="626"/>
      <c r="DC13" s="626"/>
      <c r="DD13" s="632">
        <v>148049</v>
      </c>
      <c r="DE13" s="624"/>
      <c r="DF13" s="624"/>
      <c r="DG13" s="624"/>
      <c r="DH13" s="624"/>
      <c r="DI13" s="624"/>
      <c r="DJ13" s="624"/>
      <c r="DK13" s="624"/>
      <c r="DL13" s="624"/>
      <c r="DM13" s="624"/>
      <c r="DN13" s="624"/>
      <c r="DO13" s="624"/>
      <c r="DP13" s="625"/>
      <c r="DQ13" s="632">
        <v>110253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9772</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86792</v>
      </c>
      <c r="CS14" s="624"/>
      <c r="CT14" s="624"/>
      <c r="CU14" s="624"/>
      <c r="CV14" s="624"/>
      <c r="CW14" s="624"/>
      <c r="CX14" s="624"/>
      <c r="CY14" s="625"/>
      <c r="CZ14" s="626">
        <v>4.5999999999999996</v>
      </c>
      <c r="DA14" s="626"/>
      <c r="DB14" s="626"/>
      <c r="DC14" s="626"/>
      <c r="DD14" s="632">
        <v>3723</v>
      </c>
      <c r="DE14" s="624"/>
      <c r="DF14" s="624"/>
      <c r="DG14" s="624"/>
      <c r="DH14" s="624"/>
      <c r="DI14" s="624"/>
      <c r="DJ14" s="624"/>
      <c r="DK14" s="624"/>
      <c r="DL14" s="624"/>
      <c r="DM14" s="624"/>
      <c r="DN14" s="624"/>
      <c r="DO14" s="624"/>
      <c r="DP14" s="625"/>
      <c r="DQ14" s="632">
        <v>86603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1155</v>
      </c>
      <c r="S15" s="624"/>
      <c r="T15" s="624"/>
      <c r="U15" s="624"/>
      <c r="V15" s="624"/>
      <c r="W15" s="624"/>
      <c r="X15" s="624"/>
      <c r="Y15" s="625"/>
      <c r="Z15" s="626">
        <v>0.1</v>
      </c>
      <c r="AA15" s="626"/>
      <c r="AB15" s="626"/>
      <c r="AC15" s="626"/>
      <c r="AD15" s="627">
        <v>1155</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27607</v>
      </c>
      <c r="BH15" s="624"/>
      <c r="BI15" s="624"/>
      <c r="BJ15" s="624"/>
      <c r="BK15" s="624"/>
      <c r="BL15" s="624"/>
      <c r="BM15" s="624"/>
      <c r="BN15" s="625"/>
      <c r="BO15" s="626">
        <v>3.6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266566</v>
      </c>
      <c r="CS15" s="624"/>
      <c r="CT15" s="624"/>
      <c r="CU15" s="624"/>
      <c r="CV15" s="624"/>
      <c r="CW15" s="624"/>
      <c r="CX15" s="624"/>
      <c r="CY15" s="625"/>
      <c r="CZ15" s="626">
        <v>14.2</v>
      </c>
      <c r="DA15" s="626"/>
      <c r="DB15" s="626"/>
      <c r="DC15" s="626"/>
      <c r="DD15" s="632">
        <v>11092</v>
      </c>
      <c r="DE15" s="624"/>
      <c r="DF15" s="624"/>
      <c r="DG15" s="624"/>
      <c r="DH15" s="624"/>
      <c r="DI15" s="624"/>
      <c r="DJ15" s="624"/>
      <c r="DK15" s="624"/>
      <c r="DL15" s="624"/>
      <c r="DM15" s="624"/>
      <c r="DN15" s="624"/>
      <c r="DO15" s="624"/>
      <c r="DP15" s="625"/>
      <c r="DQ15" s="632">
        <v>219810</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508001</v>
      </c>
      <c r="S16" s="624"/>
      <c r="T16" s="624"/>
      <c r="U16" s="624"/>
      <c r="V16" s="624"/>
      <c r="W16" s="624"/>
      <c r="X16" s="624"/>
      <c r="Y16" s="625"/>
      <c r="Z16" s="626">
        <v>24.9</v>
      </c>
      <c r="AA16" s="626"/>
      <c r="AB16" s="626"/>
      <c r="AC16" s="626"/>
      <c r="AD16" s="627">
        <v>416671</v>
      </c>
      <c r="AE16" s="627"/>
      <c r="AF16" s="627"/>
      <c r="AG16" s="627"/>
      <c r="AH16" s="627"/>
      <c r="AI16" s="627"/>
      <c r="AJ16" s="627"/>
      <c r="AK16" s="627"/>
      <c r="AL16" s="628">
        <v>30.8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416671</v>
      </c>
      <c r="S17" s="624"/>
      <c r="T17" s="624"/>
      <c r="U17" s="624"/>
      <c r="V17" s="624"/>
      <c r="W17" s="624"/>
      <c r="X17" s="624"/>
      <c r="Y17" s="625"/>
      <c r="Z17" s="626">
        <v>20.399999999999999</v>
      </c>
      <c r="AA17" s="626"/>
      <c r="AB17" s="626"/>
      <c r="AC17" s="626"/>
      <c r="AD17" s="627">
        <v>416671</v>
      </c>
      <c r="AE17" s="627"/>
      <c r="AF17" s="627"/>
      <c r="AG17" s="627"/>
      <c r="AH17" s="627"/>
      <c r="AI17" s="627"/>
      <c r="AJ17" s="627"/>
      <c r="AK17" s="627"/>
      <c r="AL17" s="628">
        <v>30.8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52017</v>
      </c>
      <c r="CS17" s="624"/>
      <c r="CT17" s="624"/>
      <c r="CU17" s="624"/>
      <c r="CV17" s="624"/>
      <c r="CW17" s="624"/>
      <c r="CX17" s="624"/>
      <c r="CY17" s="625"/>
      <c r="CZ17" s="626">
        <v>2.8</v>
      </c>
      <c r="DA17" s="626"/>
      <c r="DB17" s="626"/>
      <c r="DC17" s="626"/>
      <c r="DD17" s="632" t="s">
        <v>108</v>
      </c>
      <c r="DE17" s="624"/>
      <c r="DF17" s="624"/>
      <c r="DG17" s="624"/>
      <c r="DH17" s="624"/>
      <c r="DI17" s="624"/>
      <c r="DJ17" s="624"/>
      <c r="DK17" s="624"/>
      <c r="DL17" s="624"/>
      <c r="DM17" s="624"/>
      <c r="DN17" s="624"/>
      <c r="DO17" s="624"/>
      <c r="DP17" s="625"/>
      <c r="DQ17" s="632">
        <v>52017</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91330</v>
      </c>
      <c r="S18" s="624"/>
      <c r="T18" s="624"/>
      <c r="U18" s="624"/>
      <c r="V18" s="624"/>
      <c r="W18" s="624"/>
      <c r="X18" s="624"/>
      <c r="Y18" s="625"/>
      <c r="Z18" s="626">
        <v>4.5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22648</v>
      </c>
      <c r="BH19" s="624"/>
      <c r="BI19" s="624"/>
      <c r="BJ19" s="624"/>
      <c r="BK19" s="624"/>
      <c r="BL19" s="624"/>
      <c r="BM19" s="624"/>
      <c r="BN19" s="625"/>
      <c r="BO19" s="626">
        <v>3</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1428554</v>
      </c>
      <c r="S20" s="624"/>
      <c r="T20" s="624"/>
      <c r="U20" s="624"/>
      <c r="V20" s="624"/>
      <c r="W20" s="624"/>
      <c r="X20" s="624"/>
      <c r="Y20" s="625"/>
      <c r="Z20" s="626">
        <v>70</v>
      </c>
      <c r="AA20" s="626"/>
      <c r="AB20" s="626"/>
      <c r="AC20" s="626"/>
      <c r="AD20" s="627">
        <v>1337224</v>
      </c>
      <c r="AE20" s="627"/>
      <c r="AF20" s="627"/>
      <c r="AG20" s="627"/>
      <c r="AH20" s="627"/>
      <c r="AI20" s="627"/>
      <c r="AJ20" s="627"/>
      <c r="AK20" s="627"/>
      <c r="AL20" s="628">
        <v>98.8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22648</v>
      </c>
      <c r="BH20" s="624"/>
      <c r="BI20" s="624"/>
      <c r="BJ20" s="624"/>
      <c r="BK20" s="624"/>
      <c r="BL20" s="624"/>
      <c r="BM20" s="624"/>
      <c r="BN20" s="625"/>
      <c r="BO20" s="626">
        <v>3</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1873313</v>
      </c>
      <c r="CS20" s="624"/>
      <c r="CT20" s="624"/>
      <c r="CU20" s="624"/>
      <c r="CV20" s="624"/>
      <c r="CW20" s="624"/>
      <c r="CX20" s="624"/>
      <c r="CY20" s="625"/>
      <c r="CZ20" s="626">
        <v>100</v>
      </c>
      <c r="DA20" s="626"/>
      <c r="DB20" s="626"/>
      <c r="DC20" s="626"/>
      <c r="DD20" s="632">
        <v>264767</v>
      </c>
      <c r="DE20" s="624"/>
      <c r="DF20" s="624"/>
      <c r="DG20" s="624"/>
      <c r="DH20" s="624"/>
      <c r="DI20" s="624"/>
      <c r="DJ20" s="624"/>
      <c r="DK20" s="624"/>
      <c r="DL20" s="624"/>
      <c r="DM20" s="624"/>
      <c r="DN20" s="624"/>
      <c r="DO20" s="624"/>
      <c r="DP20" s="625"/>
      <c r="DQ20" s="632">
        <v>1452962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778</v>
      </c>
      <c r="S21" s="624"/>
      <c r="T21" s="624"/>
      <c r="U21" s="624"/>
      <c r="V21" s="624"/>
      <c r="W21" s="624"/>
      <c r="X21" s="624"/>
      <c r="Y21" s="625"/>
      <c r="Z21" s="626">
        <v>0</v>
      </c>
      <c r="AA21" s="626"/>
      <c r="AB21" s="626"/>
      <c r="AC21" s="626"/>
      <c r="AD21" s="627">
        <v>778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22648</v>
      </c>
      <c r="BH21" s="624"/>
      <c r="BI21" s="624"/>
      <c r="BJ21" s="624"/>
      <c r="BK21" s="624"/>
      <c r="BL21" s="624"/>
      <c r="BM21" s="624"/>
      <c r="BN21" s="625"/>
      <c r="BO21" s="626">
        <v>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32743</v>
      </c>
      <c r="S22" s="624"/>
      <c r="T22" s="624"/>
      <c r="U22" s="624"/>
      <c r="V22" s="624"/>
      <c r="W22" s="624"/>
      <c r="X22" s="624"/>
      <c r="Y22" s="625"/>
      <c r="Z22" s="626">
        <v>1.6</v>
      </c>
      <c r="AA22" s="626"/>
      <c r="AB22" s="626"/>
      <c r="AC22" s="626"/>
      <c r="AD22" s="627">
        <v>10935</v>
      </c>
      <c r="AE22" s="627"/>
      <c r="AF22" s="627"/>
      <c r="AG22" s="627"/>
      <c r="AH22" s="627"/>
      <c r="AI22" s="627"/>
      <c r="AJ22" s="627"/>
      <c r="AK22" s="627"/>
      <c r="AL22" s="628">
        <v>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32055</v>
      </c>
      <c r="S23" s="624"/>
      <c r="T23" s="624"/>
      <c r="U23" s="624"/>
      <c r="V23" s="624"/>
      <c r="W23" s="624"/>
      <c r="X23" s="624"/>
      <c r="Y23" s="625"/>
      <c r="Z23" s="626">
        <v>1.6</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14922</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568533</v>
      </c>
      <c r="CS24" s="613"/>
      <c r="CT24" s="613"/>
      <c r="CU24" s="613"/>
      <c r="CV24" s="613"/>
      <c r="CW24" s="613"/>
      <c r="CX24" s="613"/>
      <c r="CY24" s="614"/>
      <c r="CZ24" s="650">
        <v>30.3</v>
      </c>
      <c r="DA24" s="651"/>
      <c r="DB24" s="651"/>
      <c r="DC24" s="652"/>
      <c r="DD24" s="649">
        <v>446491</v>
      </c>
      <c r="DE24" s="613"/>
      <c r="DF24" s="613"/>
      <c r="DG24" s="613"/>
      <c r="DH24" s="613"/>
      <c r="DI24" s="613"/>
      <c r="DJ24" s="613"/>
      <c r="DK24" s="614"/>
      <c r="DL24" s="649">
        <v>435808</v>
      </c>
      <c r="DM24" s="613"/>
      <c r="DN24" s="613"/>
      <c r="DO24" s="613"/>
      <c r="DP24" s="613"/>
      <c r="DQ24" s="613"/>
      <c r="DR24" s="613"/>
      <c r="DS24" s="613"/>
      <c r="DT24" s="613"/>
      <c r="DU24" s="613"/>
      <c r="DV24" s="614"/>
      <c r="DW24" s="617">
        <v>31.2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165780</v>
      </c>
      <c r="S25" s="624"/>
      <c r="T25" s="624"/>
      <c r="U25" s="624"/>
      <c r="V25" s="624"/>
      <c r="W25" s="624"/>
      <c r="X25" s="624"/>
      <c r="Y25" s="625"/>
      <c r="Z25" s="626">
        <v>8.1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341197</v>
      </c>
      <c r="CS25" s="655"/>
      <c r="CT25" s="655"/>
      <c r="CU25" s="655"/>
      <c r="CV25" s="655"/>
      <c r="CW25" s="655"/>
      <c r="CX25" s="655"/>
      <c r="CY25" s="656"/>
      <c r="CZ25" s="657">
        <v>18.2</v>
      </c>
      <c r="DA25" s="658"/>
      <c r="DB25" s="658"/>
      <c r="DC25" s="659"/>
      <c r="DD25" s="632">
        <v>316335</v>
      </c>
      <c r="DE25" s="655"/>
      <c r="DF25" s="655"/>
      <c r="DG25" s="655"/>
      <c r="DH25" s="655"/>
      <c r="DI25" s="655"/>
      <c r="DJ25" s="655"/>
      <c r="DK25" s="656"/>
      <c r="DL25" s="632">
        <v>308388</v>
      </c>
      <c r="DM25" s="655"/>
      <c r="DN25" s="655"/>
      <c r="DO25" s="655"/>
      <c r="DP25" s="655"/>
      <c r="DQ25" s="655"/>
      <c r="DR25" s="655"/>
      <c r="DS25" s="655"/>
      <c r="DT25" s="655"/>
      <c r="DU25" s="655"/>
      <c r="DV25" s="656"/>
      <c r="DW25" s="628">
        <v>22.1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206373</v>
      </c>
      <c r="CS26" s="624"/>
      <c r="CT26" s="624"/>
      <c r="CU26" s="624"/>
      <c r="CV26" s="624"/>
      <c r="CW26" s="624"/>
      <c r="CX26" s="624"/>
      <c r="CY26" s="625"/>
      <c r="CZ26" s="657">
        <v>11</v>
      </c>
      <c r="DA26" s="658"/>
      <c r="DB26" s="658"/>
      <c r="DC26" s="659"/>
      <c r="DD26" s="632">
        <v>182543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91457</v>
      </c>
      <c r="S27" s="624"/>
      <c r="T27" s="624"/>
      <c r="U27" s="624"/>
      <c r="V27" s="624"/>
      <c r="W27" s="624"/>
      <c r="X27" s="624"/>
      <c r="Y27" s="625"/>
      <c r="Z27" s="626">
        <v>4.5</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767681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175319</v>
      </c>
      <c r="CS27" s="655"/>
      <c r="CT27" s="655"/>
      <c r="CU27" s="655"/>
      <c r="CV27" s="655"/>
      <c r="CW27" s="655"/>
      <c r="CX27" s="655"/>
      <c r="CY27" s="656"/>
      <c r="CZ27" s="657">
        <v>9.4</v>
      </c>
      <c r="DA27" s="658"/>
      <c r="DB27" s="658"/>
      <c r="DC27" s="659"/>
      <c r="DD27" s="632">
        <v>78139</v>
      </c>
      <c r="DE27" s="655"/>
      <c r="DF27" s="655"/>
      <c r="DG27" s="655"/>
      <c r="DH27" s="655"/>
      <c r="DI27" s="655"/>
      <c r="DJ27" s="655"/>
      <c r="DK27" s="656"/>
      <c r="DL27" s="632">
        <v>75403</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57941</v>
      </c>
      <c r="S28" s="624"/>
      <c r="T28" s="624"/>
      <c r="U28" s="624"/>
      <c r="V28" s="624"/>
      <c r="W28" s="624"/>
      <c r="X28" s="624"/>
      <c r="Y28" s="625"/>
      <c r="Z28" s="626">
        <v>2.8</v>
      </c>
      <c r="AA28" s="626"/>
      <c r="AB28" s="626"/>
      <c r="AC28" s="626"/>
      <c r="AD28" s="627">
        <v>2603</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52017</v>
      </c>
      <c r="CS28" s="624"/>
      <c r="CT28" s="624"/>
      <c r="CU28" s="624"/>
      <c r="CV28" s="624"/>
      <c r="CW28" s="624"/>
      <c r="CX28" s="624"/>
      <c r="CY28" s="625"/>
      <c r="CZ28" s="657">
        <v>2.8</v>
      </c>
      <c r="DA28" s="658"/>
      <c r="DB28" s="658"/>
      <c r="DC28" s="659"/>
      <c r="DD28" s="632">
        <v>52017</v>
      </c>
      <c r="DE28" s="624"/>
      <c r="DF28" s="624"/>
      <c r="DG28" s="624"/>
      <c r="DH28" s="624"/>
      <c r="DI28" s="624"/>
      <c r="DJ28" s="624"/>
      <c r="DK28" s="625"/>
      <c r="DL28" s="632">
        <v>52017</v>
      </c>
      <c r="DM28" s="624"/>
      <c r="DN28" s="624"/>
      <c r="DO28" s="624"/>
      <c r="DP28" s="624"/>
      <c r="DQ28" s="624"/>
      <c r="DR28" s="624"/>
      <c r="DS28" s="624"/>
      <c r="DT28" s="624"/>
      <c r="DU28" s="624"/>
      <c r="DV28" s="625"/>
      <c r="DW28" s="628">
        <v>3.7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5731</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52017</v>
      </c>
      <c r="CS29" s="655"/>
      <c r="CT29" s="655"/>
      <c r="CU29" s="655"/>
      <c r="CV29" s="655"/>
      <c r="CW29" s="655"/>
      <c r="CX29" s="655"/>
      <c r="CY29" s="656"/>
      <c r="CZ29" s="657">
        <v>2.8</v>
      </c>
      <c r="DA29" s="658"/>
      <c r="DB29" s="658"/>
      <c r="DC29" s="659"/>
      <c r="DD29" s="632">
        <v>52017</v>
      </c>
      <c r="DE29" s="655"/>
      <c r="DF29" s="655"/>
      <c r="DG29" s="655"/>
      <c r="DH29" s="655"/>
      <c r="DI29" s="655"/>
      <c r="DJ29" s="655"/>
      <c r="DK29" s="656"/>
      <c r="DL29" s="632">
        <v>52017</v>
      </c>
      <c r="DM29" s="655"/>
      <c r="DN29" s="655"/>
      <c r="DO29" s="655"/>
      <c r="DP29" s="655"/>
      <c r="DQ29" s="655"/>
      <c r="DR29" s="655"/>
      <c r="DS29" s="655"/>
      <c r="DT29" s="655"/>
      <c r="DU29" s="655"/>
      <c r="DV29" s="656"/>
      <c r="DW29" s="628">
        <v>3.7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t="s">
        <v>108</v>
      </c>
      <c r="S30" s="624"/>
      <c r="T30" s="624"/>
      <c r="U30" s="624"/>
      <c r="V30" s="624"/>
      <c r="W30" s="624"/>
      <c r="X30" s="624"/>
      <c r="Y30" s="625"/>
      <c r="Z30" s="626" t="s">
        <v>108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95.9</v>
      </c>
      <c r="BN30" s="682"/>
      <c r="BO30" s="682"/>
      <c r="BP30" s="682"/>
      <c r="BQ30" s="683"/>
      <c r="BR30" s="681">
        <v>98.8</v>
      </c>
      <c r="BS30" s="682"/>
      <c r="BT30" s="682"/>
      <c r="BU30" s="682"/>
      <c r="BV30" s="682"/>
      <c r="BW30" s="682"/>
      <c r="BX30" s="618">
        <v>95.5</v>
      </c>
      <c r="BY30" s="682"/>
      <c r="BZ30" s="682"/>
      <c r="CA30" s="682"/>
      <c r="CB30" s="683"/>
      <c r="CD30" s="686"/>
      <c r="CE30" s="687"/>
      <c r="CF30" s="637" t="s">
        <v>289</v>
      </c>
      <c r="CG30" s="638"/>
      <c r="CH30" s="638"/>
      <c r="CI30" s="638"/>
      <c r="CJ30" s="638"/>
      <c r="CK30" s="638"/>
      <c r="CL30" s="638"/>
      <c r="CM30" s="638"/>
      <c r="CN30" s="638"/>
      <c r="CO30" s="638"/>
      <c r="CP30" s="638"/>
      <c r="CQ30" s="639"/>
      <c r="CR30" s="623">
        <v>46737</v>
      </c>
      <c r="CS30" s="624"/>
      <c r="CT30" s="624"/>
      <c r="CU30" s="624"/>
      <c r="CV30" s="624"/>
      <c r="CW30" s="624"/>
      <c r="CX30" s="624"/>
      <c r="CY30" s="625"/>
      <c r="CZ30" s="657">
        <v>2.5</v>
      </c>
      <c r="DA30" s="658"/>
      <c r="DB30" s="658"/>
      <c r="DC30" s="659"/>
      <c r="DD30" s="632">
        <v>46737</v>
      </c>
      <c r="DE30" s="624"/>
      <c r="DF30" s="624"/>
      <c r="DG30" s="624"/>
      <c r="DH30" s="624"/>
      <c r="DI30" s="624"/>
      <c r="DJ30" s="624"/>
      <c r="DK30" s="625"/>
      <c r="DL30" s="632">
        <v>46737</v>
      </c>
      <c r="DM30" s="624"/>
      <c r="DN30" s="624"/>
      <c r="DO30" s="624"/>
      <c r="DP30" s="624"/>
      <c r="DQ30" s="624"/>
      <c r="DR30" s="624"/>
      <c r="DS30" s="624"/>
      <c r="DT30" s="624"/>
      <c r="DU30" s="624"/>
      <c r="DV30" s="625"/>
      <c r="DW30" s="628">
        <v>3.3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94903</v>
      </c>
      <c r="S31" s="624"/>
      <c r="T31" s="624"/>
      <c r="U31" s="624"/>
      <c r="V31" s="624"/>
      <c r="W31" s="624"/>
      <c r="X31" s="624"/>
      <c r="Y31" s="625"/>
      <c r="Z31" s="626">
        <v>4.5999999999999996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99.3</v>
      </c>
      <c r="BH31" s="655"/>
      <c r="BI31" s="655"/>
      <c r="BJ31" s="655"/>
      <c r="BK31" s="655"/>
      <c r="BL31" s="655"/>
      <c r="BM31" s="629">
        <v>97.8</v>
      </c>
      <c r="BN31" s="679"/>
      <c r="BO31" s="679"/>
      <c r="BP31" s="679"/>
      <c r="BQ31" s="680"/>
      <c r="BR31" s="678">
        <v>99.2</v>
      </c>
      <c r="BS31" s="655"/>
      <c r="BT31" s="655"/>
      <c r="BU31" s="655"/>
      <c r="BV31" s="655"/>
      <c r="BW31" s="655"/>
      <c r="BX31" s="629">
        <v>97.4</v>
      </c>
      <c r="BY31" s="679"/>
      <c r="BZ31" s="679"/>
      <c r="CA31" s="679"/>
      <c r="CB31" s="680"/>
      <c r="CD31" s="686"/>
      <c r="CE31" s="687"/>
      <c r="CF31" s="637" t="s">
        <v>293</v>
      </c>
      <c r="CG31" s="638"/>
      <c r="CH31" s="638"/>
      <c r="CI31" s="638"/>
      <c r="CJ31" s="638"/>
      <c r="CK31" s="638"/>
      <c r="CL31" s="638"/>
      <c r="CM31" s="638"/>
      <c r="CN31" s="638"/>
      <c r="CO31" s="638"/>
      <c r="CP31" s="638"/>
      <c r="CQ31" s="639"/>
      <c r="CR31" s="623">
        <v>5280</v>
      </c>
      <c r="CS31" s="655"/>
      <c r="CT31" s="655"/>
      <c r="CU31" s="655"/>
      <c r="CV31" s="655"/>
      <c r="CW31" s="655"/>
      <c r="CX31" s="655"/>
      <c r="CY31" s="656"/>
      <c r="CZ31" s="657">
        <v>0.3</v>
      </c>
      <c r="DA31" s="658"/>
      <c r="DB31" s="658"/>
      <c r="DC31" s="659"/>
      <c r="DD31" s="632">
        <v>5280</v>
      </c>
      <c r="DE31" s="655"/>
      <c r="DF31" s="655"/>
      <c r="DG31" s="655"/>
      <c r="DH31" s="655"/>
      <c r="DI31" s="655"/>
      <c r="DJ31" s="655"/>
      <c r="DK31" s="656"/>
      <c r="DL31" s="632">
        <v>5280</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71386</v>
      </c>
      <c r="S32" s="624"/>
      <c r="T32" s="624"/>
      <c r="U32" s="624"/>
      <c r="V32" s="624"/>
      <c r="W32" s="624"/>
      <c r="X32" s="624"/>
      <c r="Y32" s="625"/>
      <c r="Z32" s="626">
        <v>3.5</v>
      </c>
      <c r="AA32" s="626"/>
      <c r="AB32" s="626"/>
      <c r="AC32" s="626"/>
      <c r="AD32" s="627">
        <v>1459</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94.7</v>
      </c>
      <c r="BN32" s="691"/>
      <c r="BO32" s="691"/>
      <c r="BP32" s="691"/>
      <c r="BQ32" s="693"/>
      <c r="BR32" s="690">
        <v>98.6</v>
      </c>
      <c r="BS32" s="691"/>
      <c r="BT32" s="691"/>
      <c r="BU32" s="691"/>
      <c r="BV32" s="691"/>
      <c r="BW32" s="691"/>
      <c r="BX32" s="692">
        <v>94.4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45000</v>
      </c>
      <c r="S33" s="624"/>
      <c r="T33" s="624"/>
      <c r="U33" s="624"/>
      <c r="V33" s="624"/>
      <c r="W33" s="624"/>
      <c r="X33" s="624"/>
      <c r="Y33" s="625"/>
      <c r="Z33" s="626">
        <v>2.2000000000000002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1040013</v>
      </c>
      <c r="CS33" s="655"/>
      <c r="CT33" s="655"/>
      <c r="CU33" s="655"/>
      <c r="CV33" s="655"/>
      <c r="CW33" s="655"/>
      <c r="CX33" s="655"/>
      <c r="CY33" s="656"/>
      <c r="CZ33" s="657">
        <v>55.5</v>
      </c>
      <c r="DA33" s="658"/>
      <c r="DB33" s="658"/>
      <c r="DC33" s="659"/>
      <c r="DD33" s="632">
        <v>814628</v>
      </c>
      <c r="DE33" s="655"/>
      <c r="DF33" s="655"/>
      <c r="DG33" s="655"/>
      <c r="DH33" s="655"/>
      <c r="DI33" s="655"/>
      <c r="DJ33" s="655"/>
      <c r="DK33" s="656"/>
      <c r="DL33" s="632">
        <v>518027</v>
      </c>
      <c r="DM33" s="655"/>
      <c r="DN33" s="655"/>
      <c r="DO33" s="655"/>
      <c r="DP33" s="655"/>
      <c r="DQ33" s="655"/>
      <c r="DR33" s="655"/>
      <c r="DS33" s="655"/>
      <c r="DT33" s="655"/>
      <c r="DU33" s="655"/>
      <c r="DV33" s="656"/>
      <c r="DW33" s="628">
        <v>37.1</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427460</v>
      </c>
      <c r="CS34" s="624"/>
      <c r="CT34" s="624"/>
      <c r="CU34" s="624"/>
      <c r="CV34" s="624"/>
      <c r="CW34" s="624"/>
      <c r="CX34" s="624"/>
      <c r="CY34" s="625"/>
      <c r="CZ34" s="657">
        <v>22.8</v>
      </c>
      <c r="DA34" s="658"/>
      <c r="DB34" s="658"/>
      <c r="DC34" s="659"/>
      <c r="DD34" s="632">
        <v>306680</v>
      </c>
      <c r="DE34" s="624"/>
      <c r="DF34" s="624"/>
      <c r="DG34" s="624"/>
      <c r="DH34" s="624"/>
      <c r="DI34" s="624"/>
      <c r="DJ34" s="624"/>
      <c r="DK34" s="625"/>
      <c r="DL34" s="632">
        <v>262141</v>
      </c>
      <c r="DM34" s="624"/>
      <c r="DN34" s="624"/>
      <c r="DO34" s="624"/>
      <c r="DP34" s="624"/>
      <c r="DQ34" s="624"/>
      <c r="DR34" s="624"/>
      <c r="DS34" s="624"/>
      <c r="DT34" s="624"/>
      <c r="DU34" s="624"/>
      <c r="DV34" s="625"/>
      <c r="DW34" s="628">
        <v>18.8</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45000</v>
      </c>
      <c r="S35" s="624"/>
      <c r="T35" s="624"/>
      <c r="U35" s="624"/>
      <c r="V35" s="624"/>
      <c r="W35" s="624"/>
      <c r="X35" s="624"/>
      <c r="Y35" s="625"/>
      <c r="Z35" s="626">
        <v>2.2000000000000002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147280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66048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6878</v>
      </c>
      <c r="CS35" s="655"/>
      <c r="CT35" s="655"/>
      <c r="CU35" s="655"/>
      <c r="CV35" s="655"/>
      <c r="CW35" s="655"/>
      <c r="CX35" s="655"/>
      <c r="CY35" s="656"/>
      <c r="CZ35" s="657">
        <v>0.4</v>
      </c>
      <c r="DA35" s="658"/>
      <c r="DB35" s="658"/>
      <c r="DC35" s="659"/>
      <c r="DD35" s="632">
        <v>6584</v>
      </c>
      <c r="DE35" s="655"/>
      <c r="DF35" s="655"/>
      <c r="DG35" s="655"/>
      <c r="DH35" s="655"/>
      <c r="DI35" s="655"/>
      <c r="DJ35" s="655"/>
      <c r="DK35" s="656"/>
      <c r="DL35" s="632">
        <v>6584</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2041250</v>
      </c>
      <c r="S36" s="696"/>
      <c r="T36" s="696"/>
      <c r="U36" s="696"/>
      <c r="V36" s="696"/>
      <c r="W36" s="696"/>
      <c r="X36" s="696"/>
      <c r="Y36" s="697"/>
      <c r="Z36" s="698">
        <v>100</v>
      </c>
      <c r="AA36" s="698"/>
      <c r="AB36" s="698"/>
      <c r="AC36" s="698"/>
      <c r="AD36" s="699">
        <v>1352999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53000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63671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311083</v>
      </c>
      <c r="CS36" s="624"/>
      <c r="CT36" s="624"/>
      <c r="CU36" s="624"/>
      <c r="CV36" s="624"/>
      <c r="CW36" s="624"/>
      <c r="CX36" s="624"/>
      <c r="CY36" s="625"/>
      <c r="CZ36" s="657">
        <v>16.600000000000001</v>
      </c>
      <c r="DA36" s="658"/>
      <c r="DB36" s="658"/>
      <c r="DC36" s="659"/>
      <c r="DD36" s="632">
        <v>266504</v>
      </c>
      <c r="DE36" s="624"/>
      <c r="DF36" s="624"/>
      <c r="DG36" s="624"/>
      <c r="DH36" s="624"/>
      <c r="DI36" s="624"/>
      <c r="DJ36" s="624"/>
      <c r="DK36" s="625"/>
      <c r="DL36" s="632">
        <v>182372</v>
      </c>
      <c r="DM36" s="624"/>
      <c r="DN36" s="624"/>
      <c r="DO36" s="624"/>
      <c r="DP36" s="624"/>
      <c r="DQ36" s="624"/>
      <c r="DR36" s="624"/>
      <c r="DS36" s="624"/>
      <c r="DT36" s="624"/>
      <c r="DU36" s="624"/>
      <c r="DV36" s="625"/>
      <c r="DW36" s="628">
        <v>13</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562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217072</v>
      </c>
      <c r="CS37" s="655"/>
      <c r="CT37" s="655"/>
      <c r="CU37" s="655"/>
      <c r="CV37" s="655"/>
      <c r="CW37" s="655"/>
      <c r="CX37" s="655"/>
      <c r="CY37" s="656"/>
      <c r="CZ37" s="657">
        <v>11.6</v>
      </c>
      <c r="DA37" s="658"/>
      <c r="DB37" s="658"/>
      <c r="DC37" s="659"/>
      <c r="DD37" s="632">
        <v>196314</v>
      </c>
      <c r="DE37" s="655"/>
      <c r="DF37" s="655"/>
      <c r="DG37" s="655"/>
      <c r="DH37" s="655"/>
      <c r="DI37" s="655"/>
      <c r="DJ37" s="655"/>
      <c r="DK37" s="656"/>
      <c r="DL37" s="632">
        <v>119540</v>
      </c>
      <c r="DM37" s="655"/>
      <c r="DN37" s="655"/>
      <c r="DO37" s="655"/>
      <c r="DP37" s="655"/>
      <c r="DQ37" s="655"/>
      <c r="DR37" s="655"/>
      <c r="DS37" s="655"/>
      <c r="DT37" s="655"/>
      <c r="DU37" s="655"/>
      <c r="DV37" s="656"/>
      <c r="DW37" s="628">
        <v>8.6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1003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147280</v>
      </c>
      <c r="CS38" s="624"/>
      <c r="CT38" s="624"/>
      <c r="CU38" s="624"/>
      <c r="CV38" s="624"/>
      <c r="CW38" s="624"/>
      <c r="CX38" s="624"/>
      <c r="CY38" s="625"/>
      <c r="CZ38" s="657">
        <v>7.9</v>
      </c>
      <c r="DA38" s="658"/>
      <c r="DB38" s="658"/>
      <c r="DC38" s="659"/>
      <c r="DD38" s="632">
        <v>121110</v>
      </c>
      <c r="DE38" s="624"/>
      <c r="DF38" s="624"/>
      <c r="DG38" s="624"/>
      <c r="DH38" s="624"/>
      <c r="DI38" s="624"/>
      <c r="DJ38" s="624"/>
      <c r="DK38" s="625"/>
      <c r="DL38" s="632">
        <v>66930</v>
      </c>
      <c r="DM38" s="624"/>
      <c r="DN38" s="624"/>
      <c r="DO38" s="624"/>
      <c r="DP38" s="624"/>
      <c r="DQ38" s="624"/>
      <c r="DR38" s="624"/>
      <c r="DS38" s="624"/>
      <c r="DT38" s="624"/>
      <c r="DU38" s="624"/>
      <c r="DV38" s="625"/>
      <c r="DW38" s="628">
        <v>4.8</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147312</v>
      </c>
      <c r="CS39" s="655"/>
      <c r="CT39" s="655"/>
      <c r="CU39" s="655"/>
      <c r="CV39" s="655"/>
      <c r="CW39" s="655"/>
      <c r="CX39" s="655"/>
      <c r="CY39" s="656"/>
      <c r="CZ39" s="657">
        <v>7.9</v>
      </c>
      <c r="DA39" s="658"/>
      <c r="DB39" s="658"/>
      <c r="DC39" s="659"/>
      <c r="DD39" s="632">
        <v>113750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41355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52925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264767</v>
      </c>
      <c r="CS42" s="624"/>
      <c r="CT42" s="624"/>
      <c r="CU42" s="624"/>
      <c r="CV42" s="624"/>
      <c r="CW42" s="624"/>
      <c r="CX42" s="624"/>
      <c r="CY42" s="625"/>
      <c r="CZ42" s="657">
        <v>14.1</v>
      </c>
      <c r="DA42" s="706"/>
      <c r="DB42" s="706"/>
      <c r="DC42" s="707"/>
      <c r="DD42" s="632">
        <v>191843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14346</v>
      </c>
      <c r="CS43" s="655"/>
      <c r="CT43" s="655"/>
      <c r="CU43" s="655"/>
      <c r="CV43" s="655"/>
      <c r="CW43" s="655"/>
      <c r="CX43" s="655"/>
      <c r="CY43" s="656"/>
      <c r="CZ43" s="657">
        <v>0.8</v>
      </c>
      <c r="DA43" s="658"/>
      <c r="DB43" s="658"/>
      <c r="DC43" s="659"/>
      <c r="DD43" s="632">
        <v>14346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264767</v>
      </c>
      <c r="CS44" s="624"/>
      <c r="CT44" s="624"/>
      <c r="CU44" s="624"/>
      <c r="CV44" s="624"/>
      <c r="CW44" s="624"/>
      <c r="CX44" s="624"/>
      <c r="CY44" s="625"/>
      <c r="CZ44" s="657">
        <v>14.1</v>
      </c>
      <c r="DA44" s="706"/>
      <c r="DB44" s="706"/>
      <c r="DC44" s="707"/>
      <c r="DD44" s="632">
        <v>191843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101179</v>
      </c>
      <c r="CS45" s="655"/>
      <c r="CT45" s="655"/>
      <c r="CU45" s="655"/>
      <c r="CV45" s="655"/>
      <c r="CW45" s="655"/>
      <c r="CX45" s="655"/>
      <c r="CY45" s="656"/>
      <c r="CZ45" s="657">
        <v>5.4</v>
      </c>
      <c r="DA45" s="658"/>
      <c r="DB45" s="658"/>
      <c r="DC45" s="659"/>
      <c r="DD45" s="632">
        <v>40198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137038</v>
      </c>
      <c r="CS46" s="624"/>
      <c r="CT46" s="624"/>
      <c r="CU46" s="624"/>
      <c r="CV46" s="624"/>
      <c r="CW46" s="624"/>
      <c r="CX46" s="624"/>
      <c r="CY46" s="625"/>
      <c r="CZ46" s="657">
        <v>7.3</v>
      </c>
      <c r="DA46" s="706"/>
      <c r="DB46" s="706"/>
      <c r="DC46" s="707"/>
      <c r="DD46" s="632">
        <v>130647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1873313</v>
      </c>
      <c r="CS49" s="691"/>
      <c r="CT49" s="691"/>
      <c r="CU49" s="691"/>
      <c r="CV49" s="691"/>
      <c r="CW49" s="691"/>
      <c r="CX49" s="691"/>
      <c r="CY49" s="718"/>
      <c r="CZ49" s="719">
        <v>100</v>
      </c>
      <c r="DA49" s="720"/>
      <c r="DB49" s="720"/>
      <c r="DC49" s="721"/>
      <c r="DD49" s="722">
        <v>1452962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2041</v>
      </c>
      <c r="R7" s="753"/>
      <c r="S7" s="753"/>
      <c r="T7" s="753"/>
      <c r="U7" s="753"/>
      <c r="V7" s="753">
        <v>1873</v>
      </c>
      <c r="W7" s="753"/>
      <c r="X7" s="753"/>
      <c r="Y7" s="753"/>
      <c r="Z7" s="753"/>
      <c r="AA7" s="753">
        <v>168</v>
      </c>
      <c r="AB7" s="753"/>
      <c r="AC7" s="753"/>
      <c r="AD7" s="753"/>
      <c r="AE7" s="754"/>
      <c r="AF7" s="755">
        <v>140</v>
      </c>
      <c r="AG7" s="756"/>
      <c r="AH7" s="756"/>
      <c r="AI7" s="756"/>
      <c r="AJ7" s="757"/>
      <c r="AK7" s="792">
        <v>0</v>
      </c>
      <c r="AL7" s="793"/>
      <c r="AM7" s="793"/>
      <c r="AN7" s="793"/>
      <c r="AO7" s="793"/>
      <c r="AP7" s="793">
        <v>607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140</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532</v>
      </c>
      <c r="R28" s="841"/>
      <c r="S28" s="841"/>
      <c r="T28" s="841"/>
      <c r="U28" s="841"/>
      <c r="V28" s="841">
        <v>466</v>
      </c>
      <c r="W28" s="841"/>
      <c r="X28" s="841"/>
      <c r="Y28" s="841"/>
      <c r="Z28" s="841"/>
      <c r="AA28" s="841">
        <v>66</v>
      </c>
      <c r="AB28" s="841"/>
      <c r="AC28" s="841"/>
      <c r="AD28" s="841"/>
      <c r="AE28" s="842"/>
      <c r="AF28" s="843">
        <v>66</v>
      </c>
      <c r="AG28" s="841"/>
      <c r="AH28" s="841"/>
      <c r="AI28" s="841"/>
      <c r="AJ28" s="844"/>
      <c r="AK28" s="845">
        <v>41</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215</v>
      </c>
      <c r="R29" s="777"/>
      <c r="S29" s="777"/>
      <c r="T29" s="777"/>
      <c r="U29" s="777"/>
      <c r="V29" s="777">
        <v>190</v>
      </c>
      <c r="W29" s="777"/>
      <c r="X29" s="777"/>
      <c r="Y29" s="777"/>
      <c r="Z29" s="777"/>
      <c r="AA29" s="777">
        <v>25</v>
      </c>
      <c r="AB29" s="777"/>
      <c r="AC29" s="777"/>
      <c r="AD29" s="777"/>
      <c r="AE29" s="778"/>
      <c r="AF29" s="779">
        <v>25</v>
      </c>
      <c r="AG29" s="780"/>
      <c r="AH29" s="780"/>
      <c r="AI29" s="780"/>
      <c r="AJ29" s="781"/>
      <c r="AK29" s="848">
        <v>35</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36</v>
      </c>
      <c r="R30" s="777"/>
      <c r="S30" s="777"/>
      <c r="T30" s="777"/>
      <c r="U30" s="777"/>
      <c r="V30" s="777">
        <v>36</v>
      </c>
      <c r="W30" s="777"/>
      <c r="X30" s="777"/>
      <c r="Y30" s="777"/>
      <c r="Z30" s="777"/>
      <c r="AA30" s="777" t="s">
        <v>553</v>
      </c>
      <c r="AB30" s="777"/>
      <c r="AC30" s="777"/>
      <c r="AD30" s="777"/>
      <c r="AE30" s="778"/>
      <c r="AF30" s="779" t="s">
        <v>378</v>
      </c>
      <c r="AG30" s="780"/>
      <c r="AH30" s="780"/>
      <c r="AI30" s="780"/>
      <c r="AJ30" s="781"/>
      <c r="AK30" s="848">
        <v>18</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0</v>
      </c>
      <c r="R31" s="777"/>
      <c r="S31" s="777"/>
      <c r="T31" s="777"/>
      <c r="U31" s="777"/>
      <c r="V31" s="777">
        <v>0</v>
      </c>
      <c r="W31" s="777"/>
      <c r="X31" s="777"/>
      <c r="Y31" s="777"/>
      <c r="Z31" s="777"/>
      <c r="AA31" s="777" t="s">
        <v>553</v>
      </c>
      <c r="AB31" s="777"/>
      <c r="AC31" s="777"/>
      <c r="AD31" s="777"/>
      <c r="AE31" s="778"/>
      <c r="AF31" s="779" t="s">
        <v>378</v>
      </c>
      <c r="AG31" s="780"/>
      <c r="AH31" s="780"/>
      <c r="AI31" s="780"/>
      <c r="AJ31" s="781"/>
      <c r="AK31" s="848">
        <v>0</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120</v>
      </c>
      <c r="R32" s="777"/>
      <c r="S32" s="777"/>
      <c r="T32" s="777"/>
      <c r="U32" s="777"/>
      <c r="V32" s="777">
        <v>107</v>
      </c>
      <c r="W32" s="777"/>
      <c r="X32" s="777"/>
      <c r="Y32" s="777"/>
      <c r="Z32" s="777"/>
      <c r="AA32" s="777">
        <v>13</v>
      </c>
      <c r="AB32" s="777"/>
      <c r="AC32" s="777"/>
      <c r="AD32" s="777"/>
      <c r="AE32" s="778"/>
      <c r="AF32" s="779">
        <v>1</v>
      </c>
      <c r="AG32" s="780"/>
      <c r="AH32" s="780"/>
      <c r="AI32" s="780"/>
      <c r="AJ32" s="781"/>
      <c r="AK32" s="848">
        <v>53</v>
      </c>
      <c r="AL32" s="849"/>
      <c r="AM32" s="849"/>
      <c r="AN32" s="849"/>
      <c r="AO32" s="849"/>
      <c r="AP32" s="849"/>
      <c r="AQ32" s="849"/>
      <c r="AR32" s="849"/>
      <c r="AS32" s="849"/>
      <c r="AT32" s="849"/>
      <c r="AU32" s="849"/>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9" t="s">
        <v>389</v>
      </c>
      <c r="AG66" s="831"/>
      <c r="AH66" s="831"/>
      <c r="AI66" s="831"/>
      <c r="AJ66" s="880"/>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76"/>
      <c r="BT66" s="877"/>
      <c r="BU66" s="877"/>
      <c r="BV66" s="877"/>
      <c r="BW66" s="877"/>
      <c r="BX66" s="877"/>
      <c r="BY66" s="877"/>
      <c r="BZ66" s="877"/>
      <c r="CA66" s="877"/>
      <c r="CB66" s="877"/>
      <c r="CC66" s="877"/>
      <c r="CD66" s="877"/>
      <c r="CE66" s="877"/>
      <c r="CF66" s="877"/>
      <c r="CG66" s="878"/>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1"/>
      <c r="AG67" s="834"/>
      <c r="AH67" s="834"/>
      <c r="AI67" s="834"/>
      <c r="AJ67" s="882"/>
      <c r="AK67" s="88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6"/>
      <c r="BT67" s="877"/>
      <c r="BU67" s="877"/>
      <c r="BV67" s="877"/>
      <c r="BW67" s="877"/>
      <c r="BX67" s="877"/>
      <c r="BY67" s="877"/>
      <c r="BZ67" s="877"/>
      <c r="CA67" s="877"/>
      <c r="CB67" s="877"/>
      <c r="CC67" s="877"/>
      <c r="CD67" s="877"/>
      <c r="CE67" s="877"/>
      <c r="CF67" s="877"/>
      <c r="CG67" s="878"/>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197"/>
    </row>
    <row r="68" spans="1:131" s="198" customFormat="1" ht="26.25" customHeight="1" thickTop="1" x14ac:dyDescent="0.15">
      <c r="A68" s="209">
        <v>1</v>
      </c>
      <c r="B68" s="884" t="s">
        <v>541</v>
      </c>
      <c r="C68" s="885"/>
      <c r="D68" s="885"/>
      <c r="E68" s="885"/>
      <c r="F68" s="885"/>
      <c r="G68" s="885"/>
      <c r="H68" s="885"/>
      <c r="I68" s="885"/>
      <c r="J68" s="885"/>
      <c r="K68" s="885"/>
      <c r="L68" s="885"/>
      <c r="M68" s="885"/>
      <c r="N68" s="885"/>
      <c r="O68" s="885"/>
      <c r="P68" s="886"/>
      <c r="Q68" s="887">
        <v>1369</v>
      </c>
      <c r="R68" s="888"/>
      <c r="S68" s="888"/>
      <c r="T68" s="888"/>
      <c r="U68" s="888"/>
      <c r="V68" s="888">
        <v>1369</v>
      </c>
      <c r="W68" s="888"/>
      <c r="X68" s="888"/>
      <c r="Y68" s="888"/>
      <c r="Z68" s="888"/>
      <c r="AA68" s="888">
        <v>0</v>
      </c>
      <c r="AB68" s="888"/>
      <c r="AC68" s="888"/>
      <c r="AD68" s="888"/>
      <c r="AE68" s="888"/>
      <c r="AF68" s="888">
        <v>0</v>
      </c>
      <c r="AG68" s="888"/>
      <c r="AH68" s="888"/>
      <c r="AI68" s="888"/>
      <c r="AJ68" s="888"/>
      <c r="AK68" s="888">
        <v>8</v>
      </c>
      <c r="AL68" s="888"/>
      <c r="AM68" s="888"/>
      <c r="AN68" s="888"/>
      <c r="AO68" s="888"/>
      <c r="AP68" s="888">
        <v>394</v>
      </c>
      <c r="AQ68" s="888"/>
      <c r="AR68" s="888"/>
      <c r="AS68" s="888"/>
      <c r="AT68" s="888"/>
      <c r="AU68" s="888">
        <v>115</v>
      </c>
      <c r="AV68" s="888"/>
      <c r="AW68" s="888"/>
      <c r="AX68" s="888"/>
      <c r="AY68" s="888"/>
      <c r="AZ68" s="889"/>
      <c r="BA68" s="889"/>
      <c r="BB68" s="889"/>
      <c r="BC68" s="889"/>
      <c r="BD68" s="890"/>
      <c r="BE68" s="216"/>
      <c r="BF68" s="216"/>
      <c r="BG68" s="216"/>
      <c r="BH68" s="216"/>
      <c r="BI68" s="216"/>
      <c r="BJ68" s="216"/>
      <c r="BK68" s="216"/>
      <c r="BL68" s="216"/>
      <c r="BM68" s="216"/>
      <c r="BN68" s="216"/>
      <c r="BO68" s="216"/>
      <c r="BP68" s="216"/>
      <c r="BQ68" s="213">
        <v>62</v>
      </c>
      <c r="BR68" s="218"/>
      <c r="BS68" s="876"/>
      <c r="BT68" s="877"/>
      <c r="BU68" s="877"/>
      <c r="BV68" s="877"/>
      <c r="BW68" s="877"/>
      <c r="BX68" s="877"/>
      <c r="BY68" s="877"/>
      <c r="BZ68" s="877"/>
      <c r="CA68" s="877"/>
      <c r="CB68" s="877"/>
      <c r="CC68" s="877"/>
      <c r="CD68" s="877"/>
      <c r="CE68" s="877"/>
      <c r="CF68" s="877"/>
      <c r="CG68" s="878"/>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197"/>
    </row>
    <row r="69" spans="1:131" s="198" customFormat="1" ht="26.25" customHeight="1" x14ac:dyDescent="0.15">
      <c r="A69" s="212">
        <v>2</v>
      </c>
      <c r="B69" s="893" t="s">
        <v>542</v>
      </c>
      <c r="C69" s="894"/>
      <c r="D69" s="894"/>
      <c r="E69" s="894"/>
      <c r="F69" s="894"/>
      <c r="G69" s="894"/>
      <c r="H69" s="894"/>
      <c r="I69" s="894"/>
      <c r="J69" s="894"/>
      <c r="K69" s="894"/>
      <c r="L69" s="894"/>
      <c r="M69" s="894"/>
      <c r="N69" s="894"/>
      <c r="O69" s="894"/>
      <c r="P69" s="895"/>
      <c r="Q69" s="896">
        <v>13</v>
      </c>
      <c r="R69" s="849"/>
      <c r="S69" s="849"/>
      <c r="T69" s="849"/>
      <c r="U69" s="849"/>
      <c r="V69" s="849">
        <v>12</v>
      </c>
      <c r="W69" s="849"/>
      <c r="X69" s="849"/>
      <c r="Y69" s="849"/>
      <c r="Z69" s="849"/>
      <c r="AA69" s="849">
        <v>2</v>
      </c>
      <c r="AB69" s="849"/>
      <c r="AC69" s="849"/>
      <c r="AD69" s="849"/>
      <c r="AE69" s="849"/>
      <c r="AF69" s="849">
        <v>2</v>
      </c>
      <c r="AG69" s="849"/>
      <c r="AH69" s="849"/>
      <c r="AI69" s="849"/>
      <c r="AJ69" s="849"/>
      <c r="AK69" s="849" t="s">
        <v>486</v>
      </c>
      <c r="AL69" s="849"/>
      <c r="AM69" s="849"/>
      <c r="AN69" s="849"/>
      <c r="AO69" s="849"/>
      <c r="AP69" s="849" t="s">
        <v>486</v>
      </c>
      <c r="AQ69" s="849"/>
      <c r="AR69" s="849"/>
      <c r="AS69" s="849"/>
      <c r="AT69" s="849"/>
      <c r="AU69" s="849" t="s">
        <v>486</v>
      </c>
      <c r="AV69" s="849"/>
      <c r="AW69" s="849"/>
      <c r="AX69" s="849"/>
      <c r="AY69" s="849"/>
      <c r="AZ69" s="891"/>
      <c r="BA69" s="891"/>
      <c r="BB69" s="891"/>
      <c r="BC69" s="891"/>
      <c r="BD69" s="892"/>
      <c r="BE69" s="216"/>
      <c r="BF69" s="216"/>
      <c r="BG69" s="216"/>
      <c r="BH69" s="216"/>
      <c r="BI69" s="216"/>
      <c r="BJ69" s="216"/>
      <c r="BK69" s="216"/>
      <c r="BL69" s="216"/>
      <c r="BM69" s="216"/>
      <c r="BN69" s="216"/>
      <c r="BO69" s="216"/>
      <c r="BP69" s="216"/>
      <c r="BQ69" s="213">
        <v>63</v>
      </c>
      <c r="BR69" s="218"/>
      <c r="BS69" s="876"/>
      <c r="BT69" s="877"/>
      <c r="BU69" s="877"/>
      <c r="BV69" s="877"/>
      <c r="BW69" s="877"/>
      <c r="BX69" s="877"/>
      <c r="BY69" s="877"/>
      <c r="BZ69" s="877"/>
      <c r="CA69" s="877"/>
      <c r="CB69" s="877"/>
      <c r="CC69" s="877"/>
      <c r="CD69" s="877"/>
      <c r="CE69" s="877"/>
      <c r="CF69" s="877"/>
      <c r="CG69" s="878"/>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197"/>
    </row>
    <row r="70" spans="1:131" s="198" customFormat="1" ht="26.25" customHeight="1" x14ac:dyDescent="0.15">
      <c r="A70" s="212">
        <v>3</v>
      </c>
      <c r="B70" s="893" t="s">
        <v>543</v>
      </c>
      <c r="C70" s="894"/>
      <c r="D70" s="894"/>
      <c r="E70" s="894"/>
      <c r="F70" s="894"/>
      <c r="G70" s="894"/>
      <c r="H70" s="894"/>
      <c r="I70" s="894"/>
      <c r="J70" s="894"/>
      <c r="K70" s="894"/>
      <c r="L70" s="894"/>
      <c r="M70" s="894"/>
      <c r="N70" s="894"/>
      <c r="O70" s="894"/>
      <c r="P70" s="895"/>
      <c r="Q70" s="896">
        <v>84</v>
      </c>
      <c r="R70" s="849"/>
      <c r="S70" s="849"/>
      <c r="T70" s="849"/>
      <c r="U70" s="849"/>
      <c r="V70" s="849">
        <v>82</v>
      </c>
      <c r="W70" s="849"/>
      <c r="X70" s="849"/>
      <c r="Y70" s="849"/>
      <c r="Z70" s="849"/>
      <c r="AA70" s="849">
        <v>2</v>
      </c>
      <c r="AB70" s="849"/>
      <c r="AC70" s="849"/>
      <c r="AD70" s="849"/>
      <c r="AE70" s="849"/>
      <c r="AF70" s="849">
        <v>2</v>
      </c>
      <c r="AG70" s="849"/>
      <c r="AH70" s="849"/>
      <c r="AI70" s="849"/>
      <c r="AJ70" s="849"/>
      <c r="AK70" s="849" t="s">
        <v>486</v>
      </c>
      <c r="AL70" s="849"/>
      <c r="AM70" s="849"/>
      <c r="AN70" s="849"/>
      <c r="AO70" s="849"/>
      <c r="AP70" s="849" t="s">
        <v>486</v>
      </c>
      <c r="AQ70" s="849"/>
      <c r="AR70" s="849"/>
      <c r="AS70" s="849"/>
      <c r="AT70" s="849"/>
      <c r="AU70" s="849" t="s">
        <v>486</v>
      </c>
      <c r="AV70" s="849"/>
      <c r="AW70" s="849"/>
      <c r="AX70" s="849"/>
      <c r="AY70" s="849"/>
      <c r="AZ70" s="891"/>
      <c r="BA70" s="891"/>
      <c r="BB70" s="891"/>
      <c r="BC70" s="891"/>
      <c r="BD70" s="892"/>
      <c r="BE70" s="216"/>
      <c r="BF70" s="216"/>
      <c r="BG70" s="216"/>
      <c r="BH70" s="216"/>
      <c r="BI70" s="216"/>
      <c r="BJ70" s="216"/>
      <c r="BK70" s="216"/>
      <c r="BL70" s="216"/>
      <c r="BM70" s="216"/>
      <c r="BN70" s="216"/>
      <c r="BO70" s="216"/>
      <c r="BP70" s="216"/>
      <c r="BQ70" s="213">
        <v>64</v>
      </c>
      <c r="BR70" s="218"/>
      <c r="BS70" s="876"/>
      <c r="BT70" s="877"/>
      <c r="BU70" s="877"/>
      <c r="BV70" s="877"/>
      <c r="BW70" s="877"/>
      <c r="BX70" s="877"/>
      <c r="BY70" s="877"/>
      <c r="BZ70" s="877"/>
      <c r="CA70" s="877"/>
      <c r="CB70" s="877"/>
      <c r="CC70" s="877"/>
      <c r="CD70" s="877"/>
      <c r="CE70" s="877"/>
      <c r="CF70" s="877"/>
      <c r="CG70" s="878"/>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197"/>
    </row>
    <row r="71" spans="1:131" s="198" customFormat="1" ht="26.25" customHeight="1" x14ac:dyDescent="0.15">
      <c r="A71" s="212">
        <v>4</v>
      </c>
      <c r="B71" s="893" t="s">
        <v>544</v>
      </c>
      <c r="C71" s="894"/>
      <c r="D71" s="894"/>
      <c r="E71" s="894"/>
      <c r="F71" s="894"/>
      <c r="G71" s="894"/>
      <c r="H71" s="894"/>
      <c r="I71" s="894"/>
      <c r="J71" s="894"/>
      <c r="K71" s="894"/>
      <c r="L71" s="894"/>
      <c r="M71" s="894"/>
      <c r="N71" s="894"/>
      <c r="O71" s="894"/>
      <c r="P71" s="895"/>
      <c r="Q71" s="896">
        <v>579</v>
      </c>
      <c r="R71" s="849"/>
      <c r="S71" s="849"/>
      <c r="T71" s="849"/>
      <c r="U71" s="849"/>
      <c r="V71" s="849">
        <v>559</v>
      </c>
      <c r="W71" s="849"/>
      <c r="X71" s="849"/>
      <c r="Y71" s="849"/>
      <c r="Z71" s="849"/>
      <c r="AA71" s="849">
        <v>20</v>
      </c>
      <c r="AB71" s="849"/>
      <c r="AC71" s="849"/>
      <c r="AD71" s="849"/>
      <c r="AE71" s="849"/>
      <c r="AF71" s="849">
        <v>20</v>
      </c>
      <c r="AG71" s="849"/>
      <c r="AH71" s="849"/>
      <c r="AI71" s="849"/>
      <c r="AJ71" s="849"/>
      <c r="AK71" s="849" t="s">
        <v>486</v>
      </c>
      <c r="AL71" s="849"/>
      <c r="AM71" s="849"/>
      <c r="AN71" s="849"/>
      <c r="AO71" s="849"/>
      <c r="AP71" s="849">
        <v>841</v>
      </c>
      <c r="AQ71" s="849"/>
      <c r="AR71" s="849"/>
      <c r="AS71" s="849"/>
      <c r="AT71" s="849"/>
      <c r="AU71" s="849">
        <v>662</v>
      </c>
      <c r="AV71" s="849"/>
      <c r="AW71" s="849"/>
      <c r="AX71" s="849"/>
      <c r="AY71" s="849"/>
      <c r="AZ71" s="891"/>
      <c r="BA71" s="891"/>
      <c r="BB71" s="891"/>
      <c r="BC71" s="891"/>
      <c r="BD71" s="892"/>
      <c r="BE71" s="216"/>
      <c r="BF71" s="216"/>
      <c r="BG71" s="216"/>
      <c r="BH71" s="216"/>
      <c r="BI71" s="216"/>
      <c r="BJ71" s="216"/>
      <c r="BK71" s="216"/>
      <c r="BL71" s="216"/>
      <c r="BM71" s="216"/>
      <c r="BN71" s="216"/>
      <c r="BO71" s="216"/>
      <c r="BP71" s="216"/>
      <c r="BQ71" s="213">
        <v>65</v>
      </c>
      <c r="BR71" s="218"/>
      <c r="BS71" s="876"/>
      <c r="BT71" s="877"/>
      <c r="BU71" s="877"/>
      <c r="BV71" s="877"/>
      <c r="BW71" s="877"/>
      <c r="BX71" s="877"/>
      <c r="BY71" s="877"/>
      <c r="BZ71" s="877"/>
      <c r="CA71" s="877"/>
      <c r="CB71" s="877"/>
      <c r="CC71" s="877"/>
      <c r="CD71" s="877"/>
      <c r="CE71" s="877"/>
      <c r="CF71" s="877"/>
      <c r="CG71" s="878"/>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197"/>
    </row>
    <row r="72" spans="1:131" s="198" customFormat="1" ht="26.25" customHeight="1" x14ac:dyDescent="0.15">
      <c r="A72" s="212">
        <v>5</v>
      </c>
      <c r="B72" s="893" t="s">
        <v>545</v>
      </c>
      <c r="C72" s="894"/>
      <c r="D72" s="894"/>
      <c r="E72" s="894"/>
      <c r="F72" s="894"/>
      <c r="G72" s="894"/>
      <c r="H72" s="894"/>
      <c r="I72" s="894"/>
      <c r="J72" s="894"/>
      <c r="K72" s="894"/>
      <c r="L72" s="894"/>
      <c r="M72" s="894"/>
      <c r="N72" s="894"/>
      <c r="O72" s="894"/>
      <c r="P72" s="895"/>
      <c r="Q72" s="896">
        <v>6153</v>
      </c>
      <c r="R72" s="849"/>
      <c r="S72" s="849"/>
      <c r="T72" s="849"/>
      <c r="U72" s="849"/>
      <c r="V72" s="849">
        <v>5938</v>
      </c>
      <c r="W72" s="849"/>
      <c r="X72" s="849"/>
      <c r="Y72" s="849"/>
      <c r="Z72" s="849"/>
      <c r="AA72" s="849">
        <v>215</v>
      </c>
      <c r="AB72" s="849"/>
      <c r="AC72" s="849"/>
      <c r="AD72" s="849"/>
      <c r="AE72" s="849"/>
      <c r="AF72" s="849">
        <v>215</v>
      </c>
      <c r="AG72" s="849"/>
      <c r="AH72" s="849"/>
      <c r="AI72" s="849"/>
      <c r="AJ72" s="849"/>
      <c r="AK72" s="849">
        <v>1164</v>
      </c>
      <c r="AL72" s="849"/>
      <c r="AM72" s="849"/>
      <c r="AN72" s="849"/>
      <c r="AO72" s="849"/>
      <c r="AP72" s="849" t="s">
        <v>486</v>
      </c>
      <c r="AQ72" s="849"/>
      <c r="AR72" s="849"/>
      <c r="AS72" s="849"/>
      <c r="AT72" s="849"/>
      <c r="AU72" s="849" t="s">
        <v>486</v>
      </c>
      <c r="AV72" s="849"/>
      <c r="AW72" s="849"/>
      <c r="AX72" s="849"/>
      <c r="AY72" s="849"/>
      <c r="AZ72" s="891"/>
      <c r="BA72" s="891"/>
      <c r="BB72" s="891"/>
      <c r="BC72" s="891"/>
      <c r="BD72" s="892"/>
      <c r="BE72" s="216"/>
      <c r="BF72" s="216"/>
      <c r="BG72" s="216"/>
      <c r="BH72" s="216"/>
      <c r="BI72" s="216"/>
      <c r="BJ72" s="216"/>
      <c r="BK72" s="216"/>
      <c r="BL72" s="216"/>
      <c r="BM72" s="216"/>
      <c r="BN72" s="216"/>
      <c r="BO72" s="216"/>
      <c r="BP72" s="216"/>
      <c r="BQ72" s="213">
        <v>66</v>
      </c>
      <c r="BR72" s="218"/>
      <c r="BS72" s="876"/>
      <c r="BT72" s="877"/>
      <c r="BU72" s="877"/>
      <c r="BV72" s="877"/>
      <c r="BW72" s="877"/>
      <c r="BX72" s="877"/>
      <c r="BY72" s="877"/>
      <c r="BZ72" s="877"/>
      <c r="CA72" s="877"/>
      <c r="CB72" s="877"/>
      <c r="CC72" s="877"/>
      <c r="CD72" s="877"/>
      <c r="CE72" s="877"/>
      <c r="CF72" s="877"/>
      <c r="CG72" s="878"/>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197"/>
    </row>
    <row r="73" spans="1:131" s="198" customFormat="1" ht="26.25" customHeight="1" x14ac:dyDescent="0.15">
      <c r="A73" s="212">
        <v>6</v>
      </c>
      <c r="B73" s="893" t="s">
        <v>546</v>
      </c>
      <c r="C73" s="894"/>
      <c r="D73" s="894"/>
      <c r="E73" s="894"/>
      <c r="F73" s="894"/>
      <c r="G73" s="894"/>
      <c r="H73" s="894"/>
      <c r="I73" s="894"/>
      <c r="J73" s="894"/>
      <c r="K73" s="894"/>
      <c r="L73" s="894"/>
      <c r="M73" s="894"/>
      <c r="N73" s="894"/>
      <c r="O73" s="894"/>
      <c r="P73" s="895"/>
      <c r="Q73" s="896">
        <v>311</v>
      </c>
      <c r="R73" s="849"/>
      <c r="S73" s="849"/>
      <c r="T73" s="849"/>
      <c r="U73" s="849"/>
      <c r="V73" s="849">
        <v>287</v>
      </c>
      <c r="W73" s="849"/>
      <c r="X73" s="849"/>
      <c r="Y73" s="849"/>
      <c r="Z73" s="849"/>
      <c r="AA73" s="849">
        <v>24</v>
      </c>
      <c r="AB73" s="849"/>
      <c r="AC73" s="849"/>
      <c r="AD73" s="849"/>
      <c r="AE73" s="849"/>
      <c r="AF73" s="849">
        <v>8</v>
      </c>
      <c r="AG73" s="849"/>
      <c r="AH73" s="849"/>
      <c r="AI73" s="849"/>
      <c r="AJ73" s="849"/>
      <c r="AK73" s="849">
        <v>16</v>
      </c>
      <c r="AL73" s="849"/>
      <c r="AM73" s="849"/>
      <c r="AN73" s="849"/>
      <c r="AO73" s="849"/>
      <c r="AP73" s="849" t="s">
        <v>486</v>
      </c>
      <c r="AQ73" s="849"/>
      <c r="AR73" s="849"/>
      <c r="AS73" s="849"/>
      <c r="AT73" s="849"/>
      <c r="AU73" s="849" t="s">
        <v>486</v>
      </c>
      <c r="AV73" s="849"/>
      <c r="AW73" s="849"/>
      <c r="AX73" s="849"/>
      <c r="AY73" s="849"/>
      <c r="AZ73" s="891"/>
      <c r="BA73" s="891"/>
      <c r="BB73" s="891"/>
      <c r="BC73" s="891"/>
      <c r="BD73" s="892"/>
      <c r="BE73" s="216"/>
      <c r="BF73" s="216"/>
      <c r="BG73" s="216"/>
      <c r="BH73" s="216"/>
      <c r="BI73" s="216"/>
      <c r="BJ73" s="216"/>
      <c r="BK73" s="216"/>
      <c r="BL73" s="216"/>
      <c r="BM73" s="216"/>
      <c r="BN73" s="216"/>
      <c r="BO73" s="216"/>
      <c r="BP73" s="216"/>
      <c r="BQ73" s="213">
        <v>67</v>
      </c>
      <c r="BR73" s="218"/>
      <c r="BS73" s="876"/>
      <c r="BT73" s="877"/>
      <c r="BU73" s="877"/>
      <c r="BV73" s="877"/>
      <c r="BW73" s="877"/>
      <c r="BX73" s="877"/>
      <c r="BY73" s="877"/>
      <c r="BZ73" s="877"/>
      <c r="CA73" s="877"/>
      <c r="CB73" s="877"/>
      <c r="CC73" s="877"/>
      <c r="CD73" s="877"/>
      <c r="CE73" s="877"/>
      <c r="CF73" s="877"/>
      <c r="CG73" s="878"/>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197"/>
    </row>
    <row r="74" spans="1:131" s="198" customFormat="1" ht="26.25" customHeight="1" x14ac:dyDescent="0.15">
      <c r="A74" s="212">
        <v>7</v>
      </c>
      <c r="B74" s="893" t="s">
        <v>547</v>
      </c>
      <c r="C74" s="894"/>
      <c r="D74" s="894"/>
      <c r="E74" s="894"/>
      <c r="F74" s="894"/>
      <c r="G74" s="894"/>
      <c r="H74" s="894"/>
      <c r="I74" s="894"/>
      <c r="J74" s="894"/>
      <c r="K74" s="894"/>
      <c r="L74" s="894"/>
      <c r="M74" s="894"/>
      <c r="N74" s="894"/>
      <c r="O74" s="894"/>
      <c r="P74" s="895"/>
      <c r="Q74" s="896">
        <v>670</v>
      </c>
      <c r="R74" s="849"/>
      <c r="S74" s="849"/>
      <c r="T74" s="849"/>
      <c r="U74" s="849"/>
      <c r="V74" s="849">
        <v>503</v>
      </c>
      <c r="W74" s="849"/>
      <c r="X74" s="849"/>
      <c r="Y74" s="849"/>
      <c r="Z74" s="849"/>
      <c r="AA74" s="849">
        <v>167</v>
      </c>
      <c r="AB74" s="849"/>
      <c r="AC74" s="849"/>
      <c r="AD74" s="849"/>
      <c r="AE74" s="849"/>
      <c r="AF74" s="849">
        <v>95</v>
      </c>
      <c r="AG74" s="849"/>
      <c r="AH74" s="849"/>
      <c r="AI74" s="849"/>
      <c r="AJ74" s="849"/>
      <c r="AK74" s="849" t="s">
        <v>486</v>
      </c>
      <c r="AL74" s="849"/>
      <c r="AM74" s="849"/>
      <c r="AN74" s="849"/>
      <c r="AO74" s="849"/>
      <c r="AP74" s="849">
        <v>1119</v>
      </c>
      <c r="AQ74" s="849"/>
      <c r="AR74" s="849"/>
      <c r="AS74" s="849"/>
      <c r="AT74" s="849"/>
      <c r="AU74" s="849">
        <v>53</v>
      </c>
      <c r="AV74" s="849"/>
      <c r="AW74" s="849"/>
      <c r="AX74" s="849"/>
      <c r="AY74" s="849"/>
      <c r="AZ74" s="891"/>
      <c r="BA74" s="891"/>
      <c r="BB74" s="891"/>
      <c r="BC74" s="891"/>
      <c r="BD74" s="892"/>
      <c r="BE74" s="216"/>
      <c r="BF74" s="216"/>
      <c r="BG74" s="216"/>
      <c r="BH74" s="216"/>
      <c r="BI74" s="216"/>
      <c r="BJ74" s="216"/>
      <c r="BK74" s="216"/>
      <c r="BL74" s="216"/>
      <c r="BM74" s="216"/>
      <c r="BN74" s="216"/>
      <c r="BO74" s="216"/>
      <c r="BP74" s="216"/>
      <c r="BQ74" s="213">
        <v>68</v>
      </c>
      <c r="BR74" s="218"/>
      <c r="BS74" s="876"/>
      <c r="BT74" s="877"/>
      <c r="BU74" s="877"/>
      <c r="BV74" s="877"/>
      <c r="BW74" s="877"/>
      <c r="BX74" s="877"/>
      <c r="BY74" s="877"/>
      <c r="BZ74" s="877"/>
      <c r="CA74" s="877"/>
      <c r="CB74" s="877"/>
      <c r="CC74" s="877"/>
      <c r="CD74" s="877"/>
      <c r="CE74" s="877"/>
      <c r="CF74" s="877"/>
      <c r="CG74" s="878"/>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197"/>
    </row>
    <row r="75" spans="1:131" s="198" customFormat="1" ht="26.25" customHeight="1" x14ac:dyDescent="0.15">
      <c r="A75" s="212">
        <v>8</v>
      </c>
      <c r="B75" s="893" t="s">
        <v>548</v>
      </c>
      <c r="C75" s="894"/>
      <c r="D75" s="894"/>
      <c r="E75" s="894"/>
      <c r="F75" s="894"/>
      <c r="G75" s="894"/>
      <c r="H75" s="894"/>
      <c r="I75" s="894"/>
      <c r="J75" s="894"/>
      <c r="K75" s="894"/>
      <c r="L75" s="894"/>
      <c r="M75" s="894"/>
      <c r="N75" s="894"/>
      <c r="O75" s="894"/>
      <c r="P75" s="895"/>
      <c r="Q75" s="899">
        <v>74</v>
      </c>
      <c r="R75" s="898"/>
      <c r="S75" s="898"/>
      <c r="T75" s="898"/>
      <c r="U75" s="848"/>
      <c r="V75" s="897">
        <v>73</v>
      </c>
      <c r="W75" s="898"/>
      <c r="X75" s="898"/>
      <c r="Y75" s="898"/>
      <c r="Z75" s="848"/>
      <c r="AA75" s="897">
        <v>1</v>
      </c>
      <c r="AB75" s="898"/>
      <c r="AC75" s="898"/>
      <c r="AD75" s="898"/>
      <c r="AE75" s="848"/>
      <c r="AF75" s="897">
        <v>1</v>
      </c>
      <c r="AG75" s="898"/>
      <c r="AH75" s="898"/>
      <c r="AI75" s="898"/>
      <c r="AJ75" s="848"/>
      <c r="AK75" s="897" t="s">
        <v>486</v>
      </c>
      <c r="AL75" s="898"/>
      <c r="AM75" s="898"/>
      <c r="AN75" s="898"/>
      <c r="AO75" s="848"/>
      <c r="AP75" s="897" t="s">
        <v>486</v>
      </c>
      <c r="AQ75" s="898"/>
      <c r="AR75" s="898"/>
      <c r="AS75" s="898"/>
      <c r="AT75" s="848"/>
      <c r="AU75" s="897" t="s">
        <v>486</v>
      </c>
      <c r="AV75" s="898"/>
      <c r="AW75" s="898"/>
      <c r="AX75" s="898"/>
      <c r="AY75" s="848"/>
      <c r="AZ75" s="891"/>
      <c r="BA75" s="891"/>
      <c r="BB75" s="891"/>
      <c r="BC75" s="891"/>
      <c r="BD75" s="892"/>
      <c r="BE75" s="216"/>
      <c r="BF75" s="216"/>
      <c r="BG75" s="216"/>
      <c r="BH75" s="216"/>
      <c r="BI75" s="216"/>
      <c r="BJ75" s="216"/>
      <c r="BK75" s="216"/>
      <c r="BL75" s="216"/>
      <c r="BM75" s="216"/>
      <c r="BN75" s="216"/>
      <c r="BO75" s="216"/>
      <c r="BP75" s="216"/>
      <c r="BQ75" s="213">
        <v>69</v>
      </c>
      <c r="BR75" s="218"/>
      <c r="BS75" s="876"/>
      <c r="BT75" s="877"/>
      <c r="BU75" s="877"/>
      <c r="BV75" s="877"/>
      <c r="BW75" s="877"/>
      <c r="BX75" s="877"/>
      <c r="BY75" s="877"/>
      <c r="BZ75" s="877"/>
      <c r="CA75" s="877"/>
      <c r="CB75" s="877"/>
      <c r="CC75" s="877"/>
      <c r="CD75" s="877"/>
      <c r="CE75" s="877"/>
      <c r="CF75" s="877"/>
      <c r="CG75" s="878"/>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197"/>
    </row>
    <row r="76" spans="1:131" s="198" customFormat="1" ht="26.25" customHeight="1" x14ac:dyDescent="0.15">
      <c r="A76" s="212">
        <v>9</v>
      </c>
      <c r="B76" s="893" t="s">
        <v>549</v>
      </c>
      <c r="C76" s="894"/>
      <c r="D76" s="894"/>
      <c r="E76" s="894"/>
      <c r="F76" s="894"/>
      <c r="G76" s="894"/>
      <c r="H76" s="894"/>
      <c r="I76" s="894"/>
      <c r="J76" s="894"/>
      <c r="K76" s="894"/>
      <c r="L76" s="894"/>
      <c r="M76" s="894"/>
      <c r="N76" s="894"/>
      <c r="O76" s="894"/>
      <c r="P76" s="895"/>
      <c r="Q76" s="899">
        <v>49</v>
      </c>
      <c r="R76" s="898"/>
      <c r="S76" s="898"/>
      <c r="T76" s="898"/>
      <c r="U76" s="848"/>
      <c r="V76" s="897">
        <v>38</v>
      </c>
      <c r="W76" s="898"/>
      <c r="X76" s="898"/>
      <c r="Y76" s="898"/>
      <c r="Z76" s="848"/>
      <c r="AA76" s="897">
        <v>11</v>
      </c>
      <c r="AB76" s="898"/>
      <c r="AC76" s="898"/>
      <c r="AD76" s="898"/>
      <c r="AE76" s="848"/>
      <c r="AF76" s="897">
        <v>11</v>
      </c>
      <c r="AG76" s="898"/>
      <c r="AH76" s="898"/>
      <c r="AI76" s="898"/>
      <c r="AJ76" s="848"/>
      <c r="AK76" s="897" t="s">
        <v>486</v>
      </c>
      <c r="AL76" s="898"/>
      <c r="AM76" s="898"/>
      <c r="AN76" s="898"/>
      <c r="AO76" s="848"/>
      <c r="AP76" s="897" t="s">
        <v>486</v>
      </c>
      <c r="AQ76" s="898"/>
      <c r="AR76" s="898"/>
      <c r="AS76" s="898"/>
      <c r="AT76" s="848"/>
      <c r="AU76" s="897" t="s">
        <v>486</v>
      </c>
      <c r="AV76" s="898"/>
      <c r="AW76" s="898"/>
      <c r="AX76" s="898"/>
      <c r="AY76" s="848"/>
      <c r="AZ76" s="891"/>
      <c r="BA76" s="891"/>
      <c r="BB76" s="891"/>
      <c r="BC76" s="891"/>
      <c r="BD76" s="892"/>
      <c r="BE76" s="216"/>
      <c r="BF76" s="216"/>
      <c r="BG76" s="216"/>
      <c r="BH76" s="216"/>
      <c r="BI76" s="216"/>
      <c r="BJ76" s="216"/>
      <c r="BK76" s="216"/>
      <c r="BL76" s="216"/>
      <c r="BM76" s="216"/>
      <c r="BN76" s="216"/>
      <c r="BO76" s="216"/>
      <c r="BP76" s="216"/>
      <c r="BQ76" s="213">
        <v>70</v>
      </c>
      <c r="BR76" s="218"/>
      <c r="BS76" s="876"/>
      <c r="BT76" s="877"/>
      <c r="BU76" s="877"/>
      <c r="BV76" s="877"/>
      <c r="BW76" s="877"/>
      <c r="BX76" s="877"/>
      <c r="BY76" s="877"/>
      <c r="BZ76" s="877"/>
      <c r="CA76" s="877"/>
      <c r="CB76" s="877"/>
      <c r="CC76" s="877"/>
      <c r="CD76" s="877"/>
      <c r="CE76" s="877"/>
      <c r="CF76" s="877"/>
      <c r="CG76" s="878"/>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197"/>
    </row>
    <row r="77" spans="1:131" s="198" customFormat="1" ht="26.25" customHeight="1" x14ac:dyDescent="0.15">
      <c r="A77" s="212">
        <v>10</v>
      </c>
      <c r="B77" s="893" t="s">
        <v>550</v>
      </c>
      <c r="C77" s="894"/>
      <c r="D77" s="894"/>
      <c r="E77" s="894"/>
      <c r="F77" s="894"/>
      <c r="G77" s="894"/>
      <c r="H77" s="894"/>
      <c r="I77" s="894"/>
      <c r="J77" s="894"/>
      <c r="K77" s="894"/>
      <c r="L77" s="894"/>
      <c r="M77" s="894"/>
      <c r="N77" s="894"/>
      <c r="O77" s="894"/>
      <c r="P77" s="895"/>
      <c r="Q77" s="899">
        <v>73</v>
      </c>
      <c r="R77" s="898"/>
      <c r="S77" s="898"/>
      <c r="T77" s="898"/>
      <c r="U77" s="848"/>
      <c r="V77" s="897">
        <v>48</v>
      </c>
      <c r="W77" s="898"/>
      <c r="X77" s="898"/>
      <c r="Y77" s="898"/>
      <c r="Z77" s="848"/>
      <c r="AA77" s="897">
        <v>25</v>
      </c>
      <c r="AB77" s="898"/>
      <c r="AC77" s="898"/>
      <c r="AD77" s="898"/>
      <c r="AE77" s="848"/>
      <c r="AF77" s="897">
        <v>25</v>
      </c>
      <c r="AG77" s="898"/>
      <c r="AH77" s="898"/>
      <c r="AI77" s="898"/>
      <c r="AJ77" s="848"/>
      <c r="AK77" s="897" t="s">
        <v>486</v>
      </c>
      <c r="AL77" s="898"/>
      <c r="AM77" s="898"/>
      <c r="AN77" s="898"/>
      <c r="AO77" s="848"/>
      <c r="AP77" s="897" t="s">
        <v>486</v>
      </c>
      <c r="AQ77" s="898"/>
      <c r="AR77" s="898"/>
      <c r="AS77" s="898"/>
      <c r="AT77" s="848"/>
      <c r="AU77" s="897" t="s">
        <v>486</v>
      </c>
      <c r="AV77" s="898"/>
      <c r="AW77" s="898"/>
      <c r="AX77" s="898"/>
      <c r="AY77" s="848"/>
      <c r="AZ77" s="891"/>
      <c r="BA77" s="891"/>
      <c r="BB77" s="891"/>
      <c r="BC77" s="891"/>
      <c r="BD77" s="892"/>
      <c r="BE77" s="216"/>
      <c r="BF77" s="216"/>
      <c r="BG77" s="216"/>
      <c r="BH77" s="216"/>
      <c r="BI77" s="216"/>
      <c r="BJ77" s="216"/>
      <c r="BK77" s="216"/>
      <c r="BL77" s="216"/>
      <c r="BM77" s="216"/>
      <c r="BN77" s="216"/>
      <c r="BO77" s="216"/>
      <c r="BP77" s="216"/>
      <c r="BQ77" s="213">
        <v>71</v>
      </c>
      <c r="BR77" s="218"/>
      <c r="BS77" s="876"/>
      <c r="BT77" s="877"/>
      <c r="BU77" s="877"/>
      <c r="BV77" s="877"/>
      <c r="BW77" s="877"/>
      <c r="BX77" s="877"/>
      <c r="BY77" s="877"/>
      <c r="BZ77" s="877"/>
      <c r="CA77" s="877"/>
      <c r="CB77" s="877"/>
      <c r="CC77" s="877"/>
      <c r="CD77" s="877"/>
      <c r="CE77" s="877"/>
      <c r="CF77" s="877"/>
      <c r="CG77" s="878"/>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197"/>
    </row>
    <row r="78" spans="1:131" s="198" customFormat="1" ht="26.25" customHeight="1" x14ac:dyDescent="0.15">
      <c r="A78" s="212">
        <v>11</v>
      </c>
      <c r="B78" s="893" t="s">
        <v>551</v>
      </c>
      <c r="C78" s="894"/>
      <c r="D78" s="894"/>
      <c r="E78" s="894"/>
      <c r="F78" s="894"/>
      <c r="G78" s="894"/>
      <c r="H78" s="894"/>
      <c r="I78" s="894"/>
      <c r="J78" s="894"/>
      <c r="K78" s="894"/>
      <c r="L78" s="894"/>
      <c r="M78" s="894"/>
      <c r="N78" s="894"/>
      <c r="O78" s="894"/>
      <c r="P78" s="895"/>
      <c r="Q78" s="896">
        <v>496</v>
      </c>
      <c r="R78" s="849"/>
      <c r="S78" s="849"/>
      <c r="T78" s="849"/>
      <c r="U78" s="849"/>
      <c r="V78" s="849">
        <v>475</v>
      </c>
      <c r="W78" s="849"/>
      <c r="X78" s="849"/>
      <c r="Y78" s="849"/>
      <c r="Z78" s="849"/>
      <c r="AA78" s="849">
        <v>21</v>
      </c>
      <c r="AB78" s="849"/>
      <c r="AC78" s="849"/>
      <c r="AD78" s="849"/>
      <c r="AE78" s="849"/>
      <c r="AF78" s="849">
        <v>21</v>
      </c>
      <c r="AG78" s="849"/>
      <c r="AH78" s="849"/>
      <c r="AI78" s="849"/>
      <c r="AJ78" s="849"/>
      <c r="AK78" s="849" t="s">
        <v>486</v>
      </c>
      <c r="AL78" s="849"/>
      <c r="AM78" s="849"/>
      <c r="AN78" s="849"/>
      <c r="AO78" s="849"/>
      <c r="AP78" s="849" t="s">
        <v>486</v>
      </c>
      <c r="AQ78" s="849"/>
      <c r="AR78" s="849"/>
      <c r="AS78" s="849"/>
      <c r="AT78" s="849"/>
      <c r="AU78" s="849" t="s">
        <v>486</v>
      </c>
      <c r="AV78" s="849"/>
      <c r="AW78" s="849"/>
      <c r="AX78" s="849"/>
      <c r="AY78" s="849"/>
      <c r="AZ78" s="891"/>
      <c r="BA78" s="891"/>
      <c r="BB78" s="891"/>
      <c r="BC78" s="891"/>
      <c r="BD78" s="892"/>
      <c r="BE78" s="216"/>
      <c r="BF78" s="216"/>
      <c r="BG78" s="216"/>
      <c r="BH78" s="216"/>
      <c r="BI78" s="216"/>
      <c r="BJ78" s="219"/>
      <c r="BK78" s="219"/>
      <c r="BL78" s="219"/>
      <c r="BM78" s="219"/>
      <c r="BN78" s="219"/>
      <c r="BO78" s="216"/>
      <c r="BP78" s="216"/>
      <c r="BQ78" s="213">
        <v>72</v>
      </c>
      <c r="BR78" s="218"/>
      <c r="BS78" s="876"/>
      <c r="BT78" s="877"/>
      <c r="BU78" s="877"/>
      <c r="BV78" s="877"/>
      <c r="BW78" s="877"/>
      <c r="BX78" s="877"/>
      <c r="BY78" s="877"/>
      <c r="BZ78" s="877"/>
      <c r="CA78" s="877"/>
      <c r="CB78" s="877"/>
      <c r="CC78" s="877"/>
      <c r="CD78" s="877"/>
      <c r="CE78" s="877"/>
      <c r="CF78" s="877"/>
      <c r="CG78" s="878"/>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197"/>
    </row>
    <row r="79" spans="1:131" s="198" customFormat="1" ht="26.25" customHeight="1" x14ac:dyDescent="0.15">
      <c r="A79" s="212">
        <v>12</v>
      </c>
      <c r="B79" s="893" t="s">
        <v>552</v>
      </c>
      <c r="C79" s="894"/>
      <c r="D79" s="894"/>
      <c r="E79" s="894"/>
      <c r="F79" s="894"/>
      <c r="G79" s="894"/>
      <c r="H79" s="894"/>
      <c r="I79" s="894"/>
      <c r="J79" s="894"/>
      <c r="K79" s="894"/>
      <c r="L79" s="894"/>
      <c r="M79" s="894"/>
      <c r="N79" s="894"/>
      <c r="O79" s="894"/>
      <c r="P79" s="895"/>
      <c r="Q79" s="896">
        <v>99579</v>
      </c>
      <c r="R79" s="849"/>
      <c r="S79" s="849"/>
      <c r="T79" s="849"/>
      <c r="U79" s="849"/>
      <c r="V79" s="849">
        <v>97599</v>
      </c>
      <c r="W79" s="849"/>
      <c r="X79" s="849"/>
      <c r="Y79" s="849"/>
      <c r="Z79" s="849"/>
      <c r="AA79" s="849">
        <v>1979</v>
      </c>
      <c r="AB79" s="849"/>
      <c r="AC79" s="849"/>
      <c r="AD79" s="849"/>
      <c r="AE79" s="849"/>
      <c r="AF79" s="849">
        <v>1979</v>
      </c>
      <c r="AG79" s="849"/>
      <c r="AH79" s="849"/>
      <c r="AI79" s="849"/>
      <c r="AJ79" s="849"/>
      <c r="AK79" s="849">
        <v>440</v>
      </c>
      <c r="AL79" s="849"/>
      <c r="AM79" s="849"/>
      <c r="AN79" s="849"/>
      <c r="AO79" s="849"/>
      <c r="AP79" s="849" t="s">
        <v>486</v>
      </c>
      <c r="AQ79" s="849"/>
      <c r="AR79" s="849"/>
      <c r="AS79" s="849"/>
      <c r="AT79" s="849"/>
      <c r="AU79" s="849" t="s">
        <v>486</v>
      </c>
      <c r="AV79" s="849"/>
      <c r="AW79" s="849"/>
      <c r="AX79" s="849"/>
      <c r="AY79" s="849"/>
      <c r="AZ79" s="891"/>
      <c r="BA79" s="891"/>
      <c r="BB79" s="891"/>
      <c r="BC79" s="891"/>
      <c r="BD79" s="892"/>
      <c r="BE79" s="216"/>
      <c r="BF79" s="216"/>
      <c r="BG79" s="216"/>
      <c r="BH79" s="216"/>
      <c r="BI79" s="216"/>
      <c r="BJ79" s="219"/>
      <c r="BK79" s="219"/>
      <c r="BL79" s="219"/>
      <c r="BM79" s="219"/>
      <c r="BN79" s="219"/>
      <c r="BO79" s="216"/>
      <c r="BP79" s="216"/>
      <c r="BQ79" s="213">
        <v>73</v>
      </c>
      <c r="BR79" s="218"/>
      <c r="BS79" s="876"/>
      <c r="BT79" s="877"/>
      <c r="BU79" s="877"/>
      <c r="BV79" s="877"/>
      <c r="BW79" s="877"/>
      <c r="BX79" s="877"/>
      <c r="BY79" s="877"/>
      <c r="BZ79" s="877"/>
      <c r="CA79" s="877"/>
      <c r="CB79" s="877"/>
      <c r="CC79" s="877"/>
      <c r="CD79" s="877"/>
      <c r="CE79" s="877"/>
      <c r="CF79" s="877"/>
      <c r="CG79" s="878"/>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197"/>
    </row>
    <row r="80" spans="1:131" s="198" customFormat="1" ht="26.25" customHeight="1" x14ac:dyDescent="0.15">
      <c r="A80" s="212">
        <v>13</v>
      </c>
      <c r="B80" s="893" t="s">
        <v>540</v>
      </c>
      <c r="C80" s="894"/>
      <c r="D80" s="894"/>
      <c r="E80" s="894"/>
      <c r="F80" s="894"/>
      <c r="G80" s="894"/>
      <c r="H80" s="894"/>
      <c r="I80" s="894"/>
      <c r="J80" s="894"/>
      <c r="K80" s="894"/>
      <c r="L80" s="894"/>
      <c r="M80" s="894"/>
      <c r="N80" s="894"/>
      <c r="O80" s="894"/>
      <c r="P80" s="895"/>
      <c r="Q80" s="896">
        <v>155</v>
      </c>
      <c r="R80" s="849"/>
      <c r="S80" s="849"/>
      <c r="T80" s="849"/>
      <c r="U80" s="849"/>
      <c r="V80" s="849">
        <v>119</v>
      </c>
      <c r="W80" s="849"/>
      <c r="X80" s="849"/>
      <c r="Y80" s="849"/>
      <c r="Z80" s="849"/>
      <c r="AA80" s="849">
        <v>35</v>
      </c>
      <c r="AB80" s="849"/>
      <c r="AC80" s="849"/>
      <c r="AD80" s="849"/>
      <c r="AE80" s="849"/>
      <c r="AF80" s="849">
        <v>35</v>
      </c>
      <c r="AG80" s="849"/>
      <c r="AH80" s="849"/>
      <c r="AI80" s="849"/>
      <c r="AJ80" s="849"/>
      <c r="AK80" s="849">
        <v>22</v>
      </c>
      <c r="AL80" s="849"/>
      <c r="AM80" s="849"/>
      <c r="AN80" s="849"/>
      <c r="AO80" s="849"/>
      <c r="AP80" s="849" t="s">
        <v>486</v>
      </c>
      <c r="AQ80" s="849"/>
      <c r="AR80" s="849"/>
      <c r="AS80" s="849"/>
      <c r="AT80" s="849"/>
      <c r="AU80" s="849" t="s">
        <v>486</v>
      </c>
      <c r="AV80" s="849"/>
      <c r="AW80" s="849"/>
      <c r="AX80" s="849"/>
      <c r="AY80" s="849"/>
      <c r="AZ80" s="891"/>
      <c r="BA80" s="891"/>
      <c r="BB80" s="891"/>
      <c r="BC80" s="891"/>
      <c r="BD80" s="892"/>
      <c r="BE80" s="216"/>
      <c r="BF80" s="216"/>
      <c r="BG80" s="216"/>
      <c r="BH80" s="216"/>
      <c r="BI80" s="216"/>
      <c r="BJ80" s="216"/>
      <c r="BK80" s="216"/>
      <c r="BL80" s="216"/>
      <c r="BM80" s="216"/>
      <c r="BN80" s="216"/>
      <c r="BO80" s="216"/>
      <c r="BP80" s="216"/>
      <c r="BQ80" s="213">
        <v>74</v>
      </c>
      <c r="BR80" s="218"/>
      <c r="BS80" s="876"/>
      <c r="BT80" s="877"/>
      <c r="BU80" s="877"/>
      <c r="BV80" s="877"/>
      <c r="BW80" s="877"/>
      <c r="BX80" s="877"/>
      <c r="BY80" s="877"/>
      <c r="BZ80" s="877"/>
      <c r="CA80" s="877"/>
      <c r="CB80" s="877"/>
      <c r="CC80" s="877"/>
      <c r="CD80" s="877"/>
      <c r="CE80" s="877"/>
      <c r="CF80" s="877"/>
      <c r="CG80" s="878"/>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1"/>
      <c r="BA81" s="891"/>
      <c r="BB81" s="891"/>
      <c r="BC81" s="891"/>
      <c r="BD81" s="892"/>
      <c r="BE81" s="216"/>
      <c r="BF81" s="216"/>
      <c r="BG81" s="216"/>
      <c r="BH81" s="216"/>
      <c r="BI81" s="216"/>
      <c r="BJ81" s="216"/>
      <c r="BK81" s="216"/>
      <c r="BL81" s="216"/>
      <c r="BM81" s="216"/>
      <c r="BN81" s="216"/>
      <c r="BO81" s="216"/>
      <c r="BP81" s="216"/>
      <c r="BQ81" s="213">
        <v>75</v>
      </c>
      <c r="BR81" s="218"/>
      <c r="BS81" s="876"/>
      <c r="BT81" s="877"/>
      <c r="BU81" s="877"/>
      <c r="BV81" s="877"/>
      <c r="BW81" s="877"/>
      <c r="BX81" s="877"/>
      <c r="BY81" s="877"/>
      <c r="BZ81" s="877"/>
      <c r="CA81" s="877"/>
      <c r="CB81" s="877"/>
      <c r="CC81" s="877"/>
      <c r="CD81" s="877"/>
      <c r="CE81" s="877"/>
      <c r="CF81" s="877"/>
      <c r="CG81" s="878"/>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1"/>
      <c r="BA82" s="891"/>
      <c r="BB82" s="891"/>
      <c r="BC82" s="891"/>
      <c r="BD82" s="892"/>
      <c r="BE82" s="216"/>
      <c r="BF82" s="216"/>
      <c r="BG82" s="216"/>
      <c r="BH82" s="216"/>
      <c r="BI82" s="216"/>
      <c r="BJ82" s="216"/>
      <c r="BK82" s="216"/>
      <c r="BL82" s="216"/>
      <c r="BM82" s="216"/>
      <c r="BN82" s="216"/>
      <c r="BO82" s="216"/>
      <c r="BP82" s="216"/>
      <c r="BQ82" s="213">
        <v>76</v>
      </c>
      <c r="BR82" s="218"/>
      <c r="BS82" s="876"/>
      <c r="BT82" s="877"/>
      <c r="BU82" s="877"/>
      <c r="BV82" s="877"/>
      <c r="BW82" s="877"/>
      <c r="BX82" s="877"/>
      <c r="BY82" s="877"/>
      <c r="BZ82" s="877"/>
      <c r="CA82" s="877"/>
      <c r="CB82" s="877"/>
      <c r="CC82" s="877"/>
      <c r="CD82" s="877"/>
      <c r="CE82" s="877"/>
      <c r="CF82" s="877"/>
      <c r="CG82" s="878"/>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1"/>
      <c r="BA83" s="891"/>
      <c r="BB83" s="891"/>
      <c r="BC83" s="891"/>
      <c r="BD83" s="892"/>
      <c r="BE83" s="216"/>
      <c r="BF83" s="216"/>
      <c r="BG83" s="216"/>
      <c r="BH83" s="216"/>
      <c r="BI83" s="216"/>
      <c r="BJ83" s="216"/>
      <c r="BK83" s="216"/>
      <c r="BL83" s="216"/>
      <c r="BM83" s="216"/>
      <c r="BN83" s="216"/>
      <c r="BO83" s="216"/>
      <c r="BP83" s="216"/>
      <c r="BQ83" s="213">
        <v>77</v>
      </c>
      <c r="BR83" s="218"/>
      <c r="BS83" s="876"/>
      <c r="BT83" s="877"/>
      <c r="BU83" s="877"/>
      <c r="BV83" s="877"/>
      <c r="BW83" s="877"/>
      <c r="BX83" s="877"/>
      <c r="BY83" s="877"/>
      <c r="BZ83" s="877"/>
      <c r="CA83" s="877"/>
      <c r="CB83" s="877"/>
      <c r="CC83" s="877"/>
      <c r="CD83" s="877"/>
      <c r="CE83" s="877"/>
      <c r="CF83" s="877"/>
      <c r="CG83" s="878"/>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1"/>
      <c r="BA84" s="891"/>
      <c r="BB84" s="891"/>
      <c r="BC84" s="891"/>
      <c r="BD84" s="892"/>
      <c r="BE84" s="216"/>
      <c r="BF84" s="216"/>
      <c r="BG84" s="216"/>
      <c r="BH84" s="216"/>
      <c r="BI84" s="216"/>
      <c r="BJ84" s="216"/>
      <c r="BK84" s="216"/>
      <c r="BL84" s="216"/>
      <c r="BM84" s="216"/>
      <c r="BN84" s="216"/>
      <c r="BO84" s="216"/>
      <c r="BP84" s="216"/>
      <c r="BQ84" s="213">
        <v>78</v>
      </c>
      <c r="BR84" s="218"/>
      <c r="BS84" s="876"/>
      <c r="BT84" s="877"/>
      <c r="BU84" s="877"/>
      <c r="BV84" s="877"/>
      <c r="BW84" s="877"/>
      <c r="BX84" s="877"/>
      <c r="BY84" s="877"/>
      <c r="BZ84" s="877"/>
      <c r="CA84" s="877"/>
      <c r="CB84" s="877"/>
      <c r="CC84" s="877"/>
      <c r="CD84" s="877"/>
      <c r="CE84" s="877"/>
      <c r="CF84" s="877"/>
      <c r="CG84" s="878"/>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1"/>
      <c r="BA85" s="891"/>
      <c r="BB85" s="891"/>
      <c r="BC85" s="891"/>
      <c r="BD85" s="892"/>
      <c r="BE85" s="216"/>
      <c r="BF85" s="216"/>
      <c r="BG85" s="216"/>
      <c r="BH85" s="216"/>
      <c r="BI85" s="216"/>
      <c r="BJ85" s="216"/>
      <c r="BK85" s="216"/>
      <c r="BL85" s="216"/>
      <c r="BM85" s="216"/>
      <c r="BN85" s="216"/>
      <c r="BO85" s="216"/>
      <c r="BP85" s="216"/>
      <c r="BQ85" s="213">
        <v>79</v>
      </c>
      <c r="BR85" s="218"/>
      <c r="BS85" s="876"/>
      <c r="BT85" s="877"/>
      <c r="BU85" s="877"/>
      <c r="BV85" s="877"/>
      <c r="BW85" s="877"/>
      <c r="BX85" s="877"/>
      <c r="BY85" s="877"/>
      <c r="BZ85" s="877"/>
      <c r="CA85" s="877"/>
      <c r="CB85" s="877"/>
      <c r="CC85" s="877"/>
      <c r="CD85" s="877"/>
      <c r="CE85" s="877"/>
      <c r="CF85" s="877"/>
      <c r="CG85" s="878"/>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1"/>
      <c r="BA86" s="891"/>
      <c r="BB86" s="891"/>
      <c r="BC86" s="891"/>
      <c r="BD86" s="892"/>
      <c r="BE86" s="216"/>
      <c r="BF86" s="216"/>
      <c r="BG86" s="216"/>
      <c r="BH86" s="216"/>
      <c r="BI86" s="216"/>
      <c r="BJ86" s="216"/>
      <c r="BK86" s="216"/>
      <c r="BL86" s="216"/>
      <c r="BM86" s="216"/>
      <c r="BN86" s="216"/>
      <c r="BO86" s="216"/>
      <c r="BP86" s="216"/>
      <c r="BQ86" s="213">
        <v>80</v>
      </c>
      <c r="BR86" s="218"/>
      <c r="BS86" s="876"/>
      <c r="BT86" s="877"/>
      <c r="BU86" s="877"/>
      <c r="BV86" s="877"/>
      <c r="BW86" s="877"/>
      <c r="BX86" s="877"/>
      <c r="BY86" s="877"/>
      <c r="BZ86" s="877"/>
      <c r="CA86" s="877"/>
      <c r="CB86" s="877"/>
      <c r="CC86" s="877"/>
      <c r="CD86" s="877"/>
      <c r="CE86" s="877"/>
      <c r="CF86" s="877"/>
      <c r="CG86" s="878"/>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76"/>
      <c r="BT87" s="877"/>
      <c r="BU87" s="877"/>
      <c r="BV87" s="877"/>
      <c r="BW87" s="877"/>
      <c r="BX87" s="877"/>
      <c r="BY87" s="877"/>
      <c r="BZ87" s="877"/>
      <c r="CA87" s="877"/>
      <c r="CB87" s="877"/>
      <c r="CC87" s="877"/>
      <c r="CD87" s="877"/>
      <c r="CE87" s="877"/>
      <c r="CF87" s="877"/>
      <c r="CG87" s="878"/>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197"/>
    </row>
    <row r="88" spans="1:131" s="198" customFormat="1" ht="26.25" customHeight="1" thickBot="1" x14ac:dyDescent="0.2">
      <c r="A88" s="215" t="s">
        <v>362</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76"/>
      <c r="BT88" s="877"/>
      <c r="BU88" s="877"/>
      <c r="BV88" s="877"/>
      <c r="BW88" s="877"/>
      <c r="BX88" s="877"/>
      <c r="BY88" s="877"/>
      <c r="BZ88" s="877"/>
      <c r="CA88" s="877"/>
      <c r="CB88" s="877"/>
      <c r="CC88" s="877"/>
      <c r="CD88" s="877"/>
      <c r="CE88" s="877"/>
      <c r="CF88" s="877"/>
      <c r="CG88" s="878"/>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6"/>
      <c r="BT89" s="877"/>
      <c r="BU89" s="877"/>
      <c r="BV89" s="877"/>
      <c r="BW89" s="877"/>
      <c r="BX89" s="877"/>
      <c r="BY89" s="877"/>
      <c r="BZ89" s="877"/>
      <c r="CA89" s="877"/>
      <c r="CB89" s="877"/>
      <c r="CC89" s="877"/>
      <c r="CD89" s="877"/>
      <c r="CE89" s="877"/>
      <c r="CF89" s="877"/>
      <c r="CG89" s="878"/>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6"/>
      <c r="BT90" s="877"/>
      <c r="BU90" s="877"/>
      <c r="BV90" s="877"/>
      <c r="BW90" s="877"/>
      <c r="BX90" s="877"/>
      <c r="BY90" s="877"/>
      <c r="BZ90" s="877"/>
      <c r="CA90" s="877"/>
      <c r="CB90" s="877"/>
      <c r="CC90" s="877"/>
      <c r="CD90" s="877"/>
      <c r="CE90" s="877"/>
      <c r="CF90" s="877"/>
      <c r="CG90" s="878"/>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6"/>
      <c r="BT91" s="877"/>
      <c r="BU91" s="877"/>
      <c r="BV91" s="877"/>
      <c r="BW91" s="877"/>
      <c r="BX91" s="877"/>
      <c r="BY91" s="877"/>
      <c r="BZ91" s="877"/>
      <c r="CA91" s="877"/>
      <c r="CB91" s="877"/>
      <c r="CC91" s="877"/>
      <c r="CD91" s="877"/>
      <c r="CE91" s="877"/>
      <c r="CF91" s="877"/>
      <c r="CG91" s="878"/>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6"/>
      <c r="BT92" s="877"/>
      <c r="BU92" s="877"/>
      <c r="BV92" s="877"/>
      <c r="BW92" s="877"/>
      <c r="BX92" s="877"/>
      <c r="BY92" s="877"/>
      <c r="BZ92" s="877"/>
      <c r="CA92" s="877"/>
      <c r="CB92" s="877"/>
      <c r="CC92" s="877"/>
      <c r="CD92" s="877"/>
      <c r="CE92" s="877"/>
      <c r="CF92" s="877"/>
      <c r="CG92" s="878"/>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6"/>
      <c r="BT93" s="877"/>
      <c r="BU93" s="877"/>
      <c r="BV93" s="877"/>
      <c r="BW93" s="877"/>
      <c r="BX93" s="877"/>
      <c r="BY93" s="877"/>
      <c r="BZ93" s="877"/>
      <c r="CA93" s="877"/>
      <c r="CB93" s="877"/>
      <c r="CC93" s="877"/>
      <c r="CD93" s="877"/>
      <c r="CE93" s="877"/>
      <c r="CF93" s="877"/>
      <c r="CG93" s="878"/>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6"/>
      <c r="BT94" s="877"/>
      <c r="BU94" s="877"/>
      <c r="BV94" s="877"/>
      <c r="BW94" s="877"/>
      <c r="BX94" s="877"/>
      <c r="BY94" s="877"/>
      <c r="BZ94" s="877"/>
      <c r="CA94" s="877"/>
      <c r="CB94" s="877"/>
      <c r="CC94" s="877"/>
      <c r="CD94" s="877"/>
      <c r="CE94" s="877"/>
      <c r="CF94" s="877"/>
      <c r="CG94" s="878"/>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6"/>
      <c r="BT95" s="877"/>
      <c r="BU95" s="877"/>
      <c r="BV95" s="877"/>
      <c r="BW95" s="877"/>
      <c r="BX95" s="877"/>
      <c r="BY95" s="877"/>
      <c r="BZ95" s="877"/>
      <c r="CA95" s="877"/>
      <c r="CB95" s="877"/>
      <c r="CC95" s="877"/>
      <c r="CD95" s="877"/>
      <c r="CE95" s="877"/>
      <c r="CF95" s="877"/>
      <c r="CG95" s="878"/>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6"/>
      <c r="BT96" s="877"/>
      <c r="BU96" s="877"/>
      <c r="BV96" s="877"/>
      <c r="BW96" s="877"/>
      <c r="BX96" s="877"/>
      <c r="BY96" s="877"/>
      <c r="BZ96" s="877"/>
      <c r="CA96" s="877"/>
      <c r="CB96" s="877"/>
      <c r="CC96" s="877"/>
      <c r="CD96" s="877"/>
      <c r="CE96" s="877"/>
      <c r="CF96" s="877"/>
      <c r="CG96" s="878"/>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6"/>
      <c r="BT97" s="877"/>
      <c r="BU97" s="877"/>
      <c r="BV97" s="877"/>
      <c r="BW97" s="877"/>
      <c r="BX97" s="877"/>
      <c r="BY97" s="877"/>
      <c r="BZ97" s="877"/>
      <c r="CA97" s="877"/>
      <c r="CB97" s="877"/>
      <c r="CC97" s="877"/>
      <c r="CD97" s="877"/>
      <c r="CE97" s="877"/>
      <c r="CF97" s="877"/>
      <c r="CG97" s="878"/>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6"/>
      <c r="BT98" s="877"/>
      <c r="BU98" s="877"/>
      <c r="BV98" s="877"/>
      <c r="BW98" s="877"/>
      <c r="BX98" s="877"/>
      <c r="BY98" s="877"/>
      <c r="BZ98" s="877"/>
      <c r="CA98" s="877"/>
      <c r="CB98" s="877"/>
      <c r="CC98" s="877"/>
      <c r="CD98" s="877"/>
      <c r="CE98" s="877"/>
      <c r="CF98" s="877"/>
      <c r="CG98" s="878"/>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6"/>
      <c r="BT99" s="877"/>
      <c r="BU99" s="877"/>
      <c r="BV99" s="877"/>
      <c r="BW99" s="877"/>
      <c r="BX99" s="877"/>
      <c r="BY99" s="877"/>
      <c r="BZ99" s="877"/>
      <c r="CA99" s="877"/>
      <c r="CB99" s="877"/>
      <c r="CC99" s="877"/>
      <c r="CD99" s="877"/>
      <c r="CE99" s="877"/>
      <c r="CF99" s="877"/>
      <c r="CG99" s="878"/>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6"/>
      <c r="BT100" s="877"/>
      <c r="BU100" s="877"/>
      <c r="BV100" s="877"/>
      <c r="BW100" s="877"/>
      <c r="BX100" s="877"/>
      <c r="BY100" s="877"/>
      <c r="BZ100" s="877"/>
      <c r="CA100" s="877"/>
      <c r="CB100" s="877"/>
      <c r="CC100" s="877"/>
      <c r="CD100" s="877"/>
      <c r="CE100" s="877"/>
      <c r="CF100" s="877"/>
      <c r="CG100" s="878"/>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6"/>
      <c r="BT101" s="877"/>
      <c r="BU101" s="877"/>
      <c r="BV101" s="877"/>
      <c r="BW101" s="877"/>
      <c r="BX101" s="877"/>
      <c r="BY101" s="877"/>
      <c r="BZ101" s="877"/>
      <c r="CA101" s="877"/>
      <c r="CB101" s="877"/>
      <c r="CC101" s="877"/>
      <c r="CD101" s="877"/>
      <c r="CE101" s="877"/>
      <c r="CF101" s="877"/>
      <c r="CG101" s="878"/>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75379</v>
      </c>
      <c r="AB110" s="920"/>
      <c r="AC110" s="920"/>
      <c r="AD110" s="920"/>
      <c r="AE110" s="921"/>
      <c r="AF110" s="922">
        <v>42715</v>
      </c>
      <c r="AG110" s="920"/>
      <c r="AH110" s="920"/>
      <c r="AI110" s="920"/>
      <c r="AJ110" s="921"/>
      <c r="AK110" s="922">
        <v>52017</v>
      </c>
      <c r="AL110" s="920"/>
      <c r="AM110" s="920"/>
      <c r="AN110" s="920"/>
      <c r="AO110" s="921"/>
      <c r="AP110" s="923">
        <v>4</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425047</v>
      </c>
      <c r="BR110" s="957"/>
      <c r="BS110" s="957"/>
      <c r="BT110" s="957"/>
      <c r="BU110" s="957"/>
      <c r="BV110" s="957">
        <v>608877</v>
      </c>
      <c r="BW110" s="957"/>
      <c r="BX110" s="957"/>
      <c r="BY110" s="957"/>
      <c r="BZ110" s="957"/>
      <c r="CA110" s="957">
        <v>607140</v>
      </c>
      <c r="CB110" s="957"/>
      <c r="CC110" s="957"/>
      <c r="CD110" s="957"/>
      <c r="CE110" s="957"/>
      <c r="CF110" s="971">
        <v>46.9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101921</v>
      </c>
      <c r="BR111" s="950"/>
      <c r="BS111" s="950"/>
      <c r="BT111" s="950"/>
      <c r="BU111" s="950"/>
      <c r="BV111" s="950">
        <v>90672</v>
      </c>
      <c r="BW111" s="950"/>
      <c r="BX111" s="950"/>
      <c r="BY111" s="950"/>
      <c r="BZ111" s="950"/>
      <c r="CA111" s="950">
        <v>79528</v>
      </c>
      <c r="CB111" s="950"/>
      <c r="CC111" s="950"/>
      <c r="CD111" s="950"/>
      <c r="CE111" s="950"/>
      <c r="CF111" s="944">
        <v>6.1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t="s">
        <v>108</v>
      </c>
      <c r="BR112" s="950"/>
      <c r="BS112" s="950"/>
      <c r="BT112" s="950"/>
      <c r="BU112" s="950"/>
      <c r="BV112" s="950" t="s">
        <v>108</v>
      </c>
      <c r="BW112" s="950"/>
      <c r="BX112" s="950"/>
      <c r="BY112" s="950"/>
      <c r="BZ112" s="950"/>
      <c r="CA112" s="950" t="s">
        <v>108</v>
      </c>
      <c r="CB112" s="950"/>
      <c r="CC112" s="950"/>
      <c r="CD112" s="950"/>
      <c r="CE112" s="950"/>
      <c r="CF112" s="944" t="s">
        <v>108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108</v>
      </c>
      <c r="AB113" s="964"/>
      <c r="AC113" s="964"/>
      <c r="AD113" s="964"/>
      <c r="AE113" s="965"/>
      <c r="AF113" s="966" t="s">
        <v>108</v>
      </c>
      <c r="AG113" s="964"/>
      <c r="AH113" s="964"/>
      <c r="AI113" s="964"/>
      <c r="AJ113" s="965"/>
      <c r="AK113" s="966" t="s">
        <v>108</v>
      </c>
      <c r="AL113" s="964"/>
      <c r="AM113" s="964"/>
      <c r="AN113" s="964"/>
      <c r="AO113" s="965"/>
      <c r="AP113" s="967" t="s">
        <v>108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185457</v>
      </c>
      <c r="BR113" s="950"/>
      <c r="BS113" s="950"/>
      <c r="BT113" s="950"/>
      <c r="BU113" s="950"/>
      <c r="BV113" s="950">
        <v>213442</v>
      </c>
      <c r="BW113" s="950"/>
      <c r="BX113" s="950"/>
      <c r="BY113" s="950"/>
      <c r="BZ113" s="950"/>
      <c r="CA113" s="950">
        <v>201922</v>
      </c>
      <c r="CB113" s="950"/>
      <c r="CC113" s="950"/>
      <c r="CD113" s="950"/>
      <c r="CE113" s="950"/>
      <c r="CF113" s="944">
        <v>15.6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5339</v>
      </c>
      <c r="AB114" s="989"/>
      <c r="AC114" s="989"/>
      <c r="AD114" s="989"/>
      <c r="AE114" s="990"/>
      <c r="AF114" s="991">
        <v>3426</v>
      </c>
      <c r="AG114" s="989"/>
      <c r="AH114" s="989"/>
      <c r="AI114" s="989"/>
      <c r="AJ114" s="990"/>
      <c r="AK114" s="991">
        <v>6105</v>
      </c>
      <c r="AL114" s="989"/>
      <c r="AM114" s="989"/>
      <c r="AN114" s="989"/>
      <c r="AO114" s="990"/>
      <c r="AP114" s="992">
        <v>0.5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343772</v>
      </c>
      <c r="BR114" s="950"/>
      <c r="BS114" s="950"/>
      <c r="BT114" s="950"/>
      <c r="BU114" s="950"/>
      <c r="BV114" s="950">
        <v>344642</v>
      </c>
      <c r="BW114" s="950"/>
      <c r="BX114" s="950"/>
      <c r="BY114" s="950"/>
      <c r="BZ114" s="950"/>
      <c r="CA114" s="950">
        <v>375295</v>
      </c>
      <c r="CB114" s="950"/>
      <c r="CC114" s="950"/>
      <c r="CD114" s="950"/>
      <c r="CE114" s="950"/>
      <c r="CF114" s="944">
        <v>29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11358</v>
      </c>
      <c r="AB115" s="964"/>
      <c r="AC115" s="964"/>
      <c r="AD115" s="964"/>
      <c r="AE115" s="965"/>
      <c r="AF115" s="966">
        <v>11248</v>
      </c>
      <c r="AG115" s="964"/>
      <c r="AH115" s="964"/>
      <c r="AI115" s="964"/>
      <c r="AJ115" s="965"/>
      <c r="AK115" s="966">
        <v>11144</v>
      </c>
      <c r="AL115" s="964"/>
      <c r="AM115" s="964"/>
      <c r="AN115" s="964"/>
      <c r="AO115" s="965"/>
      <c r="AP115" s="967">
        <v>0.9</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92076</v>
      </c>
      <c r="AB117" s="996"/>
      <c r="AC117" s="996"/>
      <c r="AD117" s="996"/>
      <c r="AE117" s="997"/>
      <c r="AF117" s="995">
        <v>57389</v>
      </c>
      <c r="AG117" s="996"/>
      <c r="AH117" s="996"/>
      <c r="AI117" s="996"/>
      <c r="AJ117" s="997"/>
      <c r="AK117" s="995">
        <v>69266</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1056197</v>
      </c>
      <c r="BR118" s="1016"/>
      <c r="BS118" s="1016"/>
      <c r="BT118" s="1016"/>
      <c r="BU118" s="1016"/>
      <c r="BV118" s="1016">
        <v>1257633</v>
      </c>
      <c r="BW118" s="1016"/>
      <c r="BX118" s="1016"/>
      <c r="BY118" s="1016"/>
      <c r="BZ118" s="1016"/>
      <c r="CA118" s="1016">
        <v>1263885</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2945010</v>
      </c>
      <c r="BR119" s="957"/>
      <c r="BS119" s="957"/>
      <c r="BT119" s="957"/>
      <c r="BU119" s="957"/>
      <c r="BV119" s="957">
        <v>2890530</v>
      </c>
      <c r="BW119" s="957"/>
      <c r="BX119" s="957"/>
      <c r="BY119" s="957"/>
      <c r="BZ119" s="957"/>
      <c r="CA119" s="957">
        <v>3048914</v>
      </c>
      <c r="CB119" s="957"/>
      <c r="CC119" s="957"/>
      <c r="CD119" s="957"/>
      <c r="CE119" s="957"/>
      <c r="CF119" s="971">
        <v>235.3</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101921</v>
      </c>
      <c r="DH119" s="1028"/>
      <c r="DI119" s="1028"/>
      <c r="DJ119" s="1028"/>
      <c r="DK119" s="1029"/>
      <c r="DL119" s="1030">
        <v>90672</v>
      </c>
      <c r="DM119" s="1028"/>
      <c r="DN119" s="1028"/>
      <c r="DO119" s="1028"/>
      <c r="DP119" s="1029"/>
      <c r="DQ119" s="1030">
        <v>79528</v>
      </c>
      <c r="DR119" s="1028"/>
      <c r="DS119" s="1028"/>
      <c r="DT119" s="1028"/>
      <c r="DU119" s="1029"/>
      <c r="DV119" s="1031">
        <v>6.1</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t="s">
        <v>108</v>
      </c>
      <c r="DR120" s="957"/>
      <c r="DS120" s="957"/>
      <c r="DT120" s="957"/>
      <c r="DU120" s="957"/>
      <c r="DV120" s="958" t="s">
        <v>108</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1665229</v>
      </c>
      <c r="BR121" s="1016"/>
      <c r="BS121" s="1016"/>
      <c r="BT121" s="1016"/>
      <c r="BU121" s="1016"/>
      <c r="BV121" s="1016">
        <v>1696296</v>
      </c>
      <c r="BW121" s="1016"/>
      <c r="BX121" s="1016"/>
      <c r="BY121" s="1016"/>
      <c r="BZ121" s="1016"/>
      <c r="CA121" s="1016">
        <v>1735599</v>
      </c>
      <c r="CB121" s="1016"/>
      <c r="CC121" s="1016"/>
      <c r="CD121" s="1016"/>
      <c r="CE121" s="1016"/>
      <c r="CF121" s="1054">
        <v>133.9</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4610239</v>
      </c>
      <c r="BR122" s="1065"/>
      <c r="BS122" s="1065"/>
      <c r="BT122" s="1065"/>
      <c r="BU122" s="1065"/>
      <c r="BV122" s="1065">
        <v>4586826</v>
      </c>
      <c r="BW122" s="1065"/>
      <c r="BX122" s="1065"/>
      <c r="BY122" s="1065"/>
      <c r="BZ122" s="1065"/>
      <c r="CA122" s="1065">
        <v>4784513</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10012</v>
      </c>
      <c r="AB126" s="989"/>
      <c r="AC126" s="989"/>
      <c r="AD126" s="989"/>
      <c r="AE126" s="990"/>
      <c r="AF126" s="991">
        <v>10012</v>
      </c>
      <c r="AG126" s="989"/>
      <c r="AH126" s="989"/>
      <c r="AI126" s="989"/>
      <c r="AJ126" s="990"/>
      <c r="AK126" s="991">
        <v>10012</v>
      </c>
      <c r="AL126" s="989"/>
      <c r="AM126" s="989"/>
      <c r="AN126" s="989"/>
      <c r="AO126" s="990"/>
      <c r="AP126" s="992">
        <v>0.8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1346</v>
      </c>
      <c r="AB127" s="989"/>
      <c r="AC127" s="989"/>
      <c r="AD127" s="989"/>
      <c r="AE127" s="990"/>
      <c r="AF127" s="991">
        <v>1236</v>
      </c>
      <c r="AG127" s="989"/>
      <c r="AH127" s="989"/>
      <c r="AI127" s="989"/>
      <c r="AJ127" s="990"/>
      <c r="AK127" s="991">
        <v>1132</v>
      </c>
      <c r="AL127" s="989"/>
      <c r="AM127" s="989"/>
      <c r="AN127" s="989"/>
      <c r="AO127" s="990"/>
      <c r="AP127" s="992">
        <v>0.1</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402</v>
      </c>
      <c r="AB128" s="1120"/>
      <c r="AC128" s="1120"/>
      <c r="AD128" s="1120"/>
      <c r="AE128" s="1121"/>
      <c r="AF128" s="1122" t="s">
        <v>448</v>
      </c>
      <c r="AG128" s="1120"/>
      <c r="AH128" s="1120"/>
      <c r="AI128" s="1120"/>
      <c r="AJ128" s="1121"/>
      <c r="AK128" s="1122" t="s">
        <v>448</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1383083</v>
      </c>
      <c r="AB129" s="989"/>
      <c r="AC129" s="989"/>
      <c r="AD129" s="989"/>
      <c r="AE129" s="990"/>
      <c r="AF129" s="991">
        <v>1338660</v>
      </c>
      <c r="AG129" s="989"/>
      <c r="AH129" s="989"/>
      <c r="AI129" s="989"/>
      <c r="AJ129" s="990"/>
      <c r="AK129" s="991">
        <v>1400658</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90066</v>
      </c>
      <c r="AB130" s="989"/>
      <c r="AC130" s="989"/>
      <c r="AD130" s="989"/>
      <c r="AE130" s="990"/>
      <c r="AF130" s="991">
        <v>98876</v>
      </c>
      <c r="AG130" s="989"/>
      <c r="AH130" s="989"/>
      <c r="AI130" s="989"/>
      <c r="AJ130" s="990"/>
      <c r="AK130" s="991">
        <v>104820</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1293017</v>
      </c>
      <c r="AB131" s="1028"/>
      <c r="AC131" s="1028"/>
      <c r="AD131" s="1028"/>
      <c r="AE131" s="1029"/>
      <c r="AF131" s="1030">
        <v>1239784</v>
      </c>
      <c r="AG131" s="1028"/>
      <c r="AH131" s="1028"/>
      <c r="AI131" s="1028"/>
      <c r="AJ131" s="1029"/>
      <c r="AK131" s="1030">
        <v>1295838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0.124360314</v>
      </c>
      <c r="AB132" s="1134"/>
      <c r="AC132" s="1134"/>
      <c r="AD132" s="1134"/>
      <c r="AE132" s="1135"/>
      <c r="AF132" s="1136">
        <v>-3.3463087119999999</v>
      </c>
      <c r="AG132" s="1134"/>
      <c r="AH132" s="1134"/>
      <c r="AI132" s="1134"/>
      <c r="AJ132" s="1135"/>
      <c r="AK132" s="1136">
        <v>-2.7437071610000001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v>
      </c>
      <c r="AB133" s="1141"/>
      <c r="AC133" s="1141"/>
      <c r="AD133" s="1141"/>
      <c r="AE133" s="1142"/>
      <c r="AF133" s="1140">
        <v>-0.7</v>
      </c>
      <c r="AG133" s="1141"/>
      <c r="AH133" s="1141"/>
      <c r="AI133" s="1141"/>
      <c r="AJ133" s="1142"/>
      <c r="AK133" s="1140">
        <v>-1.9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7:P77"/>
    <mergeCell ref="Q77:U77"/>
    <mergeCell ref="V77:Z77"/>
    <mergeCell ref="AA77:AE77"/>
    <mergeCell ref="AF77:AJ77"/>
    <mergeCell ref="AK77:AO77"/>
    <mergeCell ref="AP77:AT77"/>
    <mergeCell ref="AU77:AY77"/>
    <mergeCell ref="AZ77:BD77"/>
    <mergeCell ref="B79:P79"/>
    <mergeCell ref="Q79:U79"/>
    <mergeCell ref="V79:Z79"/>
    <mergeCell ref="AA79:AE79"/>
    <mergeCell ref="AF79:AJ79"/>
    <mergeCell ref="AK79:AO79"/>
    <mergeCell ref="AP79:AT79"/>
    <mergeCell ref="AU79:AY79"/>
    <mergeCell ref="AZ79:BD79"/>
    <mergeCell ref="AP78:AT78"/>
    <mergeCell ref="AU78:AY78"/>
    <mergeCell ref="AZ78:BD78"/>
    <mergeCell ref="B78:P78"/>
    <mergeCell ref="Q78:U78"/>
    <mergeCell ref="V78:Z78"/>
    <mergeCell ref="AA78:AE78"/>
    <mergeCell ref="AF78:AJ78"/>
    <mergeCell ref="AK78:AO78"/>
    <mergeCell ref="AA73:AE73"/>
    <mergeCell ref="AF73:AJ73"/>
    <mergeCell ref="AK73:AO73"/>
    <mergeCell ref="AP73:AT73"/>
    <mergeCell ref="AU73:AY73"/>
    <mergeCell ref="AZ73:BD73"/>
    <mergeCell ref="B75:P75"/>
    <mergeCell ref="Q75:U75"/>
    <mergeCell ref="V75:Z75"/>
    <mergeCell ref="AA75:AE75"/>
    <mergeCell ref="AF75:AJ75"/>
    <mergeCell ref="AK75:AO75"/>
    <mergeCell ref="AP75:AT75"/>
    <mergeCell ref="AU75:AY75"/>
    <mergeCell ref="AZ75:BD75"/>
    <mergeCell ref="AP74:AT74"/>
    <mergeCell ref="AU74:AY74"/>
    <mergeCell ref="AZ74:BD74"/>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Z69:BD69"/>
    <mergeCell ref="B71:P71"/>
    <mergeCell ref="Q71:U71"/>
    <mergeCell ref="V71:Z71"/>
    <mergeCell ref="AA71:AE71"/>
    <mergeCell ref="AF71:AJ71"/>
    <mergeCell ref="AK71:AO71"/>
    <mergeCell ref="AP71:AT71"/>
    <mergeCell ref="AU71:AY71"/>
    <mergeCell ref="AZ71:BD71"/>
    <mergeCell ref="AP70:AT70"/>
    <mergeCell ref="AU70:AY70"/>
    <mergeCell ref="AZ70:BD70"/>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K82:AO82"/>
    <mergeCell ref="AP84:AT84"/>
    <mergeCell ref="AU84:AY84"/>
    <mergeCell ref="AZ84:BD84"/>
    <mergeCell ref="BS84:CG84"/>
    <mergeCell ref="CH84:CL84"/>
    <mergeCell ref="CM84:CQ84"/>
    <mergeCell ref="DG83:DK83"/>
    <mergeCell ref="DL83:DP83"/>
    <mergeCell ref="DQ83:DU83"/>
    <mergeCell ref="B81:P81"/>
    <mergeCell ref="Q81:U81"/>
    <mergeCell ref="V81:Z81"/>
    <mergeCell ref="AA81:AE81"/>
    <mergeCell ref="AF81:AJ81"/>
    <mergeCell ref="AK81:AO81"/>
    <mergeCell ref="AP81:AT81"/>
    <mergeCell ref="AU81:AY81"/>
    <mergeCell ref="AZ81:BD81"/>
    <mergeCell ref="AP80:AT80"/>
    <mergeCell ref="AU80:AY80"/>
    <mergeCell ref="AZ80:BD80"/>
    <mergeCell ref="CR80:CV80"/>
    <mergeCell ref="CW80:DA80"/>
    <mergeCell ref="DB80:DF80"/>
    <mergeCell ref="DG80:DK80"/>
    <mergeCell ref="DL80:DP80"/>
    <mergeCell ref="B80:P80"/>
    <mergeCell ref="Q80:U80"/>
    <mergeCell ref="V80:Z80"/>
    <mergeCell ref="AA80:AE80"/>
    <mergeCell ref="DV82:DZ82"/>
    <mergeCell ref="DB77:DF77"/>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AF80:AJ80"/>
    <mergeCell ref="AK80:AO80"/>
    <mergeCell ref="DG81:DK81"/>
    <mergeCell ref="DL81:DP81"/>
    <mergeCell ref="DQ81:DU81"/>
    <mergeCell ref="DV81:DZ81"/>
    <mergeCell ref="BS81:CG81"/>
    <mergeCell ref="CH81:CL81"/>
    <mergeCell ref="CM81:CQ81"/>
    <mergeCell ref="CR81:CV81"/>
    <mergeCell ref="CW81:DA81"/>
    <mergeCell ref="DB81:DF81"/>
    <mergeCell ref="DV80:DZ80"/>
    <mergeCell ref="DQ80:DU80"/>
    <mergeCell ref="CR82:CV82"/>
    <mergeCell ref="CW82:DA82"/>
    <mergeCell ref="DB82:DF82"/>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V78:DZ78"/>
    <mergeCell ref="CR78:CV78"/>
    <mergeCell ref="CW78:DA78"/>
    <mergeCell ref="DB78:DF78"/>
    <mergeCell ref="DG78:DK78"/>
    <mergeCell ref="DL78:DP78"/>
    <mergeCell ref="DQ78:DU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AP76:AT76"/>
    <mergeCell ref="AU76:AY76"/>
    <mergeCell ref="AZ76:BD76"/>
    <mergeCell ref="B76:P76"/>
    <mergeCell ref="Q76:U76"/>
    <mergeCell ref="V76:Z76"/>
    <mergeCell ref="AA76:AE76"/>
    <mergeCell ref="AF76:AJ76"/>
    <mergeCell ref="AK76:AO76"/>
    <mergeCell ref="DV74:DZ74"/>
    <mergeCell ref="CR74:CV74"/>
    <mergeCell ref="CW74:DA74"/>
    <mergeCell ref="DB74:DF74"/>
    <mergeCell ref="DG74:DK74"/>
    <mergeCell ref="DL74:DP74"/>
    <mergeCell ref="DQ74:DU74"/>
    <mergeCell ref="BS74:CG74"/>
    <mergeCell ref="CH74:CL74"/>
    <mergeCell ref="CM74:CQ74"/>
    <mergeCell ref="B74:P74"/>
    <mergeCell ref="Q74:U74"/>
    <mergeCell ref="V74:Z74"/>
    <mergeCell ref="AA74:AE74"/>
    <mergeCell ref="AF74:AJ74"/>
    <mergeCell ref="AK74:AO74"/>
    <mergeCell ref="DV76:DZ76"/>
    <mergeCell ref="CR76:CV76"/>
    <mergeCell ref="CW76:DA76"/>
    <mergeCell ref="DB76:DF76"/>
    <mergeCell ref="DG76:DK76"/>
    <mergeCell ref="DL76:DP76"/>
    <mergeCell ref="DQ76:DU76"/>
    <mergeCell ref="AP72:AT72"/>
    <mergeCell ref="AU72:AY72"/>
    <mergeCell ref="AZ72:BD72"/>
    <mergeCell ref="B72:P72"/>
    <mergeCell ref="Q72:U72"/>
    <mergeCell ref="V72:Z72"/>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S72:CG72"/>
    <mergeCell ref="CH72:CL72"/>
    <mergeCell ref="CM72:CQ72"/>
    <mergeCell ref="B73:P73"/>
    <mergeCell ref="Q73:U73"/>
    <mergeCell ref="V73:Z73"/>
    <mergeCell ref="DV70:DZ70"/>
    <mergeCell ref="CR70:CV70"/>
    <mergeCell ref="CW70:DA70"/>
    <mergeCell ref="DB70:DF70"/>
    <mergeCell ref="DG70:DK70"/>
    <mergeCell ref="DL70:DP70"/>
    <mergeCell ref="DQ70:DU70"/>
    <mergeCell ref="BS70:CG70"/>
    <mergeCell ref="CH70:CL70"/>
    <mergeCell ref="CM70:CQ70"/>
    <mergeCell ref="AP68:AT68"/>
    <mergeCell ref="AU68:AY68"/>
    <mergeCell ref="AZ68:BD68"/>
    <mergeCell ref="DG71:DK71"/>
    <mergeCell ref="DL71:DP71"/>
    <mergeCell ref="DQ71:DU71"/>
    <mergeCell ref="DV71:DZ71"/>
    <mergeCell ref="BS71:CG71"/>
    <mergeCell ref="CH71:CL71"/>
    <mergeCell ref="CM71:CQ71"/>
    <mergeCell ref="CR71:CV71"/>
    <mergeCell ref="CW71:DA71"/>
    <mergeCell ref="DB71:DF71"/>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BS68:CG68"/>
    <mergeCell ref="CH68:CL68"/>
    <mergeCell ref="CM68:CQ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B68:P68"/>
    <mergeCell ref="Q68:U68"/>
    <mergeCell ref="CW67:DA67"/>
    <mergeCell ref="DB67:DF67"/>
    <mergeCell ref="DG67:DK67"/>
    <mergeCell ref="DL67:DP67"/>
    <mergeCell ref="DQ67:DU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6"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341197</v>
      </c>
      <c r="L9" s="264">
        <v>108179</v>
      </c>
      <c r="M9" s="265">
        <v>149112</v>
      </c>
      <c r="N9" s="266">
        <v>-27.5</v>
      </c>
    </row>
    <row r="10" spans="1:16" x14ac:dyDescent="0.15">
      <c r="A10" s="248"/>
      <c r="B10" s="244"/>
      <c r="C10" s="244"/>
      <c r="D10" s="244"/>
      <c r="E10" s="244"/>
      <c r="F10" s="244"/>
      <c r="G10" s="1149" t="s">
        <v>483</v>
      </c>
      <c r="H10" s="1150"/>
      <c r="I10" s="1150"/>
      <c r="J10" s="1151"/>
      <c r="K10" s="267">
        <v>56241</v>
      </c>
      <c r="L10" s="268">
        <v>17832</v>
      </c>
      <c r="M10" s="269">
        <v>16878</v>
      </c>
      <c r="N10" s="270">
        <v>5.7</v>
      </c>
    </row>
    <row r="11" spans="1:16" ht="13.5" customHeight="1" x14ac:dyDescent="0.15">
      <c r="A11" s="248"/>
      <c r="B11" s="244"/>
      <c r="C11" s="244"/>
      <c r="D11" s="244"/>
      <c r="E11" s="244"/>
      <c r="F11" s="244"/>
      <c r="G11" s="1149" t="s">
        <v>484</v>
      </c>
      <c r="H11" s="1150"/>
      <c r="I11" s="1150"/>
      <c r="J11" s="1151"/>
      <c r="K11" s="267">
        <v>69287</v>
      </c>
      <c r="L11" s="268">
        <v>21968</v>
      </c>
      <c r="M11" s="269">
        <v>25471</v>
      </c>
      <c r="N11" s="270">
        <v>-13.8</v>
      </c>
    </row>
    <row r="12" spans="1:16" ht="13.5" customHeight="1" x14ac:dyDescent="0.15">
      <c r="A12" s="248"/>
      <c r="B12" s="244"/>
      <c r="C12" s="244"/>
      <c r="D12" s="244"/>
      <c r="E12" s="244"/>
      <c r="F12" s="244"/>
      <c r="G12" s="1149" t="s">
        <v>485</v>
      </c>
      <c r="H12" s="1150"/>
      <c r="I12" s="1150"/>
      <c r="J12" s="1151"/>
      <c r="K12" s="267" t="s">
        <v>486</v>
      </c>
      <c r="L12" s="268" t="s">
        <v>486</v>
      </c>
      <c r="M12" s="269">
        <v>1933</v>
      </c>
      <c r="N12" s="270" t="s">
        <v>486</v>
      </c>
    </row>
    <row r="13" spans="1:16" ht="13.5" customHeight="1" x14ac:dyDescent="0.15">
      <c r="A13" s="248"/>
      <c r="B13" s="244"/>
      <c r="C13" s="244"/>
      <c r="D13" s="244"/>
      <c r="E13" s="244"/>
      <c r="F13" s="244"/>
      <c r="G13" s="1149" t="s">
        <v>487</v>
      </c>
      <c r="H13" s="1150"/>
      <c r="I13" s="1150"/>
      <c r="J13" s="1151"/>
      <c r="K13" s="267" t="s">
        <v>486</v>
      </c>
      <c r="L13" s="268" t="s">
        <v>486</v>
      </c>
      <c r="M13" s="269" t="s">
        <v>486</v>
      </c>
      <c r="N13" s="270" t="s">
        <v>486</v>
      </c>
    </row>
    <row r="14" spans="1:16" ht="13.5" customHeight="1" x14ac:dyDescent="0.15">
      <c r="A14" s="248"/>
      <c r="B14" s="244"/>
      <c r="C14" s="244"/>
      <c r="D14" s="244"/>
      <c r="E14" s="244"/>
      <c r="F14" s="244"/>
      <c r="G14" s="1149" t="s">
        <v>488</v>
      </c>
      <c r="H14" s="1150"/>
      <c r="I14" s="1150"/>
      <c r="J14" s="1151"/>
      <c r="K14" s="267">
        <v>16657</v>
      </c>
      <c r="L14" s="268">
        <v>5281</v>
      </c>
      <c r="M14" s="269">
        <v>7468</v>
      </c>
      <c r="N14" s="270">
        <v>-29.3</v>
      </c>
    </row>
    <row r="15" spans="1:16" ht="13.5" customHeight="1" x14ac:dyDescent="0.15">
      <c r="A15" s="248"/>
      <c r="B15" s="244"/>
      <c r="C15" s="244"/>
      <c r="D15" s="244"/>
      <c r="E15" s="244"/>
      <c r="F15" s="244"/>
      <c r="G15" s="1149" t="s">
        <v>489</v>
      </c>
      <c r="H15" s="1150"/>
      <c r="I15" s="1150"/>
      <c r="J15" s="1151"/>
      <c r="K15" s="267">
        <v>14346</v>
      </c>
      <c r="L15" s="268">
        <v>4549</v>
      </c>
      <c r="M15" s="269">
        <v>4077</v>
      </c>
      <c r="N15" s="270">
        <v>11.6</v>
      </c>
    </row>
    <row r="16" spans="1:16" x14ac:dyDescent="0.15">
      <c r="A16" s="248"/>
      <c r="B16" s="244"/>
      <c r="C16" s="244"/>
      <c r="D16" s="244"/>
      <c r="E16" s="244"/>
      <c r="F16" s="244"/>
      <c r="G16" s="1152" t="s">
        <v>490</v>
      </c>
      <c r="H16" s="1153"/>
      <c r="I16" s="1153"/>
      <c r="J16" s="1154"/>
      <c r="K16" s="268">
        <v>-29463</v>
      </c>
      <c r="L16" s="268">
        <v>-9341</v>
      </c>
      <c r="M16" s="269">
        <v>-15449</v>
      </c>
      <c r="N16" s="270">
        <v>-39.5</v>
      </c>
    </row>
    <row r="17" spans="1:16" x14ac:dyDescent="0.15">
      <c r="A17" s="248"/>
      <c r="B17" s="244"/>
      <c r="C17" s="244"/>
      <c r="D17" s="244"/>
      <c r="E17" s="244"/>
      <c r="F17" s="244"/>
      <c r="G17" s="1152" t="s">
        <v>166</v>
      </c>
      <c r="H17" s="1153"/>
      <c r="I17" s="1153"/>
      <c r="J17" s="1154"/>
      <c r="K17" s="268">
        <v>468265</v>
      </c>
      <c r="L17" s="268">
        <v>148467</v>
      </c>
      <c r="M17" s="269">
        <v>189490</v>
      </c>
      <c r="N17" s="270">
        <v>-21.6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14.9</v>
      </c>
      <c r="L21" s="281">
        <v>16.760000000000002</v>
      </c>
      <c r="M21" s="282">
        <v>-1.86</v>
      </c>
      <c r="N21" s="249"/>
      <c r="O21" s="283"/>
      <c r="P21" s="279"/>
    </row>
    <row r="22" spans="1:16" s="284" customFormat="1" x14ac:dyDescent="0.15">
      <c r="A22" s="279"/>
      <c r="B22" s="249"/>
      <c r="C22" s="249"/>
      <c r="D22" s="249"/>
      <c r="E22" s="249"/>
      <c r="F22" s="249"/>
      <c r="G22" s="1144" t="s">
        <v>496</v>
      </c>
      <c r="H22" s="1145"/>
      <c r="I22" s="1145"/>
      <c r="J22" s="1146"/>
      <c r="K22" s="285">
        <v>95.1</v>
      </c>
      <c r="L22" s="286">
        <v>94.9</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52017</v>
      </c>
      <c r="L32" s="294">
        <v>16492</v>
      </c>
      <c r="M32" s="295">
        <v>106256</v>
      </c>
      <c r="N32" s="296">
        <v>-84.5</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t="s">
        <v>486</v>
      </c>
      <c r="L34" s="294" t="s">
        <v>486</v>
      </c>
      <c r="M34" s="295" t="s">
        <v>486</v>
      </c>
      <c r="N34" s="296" t="s">
        <v>486</v>
      </c>
    </row>
    <row r="35" spans="1:16" ht="27" customHeight="1" x14ac:dyDescent="0.15">
      <c r="A35" s="248"/>
      <c r="B35" s="244"/>
      <c r="C35" s="244"/>
      <c r="D35" s="244"/>
      <c r="E35" s="244"/>
      <c r="F35" s="244"/>
      <c r="G35" s="1160" t="s">
        <v>503</v>
      </c>
      <c r="H35" s="1161"/>
      <c r="I35" s="1161"/>
      <c r="J35" s="1162"/>
      <c r="K35" s="294" t="s">
        <v>486</v>
      </c>
      <c r="L35" s="294" t="s">
        <v>486</v>
      </c>
      <c r="M35" s="295">
        <v>30126</v>
      </c>
      <c r="N35" s="296" t="s">
        <v>486</v>
      </c>
    </row>
    <row r="36" spans="1:16" ht="27" customHeight="1" x14ac:dyDescent="0.15">
      <c r="A36" s="248"/>
      <c r="B36" s="244"/>
      <c r="C36" s="244"/>
      <c r="D36" s="244"/>
      <c r="E36" s="244"/>
      <c r="F36" s="244"/>
      <c r="G36" s="1160" t="s">
        <v>504</v>
      </c>
      <c r="H36" s="1161"/>
      <c r="I36" s="1161"/>
      <c r="J36" s="1162"/>
      <c r="K36" s="294">
        <v>6105</v>
      </c>
      <c r="L36" s="294">
        <v>1936</v>
      </c>
      <c r="M36" s="295">
        <v>4934</v>
      </c>
      <c r="N36" s="296">
        <v>-60.8</v>
      </c>
    </row>
    <row r="37" spans="1:16" ht="13.5" customHeight="1" x14ac:dyDescent="0.15">
      <c r="A37" s="248"/>
      <c r="B37" s="244"/>
      <c r="C37" s="244"/>
      <c r="D37" s="244"/>
      <c r="E37" s="244"/>
      <c r="F37" s="244"/>
      <c r="G37" s="1160" t="s">
        <v>505</v>
      </c>
      <c r="H37" s="1161"/>
      <c r="I37" s="1161"/>
      <c r="J37" s="1162"/>
      <c r="K37" s="294">
        <v>11144</v>
      </c>
      <c r="L37" s="294">
        <v>3533</v>
      </c>
      <c r="M37" s="295">
        <v>1289</v>
      </c>
      <c r="N37" s="296">
        <v>174.1</v>
      </c>
    </row>
    <row r="38" spans="1:16" ht="27" customHeight="1" x14ac:dyDescent="0.15">
      <c r="A38" s="248"/>
      <c r="B38" s="244"/>
      <c r="C38" s="244"/>
      <c r="D38" s="244"/>
      <c r="E38" s="244"/>
      <c r="F38" s="244"/>
      <c r="G38" s="1163" t="s">
        <v>506</v>
      </c>
      <c r="H38" s="1164"/>
      <c r="I38" s="1164"/>
      <c r="J38" s="1165"/>
      <c r="K38" s="297" t="s">
        <v>486</v>
      </c>
      <c r="L38" s="297" t="s">
        <v>486</v>
      </c>
      <c r="M38" s="298">
        <v>42</v>
      </c>
      <c r="N38" s="299" t="s">
        <v>486</v>
      </c>
      <c r="O38" s="293"/>
    </row>
    <row r="39" spans="1:16" x14ac:dyDescent="0.15">
      <c r="A39" s="248"/>
      <c r="B39" s="244"/>
      <c r="C39" s="244"/>
      <c r="D39" s="244"/>
      <c r="E39" s="244"/>
      <c r="F39" s="244"/>
      <c r="G39" s="1163" t="s">
        <v>507</v>
      </c>
      <c r="H39" s="1164"/>
      <c r="I39" s="1164"/>
      <c r="J39" s="1165"/>
      <c r="K39" s="300" t="s">
        <v>486</v>
      </c>
      <c r="L39" s="300" t="s">
        <v>486</v>
      </c>
      <c r="M39" s="301">
        <v>-6102</v>
      </c>
      <c r="N39" s="302" t="s">
        <v>486</v>
      </c>
      <c r="O39" s="293"/>
    </row>
    <row r="40" spans="1:16" ht="27" customHeight="1" x14ac:dyDescent="0.15">
      <c r="A40" s="248"/>
      <c r="B40" s="244"/>
      <c r="C40" s="244"/>
      <c r="D40" s="244"/>
      <c r="E40" s="244"/>
      <c r="F40" s="244"/>
      <c r="G40" s="1160" t="s">
        <v>508</v>
      </c>
      <c r="H40" s="1161"/>
      <c r="I40" s="1161"/>
      <c r="J40" s="1162"/>
      <c r="K40" s="300">
        <v>-104820</v>
      </c>
      <c r="L40" s="300">
        <v>-33234</v>
      </c>
      <c r="M40" s="301">
        <v>-103856</v>
      </c>
      <c r="N40" s="302">
        <v>-68</v>
      </c>
      <c r="O40" s="293"/>
    </row>
    <row r="41" spans="1:16" x14ac:dyDescent="0.15">
      <c r="A41" s="248"/>
      <c r="B41" s="244"/>
      <c r="C41" s="244"/>
      <c r="D41" s="244"/>
      <c r="E41" s="244"/>
      <c r="F41" s="244"/>
      <c r="G41" s="1166" t="s">
        <v>277</v>
      </c>
      <c r="H41" s="1167"/>
      <c r="I41" s="1167"/>
      <c r="J41" s="1168"/>
      <c r="K41" s="294">
        <v>-35554</v>
      </c>
      <c r="L41" s="300">
        <v>-11273</v>
      </c>
      <c r="M41" s="301">
        <v>32689</v>
      </c>
      <c r="N41" s="302">
        <v>-134.5</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298568</v>
      </c>
      <c r="J51" s="320">
        <v>93390</v>
      </c>
      <c r="K51" s="321">
        <v>-73.7</v>
      </c>
      <c r="L51" s="322">
        <v>203567</v>
      </c>
      <c r="M51" s="323">
        <v>-37.5</v>
      </c>
      <c r="N51" s="324">
        <v>-36.200000000000003</v>
      </c>
    </row>
    <row r="52" spans="1:14" x14ac:dyDescent="0.15">
      <c r="A52" s="248"/>
      <c r="B52" s="244"/>
      <c r="C52" s="244"/>
      <c r="D52" s="244"/>
      <c r="E52" s="244"/>
      <c r="F52" s="244"/>
      <c r="G52" s="325"/>
      <c r="H52" s="326" t="s">
        <v>519</v>
      </c>
      <c r="I52" s="327">
        <v>209029</v>
      </c>
      <c r="J52" s="328">
        <v>65383</v>
      </c>
      <c r="K52" s="329">
        <v>-44.5</v>
      </c>
      <c r="L52" s="330">
        <v>121137</v>
      </c>
      <c r="M52" s="331">
        <v>-26.6</v>
      </c>
      <c r="N52" s="332">
        <v>-17.899999999999999</v>
      </c>
    </row>
    <row r="53" spans="1:14" x14ac:dyDescent="0.15">
      <c r="A53" s="248"/>
      <c r="B53" s="244"/>
      <c r="C53" s="244"/>
      <c r="D53" s="244"/>
      <c r="E53" s="244"/>
      <c r="F53" s="244"/>
      <c r="G53" s="310" t="s">
        <v>520</v>
      </c>
      <c r="H53" s="311"/>
      <c r="I53" s="319">
        <v>168774</v>
      </c>
      <c r="J53" s="320">
        <v>52990</v>
      </c>
      <c r="K53" s="321">
        <v>-43.3</v>
      </c>
      <c r="L53" s="322">
        <v>185018</v>
      </c>
      <c r="M53" s="323">
        <v>-9.1</v>
      </c>
      <c r="N53" s="324">
        <v>-34.200000000000003</v>
      </c>
    </row>
    <row r="54" spans="1:14" x14ac:dyDescent="0.15">
      <c r="A54" s="248"/>
      <c r="B54" s="244"/>
      <c r="C54" s="244"/>
      <c r="D54" s="244"/>
      <c r="E54" s="244"/>
      <c r="F54" s="244"/>
      <c r="G54" s="325"/>
      <c r="H54" s="326" t="s">
        <v>519</v>
      </c>
      <c r="I54" s="327">
        <v>129739</v>
      </c>
      <c r="J54" s="328">
        <v>40734</v>
      </c>
      <c r="K54" s="329">
        <v>-37.700000000000003</v>
      </c>
      <c r="L54" s="330">
        <v>95064</v>
      </c>
      <c r="M54" s="331">
        <v>-21.5</v>
      </c>
      <c r="N54" s="332">
        <v>-16.2</v>
      </c>
    </row>
    <row r="55" spans="1:14" x14ac:dyDescent="0.15">
      <c r="A55" s="248"/>
      <c r="B55" s="244"/>
      <c r="C55" s="244"/>
      <c r="D55" s="244"/>
      <c r="E55" s="244"/>
      <c r="F55" s="244"/>
      <c r="G55" s="310" t="s">
        <v>521</v>
      </c>
      <c r="H55" s="311"/>
      <c r="I55" s="319">
        <v>338324</v>
      </c>
      <c r="J55" s="320">
        <v>106224</v>
      </c>
      <c r="K55" s="321">
        <v>100.5</v>
      </c>
      <c r="L55" s="322">
        <v>238802</v>
      </c>
      <c r="M55" s="323">
        <v>29.1</v>
      </c>
      <c r="N55" s="324">
        <v>71.400000000000006</v>
      </c>
    </row>
    <row r="56" spans="1:14" x14ac:dyDescent="0.15">
      <c r="A56" s="248"/>
      <c r="B56" s="244"/>
      <c r="C56" s="244"/>
      <c r="D56" s="244"/>
      <c r="E56" s="244"/>
      <c r="F56" s="244"/>
      <c r="G56" s="325"/>
      <c r="H56" s="326" t="s">
        <v>519</v>
      </c>
      <c r="I56" s="327">
        <v>168362</v>
      </c>
      <c r="J56" s="328">
        <v>52861</v>
      </c>
      <c r="K56" s="329">
        <v>29.8</v>
      </c>
      <c r="L56" s="330">
        <v>128562</v>
      </c>
      <c r="M56" s="331">
        <v>35.200000000000003</v>
      </c>
      <c r="N56" s="332">
        <v>-5.4</v>
      </c>
    </row>
    <row r="57" spans="1:14" x14ac:dyDescent="0.15">
      <c r="A57" s="248"/>
      <c r="B57" s="244"/>
      <c r="C57" s="244"/>
      <c r="D57" s="244"/>
      <c r="E57" s="244"/>
      <c r="F57" s="244"/>
      <c r="G57" s="310" t="s">
        <v>522</v>
      </c>
      <c r="H57" s="311"/>
      <c r="I57" s="319">
        <v>596053</v>
      </c>
      <c r="J57" s="320">
        <v>186968</v>
      </c>
      <c r="K57" s="321">
        <v>76</v>
      </c>
      <c r="L57" s="322">
        <v>288550</v>
      </c>
      <c r="M57" s="323">
        <v>20.8</v>
      </c>
      <c r="N57" s="324">
        <v>55.2</v>
      </c>
    </row>
    <row r="58" spans="1:14" x14ac:dyDescent="0.15">
      <c r="A58" s="248"/>
      <c r="B58" s="244"/>
      <c r="C58" s="244"/>
      <c r="D58" s="244"/>
      <c r="E58" s="244"/>
      <c r="F58" s="244"/>
      <c r="G58" s="325"/>
      <c r="H58" s="326" t="s">
        <v>519</v>
      </c>
      <c r="I58" s="327">
        <v>457492</v>
      </c>
      <c r="J58" s="328">
        <v>143504</v>
      </c>
      <c r="K58" s="329">
        <v>171.5</v>
      </c>
      <c r="L58" s="330">
        <v>141525</v>
      </c>
      <c r="M58" s="331">
        <v>10.1</v>
      </c>
      <c r="N58" s="332">
        <v>161.4</v>
      </c>
    </row>
    <row r="59" spans="1:14" x14ac:dyDescent="0.15">
      <c r="A59" s="248"/>
      <c r="B59" s="244"/>
      <c r="C59" s="244"/>
      <c r="D59" s="244"/>
      <c r="E59" s="244"/>
      <c r="F59" s="244"/>
      <c r="G59" s="310" t="s">
        <v>523</v>
      </c>
      <c r="H59" s="311"/>
      <c r="I59" s="319">
        <v>264767</v>
      </c>
      <c r="J59" s="320">
        <v>83946</v>
      </c>
      <c r="K59" s="321">
        <v>-55.1</v>
      </c>
      <c r="L59" s="322">
        <v>245039</v>
      </c>
      <c r="M59" s="323">
        <v>-15.1</v>
      </c>
      <c r="N59" s="324">
        <v>-40</v>
      </c>
    </row>
    <row r="60" spans="1:14" x14ac:dyDescent="0.15">
      <c r="A60" s="248"/>
      <c r="B60" s="244"/>
      <c r="C60" s="244"/>
      <c r="D60" s="244"/>
      <c r="E60" s="244"/>
      <c r="F60" s="244"/>
      <c r="G60" s="325"/>
      <c r="H60" s="326" t="s">
        <v>519</v>
      </c>
      <c r="I60" s="333">
        <v>137038</v>
      </c>
      <c r="J60" s="328">
        <v>43449</v>
      </c>
      <c r="K60" s="329">
        <v>-69.7</v>
      </c>
      <c r="L60" s="330">
        <v>108922</v>
      </c>
      <c r="M60" s="331">
        <v>-23</v>
      </c>
      <c r="N60" s="332">
        <v>-46.7</v>
      </c>
    </row>
    <row r="61" spans="1:14" x14ac:dyDescent="0.15">
      <c r="A61" s="248"/>
      <c r="B61" s="244"/>
      <c r="C61" s="244"/>
      <c r="D61" s="244"/>
      <c r="E61" s="244"/>
      <c r="F61" s="244"/>
      <c r="G61" s="310" t="s">
        <v>524</v>
      </c>
      <c r="H61" s="334"/>
      <c r="I61" s="335">
        <v>333297</v>
      </c>
      <c r="J61" s="336">
        <v>104704</v>
      </c>
      <c r="K61" s="337">
        <v>0.9</v>
      </c>
      <c r="L61" s="338">
        <v>232195</v>
      </c>
      <c r="M61" s="339">
        <v>-2.4</v>
      </c>
      <c r="N61" s="324">
        <v>3.3</v>
      </c>
    </row>
    <row r="62" spans="1:14" x14ac:dyDescent="0.15">
      <c r="A62" s="248"/>
      <c r="B62" s="244"/>
      <c r="C62" s="244"/>
      <c r="D62" s="244"/>
      <c r="E62" s="244"/>
      <c r="F62" s="244"/>
      <c r="G62" s="325"/>
      <c r="H62" s="326" t="s">
        <v>519</v>
      </c>
      <c r="I62" s="327">
        <v>220332</v>
      </c>
      <c r="J62" s="328">
        <v>69186</v>
      </c>
      <c r="K62" s="329">
        <v>9.9</v>
      </c>
      <c r="L62" s="330">
        <v>119042</v>
      </c>
      <c r="M62" s="331">
        <v>-5.2</v>
      </c>
      <c r="N62" s="332">
        <v>15.1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8" scale="86"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94.76</v>
      </c>
      <c r="G47" s="12">
        <v>112.09</v>
      </c>
      <c r="H47" s="12">
        <v>120.5</v>
      </c>
      <c r="I47" s="12">
        <v>120.76</v>
      </c>
      <c r="J47" s="13">
        <v>123.21</v>
      </c>
    </row>
    <row r="48" spans="2:10" ht="57.75" customHeight="1" x14ac:dyDescent="0.15">
      <c r="B48" s="14"/>
      <c r="C48" s="1171" t="s">
        <v>4</v>
      </c>
      <c r="D48" s="1171"/>
      <c r="E48" s="1172"/>
      <c r="F48" s="15">
        <v>10.38</v>
      </c>
      <c r="G48" s="16">
        <v>9.0399999999999991</v>
      </c>
      <c r="H48" s="16">
        <v>10.88</v>
      </c>
      <c r="I48" s="16">
        <v>4.13</v>
      </c>
      <c r="J48" s="17">
        <v>9.98</v>
      </c>
    </row>
    <row r="49" spans="2:10" ht="57.75" customHeight="1" thickBot="1" x14ac:dyDescent="0.2">
      <c r="B49" s="18"/>
      <c r="C49" s="1173" t="s">
        <v>5</v>
      </c>
      <c r="D49" s="1173"/>
      <c r="E49" s="1174"/>
      <c r="F49" s="19">
        <v>14.88</v>
      </c>
      <c r="G49" s="20">
        <v>17.850000000000001</v>
      </c>
      <c r="H49" s="20">
        <v>11.6</v>
      </c>
      <c r="I49" s="20" t="s">
        <v>531</v>
      </c>
      <c r="J49" s="21">
        <v>13.82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2017-05-18T01:18:40Z</cp:lastPrinted>
  <dcterms:created xsi:type="dcterms:W3CDTF">2017-02-15T18:46:08Z</dcterms:created>
  <dcterms:modified xsi:type="dcterms:W3CDTF">2017-05-18T01:19:47Z</dcterms:modified>
</cp:coreProperties>
</file>