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2001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Q8" i="4"/>
  <c r="AI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<sst xmlns="http://schemas.openxmlformats.org/spreadsheetml/2006/main" count="218" uniqueCount="108">
  <si>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</si>
  <si>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</si>
  <si>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</si>
  <si>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</si>
  <si>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</si>
  <si>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</si>
  <si>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</si>
  <si>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</si>
  <si>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</si>
  <si>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</si>
  <si>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</si>
  <si>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</si>
  <si>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</si>
  <si>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</si>
  <si>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</si>
  <si>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</si>
  <si>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</si>
  <si>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</si>
  <si>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</si>
  <si>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</si>
  <si>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</si>
  <si>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</si>
  <si>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</si>
  <si>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</si>
  <si>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</si>
  <si>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</si>
  <si>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</si>
  <si>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</si>
  <si>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</si>
  <si>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</si>
  <si>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</si>
  <si>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</si>
  <si>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</si>
  <si>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</si>
  <si>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</si>
  <si>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</si>
  <si>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</si>
  <si>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</si>
  <si>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</si>
  <si>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</si>
  <si>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</si>
  <si>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</si>
  <si>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</si>
  <si>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</si>
  <si>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</si>
  <si>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</si>
  <si>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</si>
  <si>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</si>
  <si>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</si>
  <si>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</si>
  <si>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</si>
  <si>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</si>
  <si>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</si>
  <si>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</si>
  <si>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</si>
  <si>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</si>
  <si>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</si>
  <si>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</si>
  <si>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</si>
  <si>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</si>
  <si>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</si>
  <si>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</si>
  <si>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</si>
  <si>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</si>
  <si>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</si>
  <si>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</si>
  <si>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</si>
  <si>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</si>
  <si>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</si>
  <si>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</si>
  <si>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</si>
  <si>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</si>
  <si>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</si>
  <si>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</si>
  <si>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</si>
  <si>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</si>
  <si>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</si>
  <si>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</si>
  <si>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</si>
  <si>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</si>
  <si>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</si>
  <si>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</si>
  <si>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</si>
  <si>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</si>
  <si>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</si>
  <si>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</si>
  <si>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</si>
  <si>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</si>
  <si>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</si>
  <si>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</si>
  <si>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</si>
  <si>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</si>
  <si>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</si>
  <si>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甲府市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</si>
  <si>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</si>
  <si>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</si>
  <si>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</si>
  <si>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</si>
  <si>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</si>
  <si>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</si>
  <si>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</si>
  <si>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</si>
  <si>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</si>
  <si>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</si>
  <si>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</si>
  <si>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収益的収支比率が100％を割り込んでおり、経営規模に比べ企業債残高が大きいことなどが、収益圧迫の要因となっている。これは小規模の集落が、広範囲に多数点在していることにより、近年の施設整備費の投資が影響している。また、料金回収率が類似団体平均値に比べ低いのは、給水収益以外の収入（繰入金）で賄われていることによる。　　　　　　　　　　　　　</t>
    <rPh sb="1" eb="4">
      <t>シュウエキテキ</t>
    </rPh>
    <rPh sb="4" eb="6">
      <t>シュウシ</t>
    </rPh>
    <rPh sb="6" eb="8">
      <t>ヒリツ</t>
    </rPh>
    <rPh sb="14" eb="15">
      <t>ワ</t>
    </rPh>
    <rPh sb="16" eb="17">
      <t>コ</t>
    </rPh>
    <rPh sb="22" eb="24">
      <t>ケイエイ</t>
    </rPh>
    <rPh sb="24" eb="26">
      <t>キボ</t>
    </rPh>
    <rPh sb="27" eb="28">
      <t>クラ</t>
    </rPh>
    <rPh sb="29" eb="31">
      <t>キギョウ</t>
    </rPh>
    <rPh sb="31" eb="32">
      <t>サイ</t>
    </rPh>
    <rPh sb="32" eb="34">
      <t>ザンダカ</t>
    </rPh>
    <rPh sb="35" eb="36">
      <t>オオ</t>
    </rPh>
    <rPh sb="44" eb="46">
      <t>シュウエキ</t>
    </rPh>
    <rPh sb="46" eb="48">
      <t>アッパク</t>
    </rPh>
    <rPh sb="49" eb="51">
      <t>ヨウイン</t>
    </rPh>
    <rPh sb="61" eb="64">
      <t>ショウキボ</t>
    </rPh>
    <rPh sb="65" eb="67">
      <t>シュウラク</t>
    </rPh>
    <rPh sb="69" eb="72">
      <t>コウハンイ</t>
    </rPh>
    <rPh sb="73" eb="75">
      <t>タスウ</t>
    </rPh>
    <rPh sb="75" eb="77">
      <t>テンザイ</t>
    </rPh>
    <rPh sb="87" eb="89">
      <t>キンネン</t>
    </rPh>
    <rPh sb="90" eb="92">
      <t>シセツ</t>
    </rPh>
    <rPh sb="92" eb="94">
      <t>セイビ</t>
    </rPh>
    <rPh sb="94" eb="95">
      <t>ヒ</t>
    </rPh>
    <rPh sb="96" eb="98">
      <t>トウシ</t>
    </rPh>
    <rPh sb="99" eb="101">
      <t>エイキョウ</t>
    </rPh>
    <rPh sb="109" eb="111">
      <t>リョウキン</t>
    </rPh>
    <rPh sb="111" eb="113">
      <t>カイシュウ</t>
    </rPh>
    <rPh sb="113" eb="114">
      <t>リツ</t>
    </rPh>
    <rPh sb="115" eb="117">
      <t>ルイジ</t>
    </rPh>
    <rPh sb="117" eb="119">
      <t>ダンタイ</t>
    </rPh>
    <rPh sb="119" eb="122">
      <t>ヘイキンチ</t>
    </rPh>
    <rPh sb="123" eb="124">
      <t>クラ</t>
    </rPh>
    <rPh sb="125" eb="126">
      <t>ヒク</t>
    </rPh>
    <rPh sb="130" eb="132">
      <t>キュウスイ</t>
    </rPh>
    <rPh sb="132" eb="134">
      <t>シュウエキ</t>
    </rPh>
    <rPh sb="134" eb="136">
      <t>イガイ</t>
    </rPh>
    <rPh sb="137" eb="139">
      <t>シュウニュウ</t>
    </rPh>
    <rPh sb="140" eb="142">
      <t>クリイレ</t>
    </rPh>
    <rPh sb="142" eb="143">
      <t>キン</t>
    </rPh>
    <rPh sb="145" eb="146">
      <t>マカナ</t>
    </rPh>
    <phoneticPr fontId="4"/>
  </si>
  <si>
    <t>　施設は、広範囲に多数点在しているものの、近年の投資によりまだ新しい。しかし、将来の更新時には、人口減少を踏まえ施設規模の縮小（ﾀﾞｳﾝｻｲｼﾞﾝｸﾞ）及び統廃合も今後視野にいれ検討する。</t>
    <rPh sb="1" eb="2">
      <t>シ</t>
    </rPh>
    <rPh sb="2" eb="3">
      <t>セツ</t>
    </rPh>
    <rPh sb="5" eb="8">
      <t>コウハンイ</t>
    </rPh>
    <rPh sb="9" eb="11">
      <t>タスウ</t>
    </rPh>
    <rPh sb="11" eb="13">
      <t>テンザイ</t>
    </rPh>
    <rPh sb="21" eb="23">
      <t>キンネン</t>
    </rPh>
    <rPh sb="24" eb="26">
      <t>トウシ</t>
    </rPh>
    <rPh sb="31" eb="32">
      <t>アタラ</t>
    </rPh>
    <rPh sb="39" eb="41">
      <t>ショウライ</t>
    </rPh>
    <rPh sb="42" eb="44">
      <t>コウシン</t>
    </rPh>
    <rPh sb="44" eb="45">
      <t>ジ</t>
    </rPh>
    <rPh sb="48" eb="50">
      <t>ジンコウ</t>
    </rPh>
    <rPh sb="50" eb="52">
      <t>ゲンショウ</t>
    </rPh>
    <rPh sb="53" eb="54">
      <t>フ</t>
    </rPh>
    <rPh sb="56" eb="58">
      <t>シセツ</t>
    </rPh>
    <rPh sb="58" eb="60">
      <t>キボ</t>
    </rPh>
    <rPh sb="61" eb="63">
      <t>シュクショウ</t>
    </rPh>
    <rPh sb="76" eb="77">
      <t>オヨ</t>
    </rPh>
    <rPh sb="78" eb="81">
      <t>トウハイゴウ</t>
    </rPh>
    <rPh sb="82" eb="84">
      <t>コンゴ</t>
    </rPh>
    <rPh sb="84" eb="86">
      <t>シヤ</t>
    </rPh>
    <rPh sb="89" eb="91">
      <t>ケントウ</t>
    </rPh>
    <phoneticPr fontId="4"/>
  </si>
  <si>
    <t>　施設は比較的新しいものの、各施設の給水人口が少ないことから、料金回収率・施設利用率が低い要因となっている。今後も給水区域の人口減少等を注視しながらがら、適正規模による施設更新、施設の維持管理方法を摸索し、経費の縮減などを含めた施設運営効率の改善に取組んでいく。</t>
    <rPh sb="1" eb="2">
      <t>シ</t>
    </rPh>
    <rPh sb="2" eb="3">
      <t>セツ</t>
    </rPh>
    <rPh sb="4" eb="7">
      <t>ヒカクテキ</t>
    </rPh>
    <rPh sb="7" eb="8">
      <t>アタラ</t>
    </rPh>
    <rPh sb="14" eb="17">
      <t>カクシセツ</t>
    </rPh>
    <rPh sb="18" eb="20">
      <t>キュウスイ</t>
    </rPh>
    <rPh sb="20" eb="22">
      <t>ジンコウ</t>
    </rPh>
    <rPh sb="23" eb="24">
      <t>スク</t>
    </rPh>
    <rPh sb="31" eb="33">
      <t>リョウキン</t>
    </rPh>
    <rPh sb="33" eb="35">
      <t>カイシュウ</t>
    </rPh>
    <rPh sb="35" eb="36">
      <t>リツ</t>
    </rPh>
    <rPh sb="37" eb="38">
      <t>シ</t>
    </rPh>
    <rPh sb="38" eb="39">
      <t>セツ</t>
    </rPh>
    <rPh sb="39" eb="42">
      <t>リヨウリツ</t>
    </rPh>
    <rPh sb="43" eb="44">
      <t>ヒク</t>
    </rPh>
    <rPh sb="45" eb="47">
      <t>ヨウイン</t>
    </rPh>
    <rPh sb="54" eb="56">
      <t>コンゴ</t>
    </rPh>
    <rPh sb="57" eb="59">
      <t>キュウスイ</t>
    </rPh>
    <rPh sb="59" eb="61">
      <t>クイキ</t>
    </rPh>
    <rPh sb="62" eb="64">
      <t>ジンコウ</t>
    </rPh>
    <rPh sb="64" eb="66">
      <t>ゲンショウ</t>
    </rPh>
    <rPh sb="66" eb="67">
      <t>ナド</t>
    </rPh>
    <rPh sb="68" eb="70">
      <t>チュウシ</t>
    </rPh>
    <rPh sb="77" eb="79">
      <t>テキセイ</t>
    </rPh>
    <rPh sb="79" eb="81">
      <t>キボ</t>
    </rPh>
    <rPh sb="84" eb="85">
      <t>シ</t>
    </rPh>
    <rPh sb="85" eb="86">
      <t>セツ</t>
    </rPh>
    <rPh sb="86" eb="88">
      <t>コウシン</t>
    </rPh>
    <rPh sb="89" eb="91">
      <t>シセツ</t>
    </rPh>
    <rPh sb="92" eb="94">
      <t>イジ</t>
    </rPh>
    <rPh sb="94" eb="96">
      <t>カンリ</t>
    </rPh>
    <rPh sb="96" eb="98">
      <t>ホウホウ</t>
    </rPh>
    <rPh sb="99" eb="101">
      <t>モサク</t>
    </rPh>
    <rPh sb="103" eb="105">
      <t>ケイヒ</t>
    </rPh>
    <rPh sb="106" eb="108">
      <t>シュクゲン</t>
    </rPh>
    <rPh sb="111" eb="112">
      <t>フク</t>
    </rPh>
    <rPh sb="114" eb="116">
      <t>シセツ</t>
    </rPh>
    <rPh sb="116" eb="118">
      <t>ウンエイ</t>
    </rPh>
    <rPh sb="118" eb="120">
      <t>コウリツ</t>
    </rPh>
    <rPh sb="121" eb="123">
      <t>カイゼン</t>
    </rPh>
    <rPh sb="124" eb="126">
      <t>トリク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</si>
</sst>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0.31</c:v>
                </c:pt>
                <c:pt idx="4" formatCode="#,##0.00;&quot;△&quot;#,##0.00;&quot;-&quot;">
                  <c:v>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89664"/>
        <c:axId val="9749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89664"/>
        <c:axId val="97491584"/>
      </c:lineChart>
      <c:dateAx>
        <c:axId val="9748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91584"/>
        <c:crosses val="autoZero"/>
        <c:auto val="1"/>
        <c:lblOffset val="100"/>
        <c:baseTimeUnit val="years"/>
      </c:dateAx>
      <c:valAx>
        <c:axId val="9749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8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72.53</c:v>
                </c:pt>
                <c:pt idx="1">
                  <c:v>62.28</c:v>
                </c:pt>
                <c:pt idx="2">
                  <c:v>56.92</c:v>
                </c:pt>
                <c:pt idx="3">
                  <c:v>54.81</c:v>
                </c:pt>
                <c:pt idx="4">
                  <c:v>58.06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2112"/>
        <c:axId val="9988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2112"/>
        <c:axId val="99884032"/>
      </c:lineChart>
      <c:dateAx>
        <c:axId val="9988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84032"/>
        <c:crosses val="autoZero"/>
        <c:auto val="1"/>
        <c:lblOffset val="100"/>
        <c:baseTimeUnit val="years"/>
      </c:dateAx>
      <c:valAx>
        <c:axId val="9988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8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44.02</c:v>
                </c:pt>
                <c:pt idx="1">
                  <c:v>40.58</c:v>
                </c:pt>
                <c:pt idx="2">
                  <c:v>38.93</c:v>
                </c:pt>
                <c:pt idx="3">
                  <c:v>37.72</c:v>
                </c:pt>
                <c:pt idx="4">
                  <c:v>51.49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22688"/>
        <c:axId val="9992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22688"/>
        <c:axId val="99924608"/>
      </c:lineChart>
      <c:dateAx>
        <c:axId val="9992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24608"/>
        <c:crosses val="autoZero"/>
        <c:auto val="1"/>
        <c:lblOffset val="100"/>
        <c:baseTimeUnit val="years"/>
      </c:dateAx>
      <c:valAx>
        <c:axId val="9992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2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74.2</c:v>
                </c:pt>
                <c:pt idx="1">
                  <c:v>79.349999999999994</c:v>
                </c:pt>
                <c:pt idx="2">
                  <c:v>84.16</c:v>
                </c:pt>
                <c:pt idx="3">
                  <c:v>84.05</c:v>
                </c:pt>
                <c:pt idx="4">
                  <c:v>85.25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15552"/>
        <c:axId val="9741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15552"/>
        <c:axId val="97417472"/>
      </c:lineChart>
      <c:dateAx>
        <c:axId val="9741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17472"/>
        <c:crosses val="autoZero"/>
        <c:auto val="1"/>
        <c:lblOffset val="100"/>
        <c:baseTimeUnit val="years"/>
      </c:dateAx>
      <c:valAx>
        <c:axId val="9741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1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3840"/>
        <c:axId val="9744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3840"/>
        <c:axId val="97445760"/>
      </c:lineChart>
      <c:dateAx>
        <c:axId val="9744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45760"/>
        <c:crosses val="autoZero"/>
        <c:auto val="1"/>
        <c:lblOffset val="100"/>
        <c:baseTimeUnit val="years"/>
      </c:dateAx>
      <c:valAx>
        <c:axId val="9744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4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15040"/>
        <c:axId val="9821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5040"/>
        <c:axId val="98216960"/>
      </c:lineChart>
      <c:dateAx>
        <c:axId val="9821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16960"/>
        <c:crosses val="autoZero"/>
        <c:auto val="1"/>
        <c:lblOffset val="100"/>
        <c:baseTimeUnit val="years"/>
      </c:dateAx>
      <c:valAx>
        <c:axId val="9821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1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28544"/>
        <c:axId val="9963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8544"/>
        <c:axId val="99630464"/>
      </c:lineChart>
      <c:dateAx>
        <c:axId val="9962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30464"/>
        <c:crosses val="autoZero"/>
        <c:auto val="1"/>
        <c:lblOffset val="100"/>
        <c:baseTimeUnit val="years"/>
      </c:dateAx>
      <c:valAx>
        <c:axId val="9963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2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73216"/>
        <c:axId val="9967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73216"/>
        <c:axId val="99675136"/>
      </c:lineChart>
      <c:dateAx>
        <c:axId val="9967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75136"/>
        <c:crosses val="autoZero"/>
        <c:auto val="1"/>
        <c:lblOffset val="100"/>
        <c:baseTimeUnit val="years"/>
      </c:dateAx>
      <c:valAx>
        <c:axId val="9967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7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3849.52</c:v>
                </c:pt>
                <c:pt idx="1">
                  <c:v>4861.24</c:v>
                </c:pt>
                <c:pt idx="2">
                  <c:v>4741.82</c:v>
                </c:pt>
                <c:pt idx="3">
                  <c:v>4679.3500000000004</c:v>
                </c:pt>
                <c:pt idx="4">
                  <c:v>4659.12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09696"/>
        <c:axId val="9971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09696"/>
        <c:axId val="99711616"/>
      </c:lineChart>
      <c:dateAx>
        <c:axId val="9970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11616"/>
        <c:crosses val="autoZero"/>
        <c:auto val="1"/>
        <c:lblOffset val="100"/>
        <c:baseTimeUnit val="years"/>
      </c:dateAx>
      <c:valAx>
        <c:axId val="9971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0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9.76</c:v>
                </c:pt>
                <c:pt idx="1">
                  <c:v>7.02</c:v>
                </c:pt>
                <c:pt idx="2">
                  <c:v>5.59</c:v>
                </c:pt>
                <c:pt idx="3">
                  <c:v>5.31</c:v>
                </c:pt>
                <c:pt idx="4">
                  <c:v>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36192"/>
        <c:axId val="9981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6192"/>
        <c:axId val="99812096"/>
      </c:lineChart>
      <c:dateAx>
        <c:axId val="9973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12096"/>
        <c:crosses val="autoZero"/>
        <c:auto val="1"/>
        <c:lblOffset val="100"/>
        <c:baseTimeUnit val="years"/>
      </c:dateAx>
      <c:valAx>
        <c:axId val="9981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3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281.11</c:v>
                </c:pt>
                <c:pt idx="1">
                  <c:v>490.53</c:v>
                </c:pt>
                <c:pt idx="2">
                  <c:v>689.03</c:v>
                </c:pt>
                <c:pt idx="3">
                  <c:v>784.6</c:v>
                </c:pt>
                <c:pt idx="4">
                  <c:v>550.38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29248"/>
        <c:axId val="9983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248"/>
        <c:axId val="99831168"/>
      </c:lineChart>
      <c:dateAx>
        <c:axId val="9982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31168"/>
        <c:crosses val="autoZero"/>
        <c:auto val="1"/>
        <c:lblOffset val="100"/>
        <c:baseTimeUnit val="years"/>
      </c:dateAx>
      <c:valAx>
        <c:axId val="9983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2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24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山梨県　甲府市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192559</v>
      </c>
      <c r="AJ8" s="55"/>
      <c r="AK8" s="55"/>
      <c r="AL8" s="55"/>
      <c r="AM8" s="55"/>
      <c r="AN8" s="55"/>
      <c r="AO8" s="55"/>
      <c r="AP8" s="56"/>
      <c r="AQ8" s="46">
        <f>データ!R6</f>
        <v>212.47</v>
      </c>
      <c r="AR8" s="46"/>
      <c r="AS8" s="46"/>
      <c r="AT8" s="46"/>
      <c r="AU8" s="46"/>
      <c r="AV8" s="46"/>
      <c r="AW8" s="46"/>
      <c r="AX8" s="46"/>
      <c r="AY8" s="46">
        <f>データ!S6</f>
        <v>906.29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0.23</v>
      </c>
      <c r="S10" s="46"/>
      <c r="T10" s="46"/>
      <c r="U10" s="46"/>
      <c r="V10" s="46"/>
      <c r="W10" s="46"/>
      <c r="X10" s="46"/>
      <c r="Y10" s="46"/>
      <c r="Z10" s="80">
        <f>データ!P6</f>
        <v>1050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446</v>
      </c>
      <c r="AJ10" s="80"/>
      <c r="AK10" s="80"/>
      <c r="AL10" s="80"/>
      <c r="AM10" s="80"/>
      <c r="AN10" s="80"/>
      <c r="AO10" s="80"/>
      <c r="AP10" s="80"/>
      <c r="AQ10" s="46">
        <f>データ!U6</f>
        <v>2.21</v>
      </c>
      <c r="AR10" s="46"/>
      <c r="AS10" s="46"/>
      <c r="AT10" s="46"/>
      <c r="AU10" s="46"/>
      <c r="AV10" s="46"/>
      <c r="AW10" s="46"/>
      <c r="AX10" s="46"/>
      <c r="AY10" s="46">
        <f>データ!V6</f>
        <v>201.81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192015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山梨県　甲府市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0.23</v>
      </c>
      <c r="P6" s="32">
        <f t="shared" si="3"/>
        <v>1050</v>
      </c>
      <c r="Q6" s="32">
        <f t="shared" si="3"/>
        <v>192559</v>
      </c>
      <c r="R6" s="32">
        <f t="shared" si="3"/>
        <v>212.47</v>
      </c>
      <c r="S6" s="32">
        <f t="shared" si="3"/>
        <v>906.29</v>
      </c>
      <c r="T6" s="32">
        <f t="shared" si="3"/>
        <v>446</v>
      </c>
      <c r="U6" s="32">
        <f t="shared" si="3"/>
        <v>2.21</v>
      </c>
      <c r="V6" s="32">
        <f t="shared" si="3"/>
        <v>201.81</v>
      </c>
      <c r="W6" s="33">
        <f>IF(W7="",NA(),W7)</f>
        <v>74.2</v>
      </c>
      <c r="X6" s="33">
        <f t="shared" ref="X6:AF6" si="4">IF(X7="",NA(),X7)</f>
        <v>79.349999999999994</v>
      </c>
      <c r="Y6" s="33">
        <f t="shared" si="4"/>
        <v>84.16</v>
      </c>
      <c r="Z6" s="33">
        <f t="shared" si="4"/>
        <v>84.05</v>
      </c>
      <c r="AA6" s="33">
        <f t="shared" si="4"/>
        <v>85.25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3849.52</v>
      </c>
      <c r="BE6" s="33">
        <f t="shared" ref="BE6:BM6" si="7">IF(BE7="",NA(),BE7)</f>
        <v>4861.24</v>
      </c>
      <c r="BF6" s="33">
        <f t="shared" si="7"/>
        <v>4741.82</v>
      </c>
      <c r="BG6" s="33">
        <f t="shared" si="7"/>
        <v>4679.3500000000004</v>
      </c>
      <c r="BH6" s="33">
        <f t="shared" si="7"/>
        <v>4659.12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9.76</v>
      </c>
      <c r="BP6" s="33">
        <f t="shared" ref="BP6:BX6" si="8">IF(BP7="",NA(),BP7)</f>
        <v>7.02</v>
      </c>
      <c r="BQ6" s="33">
        <f t="shared" si="8"/>
        <v>5.59</v>
      </c>
      <c r="BR6" s="33">
        <f t="shared" si="8"/>
        <v>5.31</v>
      </c>
      <c r="BS6" s="33">
        <f t="shared" si="8"/>
        <v>5.16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281.11</v>
      </c>
      <c r="CA6" s="33">
        <f t="shared" ref="CA6:CI6" si="9">IF(CA7="",NA(),CA7)</f>
        <v>490.53</v>
      </c>
      <c r="CB6" s="33">
        <f t="shared" si="9"/>
        <v>689.03</v>
      </c>
      <c r="CC6" s="33">
        <f t="shared" si="9"/>
        <v>784.6</v>
      </c>
      <c r="CD6" s="33">
        <f t="shared" si="9"/>
        <v>550.38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72.53</v>
      </c>
      <c r="CL6" s="33">
        <f t="shared" ref="CL6:CT6" si="10">IF(CL7="",NA(),CL7)</f>
        <v>62.28</v>
      </c>
      <c r="CM6" s="33">
        <f t="shared" si="10"/>
        <v>56.92</v>
      </c>
      <c r="CN6" s="33">
        <f t="shared" si="10"/>
        <v>54.81</v>
      </c>
      <c r="CO6" s="33">
        <f t="shared" si="10"/>
        <v>58.06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44.02</v>
      </c>
      <c r="CW6" s="33">
        <f t="shared" ref="CW6:DE6" si="11">IF(CW7="",NA(),CW7)</f>
        <v>40.58</v>
      </c>
      <c r="CX6" s="33">
        <f t="shared" si="11"/>
        <v>38.93</v>
      </c>
      <c r="CY6" s="33">
        <f t="shared" si="11"/>
        <v>37.72</v>
      </c>
      <c r="CZ6" s="33">
        <f t="shared" si="11"/>
        <v>51.49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0.31</v>
      </c>
      <c r="EG6" s="33">
        <f t="shared" si="14"/>
        <v>0.51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192015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0.23</v>
      </c>
      <c r="P7" s="36">
        <v>1050</v>
      </c>
      <c r="Q7" s="36">
        <v>192559</v>
      </c>
      <c r="R7" s="36">
        <v>212.47</v>
      </c>
      <c r="S7" s="36">
        <v>906.29</v>
      </c>
      <c r="T7" s="36">
        <v>446</v>
      </c>
      <c r="U7" s="36">
        <v>2.21</v>
      </c>
      <c r="V7" s="36">
        <v>201.81</v>
      </c>
      <c r="W7" s="36">
        <v>74.2</v>
      </c>
      <c r="X7" s="36">
        <v>79.349999999999994</v>
      </c>
      <c r="Y7" s="36">
        <v>84.16</v>
      </c>
      <c r="Z7" s="36">
        <v>84.05</v>
      </c>
      <c r="AA7" s="36">
        <v>85.25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3849.52</v>
      </c>
      <c r="BE7" s="36">
        <v>4861.24</v>
      </c>
      <c r="BF7" s="36">
        <v>4741.82</v>
      </c>
      <c r="BG7" s="36">
        <v>4679.3500000000004</v>
      </c>
      <c r="BH7" s="36">
        <v>4659.12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9.76</v>
      </c>
      <c r="BP7" s="36">
        <v>7.02</v>
      </c>
      <c r="BQ7" s="36">
        <v>5.59</v>
      </c>
      <c r="BR7" s="36">
        <v>5.31</v>
      </c>
      <c r="BS7" s="36">
        <v>5.16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281.11</v>
      </c>
      <c r="CA7" s="36">
        <v>490.53</v>
      </c>
      <c r="CB7" s="36">
        <v>689.03</v>
      </c>
      <c r="CC7" s="36">
        <v>784.6</v>
      </c>
      <c r="CD7" s="36">
        <v>550.38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72.53</v>
      </c>
      <c r="CL7" s="36">
        <v>62.28</v>
      </c>
      <c r="CM7" s="36">
        <v>56.92</v>
      </c>
      <c r="CN7" s="36">
        <v>54.81</v>
      </c>
      <c r="CO7" s="36">
        <v>58.06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44.02</v>
      </c>
      <c r="CW7" s="36">
        <v>40.58</v>
      </c>
      <c r="CX7" s="36">
        <v>38.93</v>
      </c>
      <c r="CY7" s="36">
        <v>37.72</v>
      </c>
      <c r="CZ7" s="36">
        <v>51.49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0.31</v>
      </c>
      <c r="EG7" s="36">
        <v>0.51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2017-02-20T05:59:31Z</cp:lastPrinted>
  <dcterms:created xsi:type="dcterms:W3CDTF">2016-12-02T02:17:46Z</dcterms:created>
  <dcterms:modified xsi:type="dcterms:W3CDTF">2017-02-21T02:23:50Z</dcterms:modified>
</cp:coreProperties>
</file>