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<sst xmlns="http://schemas.openxmlformats.org/spreadsheetml/2006/main" count="218" uniqueCount="108">
  <si>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</si>
  <si>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</si>
  <si>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</si>
  <si>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</si>
  <si>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</si>
  <si>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</si>
  <si>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</si>
  <si>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</si>
  <si>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</si>
  <si>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</si>
  <si>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</si>
  <si>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</si>
  <si>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</si>
  <si>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</si>
  <si>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</si>
  <si>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</si>
  <si>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</si>
  <si>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</si>
  <si>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</si>
  <si>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</si>
  <si>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</si>
  <si>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</si>
  <si>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</si>
  <si>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</si>
  <si>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</si>
  <si>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</si>
  <si>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</si>
  <si>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</si>
  <si>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</si>
  <si>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</si>
  <si>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</si>
  <si>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</si>
  <si>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</si>
  <si>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</si>
  <si>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</si>
  <si>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</si>
  <si>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</si>
  <si>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</si>
  <si>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</si>
  <si>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</si>
  <si>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</si>
  <si>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</si>
  <si>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</si>
  <si>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</si>
  <si>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</si>
  <si>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</si>
  <si>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</si>
  <si>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</si>
  <si>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</si>
  <si>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</si>
  <si>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</si>
  <si>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</si>
  <si>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</si>
  <si>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</si>
  <si>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</si>
  <si>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</si>
  <si>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</si>
  <si>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</si>
  <si>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</si>
  <si>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</si>
  <si>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</si>
  <si>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</si>
  <si>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</si>
  <si>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</si>
  <si>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</si>
  <si>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</si>
  <si>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</si>
  <si>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</si>
  <si>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</si>
  <si>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</si>
  <si>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</si>
  <si>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</si>
  <si>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</si>
  <si>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</si>
  <si>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</si>
  <si>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</si>
  <si>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</si>
  <si>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</si>
  <si>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</si>
  <si>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</si>
  <si>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</si>
  <si>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</si>
  <si>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</si>
  <si>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</si>
  <si>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</si>
  <si>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</si>
  <si>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</si>
  <si>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</si>
  <si>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</si>
  <si>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</si>
  <si>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</si>
  <si>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</si>
  <si>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</si>
  <si>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山中湖村</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</si>
  <si>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</si>
  <si>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</si>
  <si>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</si>
  <si>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</si>
  <si>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</si>
  <si>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</si>
  <si>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</si>
  <si>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</si>
  <si>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</si>
  <si>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</si>
  <si>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</si>
  <si>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現在策定中の総合管理計画が決まり次第、それに基づき、長期的スパンでの更新を図っていく。</t>
    <rPh sb="0" eb="2">
      <t>ゲンザイ</t>
    </rPh>
    <rPh sb="2" eb="5">
      <t>サクテイチュウ</t>
    </rPh>
    <rPh sb="6" eb="8">
      <t>ソウゴウ</t>
    </rPh>
    <rPh sb="8" eb="10">
      <t>カンリ</t>
    </rPh>
    <rPh sb="10" eb="12">
      <t>ケイカク</t>
    </rPh>
    <rPh sb="13" eb="14">
      <t>キ</t>
    </rPh>
    <rPh sb="16" eb="18">
      <t>シダイ</t>
    </rPh>
    <rPh sb="22" eb="23">
      <t>モト</t>
    </rPh>
    <rPh sb="26" eb="29">
      <t>チョウキテキ</t>
    </rPh>
    <rPh sb="34" eb="36">
      <t>コウシン</t>
    </rPh>
    <rPh sb="37" eb="38">
      <t>ハカ</t>
    </rPh>
    <phoneticPr fontId="4"/>
  </si>
  <si>
    <t xml:space="preserve">債務残高が減ってきてはいるが、収益に係る数値は前年度とほとんど変わっていない。未納者への督促や給水停止等の対応がなかなか取れないため、人員等配置の見直しなどを図り、収益増加の手立てを考える必要がある。
本村は観光地として発展してきたため、整備も宿泊施設や別荘等の需要も想定し行ってきた。近年の不景気による施設の解約、廃業等大口の需要が伸びないため、利用率は低い水準にある。
有収率の低下は、経年劣化による配管からの漏水も考えられるため、日常の点検を強化し、道路係と連携し布設管の調査点検も検討していく。
</t>
    <rPh sb="0" eb="2">
      <t>サイム</t>
    </rPh>
    <rPh sb="2" eb="4">
      <t>ザンダカ</t>
    </rPh>
    <rPh sb="5" eb="6">
      <t>ヘ</t>
    </rPh>
    <rPh sb="15" eb="17">
      <t>シュウエキ</t>
    </rPh>
    <rPh sb="18" eb="19">
      <t>カカワ</t>
    </rPh>
    <rPh sb="20" eb="22">
      <t>スウチ</t>
    </rPh>
    <rPh sb="23" eb="26">
      <t>ゼンネンド</t>
    </rPh>
    <rPh sb="31" eb="32">
      <t>カ</t>
    </rPh>
    <rPh sb="39" eb="42">
      <t>ミノウシャ</t>
    </rPh>
    <rPh sb="44" eb="46">
      <t>トクソク</t>
    </rPh>
    <rPh sb="47" eb="49">
      <t>キュウスイ</t>
    </rPh>
    <rPh sb="49" eb="51">
      <t>テイシ</t>
    </rPh>
    <rPh sb="51" eb="52">
      <t>トウ</t>
    </rPh>
    <rPh sb="53" eb="55">
      <t>タイオウ</t>
    </rPh>
    <rPh sb="60" eb="61">
      <t>ト</t>
    </rPh>
    <rPh sb="67" eb="69">
      <t>ジンイン</t>
    </rPh>
    <rPh sb="69" eb="70">
      <t>トウ</t>
    </rPh>
    <rPh sb="70" eb="72">
      <t>ハイチ</t>
    </rPh>
    <rPh sb="73" eb="75">
      <t>ミナオ</t>
    </rPh>
    <rPh sb="79" eb="80">
      <t>ハカ</t>
    </rPh>
    <rPh sb="82" eb="84">
      <t>シュウエキ</t>
    </rPh>
    <rPh sb="84" eb="86">
      <t>ゾウカ</t>
    </rPh>
    <rPh sb="87" eb="89">
      <t>テダ</t>
    </rPh>
    <rPh sb="91" eb="92">
      <t>カンガ</t>
    </rPh>
    <rPh sb="94" eb="96">
      <t>ヒツヨウ</t>
    </rPh>
    <rPh sb="101" eb="103">
      <t>ホンソン</t>
    </rPh>
    <rPh sb="104" eb="107">
      <t>カンコウチ</t>
    </rPh>
    <rPh sb="110" eb="112">
      <t>ハッテン</t>
    </rPh>
    <rPh sb="119" eb="121">
      <t>セイビ</t>
    </rPh>
    <rPh sb="122" eb="124">
      <t>シュクハク</t>
    </rPh>
    <rPh sb="124" eb="126">
      <t>シセツ</t>
    </rPh>
    <rPh sb="127" eb="129">
      <t>ベッソウ</t>
    </rPh>
    <rPh sb="129" eb="130">
      <t>ナド</t>
    </rPh>
    <rPh sb="131" eb="133">
      <t>ジュヨウ</t>
    </rPh>
    <rPh sb="134" eb="136">
      <t>ソウテイ</t>
    </rPh>
    <rPh sb="137" eb="138">
      <t>オコナ</t>
    </rPh>
    <rPh sb="143" eb="145">
      <t>キンネン</t>
    </rPh>
    <rPh sb="146" eb="149">
      <t>フケイキ</t>
    </rPh>
    <rPh sb="152" eb="154">
      <t>シセツ</t>
    </rPh>
    <rPh sb="155" eb="157">
      <t>カイヤク</t>
    </rPh>
    <rPh sb="158" eb="160">
      <t>ハイギョウ</t>
    </rPh>
    <rPh sb="160" eb="161">
      <t>トウ</t>
    </rPh>
    <rPh sb="161" eb="163">
      <t>オオグチ</t>
    </rPh>
    <rPh sb="164" eb="166">
      <t>ジュヨウ</t>
    </rPh>
    <rPh sb="167" eb="168">
      <t>ノ</t>
    </rPh>
    <rPh sb="174" eb="177">
      <t>リヨウリツ</t>
    </rPh>
    <rPh sb="178" eb="179">
      <t>ヒク</t>
    </rPh>
    <rPh sb="180" eb="182">
      <t>スイジュン</t>
    </rPh>
    <rPh sb="187" eb="189">
      <t>ユウシュウ</t>
    </rPh>
    <rPh sb="189" eb="190">
      <t>リツ</t>
    </rPh>
    <rPh sb="191" eb="193">
      <t>テイカ</t>
    </rPh>
    <rPh sb="195" eb="197">
      <t>ケイネン</t>
    </rPh>
    <rPh sb="197" eb="199">
      <t>レッカ</t>
    </rPh>
    <rPh sb="202" eb="204">
      <t>ハイカン</t>
    </rPh>
    <rPh sb="207" eb="209">
      <t>ロウスイ</t>
    </rPh>
    <rPh sb="210" eb="211">
      <t>カンガ</t>
    </rPh>
    <rPh sb="218" eb="220">
      <t>ニチジョウ</t>
    </rPh>
    <rPh sb="221" eb="223">
      <t>テンケン</t>
    </rPh>
    <rPh sb="224" eb="226">
      <t>キョウカ</t>
    </rPh>
    <rPh sb="228" eb="230">
      <t>ドウロ</t>
    </rPh>
    <rPh sb="230" eb="231">
      <t>カカリ</t>
    </rPh>
    <rPh sb="232" eb="234">
      <t>レンケイ</t>
    </rPh>
    <rPh sb="235" eb="237">
      <t>フセツ</t>
    </rPh>
    <rPh sb="237" eb="238">
      <t>カン</t>
    </rPh>
    <rPh sb="239" eb="241">
      <t>チョウサ</t>
    </rPh>
    <rPh sb="241" eb="243">
      <t>テンケン</t>
    </rPh>
    <rPh sb="244" eb="246">
      <t>ケントウ</t>
    </rPh>
    <phoneticPr fontId="4"/>
  </si>
  <si>
    <t>ホテルやスポーツ民宿等の大型施設や夏の観光シーズン（人口の１０倍の観光客）に対応できるための施設整備や、湖を取り囲むように住宅が点在しているため、管路延長も長いなどの非効率的要素が多い。大口需要の低下は避けられないが、非接続世帯への加入促進、徴収業務特に未納者対策の強化を進める。有収率の低下が続くため、漏水等の調査や点検の強化、老朽化は差し迫ってはいないが、必要に応じて配水管等の更新を進める。近隣の富士吉田市では、料金改定を平成２９年度から行うが、本村においても経営の安定化を図るためには料金の見直しも検討課題となるため、県や近隣市町村とも連携をとり、情報の共有化を行っていきたい。</t>
    <rPh sb="8" eb="10">
      <t>ミンシュク</t>
    </rPh>
    <rPh sb="10" eb="11">
      <t>トウ</t>
    </rPh>
    <rPh sb="12" eb="14">
      <t>オオガタ</t>
    </rPh>
    <rPh sb="14" eb="16">
      <t>シセツ</t>
    </rPh>
    <rPh sb="17" eb="18">
      <t>ナツ</t>
    </rPh>
    <rPh sb="19" eb="21">
      <t>カンコウ</t>
    </rPh>
    <rPh sb="26" eb="28">
      <t>ジンコウ</t>
    </rPh>
    <rPh sb="31" eb="32">
      <t>バイ</t>
    </rPh>
    <rPh sb="33" eb="36">
      <t>カンコウキャク</t>
    </rPh>
    <rPh sb="38" eb="40">
      <t>タイオウ</t>
    </rPh>
    <rPh sb="46" eb="48">
      <t>シセツ</t>
    </rPh>
    <rPh sb="48" eb="50">
      <t>セイビ</t>
    </rPh>
    <rPh sb="52" eb="53">
      <t>ミズウミ</t>
    </rPh>
    <rPh sb="54" eb="55">
      <t>ト</t>
    </rPh>
    <rPh sb="56" eb="57">
      <t>カコ</t>
    </rPh>
    <rPh sb="61" eb="63">
      <t>ジュウタク</t>
    </rPh>
    <rPh sb="64" eb="66">
      <t>テンザイ</t>
    </rPh>
    <rPh sb="73" eb="75">
      <t>カンロ</t>
    </rPh>
    <rPh sb="75" eb="77">
      <t>エンチョウ</t>
    </rPh>
    <rPh sb="78" eb="79">
      <t>ナガ</t>
    </rPh>
    <rPh sb="83" eb="87">
      <t>ヒコウリツテキ</t>
    </rPh>
    <rPh sb="87" eb="89">
      <t>ヨウソ</t>
    </rPh>
    <rPh sb="90" eb="91">
      <t>オオ</t>
    </rPh>
    <rPh sb="93" eb="95">
      <t>オオグチ</t>
    </rPh>
    <rPh sb="95" eb="97">
      <t>ジュヨウ</t>
    </rPh>
    <rPh sb="98" eb="100">
      <t>テイカ</t>
    </rPh>
    <rPh sb="101" eb="102">
      <t>サ</t>
    </rPh>
    <rPh sb="109" eb="110">
      <t>ヒ</t>
    </rPh>
    <rPh sb="110" eb="112">
      <t>セツゾク</t>
    </rPh>
    <rPh sb="112" eb="114">
      <t>セタイ</t>
    </rPh>
    <rPh sb="116" eb="118">
      <t>カニュウ</t>
    </rPh>
    <rPh sb="118" eb="120">
      <t>ソクシン</t>
    </rPh>
    <rPh sb="121" eb="123">
      <t>チョウシュウ</t>
    </rPh>
    <rPh sb="123" eb="125">
      <t>ギョウム</t>
    </rPh>
    <rPh sb="125" eb="126">
      <t>トク</t>
    </rPh>
    <rPh sb="127" eb="130">
      <t>ミノウシャ</t>
    </rPh>
    <rPh sb="130" eb="132">
      <t>タイサク</t>
    </rPh>
    <rPh sb="133" eb="135">
      <t>キョウカ</t>
    </rPh>
    <rPh sb="136" eb="137">
      <t>スス</t>
    </rPh>
    <rPh sb="140" eb="142">
      <t>ユウシュウ</t>
    </rPh>
    <rPh sb="142" eb="143">
      <t>リツ</t>
    </rPh>
    <rPh sb="144" eb="146">
      <t>テイカ</t>
    </rPh>
    <rPh sb="147" eb="148">
      <t>ツヅ</t>
    </rPh>
    <rPh sb="152" eb="154">
      <t>ロウスイ</t>
    </rPh>
    <rPh sb="154" eb="155">
      <t>トウ</t>
    </rPh>
    <rPh sb="156" eb="158">
      <t>チョウサ</t>
    </rPh>
    <rPh sb="159" eb="161">
      <t>テンケン</t>
    </rPh>
    <rPh sb="162" eb="164">
      <t>キョウカ</t>
    </rPh>
    <rPh sb="165" eb="168">
      <t>ロウキュウカ</t>
    </rPh>
    <rPh sb="169" eb="170">
      <t>サ</t>
    </rPh>
    <rPh sb="171" eb="172">
      <t>セマ</t>
    </rPh>
    <rPh sb="180" eb="182">
      <t>ヒツヨウ</t>
    </rPh>
    <rPh sb="183" eb="184">
      <t>オウ</t>
    </rPh>
    <rPh sb="186" eb="189">
      <t>ハイスイカン</t>
    </rPh>
    <rPh sb="189" eb="190">
      <t>トウ</t>
    </rPh>
    <rPh sb="191" eb="193">
      <t>コウシン</t>
    </rPh>
    <rPh sb="194" eb="195">
      <t>スス</t>
    </rPh>
    <rPh sb="198" eb="200">
      <t>キンリン</t>
    </rPh>
    <rPh sb="201" eb="206">
      <t>フジヨシダシ</t>
    </rPh>
    <rPh sb="209" eb="211">
      <t>リョウキン</t>
    </rPh>
    <rPh sb="211" eb="213">
      <t>カイテイ</t>
    </rPh>
    <rPh sb="214" eb="216">
      <t>ヘイセイ</t>
    </rPh>
    <rPh sb="218" eb="220">
      <t>ネンド</t>
    </rPh>
    <rPh sb="222" eb="223">
      <t>オコナ</t>
    </rPh>
    <rPh sb="226" eb="228">
      <t>ホンソン</t>
    </rPh>
    <rPh sb="233" eb="235">
      <t>ケイエイ</t>
    </rPh>
    <rPh sb="236" eb="239">
      <t>アンテイカ</t>
    </rPh>
    <rPh sb="240" eb="241">
      <t>ハカ</t>
    </rPh>
    <rPh sb="246" eb="248">
      <t>リョウキン</t>
    </rPh>
    <rPh sb="249" eb="251">
      <t>ミナオ</t>
    </rPh>
    <rPh sb="253" eb="255">
      <t>ケントウ</t>
    </rPh>
    <rPh sb="255" eb="257">
      <t>カダイ</t>
    </rPh>
    <rPh sb="263" eb="264">
      <t>ケン</t>
    </rPh>
    <rPh sb="265" eb="267">
      <t>キンリン</t>
    </rPh>
    <rPh sb="267" eb="270">
      <t>シチョウソン</t>
    </rPh>
    <rPh sb="272" eb="274">
      <t>レンケイ</t>
    </rPh>
    <rPh sb="278" eb="280">
      <t>ジョウホウ</t>
    </rPh>
    <rPh sb="281" eb="284">
      <t>キョウユウカ</t>
    </rPh>
    <rPh sb="285" eb="28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</si>
</sst>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0.28000000000000003</c:v>
                </c:pt>
                <c:pt idx="4">
                  <c:v>0</c:v>
                </c:pt>
              </c:numCache>
            </c:numRef>
          </c:val>
        </c:ser>
        <c:dLbls>
          <c:showLegendKey val="0"/>
          <c:showVal val="0"/>
          <c:showCatName val="0"/>
          <c:showSerName val="0"/>
          <c:showPercent val="0"/>
          <c:showBubbleSize val="0"/>
        </c:dLbls>
        <c:gapWidth val="150"/>
        <c:axId val="98013952"/>
        <c:axId val="980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0.69</c:v>
                </c:pt>
                <c:pt idx="4">
                  <c:v>0.76</c:v>
                </c:pt>
              </c:numCache>
            </c:numRef>
          </c:val>
          <c:smooth val="0"/>
        </c:ser>
        <c:dLbls>
          <c:showLegendKey val="0"/>
          <c:showVal val="0"/>
          <c:showCatName val="0"/>
          <c:showSerName val="0"/>
          <c:showPercent val="0"/>
          <c:showBubbleSize val="0"/>
        </c:dLbls>
        <c:marker val="1"/>
        <c:smooth val="0"/>
        <c:axId val="98013952"/>
        <c:axId val="98015872"/>
      </c:lineChart>
      <c:dateAx>
        <c:axId val="98013952"/>
        <c:scaling>
          <c:orientation val="minMax"/>
        </c:scaling>
        <c:delete val="1"/>
        <c:axPos val="b"/>
        <c:numFmt formatCode="ge" sourceLinked="1"/>
        <c:majorTickMark val="none"/>
        <c:minorTickMark val="none"/>
        <c:tickLblPos val="none"/>
        <c:crossAx val="98015872"/>
        <c:crosses val="autoZero"/>
        <c:auto val="1"/>
        <c:lblOffset val="100"/>
        <c:baseTimeUnit val="years"/>
      </c:dateAx>
      <c:valAx>
        <c:axId val="980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34.26</c:v>
                </c:pt>
                <c:pt idx="1">
                  <c:v>33.869999999999997</c:v>
                </c:pt>
                <c:pt idx="2">
                  <c:v>38.729999999999997</c:v>
                </c:pt>
                <c:pt idx="3">
                  <c:v>38.58</c:v>
                </c:pt>
                <c:pt idx="4">
                  <c:v>39.22</c:v>
                </c:pt>
              </c:numCache>
            </c:numRef>
          </c:val>
        </c:ser>
        <c:dLbls>
          <c:showLegendKey val="0"/>
          <c:showVal val="0"/>
          <c:showCatName val="0"/>
          <c:showSerName val="0"/>
          <c:showPercent val="0"/>
          <c:showBubbleSize val="0"/>
        </c:dLbls>
        <c:gapWidth val="150"/>
        <c:axId val="100467840"/>
        <c:axId val="1004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57.43</c:v>
                </c:pt>
                <c:pt idx="4">
                  <c:v>58.1</c:v>
                </c:pt>
              </c:numCache>
            </c:numRef>
          </c:val>
          <c:smooth val="0"/>
        </c:ser>
        <c:dLbls>
          <c:showLegendKey val="0"/>
          <c:showVal val="0"/>
          <c:showCatName val="0"/>
          <c:showSerName val="0"/>
          <c:showPercent val="0"/>
          <c:showBubbleSize val="0"/>
        </c:dLbls>
        <c:marker val="1"/>
        <c:smooth val="0"/>
        <c:axId val="100467840"/>
        <c:axId val="100469760"/>
      </c:lineChart>
      <c:dateAx>
        <c:axId val="100467840"/>
        <c:scaling>
          <c:orientation val="minMax"/>
        </c:scaling>
        <c:delete val="1"/>
        <c:axPos val="b"/>
        <c:numFmt formatCode="ge" sourceLinked="1"/>
        <c:majorTickMark val="none"/>
        <c:minorTickMark val="none"/>
        <c:tickLblPos val="none"/>
        <c:crossAx val="100469760"/>
        <c:crosses val="autoZero"/>
        <c:auto val="1"/>
        <c:lblOffset val="100"/>
        <c:baseTimeUnit val="years"/>
      </c:dateAx>
      <c:valAx>
        <c:axId val="1004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98.58</c:v>
                </c:pt>
                <c:pt idx="1">
                  <c:v>99.39</c:v>
                </c:pt>
                <c:pt idx="2">
                  <c:v>84.32</c:v>
                </c:pt>
                <c:pt idx="3">
                  <c:v>84.71</c:v>
                </c:pt>
                <c:pt idx="4">
                  <c:v>83.2</c:v>
                </c:pt>
              </c:numCache>
            </c:numRef>
          </c:val>
        </c:ser>
        <c:dLbls>
          <c:showLegendKey val="0"/>
          <c:showVal val="0"/>
          <c:showCatName val="0"/>
          <c:showSerName val="0"/>
          <c:showPercent val="0"/>
          <c:showBubbleSize val="0"/>
        </c:dLbls>
        <c:gapWidth val="150"/>
        <c:axId val="100516608"/>
        <c:axId val="1005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73.83</c:v>
                </c:pt>
                <c:pt idx="4">
                  <c:v>76.69</c:v>
                </c:pt>
              </c:numCache>
            </c:numRef>
          </c:val>
          <c:smooth val="0"/>
        </c:ser>
        <c:dLbls>
          <c:showLegendKey val="0"/>
          <c:showVal val="0"/>
          <c:showCatName val="0"/>
          <c:showSerName val="0"/>
          <c:showPercent val="0"/>
          <c:showBubbleSize val="0"/>
        </c:dLbls>
        <c:marker val="1"/>
        <c:smooth val="0"/>
        <c:axId val="100516608"/>
        <c:axId val="100518528"/>
      </c:lineChart>
      <c:dateAx>
        <c:axId val="100516608"/>
        <c:scaling>
          <c:orientation val="minMax"/>
        </c:scaling>
        <c:delete val="1"/>
        <c:axPos val="b"/>
        <c:numFmt formatCode="ge" sourceLinked="1"/>
        <c:majorTickMark val="none"/>
        <c:minorTickMark val="none"/>
        <c:tickLblPos val="none"/>
        <c:crossAx val="100518528"/>
        <c:crosses val="autoZero"/>
        <c:auto val="1"/>
        <c:lblOffset val="100"/>
        <c:baseTimeUnit val="years"/>
      </c:dateAx>
      <c:valAx>
        <c:axId val="1005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60.82</c:v>
                </c:pt>
                <c:pt idx="1">
                  <c:v>60.74</c:v>
                </c:pt>
                <c:pt idx="2">
                  <c:v>59</c:v>
                </c:pt>
                <c:pt idx="3">
                  <c:v>60.93</c:v>
                </c:pt>
                <c:pt idx="4">
                  <c:v>59.54</c:v>
                </c:pt>
              </c:numCache>
            </c:numRef>
          </c:val>
        </c:ser>
        <c:dLbls>
          <c:showLegendKey val="0"/>
          <c:showVal val="0"/>
          <c:showCatName val="0"/>
          <c:showSerName val="0"/>
          <c:showPercent val="0"/>
          <c:showBubbleSize val="0"/>
        </c:dLbls>
        <c:gapWidth val="150"/>
        <c:axId val="98070912"/>
        <c:axId val="980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75.87</c:v>
                </c:pt>
                <c:pt idx="4">
                  <c:v>75.34</c:v>
                </c:pt>
              </c:numCache>
            </c:numRef>
          </c:val>
          <c:smooth val="0"/>
        </c:ser>
        <c:dLbls>
          <c:showLegendKey val="0"/>
          <c:showVal val="0"/>
          <c:showCatName val="0"/>
          <c:showSerName val="0"/>
          <c:showPercent val="0"/>
          <c:showBubbleSize val="0"/>
        </c:dLbls>
        <c:marker val="1"/>
        <c:smooth val="0"/>
        <c:axId val="98070912"/>
        <c:axId val="98072832"/>
      </c:lineChart>
      <c:dateAx>
        <c:axId val="98070912"/>
        <c:scaling>
          <c:orientation val="minMax"/>
        </c:scaling>
        <c:delete val="1"/>
        <c:axPos val="b"/>
        <c:numFmt formatCode="ge" sourceLinked="1"/>
        <c:majorTickMark val="none"/>
        <c:minorTickMark val="none"/>
        <c:tickLblPos val="none"/>
        <c:crossAx val="98072832"/>
        <c:crosses val="autoZero"/>
        <c:auto val="1"/>
        <c:lblOffset val="100"/>
        <c:baseTimeUnit val="years"/>
      </c:dateAx>
      <c:valAx>
        <c:axId val="980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99200"/>
        <c:axId val="981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99200"/>
        <c:axId val="98101120"/>
      </c:lineChart>
      <c:dateAx>
        <c:axId val="98099200"/>
        <c:scaling>
          <c:orientation val="minMax"/>
        </c:scaling>
        <c:delete val="1"/>
        <c:axPos val="b"/>
        <c:numFmt formatCode="ge" sourceLinked="1"/>
        <c:majorTickMark val="none"/>
        <c:minorTickMark val="none"/>
        <c:tickLblPos val="none"/>
        <c:crossAx val="98101120"/>
        <c:crosses val="autoZero"/>
        <c:auto val="1"/>
        <c:lblOffset val="100"/>
        <c:baseTimeUnit val="years"/>
      </c:dateAx>
      <c:valAx>
        <c:axId val="981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50656"/>
        <c:axId val="1001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50656"/>
        <c:axId val="100181504"/>
      </c:lineChart>
      <c:dateAx>
        <c:axId val="100150656"/>
        <c:scaling>
          <c:orientation val="minMax"/>
        </c:scaling>
        <c:delete val="1"/>
        <c:axPos val="b"/>
        <c:numFmt formatCode="ge" sourceLinked="1"/>
        <c:majorTickMark val="none"/>
        <c:minorTickMark val="none"/>
        <c:tickLblPos val="none"/>
        <c:crossAx val="100181504"/>
        <c:crosses val="autoZero"/>
        <c:auto val="1"/>
        <c:lblOffset val="100"/>
        <c:baseTimeUnit val="years"/>
      </c:dateAx>
      <c:valAx>
        <c:axId val="1001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18368"/>
        <c:axId val="1002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18368"/>
        <c:axId val="100220288"/>
      </c:lineChart>
      <c:dateAx>
        <c:axId val="100218368"/>
        <c:scaling>
          <c:orientation val="minMax"/>
        </c:scaling>
        <c:delete val="1"/>
        <c:axPos val="b"/>
        <c:numFmt formatCode="ge" sourceLinked="1"/>
        <c:majorTickMark val="none"/>
        <c:minorTickMark val="none"/>
        <c:tickLblPos val="none"/>
        <c:crossAx val="100220288"/>
        <c:crosses val="autoZero"/>
        <c:auto val="1"/>
        <c:lblOffset val="100"/>
        <c:baseTimeUnit val="years"/>
      </c:dateAx>
      <c:valAx>
        <c:axId val="1002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63040"/>
        <c:axId val="1002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63040"/>
        <c:axId val="100264960"/>
      </c:lineChart>
      <c:dateAx>
        <c:axId val="100263040"/>
        <c:scaling>
          <c:orientation val="minMax"/>
        </c:scaling>
        <c:delete val="1"/>
        <c:axPos val="b"/>
        <c:numFmt formatCode="ge" sourceLinked="1"/>
        <c:majorTickMark val="none"/>
        <c:minorTickMark val="none"/>
        <c:tickLblPos val="none"/>
        <c:crossAx val="100264960"/>
        <c:crosses val="autoZero"/>
        <c:auto val="1"/>
        <c:lblOffset val="100"/>
        <c:baseTimeUnit val="years"/>
      </c:dateAx>
      <c:valAx>
        <c:axId val="1002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1208.08</c:v>
                </c:pt>
                <c:pt idx="1">
                  <c:v>1180.99</c:v>
                </c:pt>
                <c:pt idx="2">
                  <c:v>1087.3699999999999</c:v>
                </c:pt>
                <c:pt idx="3">
                  <c:v>1006.02</c:v>
                </c:pt>
                <c:pt idx="4">
                  <c:v>907.44</c:v>
                </c:pt>
              </c:numCache>
            </c:numRef>
          </c:val>
        </c:ser>
        <c:dLbls>
          <c:showLegendKey val="0"/>
          <c:showVal val="0"/>
          <c:showCatName val="0"/>
          <c:showSerName val="0"/>
          <c:showPercent val="0"/>
          <c:showBubbleSize val="0"/>
        </c:dLbls>
        <c:gapWidth val="150"/>
        <c:axId val="100285440"/>
        <c:axId val="1002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1125.69</c:v>
                </c:pt>
                <c:pt idx="4">
                  <c:v>1280.18</c:v>
                </c:pt>
              </c:numCache>
            </c:numRef>
          </c:val>
          <c:smooth val="0"/>
        </c:ser>
        <c:dLbls>
          <c:showLegendKey val="0"/>
          <c:showVal val="0"/>
          <c:showCatName val="0"/>
          <c:showSerName val="0"/>
          <c:showPercent val="0"/>
          <c:showBubbleSize val="0"/>
        </c:dLbls>
        <c:marker val="1"/>
        <c:smooth val="0"/>
        <c:axId val="100285440"/>
        <c:axId val="100299904"/>
      </c:lineChart>
      <c:dateAx>
        <c:axId val="100285440"/>
        <c:scaling>
          <c:orientation val="minMax"/>
        </c:scaling>
        <c:delete val="1"/>
        <c:axPos val="b"/>
        <c:numFmt formatCode="ge" sourceLinked="1"/>
        <c:majorTickMark val="none"/>
        <c:minorTickMark val="none"/>
        <c:tickLblPos val="none"/>
        <c:crossAx val="100299904"/>
        <c:crosses val="autoZero"/>
        <c:auto val="1"/>
        <c:lblOffset val="100"/>
        <c:baseTimeUnit val="years"/>
      </c:dateAx>
      <c:valAx>
        <c:axId val="1002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59.94</c:v>
                </c:pt>
                <c:pt idx="1">
                  <c:v>54.31</c:v>
                </c:pt>
                <c:pt idx="2">
                  <c:v>57.96</c:v>
                </c:pt>
                <c:pt idx="3">
                  <c:v>54.2</c:v>
                </c:pt>
                <c:pt idx="4">
                  <c:v>56.09</c:v>
                </c:pt>
              </c:numCache>
            </c:numRef>
          </c:val>
        </c:ser>
        <c:dLbls>
          <c:showLegendKey val="0"/>
          <c:showVal val="0"/>
          <c:showCatName val="0"/>
          <c:showSerName val="0"/>
          <c:showPercent val="0"/>
          <c:showBubbleSize val="0"/>
        </c:dLbls>
        <c:gapWidth val="150"/>
        <c:axId val="100334208"/>
        <c:axId val="1004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46.48</c:v>
                </c:pt>
                <c:pt idx="4">
                  <c:v>53.62</c:v>
                </c:pt>
              </c:numCache>
            </c:numRef>
          </c:val>
          <c:smooth val="0"/>
        </c:ser>
        <c:dLbls>
          <c:showLegendKey val="0"/>
          <c:showVal val="0"/>
          <c:showCatName val="0"/>
          <c:showSerName val="0"/>
          <c:showPercent val="0"/>
          <c:showBubbleSize val="0"/>
        </c:dLbls>
        <c:marker val="1"/>
        <c:smooth val="0"/>
        <c:axId val="100334208"/>
        <c:axId val="100401920"/>
      </c:lineChart>
      <c:dateAx>
        <c:axId val="100334208"/>
        <c:scaling>
          <c:orientation val="minMax"/>
        </c:scaling>
        <c:delete val="1"/>
        <c:axPos val="b"/>
        <c:numFmt formatCode="ge" sourceLinked="1"/>
        <c:majorTickMark val="none"/>
        <c:minorTickMark val="none"/>
        <c:tickLblPos val="none"/>
        <c:crossAx val="100401920"/>
        <c:crosses val="autoZero"/>
        <c:auto val="1"/>
        <c:lblOffset val="100"/>
        <c:baseTimeUnit val="years"/>
      </c:dateAx>
      <c:valAx>
        <c:axId val="1004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106.67</c:v>
                </c:pt>
                <c:pt idx="1">
                  <c:v>114.15</c:v>
                </c:pt>
                <c:pt idx="2">
                  <c:v>112.43</c:v>
                </c:pt>
                <c:pt idx="3">
                  <c:v>121.17</c:v>
                </c:pt>
                <c:pt idx="4">
                  <c:v>120.12</c:v>
                </c:pt>
              </c:numCache>
            </c:numRef>
          </c:val>
        </c:ser>
        <c:dLbls>
          <c:showLegendKey val="0"/>
          <c:showVal val="0"/>
          <c:showCatName val="0"/>
          <c:showSerName val="0"/>
          <c:showPercent val="0"/>
          <c:showBubbleSize val="0"/>
        </c:dLbls>
        <c:gapWidth val="150"/>
        <c:axId val="100419072"/>
        <c:axId val="1004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376.61</c:v>
                </c:pt>
                <c:pt idx="4">
                  <c:v>287.7</c:v>
                </c:pt>
              </c:numCache>
            </c:numRef>
          </c:val>
          <c:smooth val="0"/>
        </c:ser>
        <c:dLbls>
          <c:showLegendKey val="0"/>
          <c:showVal val="0"/>
          <c:showCatName val="0"/>
          <c:showSerName val="0"/>
          <c:showPercent val="0"/>
          <c:showBubbleSize val="0"/>
        </c:dLbls>
        <c:marker val="1"/>
        <c:smooth val="0"/>
        <c:axId val="100419072"/>
        <c:axId val="100420992"/>
      </c:lineChart>
      <c:dateAx>
        <c:axId val="100419072"/>
        <c:scaling>
          <c:orientation val="minMax"/>
        </c:scaling>
        <c:delete val="1"/>
        <c:axPos val="b"/>
        <c:numFmt formatCode="ge" sourceLinked="1"/>
        <c:majorTickMark val="none"/>
        <c:minorTickMark val="none"/>
        <c:tickLblPos val="none"/>
        <c:crossAx val="100420992"/>
        <c:crosses val="autoZero"/>
        <c:auto val="1"/>
        <c:lblOffset val="100"/>
        <c:baseTimeUnit val="years"/>
      </c:dateAx>
      <c:valAx>
        <c:axId val="1004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山中湖村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5852</v>
      </c>
      <c r="AJ8" s="55"/>
      <c r="AK8" s="55"/>
      <c r="AL8" s="55"/>
      <c r="AM8" s="55"/>
      <c r="AN8" s="55"/>
      <c r="AO8" s="55"/>
      <c r="AP8" s="56"/>
      <c r="AQ8" s="46">
        <f>データ!R6</f>
        <v>53.05</v>
      </c>
      <c r="AR8" s="46"/>
      <c r="AS8" s="46"/>
      <c r="AT8" s="46"/>
      <c r="AU8" s="46"/>
      <c r="AV8" s="46"/>
      <c r="AW8" s="46"/>
      <c r="AX8" s="46"/>
      <c r="AY8" s="46">
        <f>データ!S6</f>
        <v>110.31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86.22</v>
      </c>
      <c r="S10" s="46"/>
      <c r="T10" s="46"/>
      <c r="U10" s="46"/>
      <c r="V10" s="46"/>
      <c r="W10" s="46"/>
      <c r="X10" s="46"/>
      <c r="Y10" s="46"/>
      <c r="Z10" s="80">
        <f>データ!P6</f>
        <v>840</v>
      </c>
      <c r="AA10" s="80"/>
      <c r="AB10" s="80"/>
      <c r="AC10" s="80"/>
      <c r="AD10" s="80"/>
      <c r="AE10" s="80"/>
      <c r="AF10" s="80"/>
      <c r="AG10" s="80"/>
      <c r="AH10" s="2"/>
      <c r="AI10" s="80">
        <f>データ!T6</f>
        <v>5007</v>
      </c>
      <c r="AJ10" s="80"/>
      <c r="AK10" s="80"/>
      <c r="AL10" s="80"/>
      <c r="AM10" s="80"/>
      <c r="AN10" s="80"/>
      <c r="AO10" s="80"/>
      <c r="AP10" s="80"/>
      <c r="AQ10" s="46">
        <f>データ!U6</f>
        <v>6.86</v>
      </c>
      <c r="AR10" s="46"/>
      <c r="AS10" s="46"/>
      <c r="AT10" s="46"/>
      <c r="AU10" s="46"/>
      <c r="AV10" s="46"/>
      <c r="AW10" s="46"/>
      <c r="AX10" s="46"/>
      <c r="AY10" s="46">
        <f>データ!V6</f>
        <v>729.88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194255</v>
      </c>
      <c r="D6" s="31">
        <f t="shared" si="3"/>
        <v>47</v>
      </c>
      <c r="E6" s="31">
        <f t="shared" si="3"/>
        <v>1</v>
      </c>
      <c r="F6" s="31">
        <f t="shared" si="3"/>
        <v>0</v>
      </c>
      <c r="G6" s="31">
        <f t="shared" si="3"/>
        <v>0</v>
      </c>
      <c r="H6" s="31" t="str">
        <f t="shared" si="3"/>
        <v>山梨県　山中湖村</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86.22</v>
      </c>
      <c r="P6" s="32">
        <f t="shared" si="3"/>
        <v>840</v>
      </c>
      <c r="Q6" s="32">
        <f t="shared" si="3"/>
        <v>5852</v>
      </c>
      <c r="R6" s="32">
        <f t="shared" si="3"/>
        <v>53.05</v>
      </c>
      <c r="S6" s="32">
        <f t="shared" si="3"/>
        <v>110.31</v>
      </c>
      <c r="T6" s="32">
        <f t="shared" si="3"/>
        <v>5007</v>
      </c>
      <c r="U6" s="32">
        <f t="shared" si="3"/>
        <v>6.86</v>
      </c>
      <c r="V6" s="32">
        <f t="shared" si="3"/>
        <v>729.88</v>
      </c>
      <c r="W6" s="33">
        <f>IF(W7="",NA(),W7)</f>
        <v>60.82</v>
      </c>
      <c r="X6" s="33">
        <f t="shared" ref="X6:AF6" si="4">IF(X7="",NA(),X7)</f>
        <v>60.74</v>
      </c>
      <c r="Y6" s="33">
        <f t="shared" si="4"/>
        <v>59</v>
      </c>
      <c r="Z6" s="33">
        <f t="shared" si="4"/>
        <v>60.93</v>
      </c>
      <c r="AA6" s="33">
        <f t="shared" si="4"/>
        <v>59.54</v>
      </c>
      <c r="AB6" s="33">
        <f t="shared" si="4"/>
        <v>75.239999999999995</v>
      </c>
      <c r="AC6" s="33">
        <f t="shared" si="4"/>
        <v>73.63</v>
      </c>
      <c r="AD6" s="33">
        <f t="shared" si="4"/>
        <v>75.709999999999994</v>
      </c>
      <c r="AE6" s="33">
        <f t="shared" si="4"/>
        <v>75.87</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1208.08</v>
      </c>
      <c r="BE6" s="33">
        <f t="shared" ref="BE6:BM6" si="7">IF(BE7="",NA(),BE7)</f>
        <v>1180.99</v>
      </c>
      <c r="BF6" s="33">
        <f t="shared" si="7"/>
        <v>1087.3699999999999</v>
      </c>
      <c r="BG6" s="33">
        <f t="shared" si="7"/>
        <v>1006.02</v>
      </c>
      <c r="BH6" s="33">
        <f t="shared" si="7"/>
        <v>907.44</v>
      </c>
      <c r="BI6" s="33">
        <f t="shared" si="7"/>
        <v>1168.8</v>
      </c>
      <c r="BJ6" s="33">
        <f t="shared" si="7"/>
        <v>1158.82</v>
      </c>
      <c r="BK6" s="33">
        <f t="shared" si="7"/>
        <v>1167.7</v>
      </c>
      <c r="BL6" s="33">
        <f t="shared" si="7"/>
        <v>1125.69</v>
      </c>
      <c r="BM6" s="33">
        <f t="shared" si="7"/>
        <v>1280.18</v>
      </c>
      <c r="BN6" s="32" t="str">
        <f>IF(BN7="","",IF(BN7="-","【-】","【"&amp;SUBSTITUTE(TEXT(BN7,"#,##0.00"),"-","△")&amp;"】"))</f>
        <v>【1,242.90】</v>
      </c>
      <c r="BO6" s="33">
        <f>IF(BO7="",NA(),BO7)</f>
        <v>59.94</v>
      </c>
      <c r="BP6" s="33">
        <f t="shared" ref="BP6:BX6" si="8">IF(BP7="",NA(),BP7)</f>
        <v>54.31</v>
      </c>
      <c r="BQ6" s="33">
        <f t="shared" si="8"/>
        <v>57.96</v>
      </c>
      <c r="BR6" s="33">
        <f t="shared" si="8"/>
        <v>54.2</v>
      </c>
      <c r="BS6" s="33">
        <f t="shared" si="8"/>
        <v>56.09</v>
      </c>
      <c r="BT6" s="33">
        <f t="shared" si="8"/>
        <v>56.44</v>
      </c>
      <c r="BU6" s="33">
        <f t="shared" si="8"/>
        <v>55.6</v>
      </c>
      <c r="BV6" s="33">
        <f t="shared" si="8"/>
        <v>54.43</v>
      </c>
      <c r="BW6" s="33">
        <f t="shared" si="8"/>
        <v>46.48</v>
      </c>
      <c r="BX6" s="33">
        <f t="shared" si="8"/>
        <v>53.62</v>
      </c>
      <c r="BY6" s="32" t="str">
        <f>IF(BY7="","",IF(BY7="-","【-】","【"&amp;SUBSTITUTE(TEXT(BY7,"#,##0.00"),"-","△")&amp;"】"))</f>
        <v>【33.35】</v>
      </c>
      <c r="BZ6" s="33">
        <f>IF(BZ7="",NA(),BZ7)</f>
        <v>106.67</v>
      </c>
      <c r="CA6" s="33">
        <f t="shared" ref="CA6:CI6" si="9">IF(CA7="",NA(),CA7)</f>
        <v>114.15</v>
      </c>
      <c r="CB6" s="33">
        <f t="shared" si="9"/>
        <v>112.43</v>
      </c>
      <c r="CC6" s="33">
        <f t="shared" si="9"/>
        <v>121.17</v>
      </c>
      <c r="CD6" s="33">
        <f t="shared" si="9"/>
        <v>120.12</v>
      </c>
      <c r="CE6" s="33">
        <f t="shared" si="9"/>
        <v>270.7</v>
      </c>
      <c r="CF6" s="33">
        <f t="shared" si="9"/>
        <v>275.86</v>
      </c>
      <c r="CG6" s="33">
        <f t="shared" si="9"/>
        <v>279.8</v>
      </c>
      <c r="CH6" s="33">
        <f t="shared" si="9"/>
        <v>376.61</v>
      </c>
      <c r="CI6" s="33">
        <f t="shared" si="9"/>
        <v>287.7</v>
      </c>
      <c r="CJ6" s="32" t="str">
        <f>IF(CJ7="","",IF(CJ7="-","【-】","【"&amp;SUBSTITUTE(TEXT(CJ7,"#,##0.00"),"-","△")&amp;"】"))</f>
        <v>【524.69】</v>
      </c>
      <c r="CK6" s="33">
        <f>IF(CK7="",NA(),CK7)</f>
        <v>34.26</v>
      </c>
      <c r="CL6" s="33">
        <f t="shared" ref="CL6:CT6" si="10">IF(CL7="",NA(),CL7)</f>
        <v>33.869999999999997</v>
      </c>
      <c r="CM6" s="33">
        <f t="shared" si="10"/>
        <v>38.729999999999997</v>
      </c>
      <c r="CN6" s="33">
        <f t="shared" si="10"/>
        <v>38.58</v>
      </c>
      <c r="CO6" s="33">
        <f t="shared" si="10"/>
        <v>39.22</v>
      </c>
      <c r="CP6" s="33">
        <f t="shared" si="10"/>
        <v>59.84</v>
      </c>
      <c r="CQ6" s="33">
        <f t="shared" si="10"/>
        <v>60.66</v>
      </c>
      <c r="CR6" s="33">
        <f t="shared" si="10"/>
        <v>60.17</v>
      </c>
      <c r="CS6" s="33">
        <f t="shared" si="10"/>
        <v>57.43</v>
      </c>
      <c r="CT6" s="33">
        <f t="shared" si="10"/>
        <v>58.1</v>
      </c>
      <c r="CU6" s="32" t="str">
        <f>IF(CU7="","",IF(CU7="-","【-】","【"&amp;SUBSTITUTE(TEXT(CU7,"#,##0.00"),"-","△")&amp;"】"))</f>
        <v>【57.58】</v>
      </c>
      <c r="CV6" s="33">
        <f>IF(CV7="",NA(),CV7)</f>
        <v>98.58</v>
      </c>
      <c r="CW6" s="33">
        <f t="shared" ref="CW6:DE6" si="11">IF(CW7="",NA(),CW7)</f>
        <v>99.39</v>
      </c>
      <c r="CX6" s="33">
        <f t="shared" si="11"/>
        <v>84.32</v>
      </c>
      <c r="CY6" s="33">
        <f t="shared" si="11"/>
        <v>84.71</v>
      </c>
      <c r="CZ6" s="33">
        <f t="shared" si="11"/>
        <v>83.2</v>
      </c>
      <c r="DA6" s="33">
        <f t="shared" si="11"/>
        <v>77.989999999999995</v>
      </c>
      <c r="DB6" s="33">
        <f t="shared" si="11"/>
        <v>77.319999999999993</v>
      </c>
      <c r="DC6" s="33">
        <f t="shared" si="11"/>
        <v>76.680000000000007</v>
      </c>
      <c r="DD6" s="33">
        <f t="shared" si="11"/>
        <v>73.83</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0.28000000000000003</v>
      </c>
      <c r="EG6" s="32">
        <f t="shared" si="14"/>
        <v>0</v>
      </c>
      <c r="EH6" s="33">
        <f t="shared" si="14"/>
        <v>1.08</v>
      </c>
      <c r="EI6" s="33">
        <f t="shared" si="14"/>
        <v>0.69</v>
      </c>
      <c r="EJ6" s="33">
        <f t="shared" si="14"/>
        <v>0.89</v>
      </c>
      <c r="EK6" s="33">
        <f t="shared" si="14"/>
        <v>0.69</v>
      </c>
      <c r="EL6" s="33">
        <f t="shared" si="14"/>
        <v>0.76</v>
      </c>
      <c r="EM6" s="32" t="str">
        <f>IF(EM7="","",IF(EM7="-","【-】","【"&amp;SUBSTITUTE(TEXT(EM7,"#,##0.00"),"-","△")&amp;"】"))</f>
        <v>【0.71】</v>
      </c>
    </row>
    <row r="7" spans="1:143" s="34" customFormat="1">
      <c r="A7" s="26"/>
      <c r="B7" s="35">
        <v>2015</v>
      </c>
      <c r="C7" s="35">
        <v>194255</v>
      </c>
      <c r="D7" s="35">
        <v>47</v>
      </c>
      <c r="E7" s="35">
        <v>1</v>
      </c>
      <c r="F7" s="35">
        <v>0</v>
      </c>
      <c r="G7" s="35">
        <v>0</v>
      </c>
      <c r="H7" s="35" t="s">
        <v>93</v>
      </c>
      <c r="I7" s="35" t="s">
        <v>94</v>
      </c>
      <c r="J7" s="35" t="s">
        <v>95</v>
      </c>
      <c r="K7" s="35" t="s">
        <v>96</v>
      </c>
      <c r="L7" s="35" t="s">
        <v>97</v>
      </c>
      <c r="M7" s="36" t="s">
        <v>98</v>
      </c>
      <c r="N7" s="36" t="s">
        <v>99</v>
      </c>
      <c r="O7" s="36">
        <v>86.22</v>
      </c>
      <c r="P7" s="36">
        <v>840</v>
      </c>
      <c r="Q7" s="36">
        <v>5852</v>
      </c>
      <c r="R7" s="36">
        <v>53.05</v>
      </c>
      <c r="S7" s="36">
        <v>110.31</v>
      </c>
      <c r="T7" s="36">
        <v>5007</v>
      </c>
      <c r="U7" s="36">
        <v>6.86</v>
      </c>
      <c r="V7" s="36">
        <v>729.88</v>
      </c>
      <c r="W7" s="36">
        <v>60.82</v>
      </c>
      <c r="X7" s="36">
        <v>60.74</v>
      </c>
      <c r="Y7" s="36">
        <v>59</v>
      </c>
      <c r="Z7" s="36">
        <v>60.93</v>
      </c>
      <c r="AA7" s="36">
        <v>59.54</v>
      </c>
      <c r="AB7" s="36">
        <v>75.239999999999995</v>
      </c>
      <c r="AC7" s="36">
        <v>73.63</v>
      </c>
      <c r="AD7" s="36">
        <v>75.709999999999994</v>
      </c>
      <c r="AE7" s="36">
        <v>75.87</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1208.08</v>
      </c>
      <c r="BE7" s="36">
        <v>1180.99</v>
      </c>
      <c r="BF7" s="36">
        <v>1087.3699999999999</v>
      </c>
      <c r="BG7" s="36">
        <v>1006.02</v>
      </c>
      <c r="BH7" s="36">
        <v>907.44</v>
      </c>
      <c r="BI7" s="36">
        <v>1168.8</v>
      </c>
      <c r="BJ7" s="36">
        <v>1158.82</v>
      </c>
      <c r="BK7" s="36">
        <v>1167.7</v>
      </c>
      <c r="BL7" s="36">
        <v>1125.69</v>
      </c>
      <c r="BM7" s="36">
        <v>1280.18</v>
      </c>
      <c r="BN7" s="36">
        <v>1242.9000000000001</v>
      </c>
      <c r="BO7" s="36">
        <v>59.94</v>
      </c>
      <c r="BP7" s="36">
        <v>54.31</v>
      </c>
      <c r="BQ7" s="36">
        <v>57.96</v>
      </c>
      <c r="BR7" s="36">
        <v>54.2</v>
      </c>
      <c r="BS7" s="36">
        <v>56.09</v>
      </c>
      <c r="BT7" s="36">
        <v>56.44</v>
      </c>
      <c r="BU7" s="36">
        <v>55.6</v>
      </c>
      <c r="BV7" s="36">
        <v>54.43</v>
      </c>
      <c r="BW7" s="36">
        <v>46.48</v>
      </c>
      <c r="BX7" s="36">
        <v>53.62</v>
      </c>
      <c r="BY7" s="36">
        <v>33.35</v>
      </c>
      <c r="BZ7" s="36">
        <v>106.67</v>
      </c>
      <c r="CA7" s="36">
        <v>114.15</v>
      </c>
      <c r="CB7" s="36">
        <v>112.43</v>
      </c>
      <c r="CC7" s="36">
        <v>121.17</v>
      </c>
      <c r="CD7" s="36">
        <v>120.12</v>
      </c>
      <c r="CE7" s="36">
        <v>270.7</v>
      </c>
      <c r="CF7" s="36">
        <v>275.86</v>
      </c>
      <c r="CG7" s="36">
        <v>279.8</v>
      </c>
      <c r="CH7" s="36">
        <v>376.61</v>
      </c>
      <c r="CI7" s="36">
        <v>287.7</v>
      </c>
      <c r="CJ7" s="36">
        <v>524.69000000000005</v>
      </c>
      <c r="CK7" s="36">
        <v>34.26</v>
      </c>
      <c r="CL7" s="36">
        <v>33.869999999999997</v>
      </c>
      <c r="CM7" s="36">
        <v>38.729999999999997</v>
      </c>
      <c r="CN7" s="36">
        <v>38.58</v>
      </c>
      <c r="CO7" s="36">
        <v>39.22</v>
      </c>
      <c r="CP7" s="36">
        <v>59.84</v>
      </c>
      <c r="CQ7" s="36">
        <v>60.66</v>
      </c>
      <c r="CR7" s="36">
        <v>60.17</v>
      </c>
      <c r="CS7" s="36">
        <v>57.43</v>
      </c>
      <c r="CT7" s="36">
        <v>58.1</v>
      </c>
      <c r="CU7" s="36">
        <v>57.58</v>
      </c>
      <c r="CV7" s="36">
        <v>98.58</v>
      </c>
      <c r="CW7" s="36">
        <v>99.39</v>
      </c>
      <c r="CX7" s="36">
        <v>84.32</v>
      </c>
      <c r="CY7" s="36">
        <v>84.71</v>
      </c>
      <c r="CZ7" s="36">
        <v>83.2</v>
      </c>
      <c r="DA7" s="36">
        <v>77.989999999999995</v>
      </c>
      <c r="DB7" s="36">
        <v>77.319999999999993</v>
      </c>
      <c r="DC7" s="36">
        <v>76.680000000000007</v>
      </c>
      <c r="DD7" s="36">
        <v>73.83</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0.28000000000000003</v>
      </c>
      <c r="EG7" s="36">
        <v>0</v>
      </c>
      <c r="EH7" s="36">
        <v>1.08</v>
      </c>
      <c r="EI7" s="36">
        <v>0.69</v>
      </c>
      <c r="EJ7" s="36">
        <v>0.89</v>
      </c>
      <c r="EK7" s="36">
        <v>0.69</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2017-02-13T00:16:11Z</cp:lastPrinted>
  <dcterms:created xsi:type="dcterms:W3CDTF">2016-12-02T02:18:03Z</dcterms:created>
  <dcterms:modified xsi:type="dcterms:W3CDTF">2017-02-22T01:08:20Z</dcterms:modified>
</cp:coreProperties>
</file>