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0610" windowHeight="11640"/>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BX20" i="5" l="1"/>
  <c r="AG20" i="5"/>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BK9" i="4" s="1"/>
  <c r="AB6" i="5"/>
  <c r="BF9" i="4" s="1"/>
  <c r="AA6" i="5"/>
  <c r="Z6" i="5"/>
  <c r="AV9" i="4" s="1"/>
  <c r="Y6" i="5"/>
  <c r="AQ9" i="4" s="1"/>
  <c r="X6" i="5"/>
  <c r="BK8" i="4" s="1"/>
  <c r="W6" i="5"/>
  <c r="V6" i="5"/>
  <c r="BA8" i="4" s="1"/>
  <c r="U6" i="5"/>
  <c r="AV8" i="4" s="1"/>
  <c r="T6" i="5"/>
  <c r="AQ8" i="4" s="1"/>
  <c r="S6" i="5"/>
  <c r="R6" i="5"/>
  <c r="Q6" i="5"/>
  <c r="P6" i="5"/>
  <c r="O6" i="5"/>
  <c r="N6" i="5"/>
  <c r="M6" i="5"/>
  <c r="L6" i="5"/>
  <c r="K6" i="5"/>
  <c r="R8" i="4" s="1"/>
  <c r="J6" i="5"/>
  <c r="I6" i="5"/>
  <c r="B8" i="4" s="1"/>
  <c r="H6" i="5"/>
  <c r="B6" i="4" s="1"/>
  <c r="G6" i="5"/>
  <c r="F6" i="5"/>
  <c r="E6" i="5"/>
  <c r="D6" i="5"/>
  <c r="C6" i="5"/>
  <c r="B6" i="5"/>
  <c r="D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A9" i="4"/>
  <c r="BF8" i="4"/>
  <c r="Z8" i="4"/>
  <c r="J8" i="4"/>
  <c r="BW17" i="5" l="1"/>
  <c r="AE17" i="5"/>
  <c r="EO16" i="5"/>
  <c r="DU16" i="5"/>
  <c r="DA16" i="5"/>
  <c r="BL16" i="5"/>
  <c r="AP16" i="5"/>
  <c r="EY10" i="5"/>
  <c r="EE10" i="5"/>
  <c r="DK10" i="5"/>
  <c r="CQ10" i="5"/>
  <c r="BL10" i="5"/>
  <c r="AP10" i="5"/>
  <c r="BW10" i="5"/>
  <c r="DU10" i="5"/>
  <c r="AE11" i="5"/>
  <c r="CQ16" i="5"/>
  <c r="EE16" i="5"/>
  <c r="BA7" i="4"/>
  <c r="E10" i="5"/>
  <c r="C10" i="5"/>
  <c r="B10" i="5"/>
  <c r="F10" i="5"/>
  <c r="BA10" i="5"/>
  <c r="DA10" i="5"/>
  <c r="EO10" i="5"/>
  <c r="BA16" i="5"/>
  <c r="DK16" i="5"/>
  <c r="EY16" i="5"/>
  <c r="BY17" i="5" l="1"/>
  <c r="AG17" i="5"/>
  <c r="EQ16" i="5"/>
  <c r="DW16" i="5"/>
  <c r="DC16" i="5"/>
  <c r="BN16" i="5"/>
  <c r="AR16" i="5"/>
  <c r="FA10" i="5"/>
  <c r="EG10" i="5"/>
  <c r="DM10" i="5"/>
  <c r="CS10" i="5"/>
  <c r="BN10" i="5"/>
  <c r="AR10" i="5"/>
  <c r="BK7" i="4"/>
  <c r="EG16" i="5"/>
  <c r="CS16" i="5"/>
  <c r="AG11" i="5"/>
  <c r="DW10" i="5"/>
  <c r="BY10" i="5"/>
  <c r="FA16" i="5"/>
  <c r="DM16" i="5"/>
  <c r="BC16" i="5"/>
  <c r="EQ10" i="5"/>
  <c r="DC10" i="5"/>
  <c r="BC10" i="5"/>
  <c r="BU17" i="5"/>
  <c r="AC17" i="5"/>
  <c r="EM16" i="5"/>
  <c r="DS16" i="5"/>
  <c r="CY16" i="5"/>
  <c r="BJ16" i="5"/>
  <c r="AN16" i="5"/>
  <c r="EW10" i="5"/>
  <c r="EC10" i="5"/>
  <c r="DI10" i="5"/>
  <c r="CO10" i="5"/>
  <c r="BJ10" i="5"/>
  <c r="AN10" i="5"/>
  <c r="AQ7" i="4"/>
  <c r="EC16" i="5"/>
  <c r="CO16" i="5"/>
  <c r="AC11" i="5"/>
  <c r="DS10" i="5"/>
  <c r="BU10" i="5"/>
  <c r="EW16" i="5"/>
  <c r="DI16" i="5"/>
  <c r="AY16" i="5"/>
  <c r="EM10" i="5"/>
  <c r="CY10" i="5"/>
  <c r="AY10" i="5"/>
  <c r="EZ16" i="5"/>
  <c r="EF16" i="5"/>
  <c r="DL16" i="5"/>
  <c r="CR16" i="5"/>
  <c r="BB16" i="5"/>
  <c r="AF11" i="5"/>
  <c r="EP10" i="5"/>
  <c r="DV10" i="5"/>
  <c r="DB10" i="5"/>
  <c r="BX10" i="5"/>
  <c r="BB10" i="5"/>
  <c r="BF7" i="4"/>
  <c r="EZ10" i="5"/>
  <c r="DL10" i="5"/>
  <c r="BM10" i="5"/>
  <c r="BX17" i="5"/>
  <c r="EP16" i="5"/>
  <c r="DB16" i="5"/>
  <c r="AQ16" i="5"/>
  <c r="EF10" i="5"/>
  <c r="CR10" i="5"/>
  <c r="AQ10" i="5"/>
  <c r="AF17" i="5"/>
  <c r="DV16" i="5"/>
  <c r="BM16" i="5"/>
  <c r="EX16" i="5"/>
  <c r="ED16" i="5"/>
  <c r="DJ16" i="5"/>
  <c r="CP16" i="5"/>
  <c r="AZ16" i="5"/>
  <c r="AD11" i="5"/>
  <c r="EN10" i="5"/>
  <c r="DT10" i="5"/>
  <c r="CZ10" i="5"/>
  <c r="BV10" i="5"/>
  <c r="AZ10" i="5"/>
  <c r="AV7" i="4"/>
  <c r="EN16" i="5"/>
  <c r="AO16" i="5"/>
  <c r="ED10" i="5"/>
  <c r="CP10" i="5"/>
  <c r="AO10" i="5"/>
  <c r="AD17" i="5"/>
  <c r="DT16" i="5"/>
  <c r="BK16" i="5"/>
  <c r="EX10" i="5"/>
  <c r="DJ10" i="5"/>
  <c r="BK10" i="5"/>
  <c r="BV17" i="5"/>
  <c r="CZ16" i="5"/>
</calcChain>
</file>

<file path=xl/sharedStrings.xml><?xml version="1.0" encoding="utf-8"?>
<sst xmlns="http://schemas.openxmlformats.org/spreadsheetml/2006/main" count="319" uniqueCount="126">
  <si>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</si>
  <si>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</si>
  <si>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</si>
  <si>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</si>
  <si>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</si>
  <si>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</si>
  <si>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</si>
  <si>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</si>
  <si>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</si>
  <si>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</si>
  <si>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</si>
  <si>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</si>
  <si>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</si>
  <si>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</si>
  <si>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</si>
  <si>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</si>
  <si>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</si>
  <si>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</si>
  <si>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</si>
  <si>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</si>
  <si>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</si>
  <si>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</si>
  <si>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</si>
  <si>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</si>
  <si>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</si>
  <si>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</si>
  <si>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</si>
  <si>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</si>
  <si>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</si>
  <si>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</si>
  <si>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</si>
  <si>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</si>
  <si>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</si>
  <si>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</si>
  <si>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</si>
  <si>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</si>
  <si>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</si>
  <si>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</si>
  <si>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</si>
  <si>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</si>
  <si>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</si>
  <si>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</si>
  <si>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</si>
  <si>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</si>
  <si>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</si>
  <si>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</si>
  <si>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</si>
  <si>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</si>
  <si>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</si>
  <si>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</si>
  <si>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</si>
  <si>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</si>
  <si>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</si>
  <si>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</si>
  <si>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</si>
  <si>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</si>
  <si>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</si>
  <si>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</si>
  <si>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</si>
  <si>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</si>
  <si>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</si>
  <si>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</si>
  <si>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</si>
  <si>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</si>
  <si>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</si>
  <si>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</si>
  <si>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</si>
  <si>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</si>
  <si>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</si>
  <si>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</si>
  <si>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</si>
  <si>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</si>
  <si>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</si>
  <si>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</si>
  <si>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</si>
  <si>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</si>
  <si>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</si>
  <si>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</si>
  <si>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</si>
  <si>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</si>
  <si>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</si>
  <si>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</si>
  <si>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</si>
  <si>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</si>
  <si>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</si>
  <si>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</si>
  <si>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</si>
  <si>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192082</t>
  </si>
  <si>
    <t>46</t>
  </si>
  <si>
    <t>03</t>
  </si>
  <si>
    <t>3</t>
  </si>
  <si>
    <t>000</t>
  </si>
  <si>
    <t>山梨県　南アルプス市</t>
  </si>
  <si>
    <t>法適用</t>
  </si>
  <si>
    <t>交通事業</t>
  </si>
  <si>
    <t>自動車運送事業</t>
  </si>
  <si>
    <t>-</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</si>
  <si>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</si>
  <si>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</si>
  <si>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</si>
  <si>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</si>
  <si>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</si>
  <si>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</si>
  <si>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</si>
  <si>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</si>
  <si>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</si>
  <si>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</si>
  <si>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</si>
  <si>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</si>
  <si>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</si>
  <si>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</si>
  <si>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</si>
  <si>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</si>
  <si>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</si>
  <si>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</si>
  <si>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</si>
  <si>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</si>
  <si>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</si>
  <si>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</si>
  <si>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</si>
  <si>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</si>
  <si>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</si>
  <si>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</si>
  <si>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　前述したとおり、平成26年度は大規模崩落により、全ての指標で影響が出ている。
①走行キロ当たりの収入では、平均値と比較すると高い数値であり、効率的な運行となっている。
②走行キロ当たりの運送原価については、当市営バスの運行期間が6月下旬から11月上旬と通年運行ではなく、1日の運行回数も4便と規制されているため、効率的な運行となっていない。
③走行キロ当たりの人件費についても、上記②と同様の理由で、効率的な運行となっていない。
④乗車効率については、元より便数の規制もあり、また、利用者のニーズに即したダイヤ改正を行ったことにより、平均値より高い数値となっている。</t>
    <rPh sb="1" eb="3">
      <t>ゼンジュツ</t>
    </rPh>
    <rPh sb="9" eb="11">
      <t>ヘイセイ</t>
    </rPh>
    <rPh sb="13" eb="15">
      <t>ネンド</t>
    </rPh>
    <rPh sb="16" eb="19">
      <t>ダイキボ</t>
    </rPh>
    <rPh sb="19" eb="21">
      <t>ホウラク</t>
    </rPh>
    <rPh sb="25" eb="26">
      <t>スベ</t>
    </rPh>
    <rPh sb="28" eb="30">
      <t>シヒョウ</t>
    </rPh>
    <rPh sb="31" eb="33">
      <t>エイキョウ</t>
    </rPh>
    <rPh sb="34" eb="35">
      <t>デ</t>
    </rPh>
    <rPh sb="41" eb="43">
      <t>ソウコウ</t>
    </rPh>
    <rPh sb="45" eb="46">
      <t>ア</t>
    </rPh>
    <rPh sb="49" eb="51">
      <t>シュウニュウ</t>
    </rPh>
    <rPh sb="54" eb="57">
      <t>ヘイキンチ</t>
    </rPh>
    <rPh sb="58" eb="60">
      <t>ヒカク</t>
    </rPh>
    <rPh sb="63" eb="64">
      <t>タカ</t>
    </rPh>
    <rPh sb="65" eb="67">
      <t>スウチ</t>
    </rPh>
    <rPh sb="71" eb="74">
      <t>コウリツテキ</t>
    </rPh>
    <rPh sb="75" eb="77">
      <t>ウンコウ</t>
    </rPh>
    <rPh sb="86" eb="88">
      <t>ソウコウ</t>
    </rPh>
    <rPh sb="90" eb="91">
      <t>ア</t>
    </rPh>
    <rPh sb="94" eb="96">
      <t>ウンソウ</t>
    </rPh>
    <rPh sb="96" eb="98">
      <t>ゲンカ</t>
    </rPh>
    <rPh sb="104" eb="105">
      <t>トウ</t>
    </rPh>
    <rPh sb="105" eb="106">
      <t>シ</t>
    </rPh>
    <rPh sb="106" eb="107">
      <t>エイ</t>
    </rPh>
    <rPh sb="110" eb="112">
      <t>ウンコウ</t>
    </rPh>
    <rPh sb="112" eb="114">
      <t>キカン</t>
    </rPh>
    <rPh sb="116" eb="117">
      <t>ガツ</t>
    </rPh>
    <rPh sb="117" eb="119">
      <t>ゲジュン</t>
    </rPh>
    <rPh sb="123" eb="124">
      <t>ガツ</t>
    </rPh>
    <rPh sb="124" eb="126">
      <t>ジョウジュン</t>
    </rPh>
    <rPh sb="127" eb="129">
      <t>ツウネン</t>
    </rPh>
    <rPh sb="129" eb="131">
      <t>ウンコウ</t>
    </rPh>
    <rPh sb="137" eb="138">
      <t>ヒ</t>
    </rPh>
    <rPh sb="139" eb="141">
      <t>ウンコウ</t>
    </rPh>
    <rPh sb="141" eb="143">
      <t>カイスウ</t>
    </rPh>
    <rPh sb="145" eb="146">
      <t>ビン</t>
    </rPh>
    <rPh sb="147" eb="149">
      <t>キセイ</t>
    </rPh>
    <rPh sb="157" eb="160">
      <t>コウリツテキ</t>
    </rPh>
    <rPh sb="161" eb="163">
      <t>ウンコウ</t>
    </rPh>
    <rPh sb="173" eb="175">
      <t>ソウコウ</t>
    </rPh>
    <rPh sb="177" eb="178">
      <t>ア</t>
    </rPh>
    <rPh sb="181" eb="184">
      <t>ジンケンヒ</t>
    </rPh>
    <rPh sb="190" eb="192">
      <t>ジョウキ</t>
    </rPh>
    <rPh sb="194" eb="196">
      <t>ドウヨウ</t>
    </rPh>
    <rPh sb="197" eb="199">
      <t>リユウ</t>
    </rPh>
    <rPh sb="201" eb="204">
      <t>コウリツテキ</t>
    </rPh>
    <rPh sb="205" eb="207">
      <t>ウンコウ</t>
    </rPh>
    <rPh sb="217" eb="219">
      <t>ジョウシャ</t>
    </rPh>
    <rPh sb="219" eb="221">
      <t>コウリツ</t>
    </rPh>
    <rPh sb="227" eb="228">
      <t>モト</t>
    </rPh>
    <rPh sb="230" eb="232">
      <t>ビンスウ</t>
    </rPh>
    <rPh sb="233" eb="235">
      <t>キセイ</t>
    </rPh>
    <rPh sb="242" eb="245">
      <t>リヨウシャ</t>
    </rPh>
    <rPh sb="250" eb="251">
      <t>ソク</t>
    </rPh>
    <rPh sb="256" eb="258">
      <t>カイセイ</t>
    </rPh>
    <rPh sb="259" eb="260">
      <t>オコナ</t>
    </rPh>
    <rPh sb="268" eb="271">
      <t>ヘイキンチ</t>
    </rPh>
    <rPh sb="273" eb="274">
      <t>タカ</t>
    </rPh>
    <rPh sb="275" eb="277">
      <t>スウチ</t>
    </rPh>
    <phoneticPr fontId="4"/>
  </si>
  <si>
    <t>①経常収支比率では、当市の自動車運送事業は、山岳の林道で営業を行っている。その為天候により林道の通行止めまた登山客の減少などが収入に大きく影響している。運行期間も短く例年6月下旬から11月上旬までの運行となっている。平成26年度は悪天候の影響等で大規模な崩落事故が発生し当市からの入山ができず利用客が減少しマイカー規制以来最低を記録したのが影響し収入に対して支出で抑えることのできない職員給与及びバスの維持管理（車検、点検等）の比重が大きくなっている。
②営業収支比率は、一般会計からの繰入を行っていない為、経常収支比率と同様で平成26年度は、上記①のとおりである。
③流動比率では、平成25年度の最高と平成26年度の最低の収益と年度間に変動はあるものの、年々流動資産（現金預金等）の減少を原因とする若干の右肩下がりの傾向にある。
④累積欠損金比率は、平成26年度の数値は、上記①のとおりである。
⑤利用者1回当たり他会計負担金額は、繰入額がない為0％である。
⑥利用者1回当たり運行経費は、例年600円前後を推移しているものの、平成26年度は上記①のとおりである。
⑦他会計負担率は0％であることから、独立採算が営まれている。
⑧企業債残高対料金収入比率は、企業債の借入れを行っていない為0％である。
⑨有形固定資産減価償却率は、バス車両の買換え更新を近年行っていない為、右肩上がりである。今後は計画的に更新していく必要がある。</t>
    <rPh sb="10" eb="12">
      <t>トウシ</t>
    </rPh>
    <rPh sb="13" eb="16">
      <t>ジドウシャ</t>
    </rPh>
    <rPh sb="16" eb="18">
      <t>ウンソウ</t>
    </rPh>
    <rPh sb="18" eb="20">
      <t>ジギョウ</t>
    </rPh>
    <rPh sb="22" eb="24">
      <t>サンガク</t>
    </rPh>
    <rPh sb="25" eb="27">
      <t>リンドウ</t>
    </rPh>
    <rPh sb="28" eb="30">
      <t>エイギョウ</t>
    </rPh>
    <rPh sb="31" eb="32">
      <t>オコナ</t>
    </rPh>
    <rPh sb="63" eb="65">
      <t>シュウニュウ</t>
    </rPh>
    <rPh sb="76" eb="78">
      <t>ウンコウ</t>
    </rPh>
    <rPh sb="78" eb="80">
      <t>キカン</t>
    </rPh>
    <rPh sb="81" eb="82">
      <t>ミジカ</t>
    </rPh>
    <rPh sb="83" eb="85">
      <t>レイネン</t>
    </rPh>
    <rPh sb="86" eb="87">
      <t>ガツ</t>
    </rPh>
    <rPh sb="87" eb="89">
      <t>ゲジュン</t>
    </rPh>
    <rPh sb="93" eb="94">
      <t>ガツ</t>
    </rPh>
    <rPh sb="94" eb="96">
      <t>ジョウジュン</t>
    </rPh>
    <rPh sb="99" eb="101">
      <t>ウンコウ</t>
    </rPh>
    <rPh sb="108" eb="110">
      <t>ヘイセイ</t>
    </rPh>
    <rPh sb="115" eb="116">
      <t>アク</t>
    </rPh>
    <rPh sb="116" eb="118">
      <t>テンコウ</t>
    </rPh>
    <rPh sb="119" eb="122">
      <t>エイキョウトウ</t>
    </rPh>
    <rPh sb="123" eb="126">
      <t>ダイキボ</t>
    </rPh>
    <rPh sb="127" eb="129">
      <t>ホウラク</t>
    </rPh>
    <rPh sb="129" eb="131">
      <t>ジコ</t>
    </rPh>
    <rPh sb="132" eb="134">
      <t>ハッセイ</t>
    </rPh>
    <rPh sb="135" eb="137">
      <t>トウシ</t>
    </rPh>
    <rPh sb="140" eb="142">
      <t>ニュウザン</t>
    </rPh>
    <rPh sb="146" eb="149">
      <t>リヨウキャク</t>
    </rPh>
    <rPh sb="150" eb="152">
      <t>ゲンショウ</t>
    </rPh>
    <rPh sb="157" eb="159">
      <t>キセイ</t>
    </rPh>
    <rPh sb="159" eb="161">
      <t>イライ</t>
    </rPh>
    <rPh sb="161" eb="163">
      <t>サイテイ</t>
    </rPh>
    <rPh sb="164" eb="166">
      <t>キロク</t>
    </rPh>
    <rPh sb="170" eb="172">
      <t>エイキョウ</t>
    </rPh>
    <rPh sb="173" eb="175">
      <t>シュウニュウ</t>
    </rPh>
    <rPh sb="176" eb="177">
      <t>タイ</t>
    </rPh>
    <rPh sb="179" eb="181">
      <t>シシュツ</t>
    </rPh>
    <rPh sb="182" eb="183">
      <t>オサ</t>
    </rPh>
    <rPh sb="192" eb="194">
      <t>ショクイン</t>
    </rPh>
    <rPh sb="194" eb="196">
      <t>キュウヨ</t>
    </rPh>
    <rPh sb="196" eb="197">
      <t>オヨ</t>
    </rPh>
    <rPh sb="201" eb="203">
      <t>イジ</t>
    </rPh>
    <rPh sb="203" eb="205">
      <t>カンリ</t>
    </rPh>
    <rPh sb="206" eb="208">
      <t>シャケン</t>
    </rPh>
    <rPh sb="209" eb="211">
      <t>テンケン</t>
    </rPh>
    <rPh sb="211" eb="212">
      <t>トウ</t>
    </rPh>
    <rPh sb="214" eb="216">
      <t>ヒジュウ</t>
    </rPh>
    <rPh sb="217" eb="218">
      <t>オオ</t>
    </rPh>
    <rPh sb="228" eb="230">
      <t>エイギョウ</t>
    </rPh>
    <rPh sb="230" eb="232">
      <t>シュウシ</t>
    </rPh>
    <rPh sb="232" eb="234">
      <t>ヒリツ</t>
    </rPh>
    <rPh sb="236" eb="238">
      <t>イッパン</t>
    </rPh>
    <rPh sb="238" eb="240">
      <t>カイケイ</t>
    </rPh>
    <rPh sb="243" eb="245">
      <t>クリイレ</t>
    </rPh>
    <rPh sb="246" eb="247">
      <t>オコナ</t>
    </rPh>
    <rPh sb="252" eb="253">
      <t>タメ</t>
    </rPh>
    <rPh sb="261" eb="263">
      <t>ドウヨウ</t>
    </rPh>
    <rPh sb="272" eb="274">
      <t>ジョウキ</t>
    </rPh>
    <rPh sb="299" eb="301">
      <t>サイコウ</t>
    </rPh>
    <rPh sb="309" eb="311">
      <t>サイテイ</t>
    </rPh>
    <rPh sb="312" eb="314">
      <t>シュウエキ</t>
    </rPh>
    <rPh sb="367" eb="369">
      <t>ルイセキ</t>
    </rPh>
    <rPh sb="369" eb="372">
      <t>ケッソンキン</t>
    </rPh>
    <rPh sb="372" eb="374">
      <t>ヒリツ</t>
    </rPh>
    <rPh sb="383" eb="385">
      <t>スウチ</t>
    </rPh>
    <rPh sb="400" eb="403">
      <t>リヨウシャ</t>
    </rPh>
    <rPh sb="404" eb="405">
      <t>カイ</t>
    </rPh>
    <rPh sb="405" eb="406">
      <t>ア</t>
    </rPh>
    <rPh sb="408" eb="409">
      <t>タ</t>
    </rPh>
    <rPh sb="409" eb="411">
      <t>カイケイ</t>
    </rPh>
    <rPh sb="411" eb="414">
      <t>フタンキン</t>
    </rPh>
    <rPh sb="414" eb="415">
      <t>ガク</t>
    </rPh>
    <rPh sb="417" eb="419">
      <t>クリイレ</t>
    </rPh>
    <rPh sb="419" eb="420">
      <t>ガク</t>
    </rPh>
    <rPh sb="423" eb="424">
      <t>タメ</t>
    </rPh>
    <rPh sb="440" eb="442">
      <t>ウンコウ</t>
    </rPh>
    <rPh sb="442" eb="444">
      <t>ケイヒ</t>
    </rPh>
    <rPh sb="446" eb="448">
      <t>レイネン</t>
    </rPh>
    <rPh sb="451" eb="452">
      <t>エン</t>
    </rPh>
    <rPh sb="452" eb="454">
      <t>ゼンゴ</t>
    </rPh>
    <rPh sb="455" eb="457">
      <t>スイイ</t>
    </rPh>
    <rPh sb="485" eb="486">
      <t>タ</t>
    </rPh>
    <rPh sb="486" eb="488">
      <t>カイケイ</t>
    </rPh>
    <rPh sb="488" eb="490">
      <t>フタン</t>
    </rPh>
    <rPh sb="490" eb="491">
      <t>リツ</t>
    </rPh>
    <rPh sb="502" eb="504">
      <t>ドクリツ</t>
    </rPh>
    <rPh sb="504" eb="506">
      <t>サイサン</t>
    </rPh>
    <rPh sb="507" eb="508">
      <t>イトナ</t>
    </rPh>
    <rPh sb="516" eb="518">
      <t>キギョウ</t>
    </rPh>
    <rPh sb="518" eb="519">
      <t>サイ</t>
    </rPh>
    <rPh sb="519" eb="521">
      <t>ザンダカ</t>
    </rPh>
    <rPh sb="521" eb="522">
      <t>タイ</t>
    </rPh>
    <rPh sb="522" eb="524">
      <t>リョウキン</t>
    </rPh>
    <rPh sb="524" eb="526">
      <t>シュウニュウ</t>
    </rPh>
    <rPh sb="526" eb="528">
      <t>ヒリツ</t>
    </rPh>
    <rPh sb="530" eb="532">
      <t>キギョウ</t>
    </rPh>
    <rPh sb="532" eb="533">
      <t>サイ</t>
    </rPh>
    <rPh sb="534" eb="536">
      <t>カリイ</t>
    </rPh>
    <rPh sb="538" eb="539">
      <t>オコナ</t>
    </rPh>
    <rPh sb="544" eb="545">
      <t>タメ</t>
    </rPh>
    <rPh sb="553" eb="555">
      <t>ユウケイ</t>
    </rPh>
    <rPh sb="555" eb="557">
      <t>コテイ</t>
    </rPh>
    <rPh sb="557" eb="559">
      <t>シサン</t>
    </rPh>
    <rPh sb="559" eb="561">
      <t>ゲンカ</t>
    </rPh>
    <rPh sb="561" eb="563">
      <t>ショウキャク</t>
    </rPh>
    <rPh sb="563" eb="564">
      <t>リツ</t>
    </rPh>
    <rPh sb="568" eb="570">
      <t>シャリョウ</t>
    </rPh>
    <rPh sb="571" eb="573">
      <t>カイカ</t>
    </rPh>
    <rPh sb="574" eb="576">
      <t>コウシン</t>
    </rPh>
    <rPh sb="577" eb="579">
      <t>キンネン</t>
    </rPh>
    <rPh sb="579" eb="580">
      <t>オコナ</t>
    </rPh>
    <rPh sb="585" eb="586">
      <t>タメ</t>
    </rPh>
    <rPh sb="587" eb="589">
      <t>ミギカタ</t>
    </rPh>
    <rPh sb="589" eb="590">
      <t>ア</t>
    </rPh>
    <rPh sb="599" eb="602">
      <t>ケイカクテキ</t>
    </rPh>
    <rPh sb="603" eb="605">
      <t>コウシン</t>
    </rPh>
    <rPh sb="609" eb="611">
      <t>ヒツヨウ</t>
    </rPh>
    <phoneticPr fontId="4"/>
  </si>
  <si>
    <t>　本事業は、村民交流のための事業として開始されたものであり、国立公園内を走るため、環境に考慮した運行を行うよう、環境省から特別に許可を得て行っている事業である。
　また、運行経路は、非常に険しい山岳道路であり、厳しい山岳気象や近年のゲリラ豪雨、台風の影響による林道の通行止め等、天候不順の日が多いと利用者は激減する非常に天候に左右されやすい事業である。
　今後は、サービスの安定的な継続と、老朽化するバス車両の計画的な更新を図るため、経営の現状や課題等を把握し、経営の健全化への取り組みとして、平成３２年度までに策定を予定している経営戦略や抜本的な改革を図っていくなかで、部分的な民間委託等も視野に、関係機関との協議を行っていく。</t>
    <rPh sb="1" eb="2">
      <t>ホン</t>
    </rPh>
    <rPh sb="2" eb="4">
      <t>ジギョウ</t>
    </rPh>
    <rPh sb="6" eb="8">
      <t>ソンミン</t>
    </rPh>
    <rPh sb="8" eb="10">
      <t>コウリュウ</t>
    </rPh>
    <rPh sb="14" eb="16">
      <t>ジギョウ</t>
    </rPh>
    <rPh sb="19" eb="21">
      <t>カイシ</t>
    </rPh>
    <rPh sb="30" eb="32">
      <t>コクリツ</t>
    </rPh>
    <rPh sb="32" eb="34">
      <t>コウエン</t>
    </rPh>
    <rPh sb="34" eb="35">
      <t>ナイ</t>
    </rPh>
    <rPh sb="36" eb="37">
      <t>ハシ</t>
    </rPh>
    <rPh sb="41" eb="43">
      <t>カンキョウ</t>
    </rPh>
    <rPh sb="44" eb="46">
      <t>コウリョ</t>
    </rPh>
    <rPh sb="48" eb="50">
      <t>ウンコウ</t>
    </rPh>
    <rPh sb="51" eb="52">
      <t>オコナ</t>
    </rPh>
    <rPh sb="56" eb="58">
      <t>カンキョウ</t>
    </rPh>
    <rPh sb="58" eb="59">
      <t>ショウ</t>
    </rPh>
    <rPh sb="61" eb="63">
      <t>トクベツ</t>
    </rPh>
    <rPh sb="64" eb="66">
      <t>キョカ</t>
    </rPh>
    <rPh sb="67" eb="68">
      <t>エ</t>
    </rPh>
    <rPh sb="69" eb="70">
      <t>オコナ</t>
    </rPh>
    <rPh sb="74" eb="76">
      <t>ジギョウ</t>
    </rPh>
    <rPh sb="85" eb="87">
      <t>ウンコウ</t>
    </rPh>
    <rPh sb="87" eb="89">
      <t>ケイロ</t>
    </rPh>
    <rPh sb="91" eb="93">
      <t>ヒジョウ</t>
    </rPh>
    <rPh sb="94" eb="95">
      <t>ケワ</t>
    </rPh>
    <rPh sb="97" eb="99">
      <t>サンガク</t>
    </rPh>
    <rPh sb="99" eb="101">
      <t>ドウロ</t>
    </rPh>
    <rPh sb="105" eb="106">
      <t>キビ</t>
    </rPh>
    <rPh sb="108" eb="110">
      <t>サンガク</t>
    </rPh>
    <rPh sb="110" eb="112">
      <t>キショウ</t>
    </rPh>
    <rPh sb="113" eb="115">
      <t>キンネン</t>
    </rPh>
    <rPh sb="119" eb="121">
      <t>ゴウウ</t>
    </rPh>
    <rPh sb="122" eb="124">
      <t>タイフウ</t>
    </rPh>
    <rPh sb="125" eb="127">
      <t>エイキョウ</t>
    </rPh>
    <rPh sb="130" eb="132">
      <t>リンドウ</t>
    </rPh>
    <rPh sb="133" eb="135">
      <t>ツウコウ</t>
    </rPh>
    <rPh sb="135" eb="136">
      <t>ド</t>
    </rPh>
    <rPh sb="137" eb="138">
      <t>トウ</t>
    </rPh>
    <rPh sb="139" eb="141">
      <t>テンコウ</t>
    </rPh>
    <rPh sb="141" eb="143">
      <t>フジュン</t>
    </rPh>
    <rPh sb="144" eb="145">
      <t>ヒ</t>
    </rPh>
    <rPh sb="146" eb="147">
      <t>オオ</t>
    </rPh>
    <rPh sb="149" eb="152">
      <t>リヨウシャ</t>
    </rPh>
    <rPh sb="153" eb="155">
      <t>ゲキゲン</t>
    </rPh>
    <rPh sb="157" eb="159">
      <t>ヒジョウ</t>
    </rPh>
    <rPh sb="160" eb="162">
      <t>テンコウ</t>
    </rPh>
    <rPh sb="163" eb="165">
      <t>サユウ</t>
    </rPh>
    <rPh sb="170" eb="172">
      <t>ジギョウ</t>
    </rPh>
    <rPh sb="178" eb="180">
      <t>コンゴ</t>
    </rPh>
    <rPh sb="187" eb="190">
      <t>アンテイテキ</t>
    </rPh>
    <rPh sb="191" eb="193">
      <t>ケイゾク</t>
    </rPh>
    <rPh sb="195" eb="198">
      <t>ロウキュウカ</t>
    </rPh>
    <rPh sb="202" eb="204">
      <t>シャリョウ</t>
    </rPh>
    <rPh sb="205" eb="208">
      <t>ケイカクテキ</t>
    </rPh>
    <rPh sb="209" eb="211">
      <t>コウシン</t>
    </rPh>
    <rPh sb="212" eb="213">
      <t>ハカ</t>
    </rPh>
    <rPh sb="231" eb="233">
      <t>ケイエイ</t>
    </rPh>
    <rPh sb="234" eb="237">
      <t>ケンゼンカ</t>
    </rPh>
    <rPh sb="239" eb="240">
      <t>ト</t>
    </rPh>
    <rPh sb="241" eb="242">
      <t>ク</t>
    </rPh>
    <rPh sb="270" eb="273">
      <t>バッポンテキ</t>
    </rPh>
    <rPh sb="274" eb="276">
      <t>カイカク</t>
    </rPh>
    <rPh sb="277" eb="278">
      <t>ハカ</t>
    </rPh>
    <rPh sb="286" eb="289">
      <t>ブブンテキ</t>
    </rPh>
    <rPh sb="290" eb="292">
      <t>ミンカン</t>
    </rPh>
    <rPh sb="292" eb="295">
      <t>イタクトウ</t>
    </rPh>
    <rPh sb="300" eb="302">
      <t>カンケイ</t>
    </rPh>
    <rPh sb="302" eb="304">
      <t>キカン</t>
    </rPh>
    <rPh sb="306" eb="308">
      <t>キョウギ</t>
    </rPh>
    <rPh sb="309" eb="3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</si>
</sst>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2" fillId="0" borderId="1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2" fillId="0" borderId="14"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101.5</c:v>
                </c:pt>
                <c:pt idx="1">
                  <c:v>117.5</c:v>
                </c:pt>
                <c:pt idx="2">
                  <c:v>131</c:v>
                </c:pt>
                <c:pt idx="3">
                  <c:v>75.599999999999994</c:v>
                </c:pt>
                <c:pt idx="4">
                  <c:v>112.4</c:v>
                </c:pt>
              </c:numCache>
            </c:numRef>
          </c:val>
        </c:ser>
        <c:dLbls>
          <c:showLegendKey val="0"/>
          <c:showVal val="0"/>
          <c:showCatName val="0"/>
          <c:showSerName val="0"/>
          <c:showPercent val="0"/>
          <c:showBubbleSize val="0"/>
        </c:dLbls>
        <c:gapWidth val="180"/>
        <c:overlap val="-90"/>
        <c:axId val="85820160"/>
        <c:axId val="85821696"/>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5820160"/>
        <c:axId val="85821696"/>
      </c:lineChart>
      <c:catAx>
        <c:axId val="85820160"/>
        <c:scaling>
          <c:orientation val="minMax"/>
        </c:scaling>
        <c:delete val="0"/>
        <c:axPos val="b"/>
        <c:numFmt formatCode="ge" sourceLinked="1"/>
        <c:majorTickMark val="none"/>
        <c:minorTickMark val="none"/>
        <c:tickLblPos val="none"/>
        <c:crossAx val="85821696"/>
        <c:crosses val="autoZero"/>
        <c:auto val="0"/>
        <c:lblAlgn val="ctr"/>
        <c:lblOffset val="100"/>
        <c:noMultiLvlLbl val="1"/>
      </c:catAx>
      <c:valAx>
        <c:axId val="85821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5820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955.82</c:v>
                </c:pt>
                <c:pt idx="1">
                  <c:v>974.32</c:v>
                </c:pt>
                <c:pt idx="2">
                  <c:v>1038.6500000000001</c:v>
                </c:pt>
                <c:pt idx="3">
                  <c:v>881.29</c:v>
                </c:pt>
                <c:pt idx="4">
                  <c:v>991.08</c:v>
                </c:pt>
              </c:numCache>
            </c:numRef>
          </c:val>
        </c:ser>
        <c:dLbls>
          <c:showLegendKey val="0"/>
          <c:showVal val="0"/>
          <c:showCatName val="0"/>
          <c:showSerName val="0"/>
          <c:showPercent val="0"/>
          <c:showBubbleSize val="0"/>
        </c:dLbls>
        <c:gapWidth val="180"/>
        <c:overlap val="-90"/>
        <c:axId val="96566272"/>
        <c:axId val="96597120"/>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321.92</c:v>
                </c:pt>
                <c:pt idx="1">
                  <c:v>315.89</c:v>
                </c:pt>
                <c:pt idx="2">
                  <c:v>323.98</c:v>
                </c:pt>
                <c:pt idx="3">
                  <c:v>332.02</c:v>
                </c:pt>
                <c:pt idx="4">
                  <c:v>335.14</c:v>
                </c:pt>
              </c:numCache>
            </c:numRef>
          </c:val>
          <c:smooth val="0"/>
        </c:ser>
        <c:dLbls>
          <c:showLegendKey val="0"/>
          <c:showVal val="0"/>
          <c:showCatName val="0"/>
          <c:showSerName val="0"/>
          <c:showPercent val="0"/>
          <c:showBubbleSize val="0"/>
        </c:dLbls>
        <c:marker val="1"/>
        <c:smooth val="0"/>
        <c:axId val="96566272"/>
        <c:axId val="96597120"/>
      </c:lineChart>
      <c:catAx>
        <c:axId val="96566272"/>
        <c:scaling>
          <c:orientation val="minMax"/>
        </c:scaling>
        <c:delete val="0"/>
        <c:axPos val="b"/>
        <c:numFmt formatCode="ge" sourceLinked="1"/>
        <c:majorTickMark val="none"/>
        <c:minorTickMark val="none"/>
        <c:tickLblPos val="none"/>
        <c:crossAx val="96597120"/>
        <c:crosses val="autoZero"/>
        <c:auto val="0"/>
        <c:lblAlgn val="ctr"/>
        <c:lblOffset val="100"/>
        <c:noMultiLvlLbl val="1"/>
      </c:catAx>
      <c:valAx>
        <c:axId val="96597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66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43.1</c:v>
                </c:pt>
                <c:pt idx="1">
                  <c:v>46.3</c:v>
                </c:pt>
                <c:pt idx="2">
                  <c:v>48.7</c:v>
                </c:pt>
                <c:pt idx="3">
                  <c:v>41.7</c:v>
                </c:pt>
                <c:pt idx="4">
                  <c:v>47.9</c:v>
                </c:pt>
              </c:numCache>
            </c:numRef>
          </c:val>
        </c:ser>
        <c:dLbls>
          <c:showLegendKey val="0"/>
          <c:showVal val="0"/>
          <c:showCatName val="0"/>
          <c:showSerName val="0"/>
          <c:showPercent val="0"/>
          <c:showBubbleSize val="0"/>
        </c:dLbls>
        <c:gapWidth val="180"/>
        <c:overlap val="-90"/>
        <c:axId val="103966208"/>
        <c:axId val="10396812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103966208"/>
        <c:axId val="103968128"/>
      </c:lineChart>
      <c:catAx>
        <c:axId val="103966208"/>
        <c:scaling>
          <c:orientation val="minMax"/>
        </c:scaling>
        <c:delete val="0"/>
        <c:axPos val="b"/>
        <c:numFmt formatCode="ge" sourceLinked="1"/>
        <c:majorTickMark val="none"/>
        <c:minorTickMark val="none"/>
        <c:tickLblPos val="none"/>
        <c:crossAx val="103968128"/>
        <c:crosses val="autoZero"/>
        <c:auto val="0"/>
        <c:lblAlgn val="ctr"/>
        <c:lblOffset val="100"/>
        <c:noMultiLvlLbl val="1"/>
      </c:catAx>
      <c:valAx>
        <c:axId val="10396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966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35.799999999999997</c:v>
                </c:pt>
                <c:pt idx="4">
                  <c:v>0</c:v>
                </c:pt>
              </c:numCache>
            </c:numRef>
          </c:val>
        </c:ser>
        <c:dLbls>
          <c:showLegendKey val="0"/>
          <c:showVal val="0"/>
          <c:showCatName val="0"/>
          <c:showSerName val="0"/>
          <c:showPercent val="0"/>
          <c:showBubbleSize val="0"/>
        </c:dLbls>
        <c:gapWidth val="180"/>
        <c:overlap val="-90"/>
        <c:axId val="103997824"/>
        <c:axId val="103999744"/>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103997824"/>
        <c:axId val="103999744"/>
      </c:lineChart>
      <c:catAx>
        <c:axId val="103997824"/>
        <c:scaling>
          <c:orientation val="minMax"/>
        </c:scaling>
        <c:delete val="0"/>
        <c:axPos val="b"/>
        <c:numFmt formatCode="ge" sourceLinked="1"/>
        <c:majorTickMark val="none"/>
        <c:minorTickMark val="none"/>
        <c:tickLblPos val="none"/>
        <c:crossAx val="103999744"/>
        <c:crosses val="autoZero"/>
        <c:auto val="0"/>
        <c:lblAlgn val="ctr"/>
        <c:lblOffset val="100"/>
        <c:noMultiLvlLbl val="1"/>
      </c:catAx>
      <c:valAx>
        <c:axId val="10399974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997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100.8</c:v>
                </c:pt>
                <c:pt idx="1">
                  <c:v>116.8</c:v>
                </c:pt>
                <c:pt idx="2">
                  <c:v>130.4</c:v>
                </c:pt>
                <c:pt idx="3">
                  <c:v>74.900000000000006</c:v>
                </c:pt>
                <c:pt idx="4">
                  <c:v>111.8</c:v>
                </c:pt>
              </c:numCache>
            </c:numRef>
          </c:val>
        </c:ser>
        <c:dLbls>
          <c:showLegendKey val="0"/>
          <c:showVal val="0"/>
          <c:showCatName val="0"/>
          <c:showSerName val="0"/>
          <c:showPercent val="0"/>
          <c:showBubbleSize val="0"/>
        </c:dLbls>
        <c:gapWidth val="180"/>
        <c:overlap val="-90"/>
        <c:axId val="90334336"/>
        <c:axId val="90335872"/>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0334336"/>
        <c:axId val="90335872"/>
      </c:lineChart>
      <c:catAx>
        <c:axId val="90334336"/>
        <c:scaling>
          <c:orientation val="minMax"/>
        </c:scaling>
        <c:delete val="0"/>
        <c:axPos val="b"/>
        <c:numFmt formatCode="ge" sourceLinked="1"/>
        <c:majorTickMark val="none"/>
        <c:minorTickMark val="none"/>
        <c:tickLblPos val="none"/>
        <c:crossAx val="90335872"/>
        <c:crosses val="autoZero"/>
        <c:auto val="0"/>
        <c:lblAlgn val="ctr"/>
        <c:lblOffset val="100"/>
        <c:noMultiLvlLbl val="1"/>
      </c:catAx>
      <c:valAx>
        <c:axId val="9033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334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5968.5</c:v>
                </c:pt>
                <c:pt idx="1">
                  <c:v>5139.2</c:v>
                </c:pt>
                <c:pt idx="2">
                  <c:v>8914.4</c:v>
                </c:pt>
                <c:pt idx="3">
                  <c:v>5662.7</c:v>
                </c:pt>
                <c:pt idx="4">
                  <c:v>2939</c:v>
                </c:pt>
              </c:numCache>
            </c:numRef>
          </c:val>
        </c:ser>
        <c:dLbls>
          <c:showLegendKey val="0"/>
          <c:showVal val="0"/>
          <c:showCatName val="0"/>
          <c:showSerName val="0"/>
          <c:showPercent val="0"/>
          <c:showBubbleSize val="0"/>
        </c:dLbls>
        <c:gapWidth val="180"/>
        <c:overlap val="-90"/>
        <c:axId val="91432064"/>
        <c:axId val="91433600"/>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1432064"/>
        <c:axId val="91433600"/>
      </c:lineChart>
      <c:catAx>
        <c:axId val="91432064"/>
        <c:scaling>
          <c:orientation val="minMax"/>
        </c:scaling>
        <c:delete val="0"/>
        <c:axPos val="b"/>
        <c:numFmt formatCode="ge" sourceLinked="1"/>
        <c:majorTickMark val="none"/>
        <c:minorTickMark val="none"/>
        <c:tickLblPos val="none"/>
        <c:crossAx val="91433600"/>
        <c:crosses val="autoZero"/>
        <c:auto val="0"/>
        <c:lblAlgn val="ctr"/>
        <c:lblOffset val="100"/>
        <c:noMultiLvlLbl val="1"/>
      </c:catAx>
      <c:valAx>
        <c:axId val="914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32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0</c:v>
                </c:pt>
                <c:pt idx="1">
                  <c:v>0</c:v>
                </c:pt>
                <c:pt idx="2">
                  <c:v>0</c:v>
                </c:pt>
                <c:pt idx="3">
                  <c:v>0</c:v>
                </c:pt>
                <c:pt idx="4">
                  <c:v>0</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686.7</c:v>
                </c:pt>
                <c:pt idx="1">
                  <c:v>575.4</c:v>
                </c:pt>
                <c:pt idx="2">
                  <c:v>522.4</c:v>
                </c:pt>
                <c:pt idx="3">
                  <c:v>881.3</c:v>
                </c:pt>
                <c:pt idx="4">
                  <c:v>597.6</c:v>
                </c:pt>
              </c:numCache>
            </c:numRef>
          </c:val>
        </c:ser>
        <c:dLbls>
          <c:showLegendKey val="0"/>
          <c:showVal val="0"/>
          <c:showCatName val="0"/>
          <c:showSerName val="0"/>
          <c:showPercent val="0"/>
          <c:showBubbleSize val="0"/>
        </c:dLbls>
        <c:gapWidth val="150"/>
        <c:axId val="93127424"/>
        <c:axId val="93129344"/>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93127424"/>
        <c:axId val="93129344"/>
      </c:lineChart>
      <c:catAx>
        <c:axId val="93127424"/>
        <c:scaling>
          <c:orientation val="minMax"/>
        </c:scaling>
        <c:delete val="0"/>
        <c:axPos val="b"/>
        <c:numFmt formatCode="ge" sourceLinked="1"/>
        <c:majorTickMark val="none"/>
        <c:minorTickMark val="none"/>
        <c:tickLblPos val="none"/>
        <c:crossAx val="93129344"/>
        <c:crosses val="autoZero"/>
        <c:auto val="0"/>
        <c:lblAlgn val="ctr"/>
        <c:lblOffset val="100"/>
        <c:noMultiLvlLbl val="1"/>
      </c:catAx>
      <c:valAx>
        <c:axId val="9312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127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3168384"/>
        <c:axId val="93170304"/>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93168384"/>
        <c:axId val="93170304"/>
      </c:lineChart>
      <c:catAx>
        <c:axId val="93168384"/>
        <c:scaling>
          <c:orientation val="minMax"/>
        </c:scaling>
        <c:delete val="0"/>
        <c:axPos val="b"/>
        <c:numFmt formatCode="ge" sourceLinked="1"/>
        <c:majorTickMark val="none"/>
        <c:minorTickMark val="none"/>
        <c:tickLblPos val="none"/>
        <c:crossAx val="93170304"/>
        <c:crosses val="autoZero"/>
        <c:auto val="0"/>
        <c:lblAlgn val="ctr"/>
        <c:lblOffset val="100"/>
        <c:noMultiLvlLbl val="1"/>
      </c:catAx>
      <c:valAx>
        <c:axId val="9317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168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96345472"/>
        <c:axId val="96355840"/>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96345472"/>
        <c:axId val="96355840"/>
      </c:lineChart>
      <c:catAx>
        <c:axId val="96345472"/>
        <c:scaling>
          <c:orientation val="minMax"/>
        </c:scaling>
        <c:delete val="0"/>
        <c:axPos val="b"/>
        <c:numFmt formatCode="ge" sourceLinked="1"/>
        <c:majorTickMark val="none"/>
        <c:minorTickMark val="none"/>
        <c:tickLblPos val="none"/>
        <c:crossAx val="96355840"/>
        <c:crosses val="autoZero"/>
        <c:auto val="0"/>
        <c:lblAlgn val="ctr"/>
        <c:lblOffset val="100"/>
        <c:noMultiLvlLbl val="1"/>
      </c:catAx>
      <c:valAx>
        <c:axId val="9635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45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75</c:v>
                </c:pt>
                <c:pt idx="1">
                  <c:v>81.599999999999994</c:v>
                </c:pt>
                <c:pt idx="2">
                  <c:v>85.4</c:v>
                </c:pt>
                <c:pt idx="3">
                  <c:v>89.2</c:v>
                </c:pt>
                <c:pt idx="4">
                  <c:v>90.1</c:v>
                </c:pt>
              </c:numCache>
            </c:numRef>
          </c:val>
        </c:ser>
        <c:dLbls>
          <c:showLegendKey val="0"/>
          <c:showVal val="0"/>
          <c:showCatName val="0"/>
          <c:showSerName val="0"/>
          <c:showPercent val="0"/>
          <c:showBubbleSize val="0"/>
        </c:dLbls>
        <c:gapWidth val="180"/>
        <c:overlap val="-90"/>
        <c:axId val="96380800"/>
        <c:axId val="9639526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96380800"/>
        <c:axId val="96395264"/>
      </c:lineChart>
      <c:catAx>
        <c:axId val="96380800"/>
        <c:scaling>
          <c:orientation val="minMax"/>
        </c:scaling>
        <c:delete val="0"/>
        <c:axPos val="b"/>
        <c:numFmt formatCode="ge" sourceLinked="1"/>
        <c:majorTickMark val="none"/>
        <c:minorTickMark val="none"/>
        <c:tickLblPos val="none"/>
        <c:crossAx val="96395264"/>
        <c:crosses val="autoZero"/>
        <c:auto val="0"/>
        <c:lblAlgn val="ctr"/>
        <c:lblOffset val="100"/>
        <c:noMultiLvlLbl val="1"/>
      </c:catAx>
      <c:valAx>
        <c:axId val="9639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80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584.71</c:v>
                </c:pt>
                <c:pt idx="1">
                  <c:v>503.73</c:v>
                </c:pt>
                <c:pt idx="2">
                  <c:v>497.03</c:v>
                </c:pt>
                <c:pt idx="3">
                  <c:v>830.65</c:v>
                </c:pt>
                <c:pt idx="4">
                  <c:v>689.74</c:v>
                </c:pt>
              </c:numCache>
            </c:numRef>
          </c:val>
        </c:ser>
        <c:dLbls>
          <c:showLegendKey val="0"/>
          <c:showVal val="0"/>
          <c:showCatName val="0"/>
          <c:showSerName val="0"/>
          <c:showPercent val="0"/>
          <c:showBubbleSize val="0"/>
        </c:dLbls>
        <c:gapWidth val="180"/>
        <c:overlap val="-90"/>
        <c:axId val="96488064"/>
        <c:axId val="96502528"/>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203.41</c:v>
                </c:pt>
                <c:pt idx="1">
                  <c:v>204.62</c:v>
                </c:pt>
                <c:pt idx="2">
                  <c:v>206.87</c:v>
                </c:pt>
                <c:pt idx="3">
                  <c:v>207.04</c:v>
                </c:pt>
                <c:pt idx="4">
                  <c:v>210.1</c:v>
                </c:pt>
              </c:numCache>
            </c:numRef>
          </c:val>
          <c:smooth val="0"/>
        </c:ser>
        <c:dLbls>
          <c:showLegendKey val="0"/>
          <c:showVal val="0"/>
          <c:showCatName val="0"/>
          <c:showSerName val="0"/>
          <c:showPercent val="0"/>
          <c:showBubbleSize val="0"/>
        </c:dLbls>
        <c:marker val="1"/>
        <c:smooth val="0"/>
        <c:axId val="96488064"/>
        <c:axId val="96502528"/>
      </c:lineChart>
      <c:catAx>
        <c:axId val="96488064"/>
        <c:scaling>
          <c:orientation val="minMax"/>
        </c:scaling>
        <c:delete val="0"/>
        <c:axPos val="b"/>
        <c:numFmt formatCode="ge" sourceLinked="1"/>
        <c:majorTickMark val="none"/>
        <c:minorTickMark val="none"/>
        <c:tickLblPos val="none"/>
        <c:crossAx val="96502528"/>
        <c:crosses val="autoZero"/>
        <c:auto val="0"/>
        <c:lblAlgn val="ctr"/>
        <c:lblOffset val="100"/>
        <c:noMultiLvlLbl val="1"/>
      </c:catAx>
      <c:valAx>
        <c:axId val="96502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488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941.78</c:v>
                </c:pt>
                <c:pt idx="1">
                  <c:v>829.11</c:v>
                </c:pt>
                <c:pt idx="2">
                  <c:v>792.9</c:v>
                </c:pt>
                <c:pt idx="3">
                  <c:v>1169.03</c:v>
                </c:pt>
                <c:pt idx="4">
                  <c:v>881.51</c:v>
                </c:pt>
              </c:numCache>
            </c:numRef>
          </c:val>
        </c:ser>
        <c:dLbls>
          <c:showLegendKey val="0"/>
          <c:showVal val="0"/>
          <c:showCatName val="0"/>
          <c:showSerName val="0"/>
          <c:showPercent val="0"/>
          <c:showBubbleSize val="0"/>
        </c:dLbls>
        <c:gapWidth val="180"/>
        <c:overlap val="-90"/>
        <c:axId val="96547200"/>
        <c:axId val="96549120"/>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345.2</c:v>
                </c:pt>
                <c:pt idx="1">
                  <c:v>347.5</c:v>
                </c:pt>
                <c:pt idx="2">
                  <c:v>352.53</c:v>
                </c:pt>
                <c:pt idx="3">
                  <c:v>359.46</c:v>
                </c:pt>
                <c:pt idx="4">
                  <c:v>362.31</c:v>
                </c:pt>
              </c:numCache>
            </c:numRef>
          </c:val>
          <c:smooth val="0"/>
        </c:ser>
        <c:dLbls>
          <c:showLegendKey val="0"/>
          <c:showVal val="0"/>
          <c:showCatName val="0"/>
          <c:showSerName val="0"/>
          <c:showPercent val="0"/>
          <c:showBubbleSize val="0"/>
        </c:dLbls>
        <c:marker val="1"/>
        <c:smooth val="0"/>
        <c:axId val="96547200"/>
        <c:axId val="96549120"/>
      </c:lineChart>
      <c:catAx>
        <c:axId val="96547200"/>
        <c:scaling>
          <c:orientation val="minMax"/>
        </c:scaling>
        <c:delete val="0"/>
        <c:axPos val="b"/>
        <c:numFmt formatCode="ge" sourceLinked="1"/>
        <c:majorTickMark val="none"/>
        <c:minorTickMark val="none"/>
        <c:tickLblPos val="none"/>
        <c:crossAx val="96549120"/>
        <c:crosses val="autoZero"/>
        <c:auto val="0"/>
        <c:lblAlgn val="ctr"/>
        <c:lblOffset val="100"/>
        <c:noMultiLvlLbl val="1"/>
      </c:catAx>
      <c:valAx>
        <c:axId val="96549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47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5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5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5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5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5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5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5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5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5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5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5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6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72" zoomScaleNormal="100" zoomScaleSheetLayoutView="100" workbookViewId="0">
      <selection activeCell="BH92" sqref="BH92"/>
    </sheetView>
  </sheetViews>
  <sheetFormatPr defaultColWidth="2.625" defaultRowHeight="13.5" x14ac:dyDescent="0.1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山梨県　南アルプス市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x14ac:dyDescent="0.15">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25</v>
      </c>
      <c r="AR8" s="106"/>
      <c r="AS8" s="106"/>
      <c r="AT8" s="106"/>
      <c r="AU8" s="107"/>
      <c r="AV8" s="108">
        <f>データ!U6</f>
        <v>32</v>
      </c>
      <c r="AW8" s="106"/>
      <c r="AX8" s="106"/>
      <c r="AY8" s="106"/>
      <c r="AZ8" s="107"/>
      <c r="BA8" s="108">
        <f>データ!V6</f>
        <v>35</v>
      </c>
      <c r="BB8" s="106"/>
      <c r="BC8" s="106"/>
      <c r="BD8" s="106"/>
      <c r="BE8" s="107"/>
      <c r="BF8" s="108">
        <f>データ!W6</f>
        <v>23</v>
      </c>
      <c r="BG8" s="106"/>
      <c r="BH8" s="106"/>
      <c r="BI8" s="106"/>
      <c r="BJ8" s="107"/>
      <c r="BK8" s="108">
        <f>データ!X6</f>
        <v>33</v>
      </c>
      <c r="BL8" s="106"/>
      <c r="BM8" s="106"/>
      <c r="BN8" s="106"/>
      <c r="BO8" s="107"/>
      <c r="BS8" s="10"/>
      <c r="BT8" s="10"/>
      <c r="BU8" s="10"/>
      <c r="BV8" s="10"/>
      <c r="BW8" s="10"/>
      <c r="BX8" s="10"/>
      <c r="BY8" s="10"/>
    </row>
    <row r="9" spans="1:78" ht="18.75" customHeight="1" x14ac:dyDescent="0.15">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t="str">
        <f>データ!Y6</f>
        <v>-</v>
      </c>
      <c r="AR9" s="111"/>
      <c r="AS9" s="111"/>
      <c r="AT9" s="111"/>
      <c r="AU9" s="111"/>
      <c r="AV9" s="112" t="str">
        <f>データ!Z6</f>
        <v>-</v>
      </c>
      <c r="AW9" s="113"/>
      <c r="AX9" s="113"/>
      <c r="AY9" s="113"/>
      <c r="AZ9" s="110"/>
      <c r="BA9" s="112" t="str">
        <f>データ!AA6</f>
        <v>-</v>
      </c>
      <c r="BB9" s="113"/>
      <c r="BC9" s="113"/>
      <c r="BD9" s="113"/>
      <c r="BE9" s="110"/>
      <c r="BF9" s="112" t="str">
        <f>データ!AB6</f>
        <v>-</v>
      </c>
      <c r="BG9" s="113"/>
      <c r="BH9" s="113"/>
      <c r="BI9" s="113"/>
      <c r="BJ9" s="110"/>
      <c r="BK9" s="112" t="str">
        <f>データ!AC6</f>
        <v>-</v>
      </c>
      <c r="BL9" s="113"/>
      <c r="BM9" s="113"/>
      <c r="BN9" s="113"/>
      <c r="BO9" s="110"/>
      <c r="BP9" s="11"/>
      <c r="BQ9" s="11"/>
      <c r="BR9" s="11"/>
      <c r="BS9" s="11"/>
      <c r="BT9" s="11"/>
      <c r="BU9" s="11"/>
      <c r="BV9" s="11"/>
      <c r="BW9" s="11"/>
      <c r="BX9" s="11"/>
      <c r="BY9" s="11"/>
    </row>
    <row r="10" spans="1:78" ht="18.399999999999999" customHeight="1" x14ac:dyDescent="0.15">
      <c r="A10" s="2"/>
      <c r="B10" s="114">
        <f>データ!M6</f>
        <v>10.199999999999999</v>
      </c>
      <c r="C10" s="114"/>
      <c r="D10" s="114"/>
      <c r="E10" s="114"/>
      <c r="F10" s="114"/>
      <c r="G10" s="114"/>
      <c r="H10" s="114"/>
      <c r="I10" s="114"/>
      <c r="J10" s="115">
        <f>データ!N6</f>
        <v>25</v>
      </c>
      <c r="K10" s="115"/>
      <c r="L10" s="115"/>
      <c r="M10" s="115"/>
      <c r="N10" s="115"/>
      <c r="O10" s="115"/>
      <c r="P10" s="115"/>
      <c r="Q10" s="115"/>
      <c r="R10" s="115">
        <f>データ!O6</f>
        <v>6</v>
      </c>
      <c r="S10" s="115"/>
      <c r="T10" s="115"/>
      <c r="U10" s="115"/>
      <c r="V10" s="115"/>
      <c r="W10" s="115"/>
      <c r="X10" s="115"/>
      <c r="Y10" s="115"/>
      <c r="Z10" s="115">
        <f>データ!P6</f>
        <v>1</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x14ac:dyDescent="0.2">
      <c r="A12" s="2"/>
      <c r="B12" s="114" t="str">
        <f>データ!Q6</f>
        <v>-</v>
      </c>
      <c r="C12" s="114"/>
      <c r="D12" s="114"/>
      <c r="E12" s="114"/>
      <c r="F12" s="114"/>
      <c r="G12" s="114"/>
      <c r="H12" s="114"/>
      <c r="I12" s="100"/>
      <c r="J12" s="116" t="str">
        <f>データ!R6</f>
        <v>無</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x14ac:dyDescent="0.2">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x14ac:dyDescent="0.15">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x14ac:dyDescent="0.2">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x14ac:dyDescent="0.15">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124</v>
      </c>
      <c r="BM17" s="124"/>
      <c r="BN17" s="124"/>
      <c r="BO17" s="124"/>
      <c r="BP17" s="124"/>
      <c r="BQ17" s="124"/>
      <c r="BR17" s="124"/>
      <c r="BS17" s="124"/>
      <c r="BT17" s="124"/>
      <c r="BU17" s="124"/>
      <c r="BV17" s="124"/>
      <c r="BW17" s="124"/>
      <c r="BX17" s="124"/>
      <c r="BY17" s="124"/>
      <c r="BZ17" s="125"/>
    </row>
    <row r="18" spans="1:78" ht="13.5" customHeight="1" x14ac:dyDescent="0.15">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x14ac:dyDescent="0.15">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x14ac:dyDescent="0.15">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x14ac:dyDescent="0.15">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x14ac:dyDescent="0.15">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x14ac:dyDescent="0.15">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x14ac:dyDescent="0.15">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x14ac:dyDescent="0.15">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x14ac:dyDescent="0.15">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x14ac:dyDescent="0.15">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x14ac:dyDescent="0.15">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x14ac:dyDescent="0.15">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x14ac:dyDescent="0.15">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x14ac:dyDescent="0.15">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x14ac:dyDescent="0.15">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x14ac:dyDescent="0.15">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x14ac:dyDescent="0.15">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x14ac:dyDescent="0.15">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x14ac:dyDescent="0.15">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x14ac:dyDescent="0.15">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x14ac:dyDescent="0.15">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x14ac:dyDescent="0.15">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x14ac:dyDescent="0.15">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x14ac:dyDescent="0.15">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x14ac:dyDescent="0.15">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x14ac:dyDescent="0.15">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x14ac:dyDescent="0.15">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x14ac:dyDescent="0.15">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x14ac:dyDescent="0.15">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x14ac:dyDescent="0.15">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x14ac:dyDescent="0.15">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x14ac:dyDescent="0.15">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x14ac:dyDescent="0.15">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x14ac:dyDescent="0.15">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x14ac:dyDescent="0.15">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x14ac:dyDescent="0.15">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x14ac:dyDescent="0.15">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x14ac:dyDescent="0.15">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31" t="s">
        <v>123</v>
      </c>
      <c r="BM55" s="132"/>
      <c r="BN55" s="132"/>
      <c r="BO55" s="132"/>
      <c r="BP55" s="132"/>
      <c r="BQ55" s="132"/>
      <c r="BR55" s="132"/>
      <c r="BS55" s="132"/>
      <c r="BT55" s="132"/>
      <c r="BU55" s="132"/>
      <c r="BV55" s="132"/>
      <c r="BW55" s="132"/>
      <c r="BX55" s="132"/>
      <c r="BY55" s="132"/>
      <c r="BZ55" s="133"/>
    </row>
    <row r="56" spans="1:78" ht="13.5" customHeight="1" x14ac:dyDescent="0.15">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31"/>
      <c r="BM56" s="132"/>
      <c r="BN56" s="132"/>
      <c r="BO56" s="132"/>
      <c r="BP56" s="132"/>
      <c r="BQ56" s="132"/>
      <c r="BR56" s="132"/>
      <c r="BS56" s="132"/>
      <c r="BT56" s="132"/>
      <c r="BU56" s="132"/>
      <c r="BV56" s="132"/>
      <c r="BW56" s="132"/>
      <c r="BX56" s="132"/>
      <c r="BY56" s="132"/>
      <c r="BZ56" s="133"/>
    </row>
    <row r="57" spans="1:78" ht="13.5" customHeight="1" x14ac:dyDescent="0.15">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31"/>
      <c r="BM57" s="132"/>
      <c r="BN57" s="132"/>
      <c r="BO57" s="132"/>
      <c r="BP57" s="132"/>
      <c r="BQ57" s="132"/>
      <c r="BR57" s="132"/>
      <c r="BS57" s="132"/>
      <c r="BT57" s="132"/>
      <c r="BU57" s="132"/>
      <c r="BV57" s="132"/>
      <c r="BW57" s="132"/>
      <c r="BX57" s="132"/>
      <c r="BY57" s="132"/>
      <c r="BZ57" s="133"/>
    </row>
    <row r="58" spans="1:78" ht="13.5" customHeight="1" x14ac:dyDescent="0.15">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31"/>
      <c r="BM58" s="132"/>
      <c r="BN58" s="132"/>
      <c r="BO58" s="132"/>
      <c r="BP58" s="132"/>
      <c r="BQ58" s="132"/>
      <c r="BR58" s="132"/>
      <c r="BS58" s="132"/>
      <c r="BT58" s="132"/>
      <c r="BU58" s="132"/>
      <c r="BV58" s="132"/>
      <c r="BW58" s="132"/>
      <c r="BX58" s="132"/>
      <c r="BY58" s="132"/>
      <c r="BZ58" s="133"/>
    </row>
    <row r="59" spans="1:78"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31"/>
      <c r="BM59" s="132"/>
      <c r="BN59" s="132"/>
      <c r="BO59" s="132"/>
      <c r="BP59" s="132"/>
      <c r="BQ59" s="132"/>
      <c r="BR59" s="132"/>
      <c r="BS59" s="132"/>
      <c r="BT59" s="132"/>
      <c r="BU59" s="132"/>
      <c r="BV59" s="132"/>
      <c r="BW59" s="132"/>
      <c r="BX59" s="132"/>
      <c r="BY59" s="132"/>
      <c r="BZ59" s="133"/>
    </row>
    <row r="60" spans="1:78" ht="13.5" customHeight="1" x14ac:dyDescent="0.15">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31"/>
      <c r="BM60" s="132"/>
      <c r="BN60" s="132"/>
      <c r="BO60" s="132"/>
      <c r="BP60" s="132"/>
      <c r="BQ60" s="132"/>
      <c r="BR60" s="132"/>
      <c r="BS60" s="132"/>
      <c r="BT60" s="132"/>
      <c r="BU60" s="132"/>
      <c r="BV60" s="132"/>
      <c r="BW60" s="132"/>
      <c r="BX60" s="132"/>
      <c r="BY60" s="132"/>
      <c r="BZ60" s="133"/>
    </row>
    <row r="61" spans="1:78" ht="13.5" customHeight="1" x14ac:dyDescent="0.15">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31"/>
      <c r="BM61" s="132"/>
      <c r="BN61" s="132"/>
      <c r="BO61" s="132"/>
      <c r="BP61" s="132"/>
      <c r="BQ61" s="132"/>
      <c r="BR61" s="132"/>
      <c r="BS61" s="132"/>
      <c r="BT61" s="132"/>
      <c r="BU61" s="132"/>
      <c r="BV61" s="132"/>
      <c r="BW61" s="132"/>
      <c r="BX61" s="132"/>
      <c r="BY61" s="132"/>
      <c r="BZ61" s="133"/>
    </row>
    <row r="62" spans="1:78" ht="13.5" customHeight="1" x14ac:dyDescent="0.15">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31"/>
      <c r="BM62" s="132"/>
      <c r="BN62" s="132"/>
      <c r="BO62" s="132"/>
      <c r="BP62" s="132"/>
      <c r="BQ62" s="132"/>
      <c r="BR62" s="132"/>
      <c r="BS62" s="132"/>
      <c r="BT62" s="132"/>
      <c r="BU62" s="132"/>
      <c r="BV62" s="132"/>
      <c r="BW62" s="132"/>
      <c r="BX62" s="132"/>
      <c r="BY62" s="132"/>
      <c r="BZ62" s="133"/>
    </row>
    <row r="63" spans="1:78" ht="13.5" customHeight="1" x14ac:dyDescent="0.15">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31"/>
      <c r="BM63" s="132"/>
      <c r="BN63" s="132"/>
      <c r="BO63" s="132"/>
      <c r="BP63" s="132"/>
      <c r="BQ63" s="132"/>
      <c r="BR63" s="132"/>
      <c r="BS63" s="132"/>
      <c r="BT63" s="132"/>
      <c r="BU63" s="132"/>
      <c r="BV63" s="132"/>
      <c r="BW63" s="132"/>
      <c r="BX63" s="132"/>
      <c r="BY63" s="132"/>
      <c r="BZ63" s="133"/>
    </row>
    <row r="64" spans="1:78" ht="13.5" customHeight="1" x14ac:dyDescent="0.15">
      <c r="A64" s="2"/>
      <c r="B64" s="28"/>
      <c r="C64" s="134"/>
      <c r="D64" s="134"/>
      <c r="E64" s="134"/>
      <c r="F64" s="134"/>
      <c r="G64" s="134"/>
      <c r="H64" s="134"/>
      <c r="I64" s="134"/>
      <c r="J64" s="134"/>
      <c r="K64" s="134"/>
      <c r="L64" s="134"/>
      <c r="M64" s="134"/>
      <c r="N64" s="134"/>
      <c r="O64" s="134"/>
      <c r="P64" s="134"/>
      <c r="Q64" s="31"/>
      <c r="R64" s="134"/>
      <c r="S64" s="134"/>
      <c r="T64" s="134"/>
      <c r="U64" s="134"/>
      <c r="V64" s="134"/>
      <c r="W64" s="134"/>
      <c r="X64" s="134"/>
      <c r="Y64" s="134"/>
      <c r="Z64" s="134"/>
      <c r="AA64" s="134"/>
      <c r="AB64" s="134"/>
      <c r="AC64" s="134"/>
      <c r="AD64" s="134"/>
      <c r="AE64" s="134"/>
      <c r="AF64" s="31"/>
      <c r="AG64" s="134"/>
      <c r="AH64" s="134"/>
      <c r="AI64" s="134"/>
      <c r="AJ64" s="134"/>
      <c r="AK64" s="134"/>
      <c r="AL64" s="134"/>
      <c r="AM64" s="134"/>
      <c r="AN64" s="134"/>
      <c r="AO64" s="134"/>
      <c r="AP64" s="134"/>
      <c r="AQ64" s="134"/>
      <c r="AR64" s="134"/>
      <c r="AS64" s="134"/>
      <c r="AT64" s="134"/>
      <c r="AU64" s="31"/>
      <c r="AV64" s="134"/>
      <c r="AW64" s="134"/>
      <c r="AX64" s="134"/>
      <c r="AY64" s="134"/>
      <c r="AZ64" s="134"/>
      <c r="BA64" s="134"/>
      <c r="BB64" s="134"/>
      <c r="BC64" s="134"/>
      <c r="BD64" s="134"/>
      <c r="BE64" s="134"/>
      <c r="BF64" s="134"/>
      <c r="BG64" s="134"/>
      <c r="BH64" s="134"/>
      <c r="BI64" s="134"/>
      <c r="BJ64" s="30"/>
      <c r="BK64" s="2"/>
      <c r="BL64" s="131"/>
      <c r="BM64" s="132"/>
      <c r="BN64" s="132"/>
      <c r="BO64" s="132"/>
      <c r="BP64" s="132"/>
      <c r="BQ64" s="132"/>
      <c r="BR64" s="132"/>
      <c r="BS64" s="132"/>
      <c r="BT64" s="132"/>
      <c r="BU64" s="132"/>
      <c r="BV64" s="132"/>
      <c r="BW64" s="132"/>
      <c r="BX64" s="132"/>
      <c r="BY64" s="132"/>
      <c r="BZ64" s="133"/>
    </row>
    <row r="65" spans="1:78" ht="13.5" customHeight="1" thickBot="1" x14ac:dyDescent="0.2">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31"/>
      <c r="BM65" s="132"/>
      <c r="BN65" s="132"/>
      <c r="BO65" s="132"/>
      <c r="BP65" s="132"/>
      <c r="BQ65" s="132"/>
      <c r="BR65" s="132"/>
      <c r="BS65" s="132"/>
      <c r="BT65" s="132"/>
      <c r="BU65" s="132"/>
      <c r="BV65" s="132"/>
      <c r="BW65" s="132"/>
      <c r="BX65" s="132"/>
      <c r="BY65" s="132"/>
      <c r="BZ65" s="133"/>
    </row>
    <row r="66" spans="1:78" ht="13.5" customHeight="1" thickTop="1" x14ac:dyDescent="0.15">
      <c r="A66" s="2"/>
      <c r="B66" s="135" t="s">
        <v>19</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2"/>
      <c r="BL66" s="131"/>
      <c r="BM66" s="132"/>
      <c r="BN66" s="132"/>
      <c r="BO66" s="132"/>
      <c r="BP66" s="132"/>
      <c r="BQ66" s="132"/>
      <c r="BR66" s="132"/>
      <c r="BS66" s="132"/>
      <c r="BT66" s="132"/>
      <c r="BU66" s="132"/>
      <c r="BV66" s="132"/>
      <c r="BW66" s="132"/>
      <c r="BX66" s="132"/>
      <c r="BY66" s="132"/>
      <c r="BZ66" s="133"/>
    </row>
    <row r="67" spans="1:78" ht="13.5" customHeight="1" thickBot="1" x14ac:dyDescent="0.2">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31"/>
      <c r="BM67" s="132"/>
      <c r="BN67" s="132"/>
      <c r="BO67" s="132"/>
      <c r="BP67" s="132"/>
      <c r="BQ67" s="132"/>
      <c r="BR67" s="132"/>
      <c r="BS67" s="132"/>
      <c r="BT67" s="132"/>
      <c r="BU67" s="132"/>
      <c r="BV67" s="132"/>
      <c r="BW67" s="132"/>
      <c r="BX67" s="132"/>
      <c r="BY67" s="132"/>
      <c r="BZ67" s="133"/>
    </row>
    <row r="68" spans="1:78" ht="13.5" customHeight="1" thickTop="1" x14ac:dyDescent="0.15">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31"/>
      <c r="BM68" s="132"/>
      <c r="BN68" s="132"/>
      <c r="BO68" s="132"/>
      <c r="BP68" s="132"/>
      <c r="BQ68" s="132"/>
      <c r="BR68" s="132"/>
      <c r="BS68" s="132"/>
      <c r="BT68" s="132"/>
      <c r="BU68" s="132"/>
      <c r="BV68" s="132"/>
      <c r="BW68" s="132"/>
      <c r="BX68" s="132"/>
      <c r="BY68" s="132"/>
      <c r="BZ68" s="133"/>
    </row>
    <row r="69" spans="1:78" ht="13.5" customHeight="1" x14ac:dyDescent="0.15">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31"/>
      <c r="BM69" s="132"/>
      <c r="BN69" s="132"/>
      <c r="BO69" s="132"/>
      <c r="BP69" s="132"/>
      <c r="BQ69" s="132"/>
      <c r="BR69" s="132"/>
      <c r="BS69" s="132"/>
      <c r="BT69" s="132"/>
      <c r="BU69" s="132"/>
      <c r="BV69" s="132"/>
      <c r="BW69" s="132"/>
      <c r="BX69" s="132"/>
      <c r="BY69" s="132"/>
      <c r="BZ69" s="133"/>
    </row>
    <row r="70" spans="1:78" ht="13.5" customHeight="1" x14ac:dyDescent="0.15">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31"/>
      <c r="BM70" s="132"/>
      <c r="BN70" s="132"/>
      <c r="BO70" s="132"/>
      <c r="BP70" s="132"/>
      <c r="BQ70" s="132"/>
      <c r="BR70" s="132"/>
      <c r="BS70" s="132"/>
      <c r="BT70" s="132"/>
      <c r="BU70" s="132"/>
      <c r="BV70" s="132"/>
      <c r="BW70" s="132"/>
      <c r="BX70" s="132"/>
      <c r="BY70" s="132"/>
      <c r="BZ70" s="133"/>
    </row>
    <row r="71" spans="1:78" ht="13.5" customHeight="1" x14ac:dyDescent="0.15">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31"/>
      <c r="BM71" s="132"/>
      <c r="BN71" s="132"/>
      <c r="BO71" s="132"/>
      <c r="BP71" s="132"/>
      <c r="BQ71" s="132"/>
      <c r="BR71" s="132"/>
      <c r="BS71" s="132"/>
      <c r="BT71" s="132"/>
      <c r="BU71" s="132"/>
      <c r="BV71" s="132"/>
      <c r="BW71" s="132"/>
      <c r="BX71" s="132"/>
      <c r="BY71" s="132"/>
      <c r="BZ71" s="133"/>
    </row>
    <row r="72" spans="1:78" ht="13.5" customHeight="1" x14ac:dyDescent="0.15">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31"/>
      <c r="BM72" s="132"/>
      <c r="BN72" s="132"/>
      <c r="BO72" s="132"/>
      <c r="BP72" s="132"/>
      <c r="BQ72" s="132"/>
      <c r="BR72" s="132"/>
      <c r="BS72" s="132"/>
      <c r="BT72" s="132"/>
      <c r="BU72" s="132"/>
      <c r="BV72" s="132"/>
      <c r="BW72" s="132"/>
      <c r="BX72" s="132"/>
      <c r="BY72" s="132"/>
      <c r="BZ72" s="133"/>
    </row>
    <row r="73" spans="1:78" ht="13.5" customHeight="1" x14ac:dyDescent="0.15">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x14ac:dyDescent="0.15">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x14ac:dyDescent="0.15">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125</v>
      </c>
      <c r="BM75" s="124"/>
      <c r="BN75" s="124"/>
      <c r="BO75" s="124"/>
      <c r="BP75" s="124"/>
      <c r="BQ75" s="124"/>
      <c r="BR75" s="124"/>
      <c r="BS75" s="124"/>
      <c r="BT75" s="124"/>
      <c r="BU75" s="124"/>
      <c r="BV75" s="124"/>
      <c r="BW75" s="124"/>
      <c r="BX75" s="124"/>
      <c r="BY75" s="124"/>
      <c r="BZ75" s="125"/>
    </row>
    <row r="76" spans="1:78" ht="13.5" customHeight="1" x14ac:dyDescent="0.15">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x14ac:dyDescent="0.15">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x14ac:dyDescent="0.15">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x14ac:dyDescent="0.15">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x14ac:dyDescent="0.15">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x14ac:dyDescent="0.15">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x14ac:dyDescent="0.15">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x14ac:dyDescent="0.15">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x14ac:dyDescent="0.15">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x14ac:dyDescent="0.15">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x14ac:dyDescent="0.15">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x14ac:dyDescent="0.15">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x14ac:dyDescent="0.2">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x14ac:dyDescent="0.15">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x14ac:dyDescent="0.1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x14ac:dyDescent="0.15">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x14ac:dyDescent="0.15">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x14ac:dyDescent="0.15">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x14ac:dyDescent="0.15">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x14ac:dyDescent="0.15">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x14ac:dyDescent="0.15">
      <c r="A6" s="44" t="s">
        <v>85</v>
      </c>
      <c r="B6" s="57" t="str">
        <f>B7</f>
        <v>2015</v>
      </c>
      <c r="C6" s="57" t="str">
        <f t="shared" ref="C6:AC6" si="3">C7</f>
        <v>192082</v>
      </c>
      <c r="D6" s="57" t="str">
        <f t="shared" si="3"/>
        <v>46</v>
      </c>
      <c r="E6" s="57" t="str">
        <f t="shared" si="3"/>
        <v>03</v>
      </c>
      <c r="F6" s="58" t="str">
        <f>F7</f>
        <v>3</v>
      </c>
      <c r="G6" s="58" t="str">
        <f>G7</f>
        <v>000</v>
      </c>
      <c r="H6" s="57" t="str">
        <f t="shared" si="3"/>
        <v>山梨県　南アルプス市</v>
      </c>
      <c r="I6" s="57" t="str">
        <f t="shared" si="3"/>
        <v>法適用</v>
      </c>
      <c r="J6" s="57" t="str">
        <f t="shared" si="3"/>
        <v>交通事業</v>
      </c>
      <c r="K6" s="57" t="str">
        <f t="shared" si="3"/>
        <v>自動車運送事業</v>
      </c>
      <c r="L6" s="59" t="str">
        <f t="shared" si="3"/>
        <v>-</v>
      </c>
      <c r="M6" s="59">
        <f t="shared" si="3"/>
        <v>10.199999999999999</v>
      </c>
      <c r="N6" s="60">
        <f t="shared" si="3"/>
        <v>25</v>
      </c>
      <c r="O6" s="60">
        <f t="shared" si="3"/>
        <v>6</v>
      </c>
      <c r="P6" s="60">
        <f t="shared" si="3"/>
        <v>1</v>
      </c>
      <c r="Q6" s="59" t="str">
        <f>Q7</f>
        <v>-</v>
      </c>
      <c r="R6" s="57" t="str">
        <f t="shared" si="3"/>
        <v>無</v>
      </c>
      <c r="S6" s="57" t="str">
        <f t="shared" si="3"/>
        <v>無</v>
      </c>
      <c r="T6" s="60">
        <f t="shared" si="3"/>
        <v>25</v>
      </c>
      <c r="U6" s="60">
        <f t="shared" si="3"/>
        <v>32</v>
      </c>
      <c r="V6" s="60">
        <f t="shared" si="3"/>
        <v>35</v>
      </c>
      <c r="W6" s="60">
        <f t="shared" si="3"/>
        <v>23</v>
      </c>
      <c r="X6" s="60">
        <f t="shared" si="3"/>
        <v>33</v>
      </c>
      <c r="Y6" s="60" t="str">
        <f t="shared" si="3"/>
        <v>-</v>
      </c>
      <c r="Z6" s="60" t="str">
        <f t="shared" si="3"/>
        <v>-</v>
      </c>
      <c r="AA6" s="60" t="str">
        <f t="shared" si="3"/>
        <v>-</v>
      </c>
      <c r="AB6" s="60" t="str">
        <f t="shared" si="3"/>
        <v>-</v>
      </c>
      <c r="AC6" s="60" t="str">
        <f t="shared" si="3"/>
        <v>-</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x14ac:dyDescent="0.15">
      <c r="A7" s="44"/>
      <c r="B7" s="65" t="s">
        <v>86</v>
      </c>
      <c r="C7" s="65" t="s">
        <v>87</v>
      </c>
      <c r="D7" s="65" t="s">
        <v>88</v>
      </c>
      <c r="E7" s="65" t="s">
        <v>89</v>
      </c>
      <c r="F7" s="65" t="s">
        <v>90</v>
      </c>
      <c r="G7" s="65" t="s">
        <v>91</v>
      </c>
      <c r="H7" s="65" t="s">
        <v>92</v>
      </c>
      <c r="I7" s="65" t="s">
        <v>93</v>
      </c>
      <c r="J7" s="65" t="s">
        <v>94</v>
      </c>
      <c r="K7" s="65" t="s">
        <v>95</v>
      </c>
      <c r="L7" s="66" t="s">
        <v>96</v>
      </c>
      <c r="M7" s="66">
        <v>10.199999999999999</v>
      </c>
      <c r="N7" s="67">
        <v>25</v>
      </c>
      <c r="O7" s="67">
        <v>6</v>
      </c>
      <c r="P7" s="67">
        <v>1</v>
      </c>
      <c r="Q7" s="66" t="s">
        <v>96</v>
      </c>
      <c r="R7" s="65" t="s">
        <v>97</v>
      </c>
      <c r="S7" s="65" t="s">
        <v>97</v>
      </c>
      <c r="T7" s="67">
        <v>25</v>
      </c>
      <c r="U7" s="67">
        <v>32</v>
      </c>
      <c r="V7" s="67">
        <v>35</v>
      </c>
      <c r="W7" s="67">
        <v>23</v>
      </c>
      <c r="X7" s="67">
        <v>33</v>
      </c>
      <c r="Y7" s="67" t="s">
        <v>96</v>
      </c>
      <c r="Z7" s="67" t="s">
        <v>96</v>
      </c>
      <c r="AA7" s="67" t="s">
        <v>96</v>
      </c>
      <c r="AB7" s="67" t="s">
        <v>96</v>
      </c>
      <c r="AC7" s="67" t="s">
        <v>96</v>
      </c>
      <c r="AD7" s="66">
        <v>101.5</v>
      </c>
      <c r="AE7" s="66">
        <v>117.5</v>
      </c>
      <c r="AF7" s="66">
        <v>131</v>
      </c>
      <c r="AG7" s="66">
        <v>75.599999999999994</v>
      </c>
      <c r="AH7" s="66">
        <v>112.4</v>
      </c>
      <c r="AI7" s="66">
        <v>99.1</v>
      </c>
      <c r="AJ7" s="66">
        <v>101.1</v>
      </c>
      <c r="AK7" s="66">
        <v>103</v>
      </c>
      <c r="AL7" s="66">
        <v>102.8</v>
      </c>
      <c r="AM7" s="66">
        <v>104.1</v>
      </c>
      <c r="AN7" s="66">
        <v>100</v>
      </c>
      <c r="AO7" s="66">
        <v>100.8</v>
      </c>
      <c r="AP7" s="66">
        <v>116.8</v>
      </c>
      <c r="AQ7" s="66">
        <v>130.4</v>
      </c>
      <c r="AR7" s="66">
        <v>74.900000000000006</v>
      </c>
      <c r="AS7" s="66">
        <v>111.8</v>
      </c>
      <c r="AT7" s="66">
        <v>86.4</v>
      </c>
      <c r="AU7" s="66">
        <v>90.9</v>
      </c>
      <c r="AV7" s="66">
        <v>93.5</v>
      </c>
      <c r="AW7" s="66">
        <v>93.3</v>
      </c>
      <c r="AX7" s="66">
        <v>95.5</v>
      </c>
      <c r="AY7" s="66">
        <v>100</v>
      </c>
      <c r="AZ7" s="66">
        <v>5968.5</v>
      </c>
      <c r="BA7" s="66">
        <v>5139.2</v>
      </c>
      <c r="BB7" s="66">
        <v>8914.4</v>
      </c>
      <c r="BC7" s="66">
        <v>5662.7</v>
      </c>
      <c r="BD7" s="66">
        <v>2939</v>
      </c>
      <c r="BE7" s="66">
        <v>149.9</v>
      </c>
      <c r="BF7" s="66">
        <v>180.9</v>
      </c>
      <c r="BG7" s="66">
        <v>196.1</v>
      </c>
      <c r="BH7" s="66">
        <v>96.5</v>
      </c>
      <c r="BI7" s="66">
        <v>97.7</v>
      </c>
      <c r="BJ7" s="66">
        <v>100</v>
      </c>
      <c r="BK7" s="66">
        <v>0</v>
      </c>
      <c r="BL7" s="66">
        <v>0</v>
      </c>
      <c r="BM7" s="66">
        <v>0</v>
      </c>
      <c r="BN7" s="66">
        <v>35.799999999999997</v>
      </c>
      <c r="BO7" s="66">
        <v>0</v>
      </c>
      <c r="BP7" s="66">
        <v>87.9</v>
      </c>
      <c r="BQ7" s="66">
        <v>80.8</v>
      </c>
      <c r="BR7" s="66">
        <v>76.599999999999994</v>
      </c>
      <c r="BS7" s="66">
        <v>102.5</v>
      </c>
      <c r="BT7" s="66">
        <v>90.4</v>
      </c>
      <c r="BU7" s="66">
        <v>0</v>
      </c>
      <c r="BV7" s="66">
        <v>0</v>
      </c>
      <c r="BW7" s="66">
        <v>0</v>
      </c>
      <c r="BX7" s="66">
        <v>0</v>
      </c>
      <c r="BY7" s="66">
        <v>0</v>
      </c>
      <c r="BZ7" s="66">
        <v>0</v>
      </c>
      <c r="CA7" s="66">
        <v>24</v>
      </c>
      <c r="CB7" s="66">
        <v>19.8</v>
      </c>
      <c r="CC7" s="66">
        <v>17.7</v>
      </c>
      <c r="CD7" s="66">
        <v>15.7</v>
      </c>
      <c r="CE7" s="66">
        <v>13.6</v>
      </c>
      <c r="CF7" s="66">
        <v>686.7</v>
      </c>
      <c r="CG7" s="66">
        <v>575.4</v>
      </c>
      <c r="CH7" s="66">
        <v>522.4</v>
      </c>
      <c r="CI7" s="66">
        <v>881.3</v>
      </c>
      <c r="CJ7" s="66">
        <v>597.6</v>
      </c>
      <c r="CK7" s="66">
        <v>203</v>
      </c>
      <c r="CL7" s="66">
        <v>189.9</v>
      </c>
      <c r="CM7" s="66">
        <v>183</v>
      </c>
      <c r="CN7" s="66">
        <v>181.8</v>
      </c>
      <c r="CO7" s="66">
        <v>177.3</v>
      </c>
      <c r="CP7" s="66">
        <v>0</v>
      </c>
      <c r="CQ7" s="66">
        <v>0</v>
      </c>
      <c r="CR7" s="66">
        <v>0</v>
      </c>
      <c r="CS7" s="66">
        <v>0</v>
      </c>
      <c r="CT7" s="66">
        <v>0</v>
      </c>
      <c r="CU7" s="66">
        <v>11.8</v>
      </c>
      <c r="CV7" s="66">
        <v>10.4</v>
      </c>
      <c r="CW7" s="66">
        <v>9.6999999999999993</v>
      </c>
      <c r="CX7" s="66">
        <v>8.6999999999999993</v>
      </c>
      <c r="CY7" s="66">
        <v>7.7</v>
      </c>
      <c r="CZ7" s="66">
        <v>0</v>
      </c>
      <c r="DA7" s="66">
        <v>0</v>
      </c>
      <c r="DB7" s="66">
        <v>0</v>
      </c>
      <c r="DC7" s="66">
        <v>0</v>
      </c>
      <c r="DD7" s="66">
        <v>0</v>
      </c>
      <c r="DE7" s="66">
        <v>53</v>
      </c>
      <c r="DF7" s="66">
        <v>45.3</v>
      </c>
      <c r="DG7" s="66">
        <v>37.5</v>
      </c>
      <c r="DH7" s="66">
        <v>30.9</v>
      </c>
      <c r="DI7" s="66">
        <v>27</v>
      </c>
      <c r="DJ7" s="66">
        <v>75</v>
      </c>
      <c r="DK7" s="66">
        <v>81.599999999999994</v>
      </c>
      <c r="DL7" s="66">
        <v>85.4</v>
      </c>
      <c r="DM7" s="66">
        <v>89.2</v>
      </c>
      <c r="DN7" s="66">
        <v>90.1</v>
      </c>
      <c r="DO7" s="66">
        <v>66.7</v>
      </c>
      <c r="DP7" s="66">
        <v>68.400000000000006</v>
      </c>
      <c r="DQ7" s="66">
        <v>69.7</v>
      </c>
      <c r="DR7" s="66">
        <v>79.3</v>
      </c>
      <c r="DS7" s="66">
        <v>78.900000000000006</v>
      </c>
      <c r="DT7" s="68">
        <v>955.82</v>
      </c>
      <c r="DU7" s="68">
        <v>974.32</v>
      </c>
      <c r="DV7" s="68">
        <v>1038.6500000000001</v>
      </c>
      <c r="DW7" s="68">
        <v>881.29</v>
      </c>
      <c r="DX7" s="68">
        <v>991.08</v>
      </c>
      <c r="DY7" s="68">
        <v>321.92</v>
      </c>
      <c r="DZ7" s="68">
        <v>315.89</v>
      </c>
      <c r="EA7" s="68">
        <v>323.98</v>
      </c>
      <c r="EB7" s="68">
        <v>332.02</v>
      </c>
      <c r="EC7" s="68">
        <v>335.14</v>
      </c>
      <c r="ED7" s="68">
        <v>941.78</v>
      </c>
      <c r="EE7" s="68">
        <v>829.11</v>
      </c>
      <c r="EF7" s="68">
        <v>792.9</v>
      </c>
      <c r="EG7" s="68">
        <v>1169.03</v>
      </c>
      <c r="EH7" s="68">
        <v>881.51</v>
      </c>
      <c r="EI7" s="68">
        <v>345.2</v>
      </c>
      <c r="EJ7" s="68">
        <v>347.5</v>
      </c>
      <c r="EK7" s="68">
        <v>352.53</v>
      </c>
      <c r="EL7" s="68">
        <v>359.46</v>
      </c>
      <c r="EM7" s="68">
        <v>362.31</v>
      </c>
      <c r="EN7" s="68">
        <v>584.71</v>
      </c>
      <c r="EO7" s="68">
        <v>503.73</v>
      </c>
      <c r="EP7" s="68">
        <v>497.03</v>
      </c>
      <c r="EQ7" s="68">
        <v>830.65</v>
      </c>
      <c r="ER7" s="68">
        <v>689.74</v>
      </c>
      <c r="ES7" s="68">
        <v>203.41</v>
      </c>
      <c r="ET7" s="68">
        <v>204.62</v>
      </c>
      <c r="EU7" s="68">
        <v>206.87</v>
      </c>
      <c r="EV7" s="68">
        <v>207.04</v>
      </c>
      <c r="EW7" s="68">
        <v>210.1</v>
      </c>
      <c r="EX7" s="66">
        <v>43.1</v>
      </c>
      <c r="EY7" s="66">
        <v>46.3</v>
      </c>
      <c r="EZ7" s="66">
        <v>48.7</v>
      </c>
      <c r="FA7" s="66">
        <v>41.7</v>
      </c>
      <c r="FB7" s="66">
        <v>47.9</v>
      </c>
      <c r="FC7" s="66">
        <v>16.7</v>
      </c>
      <c r="FD7" s="66">
        <v>17</v>
      </c>
      <c r="FE7" s="66">
        <v>17.399999999999999</v>
      </c>
      <c r="FF7" s="66">
        <v>17.399999999999999</v>
      </c>
      <c r="FG7" s="66">
        <v>17.7</v>
      </c>
    </row>
    <row r="8" spans="1:163" x14ac:dyDescent="0.15">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x14ac:dyDescent="0.15">
      <c r="A9" s="70"/>
      <c r="B9" s="70" t="s">
        <v>98</v>
      </c>
      <c r="C9" s="70" t="s">
        <v>99</v>
      </c>
      <c r="D9" s="70" t="s">
        <v>100</v>
      </c>
      <c r="E9" s="70" t="s">
        <v>101</v>
      </c>
      <c r="F9" s="70" t="s">
        <v>102</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103</v>
      </c>
      <c r="AN9" s="71"/>
      <c r="AO9" s="71"/>
      <c r="AP9" s="71"/>
      <c r="AQ9" s="71"/>
      <c r="AR9" s="71"/>
      <c r="AS9" s="69"/>
      <c r="AT9" s="69"/>
      <c r="AU9" s="2"/>
      <c r="AV9" s="2"/>
      <c r="AW9" s="2"/>
      <c r="AX9" s="69" t="s">
        <v>103</v>
      </c>
      <c r="AY9" s="71"/>
      <c r="AZ9" s="71"/>
      <c r="BA9" s="71"/>
      <c r="BB9" s="71"/>
      <c r="BC9" s="71"/>
      <c r="BD9" s="2"/>
      <c r="BE9" s="2"/>
      <c r="BF9" s="2"/>
      <c r="BG9" s="2"/>
      <c r="BH9" s="2"/>
      <c r="BI9" s="69" t="s">
        <v>103</v>
      </c>
      <c r="BJ9" s="71"/>
      <c r="BK9" s="71"/>
      <c r="BL9" s="71"/>
      <c r="BM9" s="71"/>
      <c r="BN9" s="71"/>
      <c r="BO9" s="2"/>
      <c r="BP9" s="2"/>
      <c r="BQ9" s="2"/>
      <c r="BR9" s="2"/>
      <c r="BS9" s="2"/>
      <c r="BT9" s="69" t="s">
        <v>103</v>
      </c>
      <c r="BU9" s="71"/>
      <c r="BV9" s="71"/>
      <c r="BW9" s="71"/>
      <c r="BX9" s="71"/>
      <c r="BY9" s="71"/>
      <c r="BZ9" s="2"/>
      <c r="CA9" s="2"/>
      <c r="CB9" s="2"/>
      <c r="CC9" s="2"/>
      <c r="CD9" s="2"/>
      <c r="CE9" s="2"/>
      <c r="CF9" s="2"/>
      <c r="CG9" s="2"/>
      <c r="CH9" s="2"/>
      <c r="CI9" s="2"/>
      <c r="CJ9" s="2"/>
      <c r="CK9" s="2"/>
      <c r="CL9" s="2"/>
      <c r="CM9" s="2"/>
      <c r="CN9" s="69" t="s">
        <v>103</v>
      </c>
      <c r="CO9" s="71"/>
      <c r="CP9" s="71"/>
      <c r="CQ9" s="71"/>
      <c r="CR9" s="71"/>
      <c r="CS9" s="71"/>
      <c r="CT9" s="2"/>
      <c r="CU9" s="2"/>
      <c r="CV9" s="2"/>
      <c r="CW9" s="2"/>
      <c r="CX9" s="69" t="s">
        <v>103</v>
      </c>
      <c r="CY9" s="71"/>
      <c r="CZ9" s="71"/>
      <c r="DA9" s="71"/>
      <c r="DB9" s="71"/>
      <c r="DC9" s="71"/>
      <c r="DD9" s="2"/>
      <c r="DE9" s="2"/>
      <c r="DF9" s="2"/>
      <c r="DG9" s="2"/>
      <c r="DH9" s="69" t="s">
        <v>103</v>
      </c>
      <c r="DI9" s="71"/>
      <c r="DJ9" s="71"/>
      <c r="DK9" s="71"/>
      <c r="DL9" s="71"/>
      <c r="DM9" s="71"/>
      <c r="DN9" s="2"/>
      <c r="DO9" s="2"/>
      <c r="DP9" s="2"/>
      <c r="DQ9" s="2"/>
      <c r="DR9" s="69" t="s">
        <v>103</v>
      </c>
      <c r="DS9" s="71"/>
      <c r="DT9" s="71"/>
      <c r="DU9" s="71"/>
      <c r="DV9" s="71"/>
      <c r="DW9" s="71"/>
      <c r="DX9" s="2"/>
      <c r="DY9" s="2"/>
      <c r="DZ9" s="2"/>
      <c r="EA9" s="2"/>
      <c r="EB9" s="69" t="s">
        <v>103</v>
      </c>
      <c r="EC9" s="71"/>
      <c r="ED9" s="71"/>
      <c r="EE9" s="71"/>
      <c r="EF9" s="71"/>
      <c r="EG9" s="71"/>
      <c r="EH9" s="2"/>
      <c r="EI9" s="2"/>
      <c r="EJ9" s="2"/>
      <c r="EK9" s="2"/>
      <c r="EL9" s="69" t="s">
        <v>103</v>
      </c>
      <c r="EM9" s="71"/>
      <c r="EN9" s="71"/>
      <c r="EO9" s="71"/>
      <c r="EP9" s="71"/>
      <c r="EQ9" s="71"/>
      <c r="ER9" s="2"/>
      <c r="ES9" s="2"/>
      <c r="ET9" s="2"/>
      <c r="EU9" s="2"/>
      <c r="EV9" s="69" t="s">
        <v>103</v>
      </c>
      <c r="EW9" s="71"/>
      <c r="EX9" s="71"/>
      <c r="EY9" s="71"/>
      <c r="EZ9" s="71"/>
      <c r="FA9" s="71"/>
      <c r="FB9" s="2"/>
      <c r="FC9" s="2"/>
      <c r="FD9" s="2"/>
      <c r="FE9" s="2"/>
    </row>
    <row r="10" spans="1:163" x14ac:dyDescent="0.15">
      <c r="A10" s="70" t="s">
        <v>104</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103</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105</v>
      </c>
      <c r="AN11" s="77">
        <f>AO7</f>
        <v>100.8</v>
      </c>
      <c r="AO11" s="77">
        <f>AP7</f>
        <v>116.8</v>
      </c>
      <c r="AP11" s="77">
        <f>AQ7</f>
        <v>130.4</v>
      </c>
      <c r="AQ11" s="77">
        <f>AR7</f>
        <v>74.900000000000006</v>
      </c>
      <c r="AR11" s="77">
        <f>AS7</f>
        <v>111.8</v>
      </c>
      <c r="AS11" s="73"/>
      <c r="AT11" s="74"/>
      <c r="AU11" s="73"/>
      <c r="AV11" s="73"/>
      <c r="AW11" s="73"/>
      <c r="AX11" s="76" t="s">
        <v>106</v>
      </c>
      <c r="AY11" s="77">
        <f>AZ7</f>
        <v>5968.5</v>
      </c>
      <c r="AZ11" s="77">
        <f>BA7</f>
        <v>5139.2</v>
      </c>
      <c r="BA11" s="77">
        <f>BB7</f>
        <v>8914.4</v>
      </c>
      <c r="BB11" s="77">
        <f>BC7</f>
        <v>5662.7</v>
      </c>
      <c r="BC11" s="77">
        <f>BD7</f>
        <v>2939</v>
      </c>
      <c r="BD11" s="73"/>
      <c r="BE11" s="73"/>
      <c r="BF11" s="73"/>
      <c r="BG11" s="73"/>
      <c r="BH11" s="73"/>
      <c r="BI11" s="76" t="s">
        <v>107</v>
      </c>
      <c r="BJ11" s="77">
        <f>BK7</f>
        <v>0</v>
      </c>
      <c r="BK11" s="77">
        <f>BL7</f>
        <v>0</v>
      </c>
      <c r="BL11" s="77">
        <f>BM7</f>
        <v>0</v>
      </c>
      <c r="BM11" s="77">
        <f>BN7</f>
        <v>35.799999999999997</v>
      </c>
      <c r="BN11" s="77">
        <f>BO7</f>
        <v>0</v>
      </c>
      <c r="BO11" s="73"/>
      <c r="BP11" s="73"/>
      <c r="BQ11" s="73"/>
      <c r="BR11" s="73"/>
      <c r="BS11" s="73"/>
      <c r="BT11" s="76" t="s">
        <v>108</v>
      </c>
      <c r="BU11" s="77">
        <f>BV7</f>
        <v>0</v>
      </c>
      <c r="BV11" s="77">
        <f>BW7</f>
        <v>0</v>
      </c>
      <c r="BW11" s="77">
        <f>BX7</f>
        <v>0</v>
      </c>
      <c r="BX11" s="77">
        <f>BY7</f>
        <v>0</v>
      </c>
      <c r="BY11" s="77">
        <f>BZ7</f>
        <v>0</v>
      </c>
      <c r="BZ11" s="73"/>
      <c r="CA11" s="73"/>
      <c r="CB11" s="73"/>
      <c r="CC11" s="73"/>
      <c r="CD11" s="73"/>
      <c r="CE11" s="73"/>
      <c r="CF11" s="73"/>
      <c r="CG11" s="73"/>
      <c r="CH11" s="73"/>
      <c r="CI11" s="73"/>
      <c r="CJ11" s="73"/>
      <c r="CK11" s="73"/>
      <c r="CL11" s="73"/>
      <c r="CM11" s="73"/>
      <c r="CN11" s="76" t="s">
        <v>109</v>
      </c>
      <c r="CO11" s="77">
        <f>CP7</f>
        <v>0</v>
      </c>
      <c r="CP11" s="77">
        <f>CQ7</f>
        <v>0</v>
      </c>
      <c r="CQ11" s="77">
        <f>CR7</f>
        <v>0</v>
      </c>
      <c r="CR11" s="77">
        <f>CS7</f>
        <v>0</v>
      </c>
      <c r="CS11" s="77">
        <f>CT7</f>
        <v>0</v>
      </c>
      <c r="CT11" s="73"/>
      <c r="CU11" s="73"/>
      <c r="CV11" s="73"/>
      <c r="CW11" s="73"/>
      <c r="CX11" s="76" t="s">
        <v>109</v>
      </c>
      <c r="CY11" s="77">
        <f>CZ7</f>
        <v>0</v>
      </c>
      <c r="CZ11" s="77">
        <f>DA7</f>
        <v>0</v>
      </c>
      <c r="DA11" s="77">
        <f>DB7</f>
        <v>0</v>
      </c>
      <c r="DB11" s="77">
        <f>DC7</f>
        <v>0</v>
      </c>
      <c r="DC11" s="77">
        <f>DD7</f>
        <v>0</v>
      </c>
      <c r="DD11" s="73"/>
      <c r="DE11" s="73"/>
      <c r="DF11" s="73"/>
      <c r="DG11" s="73"/>
      <c r="DH11" s="76" t="s">
        <v>109</v>
      </c>
      <c r="DI11" s="77">
        <f>DJ7</f>
        <v>75</v>
      </c>
      <c r="DJ11" s="77">
        <f>DK7</f>
        <v>81.599999999999994</v>
      </c>
      <c r="DK11" s="77">
        <f>DL7</f>
        <v>85.4</v>
      </c>
      <c r="DL11" s="77">
        <f>DM7</f>
        <v>89.2</v>
      </c>
      <c r="DM11" s="77">
        <f>DN7</f>
        <v>90.1</v>
      </c>
      <c r="DN11" s="73"/>
      <c r="DO11" s="73"/>
      <c r="DP11" s="73"/>
      <c r="DQ11" s="73"/>
      <c r="DR11" s="76" t="s">
        <v>107</v>
      </c>
      <c r="DS11" s="78">
        <f>DT7</f>
        <v>955.82</v>
      </c>
      <c r="DT11" s="78">
        <f>DU7</f>
        <v>974.32</v>
      </c>
      <c r="DU11" s="78">
        <f>DV7</f>
        <v>1038.6500000000001</v>
      </c>
      <c r="DV11" s="78">
        <f>DW7</f>
        <v>881.29</v>
      </c>
      <c r="DW11" s="78">
        <f>DX7</f>
        <v>991.08</v>
      </c>
      <c r="DX11" s="73"/>
      <c r="DY11" s="73"/>
      <c r="DZ11" s="73"/>
      <c r="EA11" s="73"/>
      <c r="EB11" s="76" t="s">
        <v>107</v>
      </c>
      <c r="EC11" s="78">
        <f>ED7</f>
        <v>941.78</v>
      </c>
      <c r="ED11" s="78">
        <f>EE7</f>
        <v>829.11</v>
      </c>
      <c r="EE11" s="78">
        <f>EF7</f>
        <v>792.9</v>
      </c>
      <c r="EF11" s="78">
        <f>EG7</f>
        <v>1169.03</v>
      </c>
      <c r="EG11" s="78">
        <f>EH7</f>
        <v>881.51</v>
      </c>
      <c r="EH11" s="73"/>
      <c r="EI11" s="73"/>
      <c r="EJ11" s="73"/>
      <c r="EK11" s="73"/>
      <c r="EL11" s="76" t="s">
        <v>107</v>
      </c>
      <c r="EM11" s="78">
        <f>EN7</f>
        <v>584.71</v>
      </c>
      <c r="EN11" s="78">
        <f>EO7</f>
        <v>503.73</v>
      </c>
      <c r="EO11" s="78">
        <f>EP7</f>
        <v>497.03</v>
      </c>
      <c r="EP11" s="78">
        <f>EQ7</f>
        <v>830.65</v>
      </c>
      <c r="EQ11" s="78">
        <f>ER7</f>
        <v>689.74</v>
      </c>
      <c r="ER11" s="73"/>
      <c r="ES11" s="73"/>
      <c r="ET11" s="73"/>
      <c r="EU11" s="73"/>
      <c r="EV11" s="76" t="s">
        <v>109</v>
      </c>
      <c r="EW11" s="77">
        <f>EX7</f>
        <v>43.1</v>
      </c>
      <c r="EX11" s="77">
        <f>EY7</f>
        <v>46.3</v>
      </c>
      <c r="EY11" s="77">
        <f>EZ7</f>
        <v>48.7</v>
      </c>
      <c r="EZ11" s="77">
        <f>FA7</f>
        <v>41.7</v>
      </c>
      <c r="FA11" s="77">
        <f>FB7</f>
        <v>47.9</v>
      </c>
      <c r="FB11" s="2"/>
      <c r="FC11" s="2"/>
      <c r="FD11" s="2"/>
      <c r="FE11" s="2"/>
    </row>
    <row r="12" spans="1:163"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109</v>
      </c>
      <c r="AC12" s="77">
        <f>AD7</f>
        <v>101.5</v>
      </c>
      <c r="AD12" s="77">
        <f>AE7</f>
        <v>117.5</v>
      </c>
      <c r="AE12" s="77">
        <f>AF7</f>
        <v>131</v>
      </c>
      <c r="AF12" s="77">
        <f>AG7</f>
        <v>75.599999999999994</v>
      </c>
      <c r="AG12" s="77">
        <f>AH7</f>
        <v>112.4</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111</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113</v>
      </c>
      <c r="BU12" s="77">
        <f>CF7</f>
        <v>686.7</v>
      </c>
      <c r="BV12" s="77">
        <f>CG7</f>
        <v>575.4</v>
      </c>
      <c r="BW12" s="77">
        <f>CH7</f>
        <v>522.4</v>
      </c>
      <c r="BX12" s="77">
        <f>CI7</f>
        <v>881.3</v>
      </c>
      <c r="BY12" s="77">
        <f>CJ7</f>
        <v>597.6</v>
      </c>
      <c r="BZ12" s="73"/>
      <c r="CA12" s="73"/>
      <c r="CB12" s="73"/>
      <c r="CC12" s="73"/>
      <c r="CD12" s="73"/>
      <c r="CE12" s="73"/>
      <c r="CF12" s="73"/>
      <c r="CG12" s="73"/>
      <c r="CH12" s="73"/>
      <c r="CI12" s="73"/>
      <c r="CJ12" s="73"/>
      <c r="CK12" s="73"/>
      <c r="CL12" s="73"/>
      <c r="CM12" s="73"/>
      <c r="CN12" s="76" t="s">
        <v>110</v>
      </c>
      <c r="CO12" s="77">
        <f>CU7</f>
        <v>11.8</v>
      </c>
      <c r="CP12" s="77">
        <f>CV7</f>
        <v>10.4</v>
      </c>
      <c r="CQ12" s="77">
        <f>CW7</f>
        <v>9.6999999999999993</v>
      </c>
      <c r="CR12" s="77">
        <f>CX7</f>
        <v>8.6999999999999993</v>
      </c>
      <c r="CS12" s="77">
        <f>CY7</f>
        <v>7.7</v>
      </c>
      <c r="CT12" s="73"/>
      <c r="CU12" s="73"/>
      <c r="CV12" s="73"/>
      <c r="CW12" s="73"/>
      <c r="CX12" s="76" t="s">
        <v>110</v>
      </c>
      <c r="CY12" s="77">
        <f>DE7</f>
        <v>53</v>
      </c>
      <c r="CZ12" s="77">
        <f>DF7</f>
        <v>45.3</v>
      </c>
      <c r="DA12" s="77">
        <f>DG7</f>
        <v>37.5</v>
      </c>
      <c r="DB12" s="77">
        <f>DH7</f>
        <v>30.9</v>
      </c>
      <c r="DC12" s="77">
        <f>DI7</f>
        <v>27</v>
      </c>
      <c r="DD12" s="73"/>
      <c r="DE12" s="73"/>
      <c r="DF12" s="73"/>
      <c r="DG12" s="73"/>
      <c r="DH12" s="76" t="s">
        <v>110</v>
      </c>
      <c r="DI12" s="77">
        <f>DO7</f>
        <v>66.7</v>
      </c>
      <c r="DJ12" s="77">
        <f>DP7</f>
        <v>68.400000000000006</v>
      </c>
      <c r="DK12" s="77">
        <f>DQ7</f>
        <v>69.7</v>
      </c>
      <c r="DL12" s="77">
        <f>DR7</f>
        <v>79.3</v>
      </c>
      <c r="DM12" s="77">
        <f>DS7</f>
        <v>78.900000000000006</v>
      </c>
      <c r="DN12" s="73"/>
      <c r="DO12" s="73"/>
      <c r="DP12" s="73"/>
      <c r="DQ12" s="73"/>
      <c r="DR12" s="76" t="s">
        <v>114</v>
      </c>
      <c r="DS12" s="78">
        <f>DY7</f>
        <v>321.92</v>
      </c>
      <c r="DT12" s="78">
        <f>DZ7</f>
        <v>315.89</v>
      </c>
      <c r="DU12" s="78">
        <f>EA7</f>
        <v>323.98</v>
      </c>
      <c r="DV12" s="78">
        <f>EB7</f>
        <v>332.02</v>
      </c>
      <c r="DW12" s="78">
        <f>EC7</f>
        <v>335.14</v>
      </c>
      <c r="DX12" s="73"/>
      <c r="DY12" s="73"/>
      <c r="DZ12" s="73"/>
      <c r="EA12" s="73"/>
      <c r="EB12" s="76" t="s">
        <v>110</v>
      </c>
      <c r="EC12" s="78">
        <f>EI7</f>
        <v>345.2</v>
      </c>
      <c r="ED12" s="78">
        <f>EJ7</f>
        <v>347.5</v>
      </c>
      <c r="EE12" s="78">
        <f>EK7</f>
        <v>352.53</v>
      </c>
      <c r="EF12" s="78">
        <f>EL7</f>
        <v>359.46</v>
      </c>
      <c r="EG12" s="78">
        <f>EM7</f>
        <v>362.31</v>
      </c>
      <c r="EH12" s="73"/>
      <c r="EI12" s="73"/>
      <c r="EJ12" s="73"/>
      <c r="EK12" s="73"/>
      <c r="EL12" s="76" t="s">
        <v>110</v>
      </c>
      <c r="EM12" s="78">
        <f>ES7</f>
        <v>203.41</v>
      </c>
      <c r="EN12" s="78">
        <f>ET7</f>
        <v>204.62</v>
      </c>
      <c r="EO12" s="78">
        <f>EU7</f>
        <v>206.87</v>
      </c>
      <c r="EP12" s="78">
        <f>EV7</f>
        <v>207.04</v>
      </c>
      <c r="EQ12" s="78">
        <f>EW7</f>
        <v>210.1</v>
      </c>
      <c r="ER12" s="73"/>
      <c r="ES12" s="73"/>
      <c r="ET12" s="73"/>
      <c r="EU12" s="73"/>
      <c r="EV12" s="76" t="s">
        <v>110</v>
      </c>
      <c r="EW12" s="77">
        <f>FC7</f>
        <v>16.7</v>
      </c>
      <c r="EX12" s="77">
        <f>FD7</f>
        <v>17</v>
      </c>
      <c r="EY12" s="77">
        <f>FE7</f>
        <v>17.399999999999999</v>
      </c>
      <c r="EZ12" s="77">
        <f>FF7</f>
        <v>17.399999999999999</v>
      </c>
      <c r="FA12" s="77">
        <f>FG7</f>
        <v>17.7</v>
      </c>
      <c r="FB12" s="2"/>
      <c r="FC12" s="2"/>
      <c r="FD12" s="2"/>
      <c r="FE12" s="2"/>
    </row>
    <row r="13" spans="1:163"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110</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115</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116</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117</v>
      </c>
      <c r="AN15" s="71"/>
      <c r="AO15" s="71"/>
      <c r="AP15" s="71"/>
      <c r="AQ15" s="71"/>
      <c r="AR15" s="71"/>
      <c r="AS15" s="2"/>
      <c r="AT15" s="69"/>
      <c r="AU15" s="2"/>
      <c r="AV15" s="2"/>
      <c r="AW15" s="2"/>
      <c r="AX15" s="69" t="s">
        <v>117</v>
      </c>
      <c r="AY15" s="71"/>
      <c r="AZ15" s="71"/>
      <c r="BA15" s="71"/>
      <c r="BB15" s="71"/>
      <c r="BC15" s="71"/>
      <c r="BD15" s="2"/>
      <c r="BE15" s="2"/>
      <c r="BF15" s="2"/>
      <c r="BG15" s="2"/>
      <c r="BH15" s="2"/>
      <c r="BI15" s="69" t="s">
        <v>117</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117</v>
      </c>
      <c r="CO15" s="71"/>
      <c r="CP15" s="71"/>
      <c r="CQ15" s="71"/>
      <c r="CR15" s="71"/>
      <c r="CS15" s="71"/>
      <c r="CT15" s="2"/>
      <c r="CU15" s="2"/>
      <c r="CV15" s="2"/>
      <c r="CW15" s="2"/>
      <c r="CX15" s="69" t="s">
        <v>117</v>
      </c>
      <c r="CY15" s="71"/>
      <c r="CZ15" s="71"/>
      <c r="DA15" s="71"/>
      <c r="DB15" s="71"/>
      <c r="DC15" s="71"/>
      <c r="DD15" s="2"/>
      <c r="DE15" s="2"/>
      <c r="DF15" s="2"/>
      <c r="DG15" s="2"/>
      <c r="DH15" s="69" t="s">
        <v>117</v>
      </c>
      <c r="DI15" s="71"/>
      <c r="DJ15" s="71"/>
      <c r="DK15" s="71"/>
      <c r="DL15" s="71"/>
      <c r="DM15" s="71"/>
      <c r="DN15" s="2"/>
      <c r="DO15" s="2"/>
      <c r="DP15" s="2"/>
      <c r="DQ15" s="2"/>
      <c r="DR15" s="69" t="s">
        <v>117</v>
      </c>
      <c r="DS15" s="71"/>
      <c r="DT15" s="71"/>
      <c r="DU15" s="71"/>
      <c r="DV15" s="71"/>
      <c r="DW15" s="71"/>
      <c r="DX15" s="2"/>
      <c r="DY15" s="2"/>
      <c r="DZ15" s="2"/>
      <c r="EA15" s="2"/>
      <c r="EB15" s="69" t="s">
        <v>117</v>
      </c>
      <c r="EC15" s="71"/>
      <c r="ED15" s="71"/>
      <c r="EE15" s="71"/>
      <c r="EF15" s="71"/>
      <c r="EG15" s="71"/>
      <c r="EH15" s="2"/>
      <c r="EI15" s="2"/>
      <c r="EJ15" s="2"/>
      <c r="EK15" s="2"/>
      <c r="EL15" s="69" t="s">
        <v>117</v>
      </c>
      <c r="EM15" s="71"/>
      <c r="EN15" s="71"/>
      <c r="EO15" s="71"/>
      <c r="EP15" s="71"/>
      <c r="EQ15" s="71"/>
      <c r="ER15" s="2"/>
      <c r="ES15" s="2"/>
      <c r="ET15" s="2"/>
      <c r="EU15" s="2"/>
      <c r="EV15" s="69" t="s">
        <v>117</v>
      </c>
      <c r="EW15" s="71"/>
      <c r="EX15" s="71"/>
      <c r="EY15" s="71"/>
      <c r="EZ15" s="71"/>
      <c r="FA15" s="71"/>
      <c r="FB15" s="2"/>
      <c r="FC15" s="2"/>
      <c r="FD15" s="2"/>
      <c r="FE15" s="2"/>
    </row>
    <row r="16" spans="1:163"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117</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117</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118</v>
      </c>
      <c r="AN17" s="81">
        <f>IF(AO7="-",NA(),AO7)</f>
        <v>100.8</v>
      </c>
      <c r="AO17" s="81">
        <f>IF(AP7="-",NA(),AP7)</f>
        <v>116.8</v>
      </c>
      <c r="AP17" s="81">
        <f>IF(AQ7="-",NA(),AQ7)</f>
        <v>130.4</v>
      </c>
      <c r="AQ17" s="81">
        <f>IF(AR7="-",NA(),AR7)</f>
        <v>74.900000000000006</v>
      </c>
      <c r="AR17" s="81">
        <f>IF(AS7="-",NA(),AS7)</f>
        <v>111.8</v>
      </c>
      <c r="AS17" s="2"/>
      <c r="AT17" s="69"/>
      <c r="AU17" s="2"/>
      <c r="AV17" s="2"/>
      <c r="AW17" s="2"/>
      <c r="AX17" s="80" t="s">
        <v>118</v>
      </c>
      <c r="AY17" s="81">
        <f>IF(AZ7="-",NA(),AZ7)</f>
        <v>5968.5</v>
      </c>
      <c r="AZ17" s="81">
        <f>IF(BA7="-",NA(),BA7)</f>
        <v>5139.2</v>
      </c>
      <c r="BA17" s="81">
        <f>IF(BB7="-",NA(),BB7)</f>
        <v>8914.4</v>
      </c>
      <c r="BB17" s="81">
        <f>IF(BC7="-",NA(),BC7)</f>
        <v>5662.7</v>
      </c>
      <c r="BC17" s="81">
        <f>IF(BD7="-",NA(),BD7)</f>
        <v>2939</v>
      </c>
      <c r="BD17" s="2"/>
      <c r="BE17" s="2"/>
      <c r="BF17" s="2"/>
      <c r="BG17" s="2"/>
      <c r="BH17" s="2"/>
      <c r="BI17" s="80" t="s">
        <v>118</v>
      </c>
      <c r="BJ17" s="81">
        <f>IF(BK7="-",NA(),BK7)</f>
        <v>0</v>
      </c>
      <c r="BK17" s="81">
        <f>IF(BL7="-",NA(),BL7)</f>
        <v>0</v>
      </c>
      <c r="BL17" s="81">
        <f>IF(BM7="-",NA(),BM7)</f>
        <v>0</v>
      </c>
      <c r="BM17" s="81">
        <f>IF(BN7="-",NA(),BN7)</f>
        <v>35.799999999999997</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109</v>
      </c>
      <c r="CO17" s="81">
        <f>IF(CP7="-",NA(),CP7)</f>
        <v>0</v>
      </c>
      <c r="CP17" s="81">
        <f>IF(CQ7="-",NA(),CQ7)</f>
        <v>0</v>
      </c>
      <c r="CQ17" s="81">
        <f>IF(CR7="-",NA(),CR7)</f>
        <v>0</v>
      </c>
      <c r="CR17" s="81">
        <f>IF(CS7="-",NA(),CS7)</f>
        <v>0</v>
      </c>
      <c r="CS17" s="81">
        <f>IF(CT7="-",NA(),CT7)</f>
        <v>0</v>
      </c>
      <c r="CT17" s="2"/>
      <c r="CU17" s="2"/>
      <c r="CV17" s="2"/>
      <c r="CW17" s="2"/>
      <c r="CX17" s="80" t="s">
        <v>109</v>
      </c>
      <c r="CY17" s="81">
        <f>IF(CZ7="-",NA(),CZ7)</f>
        <v>0</v>
      </c>
      <c r="CZ17" s="81">
        <f>IF(DA7="-",NA(),DA7)</f>
        <v>0</v>
      </c>
      <c r="DA17" s="81">
        <f>IF(DB7="-",NA(),DB7)</f>
        <v>0</v>
      </c>
      <c r="DB17" s="81">
        <f>IF(DC7="-",NA(),DC7)</f>
        <v>0</v>
      </c>
      <c r="DC17" s="81">
        <f>IF(DD7="-",NA(),DD7)</f>
        <v>0</v>
      </c>
      <c r="DD17" s="2"/>
      <c r="DE17" s="2"/>
      <c r="DF17" s="2"/>
      <c r="DG17" s="2"/>
      <c r="DH17" s="80" t="s">
        <v>109</v>
      </c>
      <c r="DI17" s="81">
        <f>IF(DJ7="-",NA(),DJ7)</f>
        <v>75</v>
      </c>
      <c r="DJ17" s="81">
        <f>IF(DK7="-",NA(),DK7)</f>
        <v>81.599999999999994</v>
      </c>
      <c r="DK17" s="81">
        <f>IF(DL7="-",NA(),DL7)</f>
        <v>85.4</v>
      </c>
      <c r="DL17" s="81">
        <f>IF(DM7="-",NA(),DM7)</f>
        <v>89.2</v>
      </c>
      <c r="DM17" s="81">
        <f>IF(DN7="-",NA(),DN7)</f>
        <v>90.1</v>
      </c>
      <c r="DN17" s="2"/>
      <c r="DO17" s="2"/>
      <c r="DP17" s="2"/>
      <c r="DQ17" s="2"/>
      <c r="DR17" s="80" t="s">
        <v>109</v>
      </c>
      <c r="DS17" s="82">
        <f>IF(DT7="-",NA(),DT7)</f>
        <v>955.82</v>
      </c>
      <c r="DT17" s="82">
        <f>IF(DU7="-",NA(),DU7)</f>
        <v>974.32</v>
      </c>
      <c r="DU17" s="82">
        <f>IF(DV7="-",NA(),DV7)</f>
        <v>1038.6500000000001</v>
      </c>
      <c r="DV17" s="82">
        <f>IF(DW7="-",NA(),DW7)</f>
        <v>881.29</v>
      </c>
      <c r="DW17" s="82">
        <f>IF(DX7="-",NA(),DX7)</f>
        <v>991.08</v>
      </c>
      <c r="DX17" s="2"/>
      <c r="DY17" s="2"/>
      <c r="DZ17" s="2"/>
      <c r="EA17" s="2"/>
      <c r="EB17" s="80" t="s">
        <v>109</v>
      </c>
      <c r="EC17" s="82">
        <f>IF(ED7="-",NA(),ED7)</f>
        <v>941.78</v>
      </c>
      <c r="ED17" s="82">
        <f>IF(EE7="-",NA(),EE7)</f>
        <v>829.11</v>
      </c>
      <c r="EE17" s="82">
        <f>IF(EF7="-",NA(),EF7)</f>
        <v>792.9</v>
      </c>
      <c r="EF17" s="82">
        <f>IF(EG7="-",NA(),EG7)</f>
        <v>1169.03</v>
      </c>
      <c r="EG17" s="82">
        <f>IF(EH7="-",NA(),EH7)</f>
        <v>881.51</v>
      </c>
      <c r="EH17" s="2"/>
      <c r="EI17" s="2"/>
      <c r="EJ17" s="2"/>
      <c r="EK17" s="2"/>
      <c r="EL17" s="80" t="s">
        <v>109</v>
      </c>
      <c r="EM17" s="82">
        <f>IF(EN7="-",NA(),EN7)</f>
        <v>584.71</v>
      </c>
      <c r="EN17" s="82">
        <f>IF(EO7="-",NA(),EO7)</f>
        <v>503.73</v>
      </c>
      <c r="EO17" s="82">
        <f>IF(EP7="-",NA(),EP7)</f>
        <v>497.03</v>
      </c>
      <c r="EP17" s="82">
        <f>IF(EQ7="-",NA(),EQ7)</f>
        <v>830.65</v>
      </c>
      <c r="EQ17" s="82">
        <f>IF(ER7="-",NA(),ER7)</f>
        <v>689.74</v>
      </c>
      <c r="ER17" s="2"/>
      <c r="ES17" s="2"/>
      <c r="ET17" s="2"/>
      <c r="EU17" s="2"/>
      <c r="EV17" s="80" t="s">
        <v>109</v>
      </c>
      <c r="EW17" s="81">
        <f>IF(EX7="-",NA(),EX7)</f>
        <v>43.1</v>
      </c>
      <c r="EX17" s="81">
        <f>IF(EY7="-",NA(),EY7)</f>
        <v>46.3</v>
      </c>
      <c r="EY17" s="81">
        <f>IF(EZ7="-",NA(),EZ7)</f>
        <v>48.7</v>
      </c>
      <c r="EZ17" s="81">
        <f>IF(FA7="-",NA(),FA7)</f>
        <v>41.7</v>
      </c>
      <c r="FA17" s="81">
        <f>IF(FB7="-",NA(),FB7)</f>
        <v>47.9</v>
      </c>
      <c r="FB17" s="2"/>
      <c r="FC17" s="2"/>
      <c r="FD17" s="2"/>
      <c r="FE17" s="2"/>
    </row>
    <row r="18" spans="1:16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109</v>
      </c>
      <c r="AC18" s="81">
        <f>IF(AD7="-",NA(),AD7)</f>
        <v>101.5</v>
      </c>
      <c r="AD18" s="81">
        <f>IF(AE7="-",NA(),AE7)</f>
        <v>117.5</v>
      </c>
      <c r="AE18" s="81">
        <f>IF(AF7="-",NA(),AF7)</f>
        <v>131</v>
      </c>
      <c r="AF18" s="81">
        <f>IF(AG7="-",NA(),AG7)</f>
        <v>75.599999999999994</v>
      </c>
      <c r="AG18" s="81">
        <f>IF(AH7="-",NA(),AH7)</f>
        <v>112.4</v>
      </c>
      <c r="AH18" s="2"/>
      <c r="AI18" s="2"/>
      <c r="AJ18" s="2"/>
      <c r="AK18" s="2"/>
      <c r="AL18" s="2"/>
      <c r="AM18" s="80" t="s">
        <v>110</v>
      </c>
      <c r="AN18" s="81">
        <f>IF(AT7="-",NA(),AT7)</f>
        <v>86.4</v>
      </c>
      <c r="AO18" s="81">
        <f>IF(AU7="-",NA(),AU7)</f>
        <v>90.9</v>
      </c>
      <c r="AP18" s="81">
        <f>IF(AV7="-",NA(),AV7)</f>
        <v>93.5</v>
      </c>
      <c r="AQ18" s="81">
        <f>IF(AW7="-",NA(),AW7)</f>
        <v>93.3</v>
      </c>
      <c r="AR18" s="81">
        <f>IF(AX7="-",NA(),AX7)</f>
        <v>95.5</v>
      </c>
      <c r="AS18" s="2"/>
      <c r="AT18" s="2"/>
      <c r="AU18" s="2"/>
      <c r="AV18" s="2"/>
      <c r="AW18" s="2"/>
      <c r="AX18" s="80" t="s">
        <v>110</v>
      </c>
      <c r="AY18" s="81">
        <f>IF(BE7="-",NA(),BE7)</f>
        <v>149.9</v>
      </c>
      <c r="AZ18" s="81">
        <f>IF(BF7="-",NA(),BF7)</f>
        <v>180.9</v>
      </c>
      <c r="BA18" s="81">
        <f>IF(BG7="-",NA(),BG7)</f>
        <v>196.1</v>
      </c>
      <c r="BB18" s="81">
        <f>IF(BH7="-",NA(),BH7)</f>
        <v>96.5</v>
      </c>
      <c r="BC18" s="81">
        <f>IF(BI7="-",NA(),BI7)</f>
        <v>97.7</v>
      </c>
      <c r="BD18" s="2"/>
      <c r="BE18" s="2"/>
      <c r="BF18" s="2"/>
      <c r="BG18" s="2"/>
      <c r="BH18" s="2"/>
      <c r="BI18" s="80" t="s">
        <v>110</v>
      </c>
      <c r="BJ18" s="81">
        <f>IF(BP7="-",NA(),BP7)</f>
        <v>87.9</v>
      </c>
      <c r="BK18" s="81">
        <f>IF(BQ7="-",NA(),BQ7)</f>
        <v>80.8</v>
      </c>
      <c r="BL18" s="81">
        <f>IF(BR7="-",NA(),BR7)</f>
        <v>76.599999999999994</v>
      </c>
      <c r="BM18" s="81">
        <f>IF(BS7="-",NA(),BS7)</f>
        <v>102.5</v>
      </c>
      <c r="BN18" s="81">
        <f>IF(BT7="-",NA(),BT7)</f>
        <v>90.4</v>
      </c>
      <c r="BO18" s="2"/>
      <c r="BP18" s="2"/>
      <c r="BQ18" s="2"/>
      <c r="BR18" s="2"/>
      <c r="BS18" s="2"/>
      <c r="BT18" s="83" t="s">
        <v>108</v>
      </c>
      <c r="BU18" s="81">
        <f>IF(BU11="-",NA(),BU11)</f>
        <v>0</v>
      </c>
      <c r="BV18" s="81">
        <f t="shared" ref="BV18:BY18" si="4">IF(BV11="-",NA(),BV11)</f>
        <v>0</v>
      </c>
      <c r="BW18" s="81">
        <f t="shared" si="4"/>
        <v>0</v>
      </c>
      <c r="BX18" s="81">
        <f t="shared" si="4"/>
        <v>0</v>
      </c>
      <c r="BY18" s="81">
        <f t="shared" si="4"/>
        <v>0</v>
      </c>
      <c r="BZ18" s="2"/>
      <c r="CA18" s="2"/>
      <c r="CB18" s="2"/>
      <c r="CC18" s="2"/>
      <c r="CD18" s="2"/>
      <c r="CE18" s="2"/>
      <c r="CF18" s="2"/>
      <c r="CG18" s="2"/>
      <c r="CH18" s="2"/>
      <c r="CI18" s="2"/>
      <c r="CJ18" s="2"/>
      <c r="CK18" s="2"/>
      <c r="CL18" s="2"/>
      <c r="CM18" s="2"/>
      <c r="CN18" s="80" t="s">
        <v>110</v>
      </c>
      <c r="CO18" s="81">
        <f>IF(CU7="-",NA(),CU7)</f>
        <v>11.8</v>
      </c>
      <c r="CP18" s="81">
        <f>IF(CV7="-",NA(),CV7)</f>
        <v>10.4</v>
      </c>
      <c r="CQ18" s="81">
        <f>IF(CW7="-",NA(),CW7)</f>
        <v>9.6999999999999993</v>
      </c>
      <c r="CR18" s="81">
        <f>IF(CX7="-",NA(),CX7)</f>
        <v>8.6999999999999993</v>
      </c>
      <c r="CS18" s="81">
        <f>IF(CY7="-",NA(),CY7)</f>
        <v>7.7</v>
      </c>
      <c r="CT18" s="2"/>
      <c r="CU18" s="2"/>
      <c r="CV18" s="2"/>
      <c r="CW18" s="2"/>
      <c r="CX18" s="80" t="s">
        <v>110</v>
      </c>
      <c r="CY18" s="81">
        <f>IF(DE7="-",NA(),DE7)</f>
        <v>53</v>
      </c>
      <c r="CZ18" s="81">
        <f>IF(DF7="-",NA(),DF7)</f>
        <v>45.3</v>
      </c>
      <c r="DA18" s="81">
        <f>IF(DG7="-",NA(),DG7)</f>
        <v>37.5</v>
      </c>
      <c r="DB18" s="81">
        <f>IF(DH7="-",NA(),DH7)</f>
        <v>30.9</v>
      </c>
      <c r="DC18" s="81">
        <f>IF(DI7="-",NA(),DI7)</f>
        <v>27</v>
      </c>
      <c r="DD18" s="2"/>
      <c r="DE18" s="2"/>
      <c r="DF18" s="2"/>
      <c r="DG18" s="2"/>
      <c r="DH18" s="80" t="s">
        <v>110</v>
      </c>
      <c r="DI18" s="81">
        <f>IF(DO7="-",NA(),DO7)</f>
        <v>66.7</v>
      </c>
      <c r="DJ18" s="81">
        <f>IF(DP7="-",NA(),DP7)</f>
        <v>68.400000000000006</v>
      </c>
      <c r="DK18" s="81">
        <f>IF(DQ7="-",NA(),DQ7)</f>
        <v>69.7</v>
      </c>
      <c r="DL18" s="81">
        <f>IF(DR7="-",NA(),DR7)</f>
        <v>79.3</v>
      </c>
      <c r="DM18" s="81">
        <f>IF(DS7="-",NA(),DS7)</f>
        <v>78.900000000000006</v>
      </c>
      <c r="DN18" s="2"/>
      <c r="DO18" s="2"/>
      <c r="DP18" s="2"/>
      <c r="DQ18" s="2"/>
      <c r="DR18" s="80" t="s">
        <v>110</v>
      </c>
      <c r="DS18" s="82">
        <f>IF(DY7="-",NA(),DY7)</f>
        <v>321.92</v>
      </c>
      <c r="DT18" s="82">
        <f>IF(DZ7="-",NA(),DZ7)</f>
        <v>315.89</v>
      </c>
      <c r="DU18" s="82">
        <f>IF(EA7="-",NA(),EA7)</f>
        <v>323.98</v>
      </c>
      <c r="DV18" s="82">
        <f>IF(EB7="-",NA(),EB7)</f>
        <v>332.02</v>
      </c>
      <c r="DW18" s="82">
        <f>IF(EC7="-",NA(),EC7)</f>
        <v>335.14</v>
      </c>
      <c r="DX18" s="2"/>
      <c r="DY18" s="2"/>
      <c r="DZ18" s="2"/>
      <c r="EA18" s="2"/>
      <c r="EB18" s="80" t="s">
        <v>110</v>
      </c>
      <c r="EC18" s="82">
        <f>IF(EI7="-",NA(),EI7)</f>
        <v>345.2</v>
      </c>
      <c r="ED18" s="82">
        <f>IF(EJ7="-",NA(),EJ7)</f>
        <v>347.5</v>
      </c>
      <c r="EE18" s="82">
        <f>IF(EK7="-",NA(),EK7)</f>
        <v>352.53</v>
      </c>
      <c r="EF18" s="82">
        <f>IF(EL7="-",NA(),EL7)</f>
        <v>359.46</v>
      </c>
      <c r="EG18" s="82">
        <f>IF(EM7="-",NA(),EM7)</f>
        <v>362.31</v>
      </c>
      <c r="EH18" s="2"/>
      <c r="EI18" s="2"/>
      <c r="EJ18" s="2"/>
      <c r="EK18" s="2"/>
      <c r="EL18" s="80" t="s">
        <v>110</v>
      </c>
      <c r="EM18" s="82">
        <f>IF(ES7="-",NA(),ES7)</f>
        <v>203.41</v>
      </c>
      <c r="EN18" s="82">
        <f>IF(ET7="-",NA(),ET7)</f>
        <v>204.62</v>
      </c>
      <c r="EO18" s="82">
        <f>IF(EU7="-",NA(),EU7)</f>
        <v>206.87</v>
      </c>
      <c r="EP18" s="82">
        <f>IF(EV7="-",NA(),EV7)</f>
        <v>207.04</v>
      </c>
      <c r="EQ18" s="82">
        <f>IF(EW7="-",NA(),EW7)</f>
        <v>210.1</v>
      </c>
      <c r="ER18" s="2"/>
      <c r="ES18" s="2"/>
      <c r="ET18" s="2"/>
      <c r="EU18" s="2"/>
      <c r="EV18" s="80" t="s">
        <v>110</v>
      </c>
      <c r="EW18" s="81">
        <f>IF(FC7="-",NA(),FC7)</f>
        <v>16.7</v>
      </c>
      <c r="EX18" s="81">
        <f>IF(FD7="-",NA(),FD7)</f>
        <v>17</v>
      </c>
      <c r="EY18" s="81">
        <f>IF(FE7="-",NA(),FE7)</f>
        <v>17.399999999999999</v>
      </c>
      <c r="EZ18" s="81">
        <f>IF(FF7="-",NA(),FF7)</f>
        <v>17.399999999999999</v>
      </c>
      <c r="FA18" s="81">
        <f>IF(FG7="-",NA(),FG7)</f>
        <v>17.7</v>
      </c>
      <c r="FB18" s="2"/>
      <c r="FC18" s="2"/>
      <c r="FD18" s="2"/>
      <c r="FE18" s="2"/>
    </row>
    <row r="19" spans="1:16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110</v>
      </c>
      <c r="AC19" s="81">
        <f>IF(AI7="-",NA(),AI7)</f>
        <v>99.1</v>
      </c>
      <c r="AD19" s="81">
        <f>IF(AJ7="-",NA(),AJ7)</f>
        <v>101.1</v>
      </c>
      <c r="AE19" s="81">
        <f>IF(AK7="-",NA(),AK7)</f>
        <v>103</v>
      </c>
      <c r="AF19" s="81">
        <f>IF(AL7="-",NA(),AL7)</f>
        <v>102.8</v>
      </c>
      <c r="AG19" s="81">
        <f>IF(AM7="-",NA(),AM7)</f>
        <v>104.1</v>
      </c>
      <c r="AH19" s="2"/>
      <c r="AI19" s="2"/>
      <c r="AJ19" s="2"/>
      <c r="AK19" s="2"/>
      <c r="AL19" s="2"/>
      <c r="AM19" s="80" t="s">
        <v>119</v>
      </c>
      <c r="AN19" s="84">
        <f>$AY$7</f>
        <v>100</v>
      </c>
      <c r="AO19" s="84">
        <f>$AY$7</f>
        <v>100</v>
      </c>
      <c r="AP19" s="84">
        <f>$AY$7</f>
        <v>100</v>
      </c>
      <c r="AQ19" s="84">
        <f>$AY$7</f>
        <v>100</v>
      </c>
      <c r="AR19" s="84">
        <f>$AY$7</f>
        <v>100</v>
      </c>
      <c r="AS19" s="2"/>
      <c r="AT19" s="2"/>
      <c r="AU19" s="2"/>
      <c r="AV19" s="2"/>
      <c r="AW19" s="2"/>
      <c r="AX19" s="80" t="s">
        <v>119</v>
      </c>
      <c r="AY19" s="84">
        <f>$BJ$7</f>
        <v>100</v>
      </c>
      <c r="AZ19" s="84">
        <f>$BJ$7</f>
        <v>100</v>
      </c>
      <c r="BA19" s="84">
        <f>$BJ$7</f>
        <v>100</v>
      </c>
      <c r="BB19" s="84">
        <f>$BJ$7</f>
        <v>100</v>
      </c>
      <c r="BC19" s="84">
        <f>$BJ$7</f>
        <v>100</v>
      </c>
      <c r="BD19" s="2"/>
      <c r="BE19" s="2"/>
      <c r="BF19" s="2"/>
      <c r="BG19" s="2"/>
      <c r="BH19" s="2"/>
      <c r="BI19" s="80" t="s">
        <v>119</v>
      </c>
      <c r="BJ19" s="84">
        <f>$BU$7</f>
        <v>0</v>
      </c>
      <c r="BK19" s="84">
        <f>$BU$7</f>
        <v>0</v>
      </c>
      <c r="BL19" s="84">
        <f>$BU$7</f>
        <v>0</v>
      </c>
      <c r="BM19" s="84">
        <f>$BU$7</f>
        <v>0</v>
      </c>
      <c r="BN19" s="84">
        <f>$BU$7</f>
        <v>0</v>
      </c>
      <c r="BO19" s="2"/>
      <c r="BP19" s="2"/>
      <c r="BQ19" s="2"/>
      <c r="BR19" s="2"/>
      <c r="BS19" s="2"/>
      <c r="BT19" s="83" t="s">
        <v>120</v>
      </c>
      <c r="BU19" s="81">
        <f t="shared" ref="BU19:BY21" si="5">IF(BU12="-",NA(),BU12)</f>
        <v>686.7</v>
      </c>
      <c r="BV19" s="81">
        <f t="shared" si="5"/>
        <v>575.4</v>
      </c>
      <c r="BW19" s="81">
        <f t="shared" si="5"/>
        <v>522.4</v>
      </c>
      <c r="BX19" s="81">
        <f t="shared" si="5"/>
        <v>881.3</v>
      </c>
      <c r="BY19" s="81">
        <f t="shared" si="5"/>
        <v>597.6</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119</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121</v>
      </c>
      <c r="BJ20" s="2"/>
      <c r="BK20" s="2"/>
      <c r="BL20" s="2"/>
      <c r="BM20" s="2"/>
      <c r="BN20" s="2"/>
      <c r="BO20" s="2"/>
      <c r="BP20" s="2"/>
      <c r="BQ20" s="2"/>
      <c r="BR20" s="2"/>
      <c r="BS20" s="2"/>
      <c r="BT20" s="83" t="s">
        <v>115</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122</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x14ac:dyDescent="0.15">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2017-08-17T04:14:11Z</cp:lastPrinted>
  <dcterms:created xsi:type="dcterms:W3CDTF">2017-06-20T04:11:49Z</dcterms:created>
  <dcterms:modified xsi:type="dcterms:W3CDTF">2017-08-22T08:06:13Z</dcterms:modified>
</cp:coreProperties>
</file>