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Ｒ４\軽費老人ホーム\軽費要綱改正\07介護職員数部分改正\○\"/>
    </mc:Choice>
  </mc:AlternateContent>
  <bookViews>
    <workbookView xWindow="0" yWindow="0" windowWidth="19200" windowHeight="6970"/>
  </bookViews>
  <sheets>
    <sheet name="常勤換算実績確認表" sheetId="7" r:id="rId1"/>
    <sheet name="常勤換算実績確認表 (記入例）" sheetId="2" r:id="rId2"/>
    <sheet name="勤務時間変換表" sheetId="3" r:id="rId3"/>
    <sheet name="端数計算表" sheetId="5" r:id="rId4"/>
  </sheets>
  <definedNames>
    <definedName name="_new1" localSheetId="0">#REF!</definedName>
    <definedName name="_new1" localSheetId="1">#REF!</definedName>
    <definedName name="_new1" localSheetId="3">#REF!</definedName>
    <definedName name="_new1">#REF!</definedName>
    <definedName name="erea" localSheetId="0">#REF!</definedName>
    <definedName name="erea" localSheetId="1">#REF!</definedName>
    <definedName name="erea" localSheetId="3">#REF!</definedName>
    <definedName name="erea">#REF!</definedName>
    <definedName name="new" localSheetId="0">#REF!</definedName>
    <definedName name="new" localSheetId="1">#REF!</definedName>
    <definedName name="new" localSheetId="3">#REF!</definedName>
    <definedName name="new">#REF!</definedName>
    <definedName name="_xlnm.Print_Area" localSheetId="2">勤務時間変換表!$A$1:$E$26</definedName>
    <definedName name="_xlnm.Print_Area" localSheetId="0">常勤換算実績確認表!$A$1:$AH$181</definedName>
    <definedName name="_xlnm.Print_Area" localSheetId="1">'常勤換算実績確認表 (記入例）'!$A$1:$AH$181</definedName>
    <definedName name="_xlnm.Print_Area" localSheetId="3">端数計算表!$A$1:$AH$137</definedName>
    <definedName name="_xlnm.Print_Titles" localSheetId="0">常勤換算実績確認表!$1:$8</definedName>
    <definedName name="_xlnm.Print_Titles" localSheetId="1">'常勤換算実績確認表 (記入例）'!$1:$8</definedName>
    <definedName name="_xlnm.Print_Titles" localSheetId="3">端数計算表!$1:$5</definedName>
    <definedName name="www" localSheetId="0">#REF!</definedName>
    <definedName name="www" localSheetId="1">#REF!</definedName>
    <definedName name="www" localSheetId="3">#REF!</definedName>
    <definedName name="www">#REF!</definedName>
    <definedName name="サービス" localSheetId="0">#REF!</definedName>
    <definedName name="サービス" localSheetId="1">#REF!</definedName>
    <definedName name="サービス" localSheetId="3">#REF!</definedName>
    <definedName name="サービス">#REF!</definedName>
    <definedName name="サービス種別" localSheetId="0">#REF!</definedName>
    <definedName name="サービス種別" localSheetId="1">#REF!</definedName>
    <definedName name="サービス種別" localSheetId="3">#REF!</definedName>
    <definedName name="サービス種別">#REF!</definedName>
    <definedName name="サービス種類" localSheetId="0">#REF!</definedName>
    <definedName name="サービス種類" localSheetId="1">#REF!</definedName>
    <definedName name="サービス種類" localSheetId="3">#REF!</definedName>
    <definedName name="サービス種類">#REF!</definedName>
    <definedName name="サービス名" localSheetId="0">#REF!</definedName>
    <definedName name="サービス名" localSheetId="1">#REF!</definedName>
    <definedName name="サービス名" localSheetId="3">#REF!</definedName>
    <definedName name="サービス名">#REF!</definedName>
    <definedName name="サービス名称" localSheetId="0">#REF!</definedName>
    <definedName name="サービス名称" localSheetId="1">#REF!</definedName>
    <definedName name="サービス名称" localSheetId="3">#REF!</definedName>
    <definedName name="サービス名称">#REF!</definedName>
    <definedName name="一覧" localSheetId="0">#REF!</definedName>
    <definedName name="一覧" localSheetId="1">#REF!</definedName>
    <definedName name="一覧" localSheetId="3">#REF!</definedName>
    <definedName name="一覧">#REF!</definedName>
    <definedName name="種類" localSheetId="0">#REF!</definedName>
    <definedName name="種類" localSheetId="1">#REF!</definedName>
    <definedName name="種類" localSheetId="3">#REF!</definedName>
    <definedName name="種類">#REF!</definedName>
    <definedName name="特定" localSheetId="0">#REF!</definedName>
    <definedName name="特定" localSheetId="1">#REF!</definedName>
    <definedName name="特定" localSheetId="3">#REF!</definedName>
    <definedName name="特定">#REF!</definedName>
    <definedName name="例" localSheetId="0">#REF!</definedName>
    <definedName name="例" localSheetId="1">#REF!</definedName>
    <definedName name="例" localSheetId="3">#REF!</definedName>
    <definedName name="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76" i="7" l="1"/>
  <c r="AD175" i="7"/>
  <c r="O149" i="7"/>
  <c r="O150" i="7" s="1"/>
  <c r="Y174" i="7" s="1"/>
  <c r="AG147" i="7"/>
  <c r="AF147" i="7"/>
  <c r="AE147" i="7"/>
  <c r="AD147" i="7"/>
  <c r="AC147" i="7"/>
  <c r="AB147" i="7"/>
  <c r="AA147" i="7"/>
  <c r="Z147" i="7"/>
  <c r="Y147" i="7"/>
  <c r="X147" i="7"/>
  <c r="W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AH146" i="7"/>
  <c r="AH145" i="7"/>
  <c r="AH144" i="7"/>
  <c r="AH143" i="7"/>
  <c r="AH142" i="7"/>
  <c r="AH141" i="7"/>
  <c r="O136" i="7"/>
  <c r="O137" i="7" s="1"/>
  <c r="W174" i="7" s="1"/>
  <c r="AG134" i="7"/>
  <c r="AF134" i="7"/>
  <c r="AE134" i="7"/>
  <c r="AD134" i="7"/>
  <c r="AC134" i="7"/>
  <c r="AB134" i="7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AH133" i="7"/>
  <c r="AH132" i="7"/>
  <c r="AH131" i="7"/>
  <c r="AH130" i="7"/>
  <c r="AH129" i="7"/>
  <c r="AH128" i="7"/>
  <c r="O123" i="7"/>
  <c r="O124" i="7" s="1"/>
  <c r="U168" i="7" s="1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H120" i="7"/>
  <c r="AH119" i="7"/>
  <c r="AH118" i="7"/>
  <c r="AH117" i="7"/>
  <c r="AH116" i="7"/>
  <c r="AH115" i="7"/>
  <c r="O111" i="7"/>
  <c r="S168" i="7" s="1"/>
  <c r="O110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AH108" i="7" s="1"/>
  <c r="C108" i="7"/>
  <c r="AH107" i="7"/>
  <c r="AH106" i="7"/>
  <c r="AH105" i="7"/>
  <c r="AH104" i="7"/>
  <c r="AH103" i="7"/>
  <c r="AH102" i="7"/>
  <c r="O97" i="7"/>
  <c r="O98" i="7" s="1"/>
  <c r="Q174" i="7" s="1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H95" i="7" s="1"/>
  <c r="AH94" i="7"/>
  <c r="AH93" i="7"/>
  <c r="AH92" i="7"/>
  <c r="AH91" i="7"/>
  <c r="AH90" i="7"/>
  <c r="AH89" i="7"/>
  <c r="O84" i="7"/>
  <c r="O85" i="7" s="1"/>
  <c r="O174" i="7" s="1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H81" i="7"/>
  <c r="AH80" i="7"/>
  <c r="AH79" i="7"/>
  <c r="AH78" i="7"/>
  <c r="AH77" i="7"/>
  <c r="AH76" i="7"/>
  <c r="O71" i="7"/>
  <c r="O72" i="7" s="1"/>
  <c r="M174" i="7" s="1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AH68" i="7"/>
  <c r="AH67" i="7"/>
  <c r="AH66" i="7"/>
  <c r="AH65" i="7"/>
  <c r="AH64" i="7"/>
  <c r="AH63" i="7"/>
  <c r="O58" i="7"/>
  <c r="O59" i="7" s="1"/>
  <c r="K168" i="7" s="1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H55" i="7"/>
  <c r="AH54" i="7"/>
  <c r="AH53" i="7"/>
  <c r="AH52" i="7"/>
  <c r="AH51" i="7"/>
  <c r="AH50" i="7"/>
  <c r="O45" i="7"/>
  <c r="O46" i="7" s="1"/>
  <c r="I162" i="7" s="1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H42" i="7"/>
  <c r="AH41" i="7"/>
  <c r="AH40" i="7"/>
  <c r="AH39" i="7"/>
  <c r="AH38" i="7"/>
  <c r="AH37" i="7"/>
  <c r="O32" i="7"/>
  <c r="O33" i="7" s="1"/>
  <c r="G162" i="7" s="1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H29" i="7"/>
  <c r="AH28" i="7"/>
  <c r="AH27" i="7"/>
  <c r="AH26" i="7"/>
  <c r="AH25" i="7"/>
  <c r="AH24" i="7"/>
  <c r="O19" i="7"/>
  <c r="O20" i="7" s="1"/>
  <c r="E162" i="7" s="1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H16" i="7"/>
  <c r="AH15" i="7"/>
  <c r="AH14" i="7"/>
  <c r="AH13" i="7"/>
  <c r="AH12" i="7"/>
  <c r="AH11" i="7"/>
  <c r="AD174" i="2"/>
  <c r="AA174" i="2" s="1"/>
  <c r="W169" i="2"/>
  <c r="W168" i="2"/>
  <c r="Z168" i="2"/>
  <c r="Q163" i="2"/>
  <c r="I157" i="2"/>
  <c r="E157" i="2"/>
  <c r="O168" i="2"/>
  <c r="O169" i="2"/>
  <c r="M169" i="2"/>
  <c r="K169" i="2"/>
  <c r="I169" i="2"/>
  <c r="G169" i="2"/>
  <c r="E169" i="2"/>
  <c r="M168" i="2"/>
  <c r="K168" i="2"/>
  <c r="I168" i="2"/>
  <c r="G168" i="2"/>
  <c r="E168" i="2"/>
  <c r="AD176" i="2"/>
  <c r="AD175" i="2"/>
  <c r="AH147" i="7" l="1"/>
  <c r="AH134" i="7"/>
  <c r="AH121" i="7"/>
  <c r="AH82" i="7"/>
  <c r="AH69" i="7"/>
  <c r="AH56" i="7"/>
  <c r="AH43" i="7"/>
  <c r="AH30" i="7"/>
  <c r="AH17" i="7"/>
  <c r="K162" i="7"/>
  <c r="T162" i="7" s="1"/>
  <c r="Q162" i="7" s="1"/>
  <c r="Q163" i="7" s="1"/>
  <c r="M168" i="7"/>
  <c r="S174" i="7"/>
  <c r="M162" i="7"/>
  <c r="O168" i="7"/>
  <c r="E174" i="7"/>
  <c r="U174" i="7"/>
  <c r="O162" i="7"/>
  <c r="Q168" i="7"/>
  <c r="G174" i="7"/>
  <c r="E156" i="7"/>
  <c r="E168" i="7"/>
  <c r="K174" i="7"/>
  <c r="I174" i="7"/>
  <c r="G156" i="7"/>
  <c r="G168" i="7"/>
  <c r="I156" i="7"/>
  <c r="I168" i="7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AH133" i="5"/>
  <c r="AH132" i="5"/>
  <c r="AH131" i="5"/>
  <c r="AH130" i="5"/>
  <c r="AH129" i="5"/>
  <c r="AH128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AH121" i="5"/>
  <c r="AH120" i="5"/>
  <c r="AH119" i="5"/>
  <c r="AH118" i="5"/>
  <c r="AH117" i="5"/>
  <c r="AH116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H109" i="5"/>
  <c r="AH108" i="5"/>
  <c r="AH107" i="5"/>
  <c r="AH106" i="5"/>
  <c r="AH105" i="5"/>
  <c r="AH104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H97" i="5"/>
  <c r="AH96" i="5"/>
  <c r="AH95" i="5"/>
  <c r="AH94" i="5"/>
  <c r="AH93" i="5"/>
  <c r="AH92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AH85" i="5"/>
  <c r="AH84" i="5"/>
  <c r="AH83" i="5"/>
  <c r="AH82" i="5"/>
  <c r="AH81" i="5"/>
  <c r="AH80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H73" i="5"/>
  <c r="AH72" i="5"/>
  <c r="AH71" i="5"/>
  <c r="AH70" i="5"/>
  <c r="AH69" i="5"/>
  <c r="AH68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H61" i="5"/>
  <c r="AH60" i="5"/>
  <c r="AH59" i="5"/>
  <c r="AH58" i="5"/>
  <c r="AH57" i="5"/>
  <c r="AH56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H49" i="5"/>
  <c r="AH48" i="5"/>
  <c r="AH47" i="5"/>
  <c r="AH46" i="5"/>
  <c r="AH45" i="5"/>
  <c r="AH44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H37" i="5"/>
  <c r="AH36" i="5"/>
  <c r="AH35" i="5"/>
  <c r="AH34" i="5"/>
  <c r="AH33" i="5"/>
  <c r="AH32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H25" i="5"/>
  <c r="AH24" i="5"/>
  <c r="AH23" i="5"/>
  <c r="AH22" i="5"/>
  <c r="AH21" i="5"/>
  <c r="AH20" i="5"/>
  <c r="AH146" i="2"/>
  <c r="AH145" i="2"/>
  <c r="AH144" i="2"/>
  <c r="AH143" i="2"/>
  <c r="AH142" i="2"/>
  <c r="AH141" i="2"/>
  <c r="AH133" i="2"/>
  <c r="AH132" i="2"/>
  <c r="AH131" i="2"/>
  <c r="AH130" i="2"/>
  <c r="AH129" i="2"/>
  <c r="AH128" i="2"/>
  <c r="AH120" i="2"/>
  <c r="AH119" i="2"/>
  <c r="AH118" i="2"/>
  <c r="AH117" i="2"/>
  <c r="AH116" i="2"/>
  <c r="AH115" i="2"/>
  <c r="AH107" i="2"/>
  <c r="AH106" i="2"/>
  <c r="AH105" i="2"/>
  <c r="AH104" i="2"/>
  <c r="AH103" i="2"/>
  <c r="AH102" i="2"/>
  <c r="AH94" i="2"/>
  <c r="AH93" i="2"/>
  <c r="AH92" i="2"/>
  <c r="AH91" i="2"/>
  <c r="AH90" i="2"/>
  <c r="AH89" i="2"/>
  <c r="AH81" i="2"/>
  <c r="AH80" i="2"/>
  <c r="AH79" i="2"/>
  <c r="AH78" i="2"/>
  <c r="AH77" i="2"/>
  <c r="AH76" i="2"/>
  <c r="AH68" i="2"/>
  <c r="AH67" i="2"/>
  <c r="AH66" i="2"/>
  <c r="AH65" i="2"/>
  <c r="AH64" i="2"/>
  <c r="AH63" i="2"/>
  <c r="AH55" i="2"/>
  <c r="AH54" i="2"/>
  <c r="AH53" i="2"/>
  <c r="AH52" i="2"/>
  <c r="AH51" i="2"/>
  <c r="AH50" i="2"/>
  <c r="AH42" i="2"/>
  <c r="AH41" i="2"/>
  <c r="AH40" i="2"/>
  <c r="AH39" i="2"/>
  <c r="AH38" i="2"/>
  <c r="AH37" i="2"/>
  <c r="AH28" i="2"/>
  <c r="AH29" i="2"/>
  <c r="AH27" i="2"/>
  <c r="AH26" i="2"/>
  <c r="AH25" i="2"/>
  <c r="AH24" i="2"/>
  <c r="M169" i="7" l="1"/>
  <c r="O169" i="7"/>
  <c r="K169" i="7"/>
  <c r="O163" i="7"/>
  <c r="K163" i="7"/>
  <c r="M163" i="7"/>
  <c r="AD174" i="7"/>
  <c r="AA174" i="7" s="1"/>
  <c r="Z168" i="7"/>
  <c r="W168" i="7" s="1"/>
  <c r="W169" i="7" s="1"/>
  <c r="N156" i="7"/>
  <c r="K156" i="7" s="1"/>
  <c r="K157" i="7" s="1"/>
  <c r="AH86" i="5"/>
  <c r="AH50" i="5"/>
  <c r="AH110" i="5"/>
  <c r="AH74" i="5"/>
  <c r="O75" i="5" s="1"/>
  <c r="O76" i="5" s="1"/>
  <c r="AH38" i="5"/>
  <c r="AH134" i="5"/>
  <c r="AH62" i="5"/>
  <c r="O63" i="5" s="1"/>
  <c r="O64" i="5" s="1"/>
  <c r="AH98" i="5"/>
  <c r="AH26" i="5"/>
  <c r="O27" i="5" s="1"/>
  <c r="O28" i="5" s="1"/>
  <c r="AH122" i="5"/>
  <c r="D6" i="3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H13" i="5"/>
  <c r="AH12" i="5"/>
  <c r="AH11" i="5"/>
  <c r="AH10" i="5"/>
  <c r="AH9" i="5"/>
  <c r="AH8" i="5"/>
  <c r="U169" i="7" l="1"/>
  <c r="S169" i="7"/>
  <c r="Q169" i="7"/>
  <c r="E169" i="7"/>
  <c r="I163" i="7"/>
  <c r="G163" i="7"/>
  <c r="E163" i="7"/>
  <c r="I157" i="7"/>
  <c r="G157" i="7"/>
  <c r="I169" i="7"/>
  <c r="E157" i="7"/>
  <c r="G169" i="7"/>
  <c r="O123" i="5"/>
  <c r="O124" i="5" s="1"/>
  <c r="O99" i="5"/>
  <c r="O100" i="5" s="1"/>
  <c r="O135" i="5"/>
  <c r="O136" i="5" s="1"/>
  <c r="O87" i="5"/>
  <c r="O88" i="5" s="1"/>
  <c r="O111" i="5"/>
  <c r="O112" i="5" s="1"/>
  <c r="O51" i="5"/>
  <c r="O52" i="5" s="1"/>
  <c r="O39" i="5"/>
  <c r="O40" i="5" s="1"/>
  <c r="AH14" i="5"/>
  <c r="O15" i="5" s="1"/>
  <c r="O16" i="5" s="1"/>
  <c r="O19" i="2" l="1"/>
  <c r="O20" i="2" s="1"/>
  <c r="E162" i="2" s="1"/>
  <c r="O149" i="2"/>
  <c r="O150" i="2" s="1"/>
  <c r="Y174" i="2" s="1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O136" i="2"/>
  <c r="O137" i="2" s="1"/>
  <c r="W174" i="2" s="1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O123" i="2"/>
  <c r="O124" i="2" s="1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O110" i="2"/>
  <c r="O111" i="2" s="1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O97" i="2"/>
  <c r="O98" i="2" s="1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O84" i="2"/>
  <c r="O85" i="2" s="1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O71" i="2"/>
  <c r="O72" i="2" s="1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O58" i="2"/>
  <c r="O59" i="2" s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45" i="2"/>
  <c r="O46" i="2" s="1"/>
  <c r="I162" i="2" s="1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32" i="2"/>
  <c r="O33" i="2" s="1"/>
  <c r="G162" i="2" s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H16" i="2"/>
  <c r="AH15" i="2"/>
  <c r="AH14" i="2"/>
  <c r="AH13" i="2"/>
  <c r="AH12" i="2"/>
  <c r="AH11" i="2"/>
  <c r="AH30" i="2" l="1"/>
  <c r="AH43" i="2"/>
  <c r="AH56" i="2"/>
  <c r="AH69" i="2"/>
  <c r="AH82" i="2"/>
  <c r="AH95" i="2"/>
  <c r="AH108" i="2"/>
  <c r="AH121" i="2"/>
  <c r="AH134" i="2"/>
  <c r="AH147" i="2"/>
  <c r="AH17" i="2"/>
  <c r="S174" i="2"/>
  <c r="S168" i="2"/>
  <c r="I174" i="2"/>
  <c r="I156" i="2"/>
  <c r="Q174" i="2"/>
  <c r="Q168" i="2"/>
  <c r="K162" i="2"/>
  <c r="T162" i="2" s="1"/>
  <c r="Q162" i="2" s="1"/>
  <c r="K174" i="2"/>
  <c r="G174" i="2"/>
  <c r="G156" i="2"/>
  <c r="O162" i="2"/>
  <c r="O174" i="2"/>
  <c r="E174" i="2"/>
  <c r="E156" i="2"/>
  <c r="M162" i="2"/>
  <c r="M174" i="2"/>
  <c r="U174" i="2"/>
  <c r="U168" i="2"/>
  <c r="N156" i="2" l="1"/>
  <c r="K156" i="2" s="1"/>
  <c r="K157" i="2" s="1"/>
  <c r="I163" i="2" l="1"/>
  <c r="G163" i="2"/>
  <c r="E163" i="2"/>
  <c r="G157" i="2"/>
  <c r="K163" i="2"/>
  <c r="O163" i="2"/>
  <c r="M163" i="2"/>
  <c r="U169" i="2"/>
  <c r="S169" i="2"/>
  <c r="Q169" i="2"/>
</calcChain>
</file>

<file path=xl/comments1.xml><?xml version="1.0" encoding="utf-8"?>
<comments xmlns="http://schemas.openxmlformats.org/spreadsheetml/2006/main">
  <authors>
    <author>山梨県</author>
  </authors>
  <commentList>
    <comment ref="O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5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8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9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9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9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山梨県</author>
  </authors>
  <commentList>
    <comment ref="O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5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8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9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9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9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小数点以下切り捨てない</t>
        </r>
      </text>
    </comment>
    <comment ref="O1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小数点第2位以下切捨て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<sst xmlns="http://schemas.openxmlformats.org/spreadsheetml/2006/main" count="1087" uniqueCount="84">
  <si>
    <t>※特定施設入居者生活介護を担当した勤務時間は除く。</t>
    <rPh sb="1" eb="12">
      <t>トクテイシセツニュウキョシャセイカツカイゴ</t>
    </rPh>
    <rPh sb="13" eb="15">
      <t>タントウ</t>
    </rPh>
    <rPh sb="17" eb="19">
      <t>キンム</t>
    </rPh>
    <rPh sb="19" eb="21">
      <t>ジカン</t>
    </rPh>
    <rPh sb="22" eb="23">
      <t>ノゾ</t>
    </rPh>
    <phoneticPr fontId="6"/>
  </si>
  <si>
    <t>年</t>
    <rPh sb="0" eb="1">
      <t>ネン</t>
    </rPh>
    <phoneticPr fontId="6"/>
  </si>
  <si>
    <t>月分</t>
    <rPh sb="0" eb="2">
      <t>ガツブン</t>
    </rPh>
    <phoneticPr fontId="6"/>
  </si>
  <si>
    <t>雇用
形態</t>
    <rPh sb="0" eb="2">
      <t>コヨウ</t>
    </rPh>
    <rPh sb="3" eb="5">
      <t>ケイタイ</t>
    </rPh>
    <phoneticPr fontId="6"/>
  </si>
  <si>
    <t>日付</t>
    <rPh sb="0" eb="2">
      <t>ヒヅ</t>
    </rPh>
    <phoneticPr fontId="6"/>
  </si>
  <si>
    <t>合計</t>
    <rPh sb="0" eb="2">
      <t>ゴウケイ</t>
    </rPh>
    <phoneticPr fontId="6"/>
  </si>
  <si>
    <t>常勤</t>
    <rPh sb="0" eb="2">
      <t>ジョウキン</t>
    </rPh>
    <phoneticPr fontId="6"/>
  </si>
  <si>
    <t>氏名</t>
    <rPh sb="0" eb="2">
      <t>シメイ</t>
    </rPh>
    <phoneticPr fontId="11"/>
  </si>
  <si>
    <t>非常勤</t>
    <rPh sb="0" eb="3">
      <t>ヒジョウキン</t>
    </rPh>
    <phoneticPr fontId="6"/>
  </si>
  <si>
    <t>パート</t>
    <phoneticPr fontId="6"/>
  </si>
  <si>
    <t>　①非常勤・パート職員の勤務時間数の月合計</t>
    <rPh sb="2" eb="5">
      <t>ヒジョウキン</t>
    </rPh>
    <rPh sb="9" eb="11">
      <t>ショクイン</t>
    </rPh>
    <rPh sb="12" eb="14">
      <t>キンム</t>
    </rPh>
    <rPh sb="14" eb="17">
      <t>ジカンスウ</t>
    </rPh>
    <rPh sb="18" eb="19">
      <t>ツキ</t>
    </rPh>
    <rPh sb="19" eb="21">
      <t>ゴウケイ</t>
    </rPh>
    <phoneticPr fontId="6"/>
  </si>
  <si>
    <t>時間</t>
    <rPh sb="0" eb="2">
      <t>ジカン</t>
    </rPh>
    <phoneticPr fontId="6"/>
  </si>
  <si>
    <t>　②常勤の職員が勤務すべき勤務時間数（当月合計）</t>
    <rPh sb="2" eb="4">
      <t>ジョウキン</t>
    </rPh>
    <rPh sb="5" eb="7">
      <t>ショクイン</t>
    </rPh>
    <rPh sb="8" eb="10">
      <t>キンム</t>
    </rPh>
    <rPh sb="13" eb="15">
      <t>キンム</t>
    </rPh>
    <rPh sb="15" eb="18">
      <t>ジカンスウ</t>
    </rPh>
    <rPh sb="19" eb="20">
      <t>トウ</t>
    </rPh>
    <rPh sb="20" eb="21">
      <t>ツキ</t>
    </rPh>
    <rPh sb="21" eb="23">
      <t>ゴウケイ</t>
    </rPh>
    <phoneticPr fontId="6"/>
  </si>
  <si>
    <t>　③非常勤・パート職員の常勤換算（月平均）　①／②</t>
    <rPh sb="2" eb="5">
      <t>ヒジョウキン</t>
    </rPh>
    <rPh sb="9" eb="11">
      <t>ショクイン</t>
    </rPh>
    <rPh sb="12" eb="14">
      <t>ジョウキン</t>
    </rPh>
    <rPh sb="14" eb="16">
      <t>カンサン</t>
    </rPh>
    <rPh sb="17" eb="20">
      <t>ツキヘイキン</t>
    </rPh>
    <phoneticPr fontId="6"/>
  </si>
  <si>
    <t>人</t>
    <rPh sb="0" eb="1">
      <t>ニン</t>
    </rPh>
    <phoneticPr fontId="6"/>
  </si>
  <si>
    <t>　④常勤職員数</t>
    <rPh sb="2" eb="4">
      <t>ジョウキン</t>
    </rPh>
    <rPh sb="4" eb="7">
      <t>ショクインスウ</t>
    </rPh>
    <phoneticPr fontId="6"/>
  </si>
  <si>
    <t>　⑤対象介護職員数（常勤換算）の月平均　③＋④</t>
    <rPh sb="2" eb="9">
      <t>タイショウカイゴショクインスウ</t>
    </rPh>
    <rPh sb="10" eb="12">
      <t>ジョウキン</t>
    </rPh>
    <rPh sb="12" eb="14">
      <t>カンサン</t>
    </rPh>
    <rPh sb="16" eb="19">
      <t>ツキヘイキン</t>
    </rPh>
    <phoneticPr fontId="6"/>
  </si>
  <si>
    <t>対象職員数（常勤換算）の月平均人数及び補助額</t>
    <rPh sb="0" eb="2">
      <t>タイショウ</t>
    </rPh>
    <rPh sb="2" eb="5">
      <t>ショクインスウ</t>
    </rPh>
    <rPh sb="6" eb="10">
      <t>ジョウキンカンサン</t>
    </rPh>
    <rPh sb="12" eb="15">
      <t>ツキヘイキン</t>
    </rPh>
    <rPh sb="15" eb="17">
      <t>ニンズウ</t>
    </rPh>
    <rPh sb="17" eb="18">
      <t>オヨ</t>
    </rPh>
    <rPh sb="19" eb="22">
      <t>ホジョガク</t>
    </rPh>
    <phoneticPr fontId="6"/>
  </si>
  <si>
    <t>月</t>
    <rPh sb="0" eb="1">
      <t>ツキ</t>
    </rPh>
    <phoneticPr fontId="6"/>
  </si>
  <si>
    <t>単位</t>
    <rPh sb="0" eb="2">
      <t>タンイ</t>
    </rPh>
    <phoneticPr fontId="1"/>
  </si>
  <si>
    <t>４月</t>
    <rPh sb="1" eb="2">
      <t>ガツ</t>
    </rPh>
    <phoneticPr fontId="6"/>
  </si>
  <si>
    <t>５月</t>
  </si>
  <si>
    <t>６月</t>
  </si>
  <si>
    <t>平均</t>
    <rPh sb="0" eb="2">
      <t>ヘイキン</t>
    </rPh>
    <phoneticPr fontId="6"/>
  </si>
  <si>
    <t>月平均</t>
    <rPh sb="0" eb="3">
      <t>ツキヘイキン</t>
    </rPh>
    <phoneticPr fontId="6"/>
  </si>
  <si>
    <t>人</t>
    <rPh sb="0" eb="1">
      <t>ニン</t>
    </rPh>
    <phoneticPr fontId="1"/>
  </si>
  <si>
    <t>補助額</t>
    <rPh sb="0" eb="3">
      <t>ホジョガク</t>
    </rPh>
    <phoneticPr fontId="1"/>
  </si>
  <si>
    <t>円</t>
    <rPh sb="0" eb="1">
      <t>エン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</si>
  <si>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</si>
  <si>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</si>
  <si>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</si>
  <si>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</si>
  <si>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</si>
  <si>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</si>
  <si>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</si>
  <si>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</si>
  <si>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記入例</t>
    <rPh sb="0" eb="2">
      <t>キニュウ</t>
    </rPh>
    <rPh sb="2" eb="3">
      <t>レイ</t>
    </rPh>
    <phoneticPr fontId="1"/>
  </si>
  <si>
    <t>　　　　　　　常勤換算実績確認表</t>
    <rPh sb="7" eb="9">
      <t>ジョウキン</t>
    </rPh>
    <rPh sb="9" eb="11">
      <t>カンサン</t>
    </rPh>
    <rPh sb="11" eb="13">
      <t>ジッセキ</t>
    </rPh>
    <rPh sb="13" eb="16">
      <t>カクニンヒョウ</t>
    </rPh>
    <phoneticPr fontId="6"/>
  </si>
  <si>
    <t>令和</t>
    <rPh sb="0" eb="2">
      <t>レイワ</t>
    </rPh>
    <phoneticPr fontId="6"/>
  </si>
  <si>
    <t>↑</t>
    <phoneticPr fontId="1"/>
  </si>
  <si>
    <t>勤務した時間を入力してください。</t>
    <rPh sb="0" eb="2">
      <t>キンム</t>
    </rPh>
    <rPh sb="4" eb="6">
      <t>ジカン</t>
    </rPh>
    <rPh sb="7" eb="9">
      <t>ニュウリョク</t>
    </rPh>
    <phoneticPr fontId="1"/>
  </si>
  <si>
    <t>＜勤務時間変換表＞</t>
    <rPh sb="1" eb="3">
      <t>キンム</t>
    </rPh>
    <rPh sb="3" eb="5">
      <t>ジカン</t>
    </rPh>
    <rPh sb="5" eb="8">
      <t>ヘンカンヒョウ</t>
    </rPh>
    <phoneticPr fontId="1"/>
  </si>
  <si>
    <t>勤務時間を小数に変換する際は、下記の表をご利用ください。</t>
    <rPh sb="0" eb="2">
      <t>キンム</t>
    </rPh>
    <rPh sb="2" eb="4">
      <t>ジカン</t>
    </rPh>
    <rPh sb="5" eb="7">
      <t>ショウスウ</t>
    </rPh>
    <rPh sb="8" eb="10">
      <t>ヘンカン</t>
    </rPh>
    <rPh sb="12" eb="13">
      <t>サイ</t>
    </rPh>
    <rPh sb="15" eb="17">
      <t>カキ</t>
    </rPh>
    <rPh sb="18" eb="19">
      <t>ヒョウ</t>
    </rPh>
    <rPh sb="21" eb="23">
      <t>リヨウ</t>
    </rPh>
    <phoneticPr fontId="1"/>
  </si>
  <si>
    <t>入力例）６時間４５分勤務した場合</t>
    <rPh sb="0" eb="2">
      <t>ニュウリョク</t>
    </rPh>
    <rPh sb="2" eb="3">
      <t>レイ</t>
    </rPh>
    <rPh sb="5" eb="7">
      <t>ジカン</t>
    </rPh>
    <rPh sb="9" eb="10">
      <t>ブン</t>
    </rPh>
    <rPh sb="10" eb="12">
      <t>キンム</t>
    </rPh>
    <rPh sb="14" eb="16">
      <t>バアイ</t>
    </rPh>
    <phoneticPr fontId="1"/>
  </si>
  <si>
    <t>　　　→　６：４５　と入力</t>
    <rPh sb="11" eb="13">
      <t>ニュウリョク</t>
    </rPh>
    <phoneticPr fontId="1"/>
  </si>
  <si>
    <t>　　例）６時間４７分勤務した場合　→　小数に変換すると　6.7833333333　となってしまいます。</t>
    <rPh sb="2" eb="3">
      <t>レイ</t>
    </rPh>
    <rPh sb="5" eb="7">
      <t>ジカン</t>
    </rPh>
    <rPh sb="9" eb="10">
      <t>フン</t>
    </rPh>
    <rPh sb="10" eb="12">
      <t>キンム</t>
    </rPh>
    <rPh sb="14" eb="16">
      <t>バアイ</t>
    </rPh>
    <rPh sb="19" eb="21">
      <t>ショウスウ</t>
    </rPh>
    <rPh sb="22" eb="24">
      <t>ヘンカン</t>
    </rPh>
    <phoneticPr fontId="1"/>
  </si>
  <si>
    <t>　　　　　・６時間４５分は、６．７５と表に入力。　　　　　　　　</t>
    <phoneticPr fontId="1"/>
  </si>
  <si>
    <t>　　　　としてください。</t>
    <phoneticPr fontId="1"/>
  </si>
  <si>
    <t>　　　　　（例）他の職員の端数と合計し、１時間１７分となった場合　→　１．２８３３３３３</t>
    <rPh sb="6" eb="7">
      <t>レイ</t>
    </rPh>
    <rPh sb="8" eb="9">
      <t>タ</t>
    </rPh>
    <rPh sb="10" eb="12">
      <t>ショクイン</t>
    </rPh>
    <rPh sb="13" eb="15">
      <t>ハスウ</t>
    </rPh>
    <rPh sb="16" eb="18">
      <t>ゴウケイ</t>
    </rPh>
    <rPh sb="21" eb="23">
      <t>ジカン</t>
    </rPh>
    <rPh sb="25" eb="26">
      <t>フン</t>
    </rPh>
    <rPh sb="30" eb="32">
      <t>バアイ</t>
    </rPh>
    <phoneticPr fontId="1"/>
  </si>
  <si>
    <t>こちらの数字を常勤換算実績</t>
    <rPh sb="4" eb="6">
      <t>スウジ</t>
    </rPh>
    <rPh sb="7" eb="9">
      <t>ジョウキン</t>
    </rPh>
    <rPh sb="9" eb="11">
      <t>カンサン</t>
    </rPh>
    <rPh sb="11" eb="13">
      <t>ジッセキ</t>
    </rPh>
    <phoneticPr fontId="1"/>
  </si>
  <si>
    <t>確認表に記入してください。</t>
    <phoneticPr fontId="1"/>
  </si>
  <si>
    <t>　　　　　結果に影響は出ません。）</t>
    <rPh sb="11" eb="12">
      <t>デ</t>
    </rPh>
    <phoneticPr fontId="1"/>
  </si>
  <si>
    <t>　　　　次に、全員分のひと月全ての端数分を合計後、小数に変換します。</t>
    <rPh sb="4" eb="5">
      <t>ツギ</t>
    </rPh>
    <rPh sb="7" eb="10">
      <t>ゼンインブン</t>
    </rPh>
    <rPh sb="19" eb="20">
      <t>ブン</t>
    </rPh>
    <phoneticPr fontId="1"/>
  </si>
  <si>
    <t>　　　　最後に、小数に変換後の数を「①非常勤・パート職員の勤務時間数の月合計」に含めて合計します。</t>
    <rPh sb="4" eb="6">
      <t>サイゴ</t>
    </rPh>
    <rPh sb="8" eb="10">
      <t>ショウスウ</t>
    </rPh>
    <rPh sb="11" eb="14">
      <t>ヘンカンゴ</t>
    </rPh>
    <rPh sb="15" eb="16">
      <t>カズ</t>
    </rPh>
    <rPh sb="40" eb="41">
      <t>フク</t>
    </rPh>
    <rPh sb="43" eb="45">
      <t>ゴウケイ</t>
    </rPh>
    <phoneticPr fontId="1"/>
  </si>
  <si>
    <t>　　　　（最終的に割り切れない小数が出た場合でも、常勤換算時に小数点第２位以下切り捨てとなるため、</t>
    <rPh sb="5" eb="8">
      <t>サイシュウテキ</t>
    </rPh>
    <rPh sb="9" eb="10">
      <t>ワ</t>
    </rPh>
    <rPh sb="11" eb="12">
      <t>キ</t>
    </rPh>
    <rPh sb="15" eb="17">
      <t>ショウスウ</t>
    </rPh>
    <rPh sb="18" eb="19">
      <t>デ</t>
    </rPh>
    <rPh sb="20" eb="22">
      <t>バアイ</t>
    </rPh>
    <rPh sb="25" eb="27">
      <t>ジョウキン</t>
    </rPh>
    <rPh sb="27" eb="29">
      <t>カンサン</t>
    </rPh>
    <rPh sb="29" eb="30">
      <t>ジ</t>
    </rPh>
    <rPh sb="31" eb="34">
      <t>ショウスウテン</t>
    </rPh>
    <rPh sb="34" eb="35">
      <t>ダイ</t>
    </rPh>
    <rPh sb="36" eb="37">
      <t>イ</t>
    </rPh>
    <rPh sb="37" eb="39">
      <t>イカ</t>
    </rPh>
    <rPh sb="39" eb="40">
      <t>キ</t>
    </rPh>
    <rPh sb="41" eb="42">
      <t>ス</t>
    </rPh>
    <phoneticPr fontId="1"/>
  </si>
  <si>
    <t>　　　　（小数点以下は切り捨てずに入力。割り切れない数は、便宜上小数第４位まで記入してください。）</t>
    <rPh sb="5" eb="8">
      <t>ショウスウテン</t>
    </rPh>
    <rPh sb="8" eb="10">
      <t>イカ</t>
    </rPh>
    <rPh sb="11" eb="12">
      <t>キ</t>
    </rPh>
    <rPh sb="13" eb="14">
      <t>ス</t>
    </rPh>
    <rPh sb="17" eb="19">
      <t>ニュウリョク</t>
    </rPh>
    <rPh sb="20" eb="21">
      <t>ワ</t>
    </rPh>
    <rPh sb="22" eb="23">
      <t>キ</t>
    </rPh>
    <rPh sb="26" eb="27">
      <t>スウ</t>
    </rPh>
    <rPh sb="29" eb="32">
      <t>ベンギジョウ</t>
    </rPh>
    <rPh sb="32" eb="34">
      <t>ショウスウ</t>
    </rPh>
    <rPh sb="34" eb="35">
      <t>ダイ</t>
    </rPh>
    <rPh sb="36" eb="37">
      <t>イ</t>
    </rPh>
    <rPh sb="39" eb="41">
      <t>キニュウ</t>
    </rPh>
    <phoneticPr fontId="1"/>
  </si>
  <si>
    <t>変換後（自動表示）</t>
    <rPh sb="0" eb="2">
      <t>ヘンカン</t>
    </rPh>
    <rPh sb="2" eb="3">
      <t>ゴ</t>
    </rPh>
    <rPh sb="4" eb="6">
      <t>ジドウ</t>
    </rPh>
    <rPh sb="6" eb="8">
      <t>ヒョウジ</t>
    </rPh>
    <phoneticPr fontId="1"/>
  </si>
  <si>
    <t>勤務時間（手入力）</t>
    <rPh sb="0" eb="2">
      <t>キンム</t>
    </rPh>
    <rPh sb="2" eb="4">
      <t>ジカン</t>
    </rPh>
    <rPh sb="5" eb="8">
      <t>テニュウリョク</t>
    </rPh>
    <phoneticPr fontId="1"/>
  </si>
  <si>
    <t>※黄色セルへ数字を入力してください（それ以外は自動計算になっています）。</t>
    <rPh sb="1" eb="3">
      <t>キイロ</t>
    </rPh>
    <rPh sb="6" eb="8">
      <t>スウジ</t>
    </rPh>
    <rPh sb="9" eb="11">
      <t>ニュウリョク</t>
    </rPh>
    <rPh sb="20" eb="22">
      <t>イガイ</t>
    </rPh>
    <rPh sb="23" eb="25">
      <t>ジドウ</t>
    </rPh>
    <rPh sb="25" eb="27">
      <t>ケイサン</t>
    </rPh>
    <phoneticPr fontId="1"/>
  </si>
  <si>
    <t>※小数への変換方法、小数に端数が生じた場合の処理は、別シートの「勤務時間変換表」をご確認ください。</t>
    <rPh sb="1" eb="3">
      <t>ショウスウ</t>
    </rPh>
    <rPh sb="5" eb="7">
      <t>ヘンカン</t>
    </rPh>
    <rPh sb="7" eb="9">
      <t>ホウホウ</t>
    </rPh>
    <rPh sb="10" eb="12">
      <t>ショウスウ</t>
    </rPh>
    <rPh sb="13" eb="15">
      <t>ハスウ</t>
    </rPh>
    <rPh sb="16" eb="17">
      <t>ショウ</t>
    </rPh>
    <rPh sb="19" eb="21">
      <t>バアイ</t>
    </rPh>
    <rPh sb="22" eb="24">
      <t>ショリ</t>
    </rPh>
    <rPh sb="26" eb="27">
      <t>ベツ</t>
    </rPh>
    <rPh sb="32" eb="34">
      <t>キンム</t>
    </rPh>
    <rPh sb="34" eb="36">
      <t>ジカン</t>
    </rPh>
    <rPh sb="36" eb="39">
      <t>ヘンカンヒョウ</t>
    </rPh>
    <rPh sb="42" eb="44">
      <t>カクニン</t>
    </rPh>
    <phoneticPr fontId="1"/>
  </si>
  <si>
    <t>　　例）7時間45分勤務→7.75　</t>
    <rPh sb="2" eb="3">
      <t>レイ</t>
    </rPh>
    <rPh sb="5" eb="7">
      <t>ジカン</t>
    </rPh>
    <rPh sb="9" eb="10">
      <t>フン</t>
    </rPh>
    <rPh sb="10" eb="12">
      <t>キンム</t>
    </rPh>
    <phoneticPr fontId="1"/>
  </si>
  <si>
    <t>※勤務時間に分単位の割り切れない端数が生じた際は、下記の表にて集計してください。</t>
    <rPh sb="1" eb="3">
      <t>キンム</t>
    </rPh>
    <rPh sb="3" eb="5">
      <t>ジカン</t>
    </rPh>
    <rPh sb="6" eb="7">
      <t>フン</t>
    </rPh>
    <rPh sb="7" eb="9">
      <t>タンイ</t>
    </rPh>
    <rPh sb="10" eb="11">
      <t>ワ</t>
    </rPh>
    <rPh sb="12" eb="13">
      <t>キ</t>
    </rPh>
    <rPh sb="16" eb="18">
      <t>ハスウ</t>
    </rPh>
    <rPh sb="19" eb="20">
      <t>ショウ</t>
    </rPh>
    <rPh sb="22" eb="23">
      <t>サイ</t>
    </rPh>
    <rPh sb="25" eb="27">
      <t>カキ</t>
    </rPh>
    <rPh sb="28" eb="29">
      <t>ヒョウ</t>
    </rPh>
    <rPh sb="31" eb="33">
      <t>シュウケイ</t>
    </rPh>
    <phoneticPr fontId="6"/>
  </si>
  <si>
    <t>端数計算表</t>
    <rPh sb="0" eb="2">
      <t>ハスウ</t>
    </rPh>
    <rPh sb="2" eb="5">
      <t>ケイサンヒョウ</t>
    </rPh>
    <phoneticPr fontId="6"/>
  </si>
  <si>
    <t>←この時間数を、常勤換算実績確認表の①に合計してください。</t>
    <rPh sb="3" eb="6">
      <t>ジカンスウ</t>
    </rPh>
    <rPh sb="8" eb="17">
      <t>ジョウキンカンサンジッセキカクニンヒョウ</t>
    </rPh>
    <rPh sb="20" eb="22">
      <t>ゴウケイ</t>
    </rPh>
    <phoneticPr fontId="1"/>
  </si>
  <si>
    <t>変換後の勤務時間</t>
    <rPh sb="0" eb="2">
      <t>ヘンカン</t>
    </rPh>
    <rPh sb="2" eb="3">
      <t>ゴ</t>
    </rPh>
    <rPh sb="4" eb="6">
      <t>キンム</t>
    </rPh>
    <rPh sb="6" eb="8">
      <t>ジカン</t>
    </rPh>
    <phoneticPr fontId="1"/>
  </si>
  <si>
    <t>　　　　そこで、勤務時間を１５分単位で分割し（１５分単位に分けると端数は生じないため）、</t>
    <rPh sb="8" eb="10">
      <t>キンム</t>
    </rPh>
    <rPh sb="10" eb="12">
      <t>ジカン</t>
    </rPh>
    <rPh sb="15" eb="16">
      <t>フン</t>
    </rPh>
    <rPh sb="16" eb="18">
      <t>タンイ</t>
    </rPh>
    <rPh sb="19" eb="21">
      <t>ブンカツ</t>
    </rPh>
    <rPh sb="25" eb="26">
      <t>フン</t>
    </rPh>
    <rPh sb="26" eb="28">
      <t>タンイ</t>
    </rPh>
    <rPh sb="29" eb="30">
      <t>ワ</t>
    </rPh>
    <rPh sb="33" eb="35">
      <t>ハスウ</t>
    </rPh>
    <rPh sb="36" eb="37">
      <t>ショウ</t>
    </rPh>
    <phoneticPr fontId="1"/>
  </si>
  <si>
    <t>　　　　　・端数の２分については別途「端数計算表」に入力</t>
    <rPh sb="19" eb="21">
      <t>ハスウ</t>
    </rPh>
    <rPh sb="21" eb="24">
      <t>ケイサンヒョウ</t>
    </rPh>
    <rPh sb="26" eb="28">
      <t>ニュウリョク</t>
    </rPh>
    <phoneticPr fontId="1"/>
  </si>
  <si>
    <t>＜勤務時間を１分単位で管理している場合について＞</t>
    <rPh sb="1" eb="3">
      <t>キンム</t>
    </rPh>
    <rPh sb="3" eb="5">
      <t>ジカン</t>
    </rPh>
    <rPh sb="7" eb="10">
      <t>フンタンイ</t>
    </rPh>
    <rPh sb="11" eb="13">
      <t>カンリ</t>
    </rPh>
    <rPh sb="17" eb="19">
      <t>バアイ</t>
    </rPh>
    <phoneticPr fontId="1"/>
  </si>
  <si>
    <t>　変換後の小数が割り切れない数になる場合、端数の分については手計算で集計してください。</t>
    <rPh sb="1" eb="4">
      <t>ヘンカンゴ</t>
    </rPh>
    <rPh sb="5" eb="7">
      <t>ショウスウ</t>
    </rPh>
    <rPh sb="8" eb="9">
      <t>ワ</t>
    </rPh>
    <rPh sb="10" eb="11">
      <t>キ</t>
    </rPh>
    <rPh sb="14" eb="15">
      <t>スウ</t>
    </rPh>
    <rPh sb="18" eb="20">
      <t>バアイ</t>
    </rPh>
    <rPh sb="21" eb="23">
      <t>ハスウ</t>
    </rPh>
    <rPh sb="24" eb="25">
      <t>フン</t>
    </rPh>
    <rPh sb="30" eb="31">
      <t>テ</t>
    </rPh>
    <rPh sb="31" eb="33">
      <t>ケイサン</t>
    </rPh>
    <rPh sb="34" eb="36">
      <t>シュウケイ</t>
    </rPh>
    <phoneticPr fontId="1"/>
  </si>
  <si>
    <t>　（別シートの「端数計算表」にて集計してください）</t>
    <rPh sb="2" eb="3">
      <t>ベツ</t>
    </rPh>
    <rPh sb="8" eb="10">
      <t>ハスウ</t>
    </rPh>
    <rPh sb="10" eb="13">
      <t>ケイサンヒョウ</t>
    </rPh>
    <rPh sb="16" eb="18">
      <t>シュウケイ</t>
    </rPh>
    <phoneticPr fontId="1"/>
  </si>
  <si>
    <t>分</t>
    <rPh sb="0" eb="1">
      <t>フン</t>
    </rPh>
    <phoneticPr fontId="6"/>
  </si>
  <si>
    <t>非常勤・パート職員の端数の勤務時間数（分）の月合計</t>
    <rPh sb="0" eb="3">
      <t>ヒジョウキン</t>
    </rPh>
    <rPh sb="7" eb="9">
      <t>ショクイン</t>
    </rPh>
    <rPh sb="10" eb="12">
      <t>ハスウ</t>
    </rPh>
    <rPh sb="13" eb="15">
      <t>キンム</t>
    </rPh>
    <rPh sb="15" eb="18">
      <t>ジカンスウ</t>
    </rPh>
    <rPh sb="19" eb="20">
      <t>フン</t>
    </rPh>
    <rPh sb="22" eb="23">
      <t>ツキ</t>
    </rPh>
    <rPh sb="23" eb="25">
      <t>ゴウケイ</t>
    </rPh>
    <phoneticPr fontId="6"/>
  </si>
  <si>
    <t>※勤務時間は小数（１０進法）に変換して記入してください。</t>
    <rPh sb="1" eb="3">
      <t>キンム</t>
    </rPh>
    <rPh sb="3" eb="5">
      <t>ジカン</t>
    </rPh>
    <rPh sb="6" eb="8">
      <t>ショウスウ</t>
    </rPh>
    <rPh sb="11" eb="13">
      <t>シンホウ</t>
    </rPh>
    <rPh sb="15" eb="17">
      <t>ヘンカン</t>
    </rPh>
    <rPh sb="19" eb="21">
      <t>キニュウ</t>
    </rPh>
    <phoneticPr fontId="1"/>
  </si>
  <si>
    <t>※端数となった分を黄色セルへ入力してください（それ以外のセルは自動計算になっています）。</t>
    <rPh sb="1" eb="3">
      <t>ハスウ</t>
    </rPh>
    <rPh sb="7" eb="8">
      <t>フン</t>
    </rPh>
    <rPh sb="9" eb="11">
      <t>キイロ</t>
    </rPh>
    <rPh sb="14" eb="16">
      <t>ニュウリョク</t>
    </rPh>
    <rPh sb="25" eb="27">
      <t>イガイ</t>
    </rPh>
    <rPh sb="31" eb="33">
      <t>ジドウ</t>
    </rPh>
    <rPh sb="33" eb="35">
      <t>ケイサン</t>
    </rPh>
    <phoneticPr fontId="1"/>
  </si>
  <si>
    <t>第１四半期</t>
    <rPh sb="0" eb="1">
      <t>ダイ</t>
    </rPh>
    <rPh sb="2" eb="5">
      <t>シハンキ</t>
    </rPh>
    <phoneticPr fontId="1"/>
  </si>
  <si>
    <t>円</t>
    <rPh sb="0" eb="1">
      <t>エン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</si>
  <si>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</si>
  <si>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変更交付決定額</t>
    <rPh sb="0" eb="2">
      <t>ヘンコウ</t>
    </rPh>
    <rPh sb="2" eb="4">
      <t>コウフ</t>
    </rPh>
    <rPh sb="4" eb="6">
      <t>ケッテイ</t>
    </rPh>
    <rPh sb="6" eb="7">
      <t>ガク</t>
    </rPh>
    <phoneticPr fontId="1"/>
  </si>
  <si>
    <t>変更後交付決定額のうち、受入済額</t>
    <rPh sb="0" eb="3">
      <t>ヘンコウゴ</t>
    </rPh>
    <rPh sb="3" eb="5">
      <t>コウフ</t>
    </rPh>
    <rPh sb="5" eb="7">
      <t>ケッテイ</t>
    </rPh>
    <rPh sb="7" eb="8">
      <t>ガク</t>
    </rPh>
    <rPh sb="12" eb="14">
      <t>ウケイレ</t>
    </rPh>
    <rPh sb="14" eb="15">
      <t>ズ</t>
    </rPh>
    <rPh sb="15" eb="16">
      <t>ガク</t>
    </rPh>
    <phoneticPr fontId="1"/>
  </si>
  <si>
    <t>当初交付決定額
のうち、受入済額</t>
    <rPh sb="0" eb="2">
      <t>トウショ</t>
    </rPh>
    <rPh sb="2" eb="4">
      <t>コウフ</t>
    </rPh>
    <rPh sb="4" eb="6">
      <t>ケッテイ</t>
    </rPh>
    <rPh sb="6" eb="7">
      <t>ガク</t>
    </rPh>
    <rPh sb="12" eb="14">
      <t>ウケイレ</t>
    </rPh>
    <rPh sb="14" eb="15">
      <t>ズ</t>
    </rPh>
    <rPh sb="15" eb="16">
      <t>ガク</t>
    </rPh>
    <phoneticPr fontId="1"/>
  </si>
  <si>
    <t>第２四半期まで</t>
    <rPh sb="0" eb="1">
      <t>ダイ</t>
    </rPh>
    <rPh sb="2" eb="5">
      <t>シハンキ</t>
    </rPh>
    <phoneticPr fontId="1"/>
  </si>
  <si>
    <t>第３四半期まで</t>
    <rPh sb="0" eb="1">
      <t>ダイ</t>
    </rPh>
    <rPh sb="2" eb="5">
      <t>シハンキ</t>
    </rPh>
    <phoneticPr fontId="1"/>
  </si>
  <si>
    <t>第４四半期まで</t>
    <rPh sb="0" eb="1">
      <t>ダイ</t>
    </rPh>
    <rPh sb="2" eb="5">
      <t>シハンキ</t>
    </rPh>
    <phoneticPr fontId="1"/>
  </si>
  <si>
    <t>常勤換算実績確認表</t>
    <rPh sb="0" eb="2">
      <t>ジョウキン</t>
    </rPh>
    <rPh sb="2" eb="4">
      <t>カンサン</t>
    </rPh>
    <rPh sb="4" eb="6">
      <t>ジッセキ</t>
    </rPh>
    <rPh sb="6" eb="9">
      <t>カクニンヒョウ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</si>
</sst>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"/>
    <numFmt numFmtId="178" formatCode="0.00_ "/>
    <numFmt numFmtId="179" formatCode="0.0000_ "/>
    <numFmt numFmtId="180" formatCode="0_);[Red]\(0\)"/>
    <numFmt numFmtId="181" formatCode="0_ 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7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 diagonalUp="1">
      <left/>
      <right style="medium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246">
    <xf numFmtId="0" fontId="0" fillId="0" borderId="0" xfId="0"/>
    <xf numFmtId="0" fontId="3" fillId="0" borderId="0" xfId="1" applyFont="1"/>
    <xf numFmtId="0" fontId="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/>
    <xf numFmtId="0" fontId="10" fillId="0" borderId="11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14" xfId="1" applyFont="1" applyFill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2" fillId="0" borderId="20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Fill="1" applyBorder="1" applyAlignment="1">
      <alignment vertical="center"/>
    </xf>
    <xf numFmtId="0" fontId="12" fillId="0" borderId="22" xfId="1" applyFont="1" applyBorder="1" applyAlignment="1">
      <alignment vertical="center"/>
    </xf>
    <xf numFmtId="0" fontId="12" fillId="0" borderId="22" xfId="1" applyFont="1" applyFill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24" xfId="1" applyFont="1" applyFill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27" xfId="1" applyFont="1" applyFill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13" fillId="0" borderId="28" xfId="1" applyFont="1" applyFill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/>
    <xf numFmtId="0" fontId="7" fillId="0" borderId="0" xfId="1" applyFont="1"/>
    <xf numFmtId="0" fontId="10" fillId="0" borderId="4" xfId="1" applyFont="1" applyBorder="1" applyAlignment="1"/>
    <xf numFmtId="0" fontId="9" fillId="0" borderId="43" xfId="1" applyFont="1" applyBorder="1"/>
    <xf numFmtId="0" fontId="10" fillId="0" borderId="37" xfId="1" applyFont="1" applyBorder="1" applyAlignment="1"/>
    <xf numFmtId="0" fontId="15" fillId="0" borderId="0" xfId="1" applyFont="1"/>
    <xf numFmtId="0" fontId="9" fillId="0" borderId="49" xfId="1" applyFont="1" applyBorder="1"/>
    <xf numFmtId="0" fontId="15" fillId="0" borderId="0" xfId="1" applyFont="1" applyBorder="1"/>
    <xf numFmtId="0" fontId="9" fillId="0" borderId="0" xfId="1" applyFont="1"/>
    <xf numFmtId="0" fontId="2" fillId="0" borderId="0" xfId="1"/>
    <xf numFmtId="0" fontId="18" fillId="0" borderId="0" xfId="1" applyFont="1" applyAlignment="1">
      <alignment horizontal="right"/>
    </xf>
    <xf numFmtId="0" fontId="19" fillId="0" borderId="1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6" xfId="1" applyFill="1" applyBorder="1" applyAlignment="1">
      <alignment horizontal="center" vertical="center"/>
    </xf>
    <xf numFmtId="0" fontId="2" fillId="0" borderId="17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177" fontId="2" fillId="0" borderId="0" xfId="1" applyNumberFormat="1" applyBorder="1"/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3" fillId="0" borderId="24" xfId="1" applyFont="1" applyBorder="1"/>
    <xf numFmtId="0" fontId="23" fillId="0" borderId="50" xfId="1" applyFont="1" applyBorder="1"/>
    <xf numFmtId="0" fontId="2" fillId="0" borderId="0" xfId="1" applyBorder="1"/>
    <xf numFmtId="178" fontId="8" fillId="2" borderId="8" xfId="1" applyNumberFormat="1" applyFont="1" applyFill="1" applyBorder="1" applyAlignment="1">
      <alignment horizontal="center" vertical="center"/>
    </xf>
    <xf numFmtId="178" fontId="8" fillId="2" borderId="9" xfId="1" applyNumberFormat="1" applyFont="1" applyFill="1" applyBorder="1" applyAlignment="1">
      <alignment horizontal="center" vertical="center"/>
    </xf>
    <xf numFmtId="178" fontId="8" fillId="2" borderId="13" xfId="1" applyNumberFormat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178" fontId="24" fillId="0" borderId="18" xfId="1" applyNumberFormat="1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7" fillId="0" borderId="0" xfId="0" applyFont="1" applyBorder="1"/>
    <xf numFmtId="0" fontId="30" fillId="0" borderId="0" xfId="0" applyFont="1"/>
    <xf numFmtId="0" fontId="30" fillId="0" borderId="0" xfId="0" applyFont="1" applyBorder="1"/>
    <xf numFmtId="0" fontId="28" fillId="0" borderId="59" xfId="0" applyFont="1" applyBorder="1"/>
    <xf numFmtId="0" fontId="28" fillId="0" borderId="58" xfId="0" applyFont="1" applyBorder="1"/>
    <xf numFmtId="0" fontId="28" fillId="0" borderId="60" xfId="0" applyFont="1" applyBorder="1"/>
    <xf numFmtId="0" fontId="28" fillId="0" borderId="54" xfId="0" applyFont="1" applyBorder="1"/>
    <xf numFmtId="0" fontId="28" fillId="0" borderId="61" xfId="0" applyFont="1" applyBorder="1"/>
    <xf numFmtId="0" fontId="28" fillId="0" borderId="54" xfId="0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0" fontId="30" fillId="0" borderId="54" xfId="0" applyFont="1" applyBorder="1"/>
    <xf numFmtId="0" fontId="30" fillId="0" borderId="61" xfId="0" applyFont="1" applyBorder="1"/>
    <xf numFmtId="0" fontId="28" fillId="0" borderId="47" xfId="0" applyFont="1" applyBorder="1"/>
    <xf numFmtId="0" fontId="28" fillId="0" borderId="48" xfId="0" applyFont="1" applyBorder="1"/>
    <xf numFmtId="0" fontId="28" fillId="0" borderId="49" xfId="0" applyFont="1" applyBorder="1"/>
    <xf numFmtId="0" fontId="30" fillId="0" borderId="0" xfId="0" applyFont="1" applyBorder="1" applyAlignment="1">
      <alignment horizontal="left" vertical="top"/>
    </xf>
    <xf numFmtId="20" fontId="28" fillId="0" borderId="0" xfId="0" applyNumberFormat="1" applyFont="1" applyBorder="1" applyAlignment="1">
      <alignment horizontal="center" vertical="center"/>
    </xf>
    <xf numFmtId="20" fontId="28" fillId="2" borderId="62" xfId="0" applyNumberFormat="1" applyFont="1" applyFill="1" applyBorder="1" applyAlignment="1">
      <alignment horizontal="center"/>
    </xf>
    <xf numFmtId="0" fontId="28" fillId="0" borderId="62" xfId="0" applyFont="1" applyFill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180" fontId="8" fillId="2" borderId="8" xfId="1" applyNumberFormat="1" applyFont="1" applyFill="1" applyBorder="1" applyAlignment="1">
      <alignment horizontal="center" vertical="center"/>
    </xf>
    <xf numFmtId="180" fontId="8" fillId="2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Border="1" applyAlignment="1">
      <alignment horizontal="center" vertical="center"/>
    </xf>
    <xf numFmtId="180" fontId="8" fillId="2" borderId="13" xfId="1" applyNumberFormat="1" applyFont="1" applyFill="1" applyBorder="1" applyAlignment="1">
      <alignment horizontal="center" vertical="center"/>
    </xf>
    <xf numFmtId="180" fontId="8" fillId="2" borderId="14" xfId="1" applyNumberFormat="1" applyFont="1" applyFill="1" applyBorder="1" applyAlignment="1">
      <alignment horizontal="center" vertical="center"/>
    </xf>
    <xf numFmtId="180" fontId="8" fillId="0" borderId="15" xfId="1" applyNumberFormat="1" applyFont="1" applyBorder="1" applyAlignment="1">
      <alignment horizontal="center" vertical="center"/>
    </xf>
    <xf numFmtId="180" fontId="24" fillId="0" borderId="18" xfId="1" applyNumberFormat="1" applyFont="1" applyBorder="1"/>
    <xf numFmtId="0" fontId="27" fillId="0" borderId="48" xfId="0" applyFont="1" applyBorder="1"/>
    <xf numFmtId="0" fontId="30" fillId="0" borderId="27" xfId="0" applyFont="1" applyBorder="1" applyAlignment="1">
      <alignment horizontal="left" vertical="center"/>
    </xf>
    <xf numFmtId="0" fontId="7" fillId="0" borderId="28" xfId="1" applyFont="1" applyBorder="1" applyAlignment="1">
      <alignment vertical="center"/>
    </xf>
    <xf numFmtId="178" fontId="8" fillId="0" borderId="10" xfId="1" applyNumberFormat="1" applyFont="1" applyBorder="1" applyAlignment="1">
      <alignment horizontal="center" vertical="center"/>
    </xf>
    <xf numFmtId="178" fontId="8" fillId="0" borderId="15" xfId="1" applyNumberFormat="1" applyFont="1" applyBorder="1" applyAlignment="1">
      <alignment horizontal="center" vertical="center"/>
    </xf>
    <xf numFmtId="178" fontId="8" fillId="0" borderId="19" xfId="1" applyNumberFormat="1" applyFont="1" applyBorder="1" applyAlignment="1">
      <alignment horizontal="center" vertical="center"/>
    </xf>
    <xf numFmtId="0" fontId="31" fillId="0" borderId="0" xfId="0" applyFont="1" applyBorder="1"/>
    <xf numFmtId="0" fontId="12" fillId="0" borderId="47" xfId="1" applyFont="1" applyFill="1" applyBorder="1" applyAlignment="1">
      <alignment vertical="center"/>
    </xf>
    <xf numFmtId="0" fontId="12" fillId="0" borderId="48" xfId="1" applyFont="1" applyBorder="1" applyAlignment="1">
      <alignment vertical="center"/>
    </xf>
    <xf numFmtId="0" fontId="12" fillId="0" borderId="47" xfId="1" applyFont="1" applyBorder="1" applyAlignment="1">
      <alignment vertical="center"/>
    </xf>
    <xf numFmtId="0" fontId="12" fillId="0" borderId="63" xfId="1" applyFont="1" applyBorder="1" applyAlignment="1">
      <alignment vertical="center"/>
    </xf>
    <xf numFmtId="180" fontId="8" fillId="0" borderId="19" xfId="1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57" xfId="1" applyFont="1" applyBorder="1"/>
    <xf numFmtId="0" fontId="18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9" fillId="0" borderId="0" xfId="1" applyFont="1" applyFill="1" applyBorder="1"/>
    <xf numFmtId="3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3" fillId="0" borderId="12" xfId="1" applyFont="1" applyBorder="1" applyAlignment="1">
      <alignment horizontal="left"/>
    </xf>
    <xf numFmtId="0" fontId="23" fillId="0" borderId="26" xfId="1" applyFont="1" applyBorder="1" applyAlignment="1">
      <alignment horizontal="left"/>
    </xf>
    <xf numFmtId="0" fontId="9" fillId="0" borderId="46" xfId="1" applyFont="1" applyBorder="1"/>
    <xf numFmtId="0" fontId="23" fillId="0" borderId="49" xfId="1" applyFont="1" applyBorder="1"/>
    <xf numFmtId="3" fontId="9" fillId="0" borderId="16" xfId="1" applyNumberFormat="1" applyFont="1" applyBorder="1" applyAlignment="1">
      <alignment horizontal="center" vertical="center"/>
    </xf>
    <xf numFmtId="3" fontId="9" fillId="0" borderId="18" xfId="1" applyNumberFormat="1" applyFont="1" applyBorder="1" applyAlignment="1">
      <alignment horizontal="center" vertical="center"/>
    </xf>
    <xf numFmtId="3" fontId="9" fillId="0" borderId="57" xfId="1" applyNumberFormat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22" fillId="0" borderId="67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23" fillId="0" borderId="0" xfId="1" applyFont="1" applyBorder="1" applyAlignment="1">
      <alignment horizontal="center" vertical="top" shrinkToFit="1"/>
    </xf>
    <xf numFmtId="0" fontId="9" fillId="0" borderId="0" xfId="1" applyFont="1" applyBorder="1" applyAlignment="1">
      <alignment horizontal="center" vertical="top" shrinkToFit="1"/>
    </xf>
    <xf numFmtId="0" fontId="18" fillId="0" borderId="16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3" fontId="9" fillId="0" borderId="68" xfId="1" applyNumberFormat="1" applyFont="1" applyFill="1" applyBorder="1" applyAlignment="1">
      <alignment horizontal="center" vertical="center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70" xfId="1" applyNumberFormat="1" applyFont="1" applyFill="1" applyBorder="1" applyAlignment="1">
      <alignment horizontal="center" vertical="center"/>
    </xf>
    <xf numFmtId="3" fontId="9" fillId="0" borderId="71" xfId="1" applyNumberFormat="1" applyFont="1" applyFill="1" applyBorder="1" applyAlignment="1">
      <alignment horizontal="center" vertical="center"/>
    </xf>
    <xf numFmtId="3" fontId="9" fillId="2" borderId="30" xfId="1" applyNumberFormat="1" applyFont="1" applyFill="1" applyBorder="1" applyAlignment="1">
      <alignment horizontal="center" vertical="center"/>
    </xf>
    <xf numFmtId="3" fontId="9" fillId="2" borderId="28" xfId="1" applyNumberFormat="1" applyFont="1" applyFill="1" applyBorder="1" applyAlignment="1">
      <alignment horizontal="center" vertical="center"/>
    </xf>
    <xf numFmtId="3" fontId="9" fillId="2" borderId="31" xfId="1" applyNumberFormat="1" applyFont="1" applyFill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17" fillId="3" borderId="51" xfId="1" applyFont="1" applyFill="1" applyBorder="1" applyAlignment="1">
      <alignment horizontal="center" vertical="center"/>
    </xf>
    <xf numFmtId="0" fontId="17" fillId="3" borderId="52" xfId="1" applyFont="1" applyFill="1" applyBorder="1" applyAlignment="1">
      <alignment horizontal="center" vertical="center"/>
    </xf>
    <xf numFmtId="177" fontId="15" fillId="0" borderId="16" xfId="1" applyNumberFormat="1" applyFont="1" applyBorder="1" applyAlignment="1">
      <alignment horizontal="center" vertical="center"/>
    </xf>
    <xf numFmtId="177" fontId="15" fillId="0" borderId="18" xfId="1" applyNumberFormat="1" applyFont="1" applyBorder="1" applyAlignment="1">
      <alignment horizontal="center" vertical="center"/>
    </xf>
    <xf numFmtId="177" fontId="15" fillId="0" borderId="57" xfId="1" applyNumberFormat="1" applyFont="1" applyBorder="1" applyAlignment="1">
      <alignment horizontal="center" vertical="center"/>
    </xf>
    <xf numFmtId="0" fontId="18" fillId="0" borderId="44" xfId="1" applyFont="1" applyBorder="1" applyAlignment="1">
      <alignment horizontal="center" wrapText="1"/>
    </xf>
    <xf numFmtId="0" fontId="4" fillId="0" borderId="45" xfId="1" applyFont="1" applyBorder="1" applyAlignment="1">
      <alignment horizontal="center" wrapText="1"/>
    </xf>
    <xf numFmtId="3" fontId="9" fillId="2" borderId="47" xfId="1" applyNumberFormat="1" applyFont="1" applyFill="1" applyBorder="1" applyAlignment="1">
      <alignment horizontal="center" vertical="center"/>
    </xf>
    <xf numFmtId="3" fontId="9" fillId="2" borderId="48" xfId="1" applyNumberFormat="1" applyFont="1" applyFill="1" applyBorder="1" applyAlignment="1">
      <alignment horizontal="center" vertical="center"/>
    </xf>
    <xf numFmtId="3" fontId="9" fillId="2" borderId="63" xfId="1" applyNumberFormat="1" applyFont="1" applyFill="1" applyBorder="1" applyAlignment="1">
      <alignment horizontal="center" vertical="center"/>
    </xf>
    <xf numFmtId="3" fontId="9" fillId="2" borderId="64" xfId="1" applyNumberFormat="1" applyFont="1" applyFill="1" applyBorder="1" applyAlignment="1">
      <alignment horizontal="center" vertical="center"/>
    </xf>
    <xf numFmtId="3" fontId="9" fillId="0" borderId="72" xfId="1" applyNumberFormat="1" applyFont="1" applyFill="1" applyBorder="1" applyAlignment="1">
      <alignment horizontal="center" vertical="center"/>
    </xf>
    <xf numFmtId="3" fontId="9" fillId="0" borderId="73" xfId="1" applyNumberFormat="1" applyFont="1" applyFill="1" applyBorder="1" applyAlignment="1">
      <alignment horizontal="center" vertical="center"/>
    </xf>
    <xf numFmtId="3" fontId="9" fillId="0" borderId="74" xfId="1" applyNumberFormat="1" applyFont="1" applyFill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3" fontId="9" fillId="0" borderId="44" xfId="1" applyNumberFormat="1" applyFont="1" applyBorder="1" applyAlignment="1">
      <alignment horizontal="center" vertical="center"/>
    </xf>
    <xf numFmtId="3" fontId="9" fillId="0" borderId="45" xfId="1" applyNumberFormat="1" applyFont="1" applyBorder="1" applyAlignment="1">
      <alignment horizontal="center" vertical="center"/>
    </xf>
    <xf numFmtId="3" fontId="9" fillId="0" borderId="46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3" xfId="1" applyFont="1" applyBorder="1" applyAlignment="1">
      <alignment horizont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3" fontId="15" fillId="0" borderId="47" xfId="1" applyNumberFormat="1" applyFont="1" applyBorder="1" applyAlignment="1">
      <alignment horizontal="center" vertical="center"/>
    </xf>
    <xf numFmtId="3" fontId="15" fillId="0" borderId="48" xfId="1" applyNumberFormat="1" applyFont="1" applyBorder="1" applyAlignment="1">
      <alignment horizontal="center" vertical="center"/>
    </xf>
    <xf numFmtId="3" fontId="16" fillId="0" borderId="55" xfId="1" applyNumberFormat="1" applyFont="1" applyFill="1" applyBorder="1" applyAlignment="1">
      <alignment horizontal="center" vertical="center"/>
    </xf>
    <xf numFmtId="3" fontId="16" fillId="0" borderId="56" xfId="1" applyNumberFormat="1" applyFont="1" applyFill="1" applyBorder="1" applyAlignment="1">
      <alignment horizontal="center" vertical="center"/>
    </xf>
    <xf numFmtId="3" fontId="16" fillId="0" borderId="66" xfId="1" applyNumberFormat="1" applyFont="1" applyFill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3" fontId="9" fillId="0" borderId="51" xfId="1" applyNumberFormat="1" applyFont="1" applyBorder="1" applyAlignment="1">
      <alignment horizontal="center" vertical="center"/>
    </xf>
    <xf numFmtId="3" fontId="9" fillId="0" borderId="17" xfId="1" applyNumberFormat="1" applyFont="1" applyBorder="1" applyAlignment="1">
      <alignment horizontal="center" vertical="center"/>
    </xf>
    <xf numFmtId="3" fontId="9" fillId="0" borderId="43" xfId="1" applyNumberFormat="1" applyFont="1" applyBorder="1" applyAlignment="1">
      <alignment horizontal="center" vertical="center"/>
    </xf>
    <xf numFmtId="3" fontId="9" fillId="0" borderId="65" xfId="1" applyNumberFormat="1" applyFont="1" applyBorder="1" applyAlignment="1">
      <alignment horizontal="center" vertical="center"/>
    </xf>
    <xf numFmtId="177" fontId="15" fillId="0" borderId="39" xfId="1" applyNumberFormat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177" fontId="15" fillId="0" borderId="38" xfId="1" applyNumberFormat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177" fontId="15" fillId="0" borderId="41" xfId="1" applyNumberFormat="1" applyFont="1" applyBorder="1" applyAlignment="1">
      <alignment horizontal="center" vertical="center"/>
    </xf>
    <xf numFmtId="177" fontId="15" fillId="0" borderId="25" xfId="1" applyNumberFormat="1" applyFont="1" applyBorder="1" applyAlignment="1">
      <alignment horizontal="center" vertical="center"/>
    </xf>
    <xf numFmtId="177" fontId="15" fillId="0" borderId="42" xfId="1" applyNumberFormat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3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Border="1" applyAlignment="1">
      <alignment horizontal="center"/>
    </xf>
    <xf numFmtId="3" fontId="15" fillId="0" borderId="51" xfId="1" applyNumberFormat="1" applyFont="1" applyBorder="1" applyAlignment="1">
      <alignment horizontal="center" vertical="center"/>
    </xf>
    <xf numFmtId="3" fontId="15" fillId="0" borderId="52" xfId="1" applyNumberFormat="1" applyFont="1" applyBorder="1" applyAlignment="1">
      <alignment horizontal="center" vertical="center"/>
    </xf>
    <xf numFmtId="3" fontId="15" fillId="0" borderId="65" xfId="1" applyNumberFormat="1" applyFont="1" applyBorder="1" applyAlignment="1">
      <alignment horizontal="center" vertical="center"/>
    </xf>
    <xf numFmtId="176" fontId="12" fillId="0" borderId="21" xfId="1" applyNumberFormat="1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176" fontId="7" fillId="0" borderId="30" xfId="1" applyNumberFormat="1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" vertical="center"/>
    </xf>
    <xf numFmtId="0" fontId="13" fillId="0" borderId="28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179" fontId="29" fillId="2" borderId="14" xfId="1" applyNumberFormat="1" applyFont="1" applyFill="1" applyBorder="1" applyAlignment="1">
      <alignment horizontal="center" vertical="center"/>
    </xf>
    <xf numFmtId="179" fontId="29" fillId="2" borderId="20" xfId="1" applyNumberFormat="1" applyFont="1" applyFill="1" applyBorder="1" applyAlignment="1">
      <alignment horizontal="center" vertical="center"/>
    </xf>
    <xf numFmtId="0" fontId="12" fillId="0" borderId="20" xfId="1" applyFont="1" applyBorder="1" applyAlignment="1">
      <alignment horizontal="left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179" fontId="29" fillId="2" borderId="4" xfId="1" applyNumberFormat="1" applyFont="1" applyFill="1" applyBorder="1" applyAlignment="1">
      <alignment horizontal="center" vertical="center"/>
    </xf>
    <xf numFmtId="179" fontId="29" fillId="2" borderId="36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8" fillId="0" borderId="59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 wrapText="1"/>
    </xf>
    <xf numFmtId="181" fontId="29" fillId="0" borderId="64" xfId="1" applyNumberFormat="1" applyFont="1" applyFill="1" applyBorder="1" applyAlignment="1">
      <alignment horizontal="center" vertical="center"/>
    </xf>
    <xf numFmtId="181" fontId="29" fillId="0" borderId="48" xfId="1" applyNumberFormat="1" applyFont="1" applyFill="1" applyBorder="1" applyAlignment="1">
      <alignment horizontal="center" vertical="center"/>
    </xf>
    <xf numFmtId="0" fontId="12" fillId="0" borderId="48" xfId="1" applyFont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12" fillId="0" borderId="28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829734</xdr:colOff>
      <xdr:row>5</xdr:row>
      <xdr:rowOff>71966</xdr:rowOff>
    </xdr:from>
    <xdr:to>
      <xdr:col>2</xdr:col>
      <xdr:colOff>1236134</xdr:colOff>
      <xdr:row>5</xdr:row>
      <xdr:rowOff>287866</xdr:rowOff>
    </xdr:to>
    <xdr:sp macro="" textlink="">
      <xdr:nvSpPr>
        <xdr:cNvPr id="2" name="右矢印 1"/>
        <xdr:cNvSpPr/>
      </xdr:nvSpPr>
      <xdr:spPr>
        <a:xfrm>
          <a:off x="3941234" y="1712383"/>
          <a:ext cx="406400" cy="2159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J179"/>
  <sheetViews>
    <sheetView tabSelected="1" view="pageBreakPreview" zoomScale="85" zoomScaleNormal="100" zoomScaleSheetLayoutView="85" workbookViewId="0">
      <selection activeCell="AE148" sqref="AE148:AF149"/>
    </sheetView>
  </sheetViews>
  <sheetFormatPr defaultRowHeight="23" customHeight="1"/>
  <cols>
    <col min="1" max="1" width="6.90625" style="41" customWidth="1"/>
    <col min="2" max="2" width="12.08984375" style="41" customWidth="1"/>
    <col min="3" max="33" width="4.36328125" style="41" customWidth="1"/>
    <col min="34" max="34" width="6.7265625" style="41" bestFit="1" customWidth="1"/>
    <col min="35" max="16384" width="8.7265625" style="41"/>
  </cols>
  <sheetData>
    <row r="1" spans="1:34" ht="23" customHeight="1">
      <c r="A1" s="229" t="s">
        <v>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</row>
    <row r="2" spans="1:34" ht="2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3" customHeight="1">
      <c r="A3" s="3" t="s">
        <v>0</v>
      </c>
      <c r="B3" s="4"/>
      <c r="C3" s="4"/>
      <c r="D3" s="4"/>
      <c r="E3" s="4"/>
      <c r="F3" s="4"/>
      <c r="G3" s="5"/>
      <c r="I3" s="5"/>
      <c r="J3" s="5"/>
      <c r="K3" s="5"/>
      <c r="L3" s="5"/>
      <c r="M3" s="5"/>
    </row>
    <row r="4" spans="1:34" ht="23" customHeight="1">
      <c r="A4" s="3" t="s">
        <v>58</v>
      </c>
      <c r="B4" s="4"/>
      <c r="C4" s="4"/>
      <c r="D4" s="4"/>
      <c r="E4" s="4"/>
      <c r="F4" s="4"/>
      <c r="G4" s="5"/>
      <c r="I4" s="5"/>
      <c r="J4" s="5"/>
      <c r="K4" s="5"/>
      <c r="L4" s="5"/>
      <c r="M4" s="5"/>
    </row>
    <row r="5" spans="1:34" s="1" customFormat="1" ht="23" customHeight="1">
      <c r="A5" s="3" t="s">
        <v>72</v>
      </c>
      <c r="B5" s="4"/>
      <c r="C5" s="4"/>
      <c r="D5" s="4"/>
      <c r="E5" s="4"/>
      <c r="F5" s="4"/>
      <c r="G5" s="5"/>
      <c r="I5" s="5"/>
      <c r="J5" s="5"/>
      <c r="K5" s="5"/>
      <c r="L5" s="5"/>
      <c r="M5" s="5"/>
    </row>
    <row r="6" spans="1:34" s="1" customFormat="1" ht="23" customHeight="1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34" s="1" customFormat="1" ht="23" customHeight="1">
      <c r="A7" s="6" t="s">
        <v>59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34" ht="23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34" s="8" customFormat="1" ht="23" customHeight="1" thickBot="1">
      <c r="B9" s="42" t="s">
        <v>38</v>
      </c>
      <c r="C9" s="8">
        <v>4</v>
      </c>
      <c r="D9" s="8" t="s">
        <v>1</v>
      </c>
      <c r="E9" s="8">
        <v>4</v>
      </c>
      <c r="F9" s="8" t="s">
        <v>2</v>
      </c>
    </row>
    <row r="10" spans="1:34" s="48" customFormat="1" ht="23" customHeight="1" thickBot="1">
      <c r="A10" s="43" t="s">
        <v>3</v>
      </c>
      <c r="B10" s="44" t="s">
        <v>4</v>
      </c>
      <c r="C10" s="45">
        <v>1</v>
      </c>
      <c r="D10" s="45">
        <v>2</v>
      </c>
      <c r="E10" s="45">
        <v>3</v>
      </c>
      <c r="F10" s="45">
        <v>4</v>
      </c>
      <c r="G10" s="45">
        <v>5</v>
      </c>
      <c r="H10" s="45">
        <v>6</v>
      </c>
      <c r="I10" s="45">
        <v>7</v>
      </c>
      <c r="J10" s="45">
        <v>8</v>
      </c>
      <c r="K10" s="45">
        <v>9</v>
      </c>
      <c r="L10" s="45">
        <v>10</v>
      </c>
      <c r="M10" s="45">
        <v>11</v>
      </c>
      <c r="N10" s="45">
        <v>12</v>
      </c>
      <c r="O10" s="45">
        <v>13</v>
      </c>
      <c r="P10" s="45">
        <v>14</v>
      </c>
      <c r="Q10" s="45">
        <v>15</v>
      </c>
      <c r="R10" s="45">
        <v>16</v>
      </c>
      <c r="S10" s="45">
        <v>17</v>
      </c>
      <c r="T10" s="45">
        <v>18</v>
      </c>
      <c r="U10" s="45">
        <v>19</v>
      </c>
      <c r="V10" s="45">
        <v>20</v>
      </c>
      <c r="W10" s="45">
        <v>21</v>
      </c>
      <c r="X10" s="45">
        <v>22</v>
      </c>
      <c r="Y10" s="45">
        <v>23</v>
      </c>
      <c r="Z10" s="45">
        <v>24</v>
      </c>
      <c r="AA10" s="45">
        <v>25</v>
      </c>
      <c r="AB10" s="45">
        <v>26</v>
      </c>
      <c r="AC10" s="45">
        <v>27</v>
      </c>
      <c r="AD10" s="45">
        <v>28</v>
      </c>
      <c r="AE10" s="45">
        <v>29</v>
      </c>
      <c r="AF10" s="46">
        <v>30</v>
      </c>
      <c r="AG10" s="46"/>
      <c r="AH10" s="47" t="s">
        <v>5</v>
      </c>
    </row>
    <row r="11" spans="1:34" s="48" customFormat="1" ht="23" customHeight="1" thickTop="1">
      <c r="A11" s="49" t="s">
        <v>6</v>
      </c>
      <c r="B11" s="50" t="s">
        <v>7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2"/>
      <c r="AG11" s="62"/>
      <c r="AH11" s="101">
        <f t="shared" ref="AH11:AH16" si="0">SUM(C11:AG11)</f>
        <v>0</v>
      </c>
    </row>
    <row r="12" spans="1:34" s="48" customFormat="1" ht="23" customHeight="1">
      <c r="A12" s="9" t="s">
        <v>6</v>
      </c>
      <c r="B12" s="51" t="s">
        <v>7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4"/>
      <c r="AG12" s="64"/>
      <c r="AH12" s="102">
        <f t="shared" si="0"/>
        <v>0</v>
      </c>
    </row>
    <row r="13" spans="1:34" s="48" customFormat="1" ht="23" customHeight="1">
      <c r="A13" s="9" t="s">
        <v>6</v>
      </c>
      <c r="B13" s="51" t="s">
        <v>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4"/>
      <c r="AG13" s="64"/>
      <c r="AH13" s="102">
        <f t="shared" si="0"/>
        <v>0</v>
      </c>
    </row>
    <row r="14" spans="1:34" s="48" customFormat="1" ht="23" customHeight="1">
      <c r="A14" s="9" t="s">
        <v>8</v>
      </c>
      <c r="B14" s="51" t="s">
        <v>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4"/>
      <c r="AG14" s="64"/>
      <c r="AH14" s="102">
        <f t="shared" si="0"/>
        <v>0</v>
      </c>
    </row>
    <row r="15" spans="1:34" s="48" customFormat="1" ht="23" customHeight="1">
      <c r="A15" s="9" t="s">
        <v>8</v>
      </c>
      <c r="B15" s="51" t="s">
        <v>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4"/>
      <c r="AG15" s="64"/>
      <c r="AH15" s="102">
        <f t="shared" si="0"/>
        <v>0</v>
      </c>
    </row>
    <row r="16" spans="1:34" s="48" customFormat="1" ht="23" customHeight="1">
      <c r="A16" s="9" t="s">
        <v>9</v>
      </c>
      <c r="B16" s="51" t="s">
        <v>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4"/>
      <c r="AG16" s="64"/>
      <c r="AH16" s="102">
        <f t="shared" si="0"/>
        <v>0</v>
      </c>
    </row>
    <row r="17" spans="1:34" ht="23" customHeight="1" thickBot="1">
      <c r="A17" s="52"/>
      <c r="B17" s="53" t="s">
        <v>5</v>
      </c>
      <c r="C17" s="65">
        <f t="shared" ref="C17:AG17" si="1">SUM(C11:C16)</f>
        <v>0</v>
      </c>
      <c r="D17" s="65">
        <f t="shared" si="1"/>
        <v>0</v>
      </c>
      <c r="E17" s="65">
        <f t="shared" si="1"/>
        <v>0</v>
      </c>
      <c r="F17" s="65">
        <f t="shared" si="1"/>
        <v>0</v>
      </c>
      <c r="G17" s="65">
        <f t="shared" si="1"/>
        <v>0</v>
      </c>
      <c r="H17" s="65">
        <f t="shared" si="1"/>
        <v>0</v>
      </c>
      <c r="I17" s="65">
        <f t="shared" si="1"/>
        <v>0</v>
      </c>
      <c r="J17" s="65">
        <f t="shared" si="1"/>
        <v>0</v>
      </c>
      <c r="K17" s="65">
        <f t="shared" si="1"/>
        <v>0</v>
      </c>
      <c r="L17" s="65">
        <f t="shared" si="1"/>
        <v>0</v>
      </c>
      <c r="M17" s="65">
        <f t="shared" si="1"/>
        <v>0</v>
      </c>
      <c r="N17" s="65">
        <f t="shared" si="1"/>
        <v>0</v>
      </c>
      <c r="O17" s="65">
        <f t="shared" si="1"/>
        <v>0</v>
      </c>
      <c r="P17" s="65">
        <f t="shared" si="1"/>
        <v>0</v>
      </c>
      <c r="Q17" s="65">
        <f t="shared" si="1"/>
        <v>0</v>
      </c>
      <c r="R17" s="65">
        <f t="shared" si="1"/>
        <v>0</v>
      </c>
      <c r="S17" s="65">
        <f t="shared" si="1"/>
        <v>0</v>
      </c>
      <c r="T17" s="65">
        <f t="shared" si="1"/>
        <v>0</v>
      </c>
      <c r="U17" s="65">
        <f t="shared" si="1"/>
        <v>0</v>
      </c>
      <c r="V17" s="65">
        <f t="shared" si="1"/>
        <v>0</v>
      </c>
      <c r="W17" s="65">
        <f t="shared" si="1"/>
        <v>0</v>
      </c>
      <c r="X17" s="65">
        <f t="shared" si="1"/>
        <v>0</v>
      </c>
      <c r="Y17" s="65">
        <f t="shared" si="1"/>
        <v>0</v>
      </c>
      <c r="Z17" s="65">
        <f t="shared" si="1"/>
        <v>0</v>
      </c>
      <c r="AA17" s="65">
        <f t="shared" si="1"/>
        <v>0</v>
      </c>
      <c r="AB17" s="65">
        <f t="shared" si="1"/>
        <v>0</v>
      </c>
      <c r="AC17" s="65">
        <f t="shared" si="1"/>
        <v>0</v>
      </c>
      <c r="AD17" s="65">
        <f t="shared" si="1"/>
        <v>0</v>
      </c>
      <c r="AE17" s="65">
        <f t="shared" si="1"/>
        <v>0</v>
      </c>
      <c r="AF17" s="65">
        <f t="shared" si="1"/>
        <v>0</v>
      </c>
      <c r="AG17" s="65">
        <f t="shared" si="1"/>
        <v>0</v>
      </c>
      <c r="AH17" s="103">
        <f>SUM(C17:AG17)</f>
        <v>0</v>
      </c>
    </row>
    <row r="18" spans="1:34" s="16" customFormat="1" ht="23" customHeight="1">
      <c r="A18" s="10"/>
      <c r="B18" s="11"/>
      <c r="C18" s="12" t="s">
        <v>10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220">
        <v>208.283333333</v>
      </c>
      <c r="P18" s="221"/>
      <c r="Q18" s="222" t="s">
        <v>11</v>
      </c>
      <c r="R18" s="222"/>
      <c r="S18" s="12" t="s">
        <v>12</v>
      </c>
      <c r="T18" s="13"/>
      <c r="U18" s="13"/>
      <c r="V18" s="15"/>
      <c r="W18" s="15"/>
      <c r="X18" s="13"/>
      <c r="Y18" s="15"/>
      <c r="Z18" s="15"/>
      <c r="AA18" s="15"/>
      <c r="AB18" s="15"/>
      <c r="AC18" s="15"/>
      <c r="AD18" s="14"/>
      <c r="AE18" s="223"/>
      <c r="AF18" s="224"/>
      <c r="AG18" s="225" t="s">
        <v>11</v>
      </c>
      <c r="AH18" s="226"/>
    </row>
    <row r="19" spans="1:34" s="16" customFormat="1" ht="23" customHeight="1" thickBot="1">
      <c r="A19" s="10"/>
      <c r="B19" s="11"/>
      <c r="C19" s="17" t="s">
        <v>13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09" t="e">
        <f>ROUNDDOWN(O18/AE18,1)</f>
        <v>#DIV/0!</v>
      </c>
      <c r="P19" s="210"/>
      <c r="Q19" s="211" t="s">
        <v>14</v>
      </c>
      <c r="R19" s="211"/>
      <c r="S19" s="21" t="s">
        <v>15</v>
      </c>
      <c r="T19" s="22"/>
      <c r="U19" s="22"/>
      <c r="V19" s="23"/>
      <c r="W19" s="22"/>
      <c r="X19" s="22"/>
      <c r="Y19" s="22"/>
      <c r="Z19" s="22"/>
      <c r="AA19" s="23"/>
      <c r="AB19" s="23"/>
      <c r="AC19" s="23"/>
      <c r="AD19" s="24"/>
      <c r="AE19" s="212"/>
      <c r="AF19" s="213"/>
      <c r="AG19" s="214" t="s">
        <v>14</v>
      </c>
      <c r="AH19" s="215"/>
    </row>
    <row r="20" spans="1:34" s="31" customFormat="1" ht="23" customHeight="1" thickBot="1">
      <c r="A20" s="25"/>
      <c r="B20" s="26"/>
      <c r="C20" s="27" t="s">
        <v>16</v>
      </c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216" t="e">
        <f>O19+AE19</f>
        <v>#DIV/0!</v>
      </c>
      <c r="P20" s="217"/>
      <c r="Q20" s="218" t="s">
        <v>14</v>
      </c>
      <c r="R20" s="219"/>
      <c r="S20" s="26"/>
    </row>
    <row r="21" spans="1:34" ht="23" customHeight="1">
      <c r="A21" s="54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34" s="8" customFormat="1" ht="23" customHeight="1" thickBot="1">
      <c r="B22" s="42" t="s">
        <v>38</v>
      </c>
      <c r="C22" s="8">
        <v>4</v>
      </c>
      <c r="D22" s="8" t="s">
        <v>1</v>
      </c>
      <c r="E22" s="8">
        <v>5</v>
      </c>
      <c r="F22" s="8" t="s">
        <v>2</v>
      </c>
    </row>
    <row r="23" spans="1:34" s="48" customFormat="1" ht="23" customHeight="1" thickBot="1">
      <c r="A23" s="43" t="s">
        <v>3</v>
      </c>
      <c r="B23" s="44" t="s">
        <v>4</v>
      </c>
      <c r="C23" s="45">
        <v>1</v>
      </c>
      <c r="D23" s="45">
        <v>2</v>
      </c>
      <c r="E23" s="45">
        <v>3</v>
      </c>
      <c r="F23" s="45">
        <v>4</v>
      </c>
      <c r="G23" s="45">
        <v>5</v>
      </c>
      <c r="H23" s="45">
        <v>6</v>
      </c>
      <c r="I23" s="45">
        <v>7</v>
      </c>
      <c r="J23" s="45">
        <v>8</v>
      </c>
      <c r="K23" s="45">
        <v>9</v>
      </c>
      <c r="L23" s="45">
        <v>10</v>
      </c>
      <c r="M23" s="45">
        <v>11</v>
      </c>
      <c r="N23" s="45">
        <v>12</v>
      </c>
      <c r="O23" s="45">
        <v>13</v>
      </c>
      <c r="P23" s="45">
        <v>14</v>
      </c>
      <c r="Q23" s="45">
        <v>15</v>
      </c>
      <c r="R23" s="45">
        <v>16</v>
      </c>
      <c r="S23" s="45">
        <v>17</v>
      </c>
      <c r="T23" s="45">
        <v>18</v>
      </c>
      <c r="U23" s="45">
        <v>19</v>
      </c>
      <c r="V23" s="45">
        <v>20</v>
      </c>
      <c r="W23" s="45">
        <v>21</v>
      </c>
      <c r="X23" s="45">
        <v>22</v>
      </c>
      <c r="Y23" s="45">
        <v>23</v>
      </c>
      <c r="Z23" s="45">
        <v>24</v>
      </c>
      <c r="AA23" s="45">
        <v>25</v>
      </c>
      <c r="AB23" s="45">
        <v>26</v>
      </c>
      <c r="AC23" s="45">
        <v>27</v>
      </c>
      <c r="AD23" s="45">
        <v>28</v>
      </c>
      <c r="AE23" s="45">
        <v>29</v>
      </c>
      <c r="AF23" s="46">
        <v>30</v>
      </c>
      <c r="AG23" s="46">
        <v>31</v>
      </c>
      <c r="AH23" s="47" t="s">
        <v>5</v>
      </c>
    </row>
    <row r="24" spans="1:34" s="48" customFormat="1" ht="23" customHeight="1" thickTop="1">
      <c r="A24" s="49" t="s">
        <v>6</v>
      </c>
      <c r="B24" s="50" t="s">
        <v>7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2"/>
      <c r="AG24" s="62"/>
      <c r="AH24" s="101">
        <f t="shared" ref="AH24:AH29" si="2">SUM(C24:AG24)</f>
        <v>0</v>
      </c>
    </row>
    <row r="25" spans="1:34" s="48" customFormat="1" ht="23" customHeight="1">
      <c r="A25" s="9" t="s">
        <v>6</v>
      </c>
      <c r="B25" s="51" t="s">
        <v>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64"/>
      <c r="AH25" s="102">
        <f t="shared" si="2"/>
        <v>0</v>
      </c>
    </row>
    <row r="26" spans="1:34" s="48" customFormat="1" ht="23" customHeight="1">
      <c r="A26" s="9" t="s">
        <v>6</v>
      </c>
      <c r="B26" s="51" t="s">
        <v>7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4"/>
      <c r="AG26" s="64"/>
      <c r="AH26" s="102">
        <f t="shared" si="2"/>
        <v>0</v>
      </c>
    </row>
    <row r="27" spans="1:34" s="48" customFormat="1" ht="23" customHeight="1">
      <c r="A27" s="9" t="s">
        <v>8</v>
      </c>
      <c r="B27" s="51" t="s">
        <v>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4"/>
      <c r="AG27" s="64"/>
      <c r="AH27" s="102">
        <f t="shared" si="2"/>
        <v>0</v>
      </c>
    </row>
    <row r="28" spans="1:34" s="48" customFormat="1" ht="23" customHeight="1">
      <c r="A28" s="9" t="s">
        <v>8</v>
      </c>
      <c r="B28" s="51" t="s">
        <v>7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4"/>
      <c r="AG28" s="64"/>
      <c r="AH28" s="102">
        <f>SUM(C28:AG28)</f>
        <v>0</v>
      </c>
    </row>
    <row r="29" spans="1:34" s="48" customFormat="1" ht="23" customHeight="1">
      <c r="A29" s="9" t="s">
        <v>9</v>
      </c>
      <c r="B29" s="51" t="s">
        <v>7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4"/>
      <c r="AG29" s="64"/>
      <c r="AH29" s="102">
        <f t="shared" si="2"/>
        <v>0</v>
      </c>
    </row>
    <row r="30" spans="1:34" ht="23" customHeight="1" thickBot="1">
      <c r="A30" s="52"/>
      <c r="B30" s="53" t="s">
        <v>5</v>
      </c>
      <c r="C30" s="65">
        <f t="shared" ref="C30:AG30" si="3">SUM(C24:C29)</f>
        <v>0</v>
      </c>
      <c r="D30" s="65">
        <f t="shared" si="3"/>
        <v>0</v>
      </c>
      <c r="E30" s="65">
        <f t="shared" si="3"/>
        <v>0</v>
      </c>
      <c r="F30" s="65">
        <f t="shared" si="3"/>
        <v>0</v>
      </c>
      <c r="G30" s="65">
        <f t="shared" si="3"/>
        <v>0</v>
      </c>
      <c r="H30" s="65">
        <f t="shared" si="3"/>
        <v>0</v>
      </c>
      <c r="I30" s="65">
        <f t="shared" si="3"/>
        <v>0</v>
      </c>
      <c r="J30" s="65">
        <f t="shared" si="3"/>
        <v>0</v>
      </c>
      <c r="K30" s="65">
        <f t="shared" si="3"/>
        <v>0</v>
      </c>
      <c r="L30" s="65">
        <f t="shared" si="3"/>
        <v>0</v>
      </c>
      <c r="M30" s="65">
        <f t="shared" si="3"/>
        <v>0</v>
      </c>
      <c r="N30" s="65">
        <f t="shared" si="3"/>
        <v>0</v>
      </c>
      <c r="O30" s="65">
        <f t="shared" si="3"/>
        <v>0</v>
      </c>
      <c r="P30" s="65">
        <f t="shared" si="3"/>
        <v>0</v>
      </c>
      <c r="Q30" s="65">
        <f t="shared" si="3"/>
        <v>0</v>
      </c>
      <c r="R30" s="65">
        <f t="shared" si="3"/>
        <v>0</v>
      </c>
      <c r="S30" s="65">
        <f t="shared" si="3"/>
        <v>0</v>
      </c>
      <c r="T30" s="65">
        <f t="shared" si="3"/>
        <v>0</v>
      </c>
      <c r="U30" s="65">
        <f t="shared" si="3"/>
        <v>0</v>
      </c>
      <c r="V30" s="65">
        <f t="shared" si="3"/>
        <v>0</v>
      </c>
      <c r="W30" s="65">
        <f t="shared" si="3"/>
        <v>0</v>
      </c>
      <c r="X30" s="65">
        <f t="shared" si="3"/>
        <v>0</v>
      </c>
      <c r="Y30" s="65">
        <f t="shared" si="3"/>
        <v>0</v>
      </c>
      <c r="Z30" s="65">
        <f t="shared" si="3"/>
        <v>0</v>
      </c>
      <c r="AA30" s="65">
        <f t="shared" si="3"/>
        <v>0</v>
      </c>
      <c r="AB30" s="65">
        <f t="shared" si="3"/>
        <v>0</v>
      </c>
      <c r="AC30" s="65">
        <f t="shared" si="3"/>
        <v>0</v>
      </c>
      <c r="AD30" s="65">
        <f t="shared" si="3"/>
        <v>0</v>
      </c>
      <c r="AE30" s="65">
        <f t="shared" si="3"/>
        <v>0</v>
      </c>
      <c r="AF30" s="65">
        <f t="shared" si="3"/>
        <v>0</v>
      </c>
      <c r="AG30" s="65">
        <f t="shared" si="3"/>
        <v>0</v>
      </c>
      <c r="AH30" s="103">
        <f>SUM(C30:AG30)</f>
        <v>0</v>
      </c>
    </row>
    <row r="31" spans="1:34" s="16" customFormat="1" ht="23" customHeight="1">
      <c r="A31" s="10"/>
      <c r="B31" s="11"/>
      <c r="C31" s="12" t="s">
        <v>10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220">
        <v>235</v>
      </c>
      <c r="P31" s="221"/>
      <c r="Q31" s="222" t="s">
        <v>11</v>
      </c>
      <c r="R31" s="222"/>
      <c r="S31" s="12" t="s">
        <v>12</v>
      </c>
      <c r="T31" s="13"/>
      <c r="U31" s="13"/>
      <c r="V31" s="15"/>
      <c r="W31" s="15"/>
      <c r="X31" s="13"/>
      <c r="Y31" s="15"/>
      <c r="Z31" s="15"/>
      <c r="AA31" s="15"/>
      <c r="AB31" s="15"/>
      <c r="AC31" s="15"/>
      <c r="AD31" s="14"/>
      <c r="AE31" s="223"/>
      <c r="AF31" s="224"/>
      <c r="AG31" s="225" t="s">
        <v>11</v>
      </c>
      <c r="AH31" s="226"/>
    </row>
    <row r="32" spans="1:34" s="16" customFormat="1" ht="23" customHeight="1" thickBot="1">
      <c r="A32" s="10"/>
      <c r="B32" s="11"/>
      <c r="C32" s="17" t="s">
        <v>13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9" t="e">
        <f>ROUNDDOWN(O31/AE31,1)</f>
        <v>#DIV/0!</v>
      </c>
      <c r="P32" s="210"/>
      <c r="Q32" s="211" t="s">
        <v>14</v>
      </c>
      <c r="R32" s="211"/>
      <c r="S32" s="21" t="s">
        <v>15</v>
      </c>
      <c r="T32" s="22"/>
      <c r="U32" s="22"/>
      <c r="V32" s="23"/>
      <c r="W32" s="22"/>
      <c r="X32" s="22"/>
      <c r="Y32" s="22"/>
      <c r="Z32" s="22"/>
      <c r="AA32" s="23"/>
      <c r="AB32" s="23"/>
      <c r="AC32" s="23"/>
      <c r="AD32" s="24"/>
      <c r="AE32" s="212"/>
      <c r="AF32" s="213"/>
      <c r="AG32" s="214" t="s">
        <v>14</v>
      </c>
      <c r="AH32" s="215"/>
    </row>
    <row r="33" spans="1:34" s="31" customFormat="1" ht="23" customHeight="1" thickBot="1">
      <c r="A33" s="25"/>
      <c r="B33" s="26"/>
      <c r="C33" s="27" t="s">
        <v>16</v>
      </c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16" t="e">
        <f>O32+AE32</f>
        <v>#DIV/0!</v>
      </c>
      <c r="P33" s="217"/>
      <c r="Q33" s="218" t="s">
        <v>14</v>
      </c>
      <c r="R33" s="219"/>
      <c r="S33" s="26"/>
    </row>
    <row r="35" spans="1:34" s="8" customFormat="1" ht="23" customHeight="1" thickBot="1">
      <c r="B35" s="42" t="s">
        <v>38</v>
      </c>
      <c r="C35" s="8">
        <v>4</v>
      </c>
      <c r="D35" s="8" t="s">
        <v>1</v>
      </c>
      <c r="E35" s="8">
        <v>6</v>
      </c>
      <c r="F35" s="8" t="s">
        <v>2</v>
      </c>
    </row>
    <row r="36" spans="1:34" s="48" customFormat="1" ht="23" customHeight="1" thickBot="1">
      <c r="A36" s="43" t="s">
        <v>3</v>
      </c>
      <c r="B36" s="44" t="s">
        <v>4</v>
      </c>
      <c r="C36" s="45">
        <v>1</v>
      </c>
      <c r="D36" s="45">
        <v>2</v>
      </c>
      <c r="E36" s="45">
        <v>3</v>
      </c>
      <c r="F36" s="45">
        <v>4</v>
      </c>
      <c r="G36" s="45">
        <v>5</v>
      </c>
      <c r="H36" s="45">
        <v>6</v>
      </c>
      <c r="I36" s="45">
        <v>7</v>
      </c>
      <c r="J36" s="45">
        <v>8</v>
      </c>
      <c r="K36" s="45">
        <v>9</v>
      </c>
      <c r="L36" s="45">
        <v>10</v>
      </c>
      <c r="M36" s="45">
        <v>11</v>
      </c>
      <c r="N36" s="45">
        <v>12</v>
      </c>
      <c r="O36" s="45">
        <v>13</v>
      </c>
      <c r="P36" s="45">
        <v>14</v>
      </c>
      <c r="Q36" s="45">
        <v>15</v>
      </c>
      <c r="R36" s="45">
        <v>16</v>
      </c>
      <c r="S36" s="45">
        <v>17</v>
      </c>
      <c r="T36" s="45">
        <v>18</v>
      </c>
      <c r="U36" s="45">
        <v>19</v>
      </c>
      <c r="V36" s="45">
        <v>20</v>
      </c>
      <c r="W36" s="45">
        <v>21</v>
      </c>
      <c r="X36" s="45">
        <v>22</v>
      </c>
      <c r="Y36" s="45">
        <v>23</v>
      </c>
      <c r="Z36" s="45">
        <v>24</v>
      </c>
      <c r="AA36" s="45">
        <v>25</v>
      </c>
      <c r="AB36" s="45">
        <v>26</v>
      </c>
      <c r="AC36" s="45">
        <v>27</v>
      </c>
      <c r="AD36" s="45">
        <v>28</v>
      </c>
      <c r="AE36" s="45">
        <v>29</v>
      </c>
      <c r="AF36" s="46">
        <v>30</v>
      </c>
      <c r="AG36" s="46"/>
      <c r="AH36" s="47" t="s">
        <v>5</v>
      </c>
    </row>
    <row r="37" spans="1:34" s="48" customFormat="1" ht="23" customHeight="1" thickTop="1">
      <c r="A37" s="49" t="s">
        <v>6</v>
      </c>
      <c r="B37" s="50" t="s">
        <v>7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2"/>
      <c r="AG37" s="62"/>
      <c r="AH37" s="101">
        <f t="shared" ref="AH37:AH42" si="4">SUM(C37:AG37)</f>
        <v>0</v>
      </c>
    </row>
    <row r="38" spans="1:34" s="48" customFormat="1" ht="23" customHeight="1">
      <c r="A38" s="9" t="s">
        <v>6</v>
      </c>
      <c r="B38" s="51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4"/>
      <c r="AG38" s="64"/>
      <c r="AH38" s="102">
        <f t="shared" si="4"/>
        <v>0</v>
      </c>
    </row>
    <row r="39" spans="1:34" s="48" customFormat="1" ht="23" customHeight="1">
      <c r="A39" s="9" t="s">
        <v>6</v>
      </c>
      <c r="B39" s="51" t="s">
        <v>7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4"/>
      <c r="AG39" s="64"/>
      <c r="AH39" s="102">
        <f t="shared" si="4"/>
        <v>0</v>
      </c>
    </row>
    <row r="40" spans="1:34" s="48" customFormat="1" ht="23" customHeight="1">
      <c r="A40" s="9" t="s">
        <v>8</v>
      </c>
      <c r="B40" s="51" t="s">
        <v>7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4"/>
      <c r="AG40" s="64"/>
      <c r="AH40" s="102">
        <f t="shared" si="4"/>
        <v>0</v>
      </c>
    </row>
    <row r="41" spans="1:34" s="48" customFormat="1" ht="23" customHeight="1">
      <c r="A41" s="9" t="s">
        <v>8</v>
      </c>
      <c r="B41" s="51" t="s">
        <v>7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4"/>
      <c r="AG41" s="64"/>
      <c r="AH41" s="102">
        <f>SUM(C41:AG41)</f>
        <v>0</v>
      </c>
    </row>
    <row r="42" spans="1:34" s="48" customFormat="1" ht="23" customHeight="1">
      <c r="A42" s="9" t="s">
        <v>9</v>
      </c>
      <c r="B42" s="51" t="s">
        <v>7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4"/>
      <c r="AG42" s="64"/>
      <c r="AH42" s="102">
        <f t="shared" si="4"/>
        <v>0</v>
      </c>
    </row>
    <row r="43" spans="1:34" ht="23" customHeight="1" thickBot="1">
      <c r="A43" s="52"/>
      <c r="B43" s="53" t="s">
        <v>5</v>
      </c>
      <c r="C43" s="65">
        <f t="shared" ref="C43:AG43" si="5">SUM(C37:C42)</f>
        <v>0</v>
      </c>
      <c r="D43" s="65">
        <f t="shared" si="5"/>
        <v>0</v>
      </c>
      <c r="E43" s="65">
        <f t="shared" si="5"/>
        <v>0</v>
      </c>
      <c r="F43" s="65">
        <f t="shared" si="5"/>
        <v>0</v>
      </c>
      <c r="G43" s="65">
        <f t="shared" si="5"/>
        <v>0</v>
      </c>
      <c r="H43" s="65">
        <f t="shared" si="5"/>
        <v>0</v>
      </c>
      <c r="I43" s="65">
        <f t="shared" si="5"/>
        <v>0</v>
      </c>
      <c r="J43" s="65">
        <f t="shared" si="5"/>
        <v>0</v>
      </c>
      <c r="K43" s="65">
        <f t="shared" si="5"/>
        <v>0</v>
      </c>
      <c r="L43" s="65">
        <f t="shared" si="5"/>
        <v>0</v>
      </c>
      <c r="M43" s="65">
        <f t="shared" si="5"/>
        <v>0</v>
      </c>
      <c r="N43" s="65">
        <f t="shared" si="5"/>
        <v>0</v>
      </c>
      <c r="O43" s="65">
        <f t="shared" si="5"/>
        <v>0</v>
      </c>
      <c r="P43" s="65">
        <f t="shared" si="5"/>
        <v>0</v>
      </c>
      <c r="Q43" s="65">
        <f t="shared" si="5"/>
        <v>0</v>
      </c>
      <c r="R43" s="65">
        <f t="shared" si="5"/>
        <v>0</v>
      </c>
      <c r="S43" s="65">
        <f t="shared" si="5"/>
        <v>0</v>
      </c>
      <c r="T43" s="65">
        <f t="shared" si="5"/>
        <v>0</v>
      </c>
      <c r="U43" s="65">
        <f t="shared" si="5"/>
        <v>0</v>
      </c>
      <c r="V43" s="65">
        <f t="shared" si="5"/>
        <v>0</v>
      </c>
      <c r="W43" s="65">
        <f t="shared" si="5"/>
        <v>0</v>
      </c>
      <c r="X43" s="65">
        <f t="shared" si="5"/>
        <v>0</v>
      </c>
      <c r="Y43" s="65">
        <f t="shared" si="5"/>
        <v>0</v>
      </c>
      <c r="Z43" s="65">
        <f t="shared" si="5"/>
        <v>0</v>
      </c>
      <c r="AA43" s="65">
        <f t="shared" si="5"/>
        <v>0</v>
      </c>
      <c r="AB43" s="65">
        <f t="shared" si="5"/>
        <v>0</v>
      </c>
      <c r="AC43" s="65">
        <f t="shared" si="5"/>
        <v>0</v>
      </c>
      <c r="AD43" s="65">
        <f t="shared" si="5"/>
        <v>0</v>
      </c>
      <c r="AE43" s="65">
        <f t="shared" si="5"/>
        <v>0</v>
      </c>
      <c r="AF43" s="65">
        <f t="shared" si="5"/>
        <v>0</v>
      </c>
      <c r="AG43" s="65">
        <f t="shared" si="5"/>
        <v>0</v>
      </c>
      <c r="AH43" s="103">
        <f>SUM(C43:AG43)</f>
        <v>0</v>
      </c>
    </row>
    <row r="44" spans="1:34" s="16" customFormat="1" ht="23" customHeight="1">
      <c r="A44" s="10"/>
      <c r="B44" s="11"/>
      <c r="C44" s="12" t="s">
        <v>10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227">
        <v>226</v>
      </c>
      <c r="P44" s="228"/>
      <c r="Q44" s="222" t="s">
        <v>11</v>
      </c>
      <c r="R44" s="222"/>
      <c r="S44" s="12" t="s">
        <v>12</v>
      </c>
      <c r="T44" s="13"/>
      <c r="U44" s="13"/>
      <c r="V44" s="15"/>
      <c r="W44" s="15"/>
      <c r="X44" s="13"/>
      <c r="Y44" s="15"/>
      <c r="Z44" s="15"/>
      <c r="AA44" s="15"/>
      <c r="AB44" s="15"/>
      <c r="AC44" s="15"/>
      <c r="AD44" s="14"/>
      <c r="AE44" s="223"/>
      <c r="AF44" s="224"/>
      <c r="AG44" s="225" t="s">
        <v>11</v>
      </c>
      <c r="AH44" s="226"/>
    </row>
    <row r="45" spans="1:34" s="16" customFormat="1" ht="23" customHeight="1" thickBot="1">
      <c r="A45" s="10"/>
      <c r="B45" s="11"/>
      <c r="C45" s="17" t="s">
        <v>13</v>
      </c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20"/>
      <c r="O45" s="209" t="e">
        <f>ROUNDDOWN(O44/AE44,1)</f>
        <v>#DIV/0!</v>
      </c>
      <c r="P45" s="210"/>
      <c r="Q45" s="211" t="s">
        <v>14</v>
      </c>
      <c r="R45" s="211"/>
      <c r="S45" s="21" t="s">
        <v>15</v>
      </c>
      <c r="T45" s="22"/>
      <c r="U45" s="22"/>
      <c r="V45" s="23"/>
      <c r="W45" s="22"/>
      <c r="X45" s="22"/>
      <c r="Y45" s="22"/>
      <c r="Z45" s="22"/>
      <c r="AA45" s="23"/>
      <c r="AB45" s="23"/>
      <c r="AC45" s="23"/>
      <c r="AD45" s="24"/>
      <c r="AE45" s="212"/>
      <c r="AF45" s="213"/>
      <c r="AG45" s="214" t="s">
        <v>14</v>
      </c>
      <c r="AH45" s="215"/>
    </row>
    <row r="46" spans="1:34" s="31" customFormat="1" ht="23" customHeight="1" thickBot="1">
      <c r="A46" s="25"/>
      <c r="B46" s="26"/>
      <c r="C46" s="27" t="s">
        <v>16</v>
      </c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216" t="e">
        <f>O45+AE45</f>
        <v>#DIV/0!</v>
      </c>
      <c r="P46" s="217"/>
      <c r="Q46" s="218" t="s">
        <v>14</v>
      </c>
      <c r="R46" s="219"/>
      <c r="S46" s="26"/>
    </row>
    <row r="48" spans="1:34" s="8" customFormat="1" ht="23" customHeight="1" thickBot="1">
      <c r="B48" s="42" t="s">
        <v>38</v>
      </c>
      <c r="C48" s="8">
        <v>4</v>
      </c>
      <c r="D48" s="8" t="s">
        <v>1</v>
      </c>
      <c r="E48" s="8">
        <v>7</v>
      </c>
      <c r="F48" s="8" t="s">
        <v>2</v>
      </c>
    </row>
    <row r="49" spans="1:34" s="48" customFormat="1" ht="23" customHeight="1" thickBot="1">
      <c r="A49" s="43" t="s">
        <v>3</v>
      </c>
      <c r="B49" s="44" t="s">
        <v>4</v>
      </c>
      <c r="C49" s="45">
        <v>1</v>
      </c>
      <c r="D49" s="45">
        <v>2</v>
      </c>
      <c r="E49" s="45">
        <v>3</v>
      </c>
      <c r="F49" s="45">
        <v>4</v>
      </c>
      <c r="G49" s="45">
        <v>5</v>
      </c>
      <c r="H49" s="45">
        <v>6</v>
      </c>
      <c r="I49" s="45">
        <v>7</v>
      </c>
      <c r="J49" s="45">
        <v>8</v>
      </c>
      <c r="K49" s="45">
        <v>9</v>
      </c>
      <c r="L49" s="45">
        <v>10</v>
      </c>
      <c r="M49" s="45">
        <v>11</v>
      </c>
      <c r="N49" s="45">
        <v>12</v>
      </c>
      <c r="O49" s="45">
        <v>13</v>
      </c>
      <c r="P49" s="45">
        <v>14</v>
      </c>
      <c r="Q49" s="45">
        <v>15</v>
      </c>
      <c r="R49" s="45">
        <v>16</v>
      </c>
      <c r="S49" s="45">
        <v>17</v>
      </c>
      <c r="T49" s="45">
        <v>18</v>
      </c>
      <c r="U49" s="45">
        <v>19</v>
      </c>
      <c r="V49" s="45">
        <v>20</v>
      </c>
      <c r="W49" s="45">
        <v>21</v>
      </c>
      <c r="X49" s="45">
        <v>22</v>
      </c>
      <c r="Y49" s="45">
        <v>23</v>
      </c>
      <c r="Z49" s="45">
        <v>24</v>
      </c>
      <c r="AA49" s="45">
        <v>25</v>
      </c>
      <c r="AB49" s="45">
        <v>26</v>
      </c>
      <c r="AC49" s="45">
        <v>27</v>
      </c>
      <c r="AD49" s="45">
        <v>28</v>
      </c>
      <c r="AE49" s="45">
        <v>29</v>
      </c>
      <c r="AF49" s="46">
        <v>30</v>
      </c>
      <c r="AG49" s="46">
        <v>31</v>
      </c>
      <c r="AH49" s="47" t="s">
        <v>5</v>
      </c>
    </row>
    <row r="50" spans="1:34" s="48" customFormat="1" ht="23" customHeight="1" thickTop="1">
      <c r="A50" s="49" t="s">
        <v>6</v>
      </c>
      <c r="B50" s="50" t="s">
        <v>7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2"/>
      <c r="AG50" s="62"/>
      <c r="AH50" s="101">
        <f t="shared" ref="AH50:AH55" si="6">SUM(C50:AG50)</f>
        <v>0</v>
      </c>
    </row>
    <row r="51" spans="1:34" s="48" customFormat="1" ht="23" customHeight="1">
      <c r="A51" s="9" t="s">
        <v>6</v>
      </c>
      <c r="B51" s="51" t="s">
        <v>7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4"/>
      <c r="AG51" s="64"/>
      <c r="AH51" s="102">
        <f t="shared" si="6"/>
        <v>0</v>
      </c>
    </row>
    <row r="52" spans="1:34" s="48" customFormat="1" ht="23" customHeight="1">
      <c r="A52" s="9" t="s">
        <v>6</v>
      </c>
      <c r="B52" s="51" t="s">
        <v>7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4"/>
      <c r="AG52" s="64"/>
      <c r="AH52" s="102">
        <f t="shared" si="6"/>
        <v>0</v>
      </c>
    </row>
    <row r="53" spans="1:34" s="48" customFormat="1" ht="23" customHeight="1">
      <c r="A53" s="9" t="s">
        <v>8</v>
      </c>
      <c r="B53" s="51" t="s">
        <v>7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4"/>
      <c r="AG53" s="64"/>
      <c r="AH53" s="102">
        <f t="shared" si="6"/>
        <v>0</v>
      </c>
    </row>
    <row r="54" spans="1:34" s="48" customFormat="1" ht="23" customHeight="1">
      <c r="A54" s="9" t="s">
        <v>8</v>
      </c>
      <c r="B54" s="51" t="s">
        <v>7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4"/>
      <c r="AG54" s="64"/>
      <c r="AH54" s="102">
        <f>SUM(C54:AG54)</f>
        <v>0</v>
      </c>
    </row>
    <row r="55" spans="1:34" s="48" customFormat="1" ht="23" customHeight="1">
      <c r="A55" s="9" t="s">
        <v>9</v>
      </c>
      <c r="B55" s="51" t="s">
        <v>7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4"/>
      <c r="AG55" s="64"/>
      <c r="AH55" s="102">
        <f t="shared" si="6"/>
        <v>0</v>
      </c>
    </row>
    <row r="56" spans="1:34" ht="23" customHeight="1" thickBot="1">
      <c r="A56" s="52"/>
      <c r="B56" s="53" t="s">
        <v>5</v>
      </c>
      <c r="C56" s="65">
        <f t="shared" ref="C56:AG56" si="7">SUM(C50:C55)</f>
        <v>0</v>
      </c>
      <c r="D56" s="65">
        <f t="shared" si="7"/>
        <v>0</v>
      </c>
      <c r="E56" s="65">
        <f t="shared" si="7"/>
        <v>0</v>
      </c>
      <c r="F56" s="65">
        <f t="shared" si="7"/>
        <v>0</v>
      </c>
      <c r="G56" s="65">
        <f t="shared" si="7"/>
        <v>0</v>
      </c>
      <c r="H56" s="65">
        <f t="shared" si="7"/>
        <v>0</v>
      </c>
      <c r="I56" s="65">
        <f t="shared" si="7"/>
        <v>0</v>
      </c>
      <c r="J56" s="65">
        <f t="shared" si="7"/>
        <v>0</v>
      </c>
      <c r="K56" s="65">
        <f t="shared" si="7"/>
        <v>0</v>
      </c>
      <c r="L56" s="65">
        <f t="shared" si="7"/>
        <v>0</v>
      </c>
      <c r="M56" s="65">
        <f t="shared" si="7"/>
        <v>0</v>
      </c>
      <c r="N56" s="65">
        <f t="shared" si="7"/>
        <v>0</v>
      </c>
      <c r="O56" s="65">
        <f t="shared" si="7"/>
        <v>0</v>
      </c>
      <c r="P56" s="65">
        <f t="shared" si="7"/>
        <v>0</v>
      </c>
      <c r="Q56" s="65">
        <f t="shared" si="7"/>
        <v>0</v>
      </c>
      <c r="R56" s="65">
        <f t="shared" si="7"/>
        <v>0</v>
      </c>
      <c r="S56" s="65">
        <f t="shared" si="7"/>
        <v>0</v>
      </c>
      <c r="T56" s="65">
        <f t="shared" si="7"/>
        <v>0</v>
      </c>
      <c r="U56" s="65">
        <f t="shared" si="7"/>
        <v>0</v>
      </c>
      <c r="V56" s="65">
        <f t="shared" si="7"/>
        <v>0</v>
      </c>
      <c r="W56" s="65">
        <f t="shared" si="7"/>
        <v>0</v>
      </c>
      <c r="X56" s="65">
        <f t="shared" si="7"/>
        <v>0</v>
      </c>
      <c r="Y56" s="65">
        <f t="shared" si="7"/>
        <v>0</v>
      </c>
      <c r="Z56" s="65">
        <f t="shared" si="7"/>
        <v>0</v>
      </c>
      <c r="AA56" s="65">
        <f t="shared" si="7"/>
        <v>0</v>
      </c>
      <c r="AB56" s="65">
        <f t="shared" si="7"/>
        <v>0</v>
      </c>
      <c r="AC56" s="65">
        <f t="shared" si="7"/>
        <v>0</v>
      </c>
      <c r="AD56" s="65">
        <f t="shared" si="7"/>
        <v>0</v>
      </c>
      <c r="AE56" s="65">
        <f t="shared" si="7"/>
        <v>0</v>
      </c>
      <c r="AF56" s="65">
        <f t="shared" si="7"/>
        <v>0</v>
      </c>
      <c r="AG56" s="65">
        <f t="shared" si="7"/>
        <v>0</v>
      </c>
      <c r="AH56" s="103">
        <f>SUM(C56:AG56)</f>
        <v>0</v>
      </c>
    </row>
    <row r="57" spans="1:34" s="16" customFormat="1" ht="23" customHeight="1">
      <c r="A57" s="10"/>
      <c r="B57" s="11"/>
      <c r="C57" s="12" t="s">
        <v>10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/>
      <c r="O57" s="227">
        <v>222</v>
      </c>
      <c r="P57" s="228"/>
      <c r="Q57" s="222" t="s">
        <v>11</v>
      </c>
      <c r="R57" s="222"/>
      <c r="S57" s="12" t="s">
        <v>12</v>
      </c>
      <c r="T57" s="13"/>
      <c r="U57" s="13"/>
      <c r="V57" s="15"/>
      <c r="W57" s="15"/>
      <c r="X57" s="13"/>
      <c r="Y57" s="15"/>
      <c r="Z57" s="15"/>
      <c r="AA57" s="15"/>
      <c r="AB57" s="15"/>
      <c r="AC57" s="15"/>
      <c r="AD57" s="14"/>
      <c r="AE57" s="223"/>
      <c r="AF57" s="224"/>
      <c r="AG57" s="225" t="s">
        <v>11</v>
      </c>
      <c r="AH57" s="226"/>
    </row>
    <row r="58" spans="1:34" s="16" customFormat="1" ht="23" customHeight="1" thickBot="1">
      <c r="A58" s="10"/>
      <c r="B58" s="11"/>
      <c r="C58" s="17" t="s">
        <v>13</v>
      </c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20"/>
      <c r="O58" s="209" t="e">
        <f>ROUNDDOWN(O57/AE57,1)</f>
        <v>#DIV/0!</v>
      </c>
      <c r="P58" s="210"/>
      <c r="Q58" s="211" t="s">
        <v>14</v>
      </c>
      <c r="R58" s="211"/>
      <c r="S58" s="21" t="s">
        <v>15</v>
      </c>
      <c r="T58" s="22"/>
      <c r="U58" s="22"/>
      <c r="V58" s="23"/>
      <c r="W58" s="22"/>
      <c r="X58" s="22"/>
      <c r="Y58" s="22"/>
      <c r="Z58" s="22"/>
      <c r="AA58" s="23"/>
      <c r="AB58" s="23"/>
      <c r="AC58" s="23"/>
      <c r="AD58" s="24"/>
      <c r="AE58" s="212"/>
      <c r="AF58" s="213"/>
      <c r="AG58" s="214" t="s">
        <v>14</v>
      </c>
      <c r="AH58" s="215"/>
    </row>
    <row r="59" spans="1:34" s="31" customFormat="1" ht="23" customHeight="1" thickBot="1">
      <c r="A59" s="25"/>
      <c r="B59" s="26"/>
      <c r="C59" s="27" t="s">
        <v>16</v>
      </c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30"/>
      <c r="O59" s="216" t="e">
        <f>O58+AE58</f>
        <v>#DIV/0!</v>
      </c>
      <c r="P59" s="217"/>
      <c r="Q59" s="218" t="s">
        <v>14</v>
      </c>
      <c r="R59" s="219"/>
      <c r="S59" s="26"/>
    </row>
    <row r="60" spans="1:34" ht="16.5" customHeight="1"/>
    <row r="61" spans="1:34" s="8" customFormat="1" ht="23" customHeight="1" thickBot="1">
      <c r="B61" s="42" t="s">
        <v>38</v>
      </c>
      <c r="C61" s="8">
        <v>4</v>
      </c>
      <c r="D61" s="8" t="s">
        <v>1</v>
      </c>
      <c r="E61" s="8">
        <v>8</v>
      </c>
      <c r="F61" s="8" t="s">
        <v>2</v>
      </c>
    </row>
    <row r="62" spans="1:34" s="48" customFormat="1" ht="23" customHeight="1" thickBot="1">
      <c r="A62" s="43" t="s">
        <v>3</v>
      </c>
      <c r="B62" s="44" t="s">
        <v>4</v>
      </c>
      <c r="C62" s="45">
        <v>1</v>
      </c>
      <c r="D62" s="45">
        <v>2</v>
      </c>
      <c r="E62" s="45">
        <v>3</v>
      </c>
      <c r="F62" s="45">
        <v>4</v>
      </c>
      <c r="G62" s="45">
        <v>5</v>
      </c>
      <c r="H62" s="45">
        <v>6</v>
      </c>
      <c r="I62" s="45">
        <v>7</v>
      </c>
      <c r="J62" s="45">
        <v>8</v>
      </c>
      <c r="K62" s="45">
        <v>9</v>
      </c>
      <c r="L62" s="45">
        <v>10</v>
      </c>
      <c r="M62" s="45">
        <v>11</v>
      </c>
      <c r="N62" s="45">
        <v>12</v>
      </c>
      <c r="O62" s="45">
        <v>13</v>
      </c>
      <c r="P62" s="45">
        <v>14</v>
      </c>
      <c r="Q62" s="45">
        <v>15</v>
      </c>
      <c r="R62" s="45">
        <v>16</v>
      </c>
      <c r="S62" s="45">
        <v>17</v>
      </c>
      <c r="T62" s="45">
        <v>18</v>
      </c>
      <c r="U62" s="45">
        <v>19</v>
      </c>
      <c r="V62" s="45">
        <v>20</v>
      </c>
      <c r="W62" s="45">
        <v>21</v>
      </c>
      <c r="X62" s="45">
        <v>22</v>
      </c>
      <c r="Y62" s="45">
        <v>23</v>
      </c>
      <c r="Z62" s="45">
        <v>24</v>
      </c>
      <c r="AA62" s="45">
        <v>25</v>
      </c>
      <c r="AB62" s="45">
        <v>26</v>
      </c>
      <c r="AC62" s="45">
        <v>27</v>
      </c>
      <c r="AD62" s="45">
        <v>28</v>
      </c>
      <c r="AE62" s="45">
        <v>29</v>
      </c>
      <c r="AF62" s="46">
        <v>30</v>
      </c>
      <c r="AG62" s="46">
        <v>31</v>
      </c>
      <c r="AH62" s="47" t="s">
        <v>5</v>
      </c>
    </row>
    <row r="63" spans="1:34" s="48" customFormat="1" ht="23" customHeight="1" thickTop="1">
      <c r="A63" s="49" t="s">
        <v>6</v>
      </c>
      <c r="B63" s="50" t="s">
        <v>7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2"/>
      <c r="AG63" s="62"/>
      <c r="AH63" s="101">
        <f t="shared" ref="AH63:AH68" si="8">SUM(C63:AG63)</f>
        <v>0</v>
      </c>
    </row>
    <row r="64" spans="1:34" s="48" customFormat="1" ht="23" customHeight="1">
      <c r="A64" s="9" t="s">
        <v>6</v>
      </c>
      <c r="B64" s="51" t="s">
        <v>7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4"/>
      <c r="AG64" s="64"/>
      <c r="AH64" s="102">
        <f t="shared" si="8"/>
        <v>0</v>
      </c>
    </row>
    <row r="65" spans="1:34" s="48" customFormat="1" ht="23" customHeight="1">
      <c r="A65" s="9" t="s">
        <v>6</v>
      </c>
      <c r="B65" s="51" t="s">
        <v>7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4"/>
      <c r="AG65" s="64"/>
      <c r="AH65" s="102">
        <f t="shared" si="8"/>
        <v>0</v>
      </c>
    </row>
    <row r="66" spans="1:34" s="48" customFormat="1" ht="23" customHeight="1">
      <c r="A66" s="9" t="s">
        <v>8</v>
      </c>
      <c r="B66" s="51" t="s">
        <v>7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4"/>
      <c r="AG66" s="64"/>
      <c r="AH66" s="102">
        <f t="shared" si="8"/>
        <v>0</v>
      </c>
    </row>
    <row r="67" spans="1:34" s="48" customFormat="1" ht="23" customHeight="1">
      <c r="A67" s="9" t="s">
        <v>8</v>
      </c>
      <c r="B67" s="51" t="s">
        <v>7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4"/>
      <c r="AG67" s="64"/>
      <c r="AH67" s="102">
        <f>SUM(C67:AG67)</f>
        <v>0</v>
      </c>
    </row>
    <row r="68" spans="1:34" s="48" customFormat="1" ht="23" customHeight="1">
      <c r="A68" s="9" t="s">
        <v>9</v>
      </c>
      <c r="B68" s="51" t="s">
        <v>7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4"/>
      <c r="AG68" s="64"/>
      <c r="AH68" s="102">
        <f t="shared" si="8"/>
        <v>0</v>
      </c>
    </row>
    <row r="69" spans="1:34" ht="23" customHeight="1" thickBot="1">
      <c r="A69" s="52"/>
      <c r="B69" s="53" t="s">
        <v>5</v>
      </c>
      <c r="C69" s="65">
        <f t="shared" ref="C69:AG69" si="9">SUM(C63:C68)</f>
        <v>0</v>
      </c>
      <c r="D69" s="65">
        <f t="shared" si="9"/>
        <v>0</v>
      </c>
      <c r="E69" s="65">
        <f t="shared" si="9"/>
        <v>0</v>
      </c>
      <c r="F69" s="65">
        <f t="shared" si="9"/>
        <v>0</v>
      </c>
      <c r="G69" s="65">
        <f t="shared" si="9"/>
        <v>0</v>
      </c>
      <c r="H69" s="65">
        <f t="shared" si="9"/>
        <v>0</v>
      </c>
      <c r="I69" s="65">
        <f t="shared" si="9"/>
        <v>0</v>
      </c>
      <c r="J69" s="65">
        <f t="shared" si="9"/>
        <v>0</v>
      </c>
      <c r="K69" s="65">
        <f t="shared" si="9"/>
        <v>0</v>
      </c>
      <c r="L69" s="65">
        <f t="shared" si="9"/>
        <v>0</v>
      </c>
      <c r="M69" s="65">
        <f t="shared" si="9"/>
        <v>0</v>
      </c>
      <c r="N69" s="65">
        <f t="shared" si="9"/>
        <v>0</v>
      </c>
      <c r="O69" s="65">
        <f t="shared" si="9"/>
        <v>0</v>
      </c>
      <c r="P69" s="65">
        <f t="shared" si="9"/>
        <v>0</v>
      </c>
      <c r="Q69" s="65">
        <f t="shared" si="9"/>
        <v>0</v>
      </c>
      <c r="R69" s="65">
        <f t="shared" si="9"/>
        <v>0</v>
      </c>
      <c r="S69" s="65">
        <f t="shared" si="9"/>
        <v>0</v>
      </c>
      <c r="T69" s="65">
        <f t="shared" si="9"/>
        <v>0</v>
      </c>
      <c r="U69" s="65">
        <f t="shared" si="9"/>
        <v>0</v>
      </c>
      <c r="V69" s="65">
        <f t="shared" si="9"/>
        <v>0</v>
      </c>
      <c r="W69" s="65">
        <f t="shared" si="9"/>
        <v>0</v>
      </c>
      <c r="X69" s="65">
        <f t="shared" si="9"/>
        <v>0</v>
      </c>
      <c r="Y69" s="65">
        <f t="shared" si="9"/>
        <v>0</v>
      </c>
      <c r="Z69" s="65">
        <f t="shared" si="9"/>
        <v>0</v>
      </c>
      <c r="AA69" s="65">
        <f t="shared" si="9"/>
        <v>0</v>
      </c>
      <c r="AB69" s="65">
        <f t="shared" si="9"/>
        <v>0</v>
      </c>
      <c r="AC69" s="65">
        <f t="shared" si="9"/>
        <v>0</v>
      </c>
      <c r="AD69" s="65">
        <f t="shared" si="9"/>
        <v>0</v>
      </c>
      <c r="AE69" s="65">
        <f t="shared" si="9"/>
        <v>0</v>
      </c>
      <c r="AF69" s="65">
        <f t="shared" si="9"/>
        <v>0</v>
      </c>
      <c r="AG69" s="65">
        <f t="shared" si="9"/>
        <v>0</v>
      </c>
      <c r="AH69" s="103">
        <f>SUM(C69:AG69)</f>
        <v>0</v>
      </c>
    </row>
    <row r="70" spans="1:34" s="16" customFormat="1" ht="23" customHeight="1">
      <c r="A70" s="10"/>
      <c r="B70" s="11"/>
      <c r="C70" s="12" t="s">
        <v>10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  <c r="O70" s="227">
        <v>216</v>
      </c>
      <c r="P70" s="228"/>
      <c r="Q70" s="222" t="s">
        <v>11</v>
      </c>
      <c r="R70" s="222"/>
      <c r="S70" s="12" t="s">
        <v>12</v>
      </c>
      <c r="T70" s="13"/>
      <c r="U70" s="13"/>
      <c r="V70" s="15"/>
      <c r="W70" s="15"/>
      <c r="X70" s="13"/>
      <c r="Y70" s="15"/>
      <c r="Z70" s="15"/>
      <c r="AA70" s="15"/>
      <c r="AB70" s="15"/>
      <c r="AC70" s="15"/>
      <c r="AD70" s="14"/>
      <c r="AE70" s="223"/>
      <c r="AF70" s="224"/>
      <c r="AG70" s="225" t="s">
        <v>11</v>
      </c>
      <c r="AH70" s="226"/>
    </row>
    <row r="71" spans="1:34" s="16" customFormat="1" ht="23" customHeight="1" thickBot="1">
      <c r="A71" s="10"/>
      <c r="B71" s="11"/>
      <c r="C71" s="17" t="s">
        <v>13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20"/>
      <c r="O71" s="209" t="e">
        <f>ROUNDDOWN(O70/AE70,1)</f>
        <v>#DIV/0!</v>
      </c>
      <c r="P71" s="210"/>
      <c r="Q71" s="211" t="s">
        <v>14</v>
      </c>
      <c r="R71" s="211"/>
      <c r="S71" s="21" t="s">
        <v>15</v>
      </c>
      <c r="T71" s="22"/>
      <c r="U71" s="22"/>
      <c r="V71" s="23"/>
      <c r="W71" s="22"/>
      <c r="X71" s="22"/>
      <c r="Y71" s="22"/>
      <c r="Z71" s="22"/>
      <c r="AA71" s="23"/>
      <c r="AB71" s="23"/>
      <c r="AC71" s="23"/>
      <c r="AD71" s="24"/>
      <c r="AE71" s="212"/>
      <c r="AF71" s="213"/>
      <c r="AG71" s="214" t="s">
        <v>14</v>
      </c>
      <c r="AH71" s="215"/>
    </row>
    <row r="72" spans="1:34" s="31" customFormat="1" ht="23" customHeight="1" thickBot="1">
      <c r="A72" s="25"/>
      <c r="B72" s="26"/>
      <c r="C72" s="27" t="s">
        <v>16</v>
      </c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30"/>
      <c r="O72" s="216" t="e">
        <f>O71+AE71</f>
        <v>#DIV/0!</v>
      </c>
      <c r="P72" s="217"/>
      <c r="Q72" s="218" t="s">
        <v>14</v>
      </c>
      <c r="R72" s="219"/>
      <c r="S72" s="26"/>
    </row>
    <row r="74" spans="1:34" s="8" customFormat="1" ht="23" customHeight="1" thickBot="1">
      <c r="B74" s="42" t="s">
        <v>38</v>
      </c>
      <c r="C74" s="8">
        <v>4</v>
      </c>
      <c r="D74" s="8" t="s">
        <v>1</v>
      </c>
      <c r="E74" s="8">
        <v>9</v>
      </c>
      <c r="F74" s="8" t="s">
        <v>2</v>
      </c>
    </row>
    <row r="75" spans="1:34" s="48" customFormat="1" ht="23" customHeight="1" thickBot="1">
      <c r="A75" s="43" t="s">
        <v>3</v>
      </c>
      <c r="B75" s="44" t="s">
        <v>4</v>
      </c>
      <c r="C75" s="56">
        <v>1</v>
      </c>
      <c r="D75" s="56">
        <v>2</v>
      </c>
      <c r="E75" s="56">
        <v>3</v>
      </c>
      <c r="F75" s="56">
        <v>4</v>
      </c>
      <c r="G75" s="56">
        <v>5</v>
      </c>
      <c r="H75" s="56">
        <v>6</v>
      </c>
      <c r="I75" s="56">
        <v>7</v>
      </c>
      <c r="J75" s="56">
        <v>8</v>
      </c>
      <c r="K75" s="56">
        <v>9</v>
      </c>
      <c r="L75" s="56">
        <v>10</v>
      </c>
      <c r="M75" s="56">
        <v>11</v>
      </c>
      <c r="N75" s="56">
        <v>12</v>
      </c>
      <c r="O75" s="56">
        <v>13</v>
      </c>
      <c r="P75" s="56">
        <v>14</v>
      </c>
      <c r="Q75" s="56">
        <v>15</v>
      </c>
      <c r="R75" s="56">
        <v>16</v>
      </c>
      <c r="S75" s="56">
        <v>17</v>
      </c>
      <c r="T75" s="56">
        <v>18</v>
      </c>
      <c r="U75" s="56">
        <v>19</v>
      </c>
      <c r="V75" s="56">
        <v>20</v>
      </c>
      <c r="W75" s="56">
        <v>21</v>
      </c>
      <c r="X75" s="56">
        <v>22</v>
      </c>
      <c r="Y75" s="56">
        <v>23</v>
      </c>
      <c r="Z75" s="56">
        <v>24</v>
      </c>
      <c r="AA75" s="56">
        <v>25</v>
      </c>
      <c r="AB75" s="56">
        <v>26</v>
      </c>
      <c r="AC75" s="56">
        <v>27</v>
      </c>
      <c r="AD75" s="56">
        <v>28</v>
      </c>
      <c r="AE75" s="56">
        <v>29</v>
      </c>
      <c r="AF75" s="57">
        <v>30</v>
      </c>
      <c r="AG75" s="57"/>
      <c r="AH75" s="47" t="s">
        <v>5</v>
      </c>
    </row>
    <row r="76" spans="1:34" s="48" customFormat="1" ht="23" customHeight="1" thickTop="1">
      <c r="A76" s="49" t="s">
        <v>6</v>
      </c>
      <c r="B76" s="50" t="s">
        <v>7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2"/>
      <c r="AG76" s="62"/>
      <c r="AH76" s="101">
        <f t="shared" ref="AH76:AH81" si="10">SUM(C76:AG76)</f>
        <v>0</v>
      </c>
    </row>
    <row r="77" spans="1:34" s="48" customFormat="1" ht="23" customHeight="1">
      <c r="A77" s="9" t="s">
        <v>6</v>
      </c>
      <c r="B77" s="51" t="s">
        <v>7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4"/>
      <c r="AG77" s="64"/>
      <c r="AH77" s="102">
        <f t="shared" si="10"/>
        <v>0</v>
      </c>
    </row>
    <row r="78" spans="1:34" s="48" customFormat="1" ht="23" customHeight="1">
      <c r="A78" s="9" t="s">
        <v>6</v>
      </c>
      <c r="B78" s="51" t="s">
        <v>7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4"/>
      <c r="AG78" s="64"/>
      <c r="AH78" s="102">
        <f t="shared" si="10"/>
        <v>0</v>
      </c>
    </row>
    <row r="79" spans="1:34" s="48" customFormat="1" ht="23" customHeight="1">
      <c r="A79" s="9" t="s">
        <v>8</v>
      </c>
      <c r="B79" s="51" t="s">
        <v>7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4"/>
      <c r="AG79" s="64"/>
      <c r="AH79" s="102">
        <f t="shared" si="10"/>
        <v>0</v>
      </c>
    </row>
    <row r="80" spans="1:34" s="48" customFormat="1" ht="23" customHeight="1">
      <c r="A80" s="9" t="s">
        <v>8</v>
      </c>
      <c r="B80" s="51" t="s">
        <v>7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4"/>
      <c r="AG80" s="64"/>
      <c r="AH80" s="102">
        <f>SUM(C80:AG80)</f>
        <v>0</v>
      </c>
    </row>
    <row r="81" spans="1:34" s="48" customFormat="1" ht="23" customHeight="1">
      <c r="A81" s="9" t="s">
        <v>9</v>
      </c>
      <c r="B81" s="51" t="s">
        <v>7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4"/>
      <c r="AG81" s="64"/>
      <c r="AH81" s="102">
        <f t="shared" si="10"/>
        <v>0</v>
      </c>
    </row>
    <row r="82" spans="1:34" ht="23" customHeight="1" thickBot="1">
      <c r="A82" s="52"/>
      <c r="B82" s="53" t="s">
        <v>5</v>
      </c>
      <c r="C82" s="65">
        <f t="shared" ref="C82:AG82" si="11">SUM(C76:C81)</f>
        <v>0</v>
      </c>
      <c r="D82" s="65">
        <f t="shared" si="11"/>
        <v>0</v>
      </c>
      <c r="E82" s="65">
        <f t="shared" si="11"/>
        <v>0</v>
      </c>
      <c r="F82" s="65">
        <f t="shared" si="11"/>
        <v>0</v>
      </c>
      <c r="G82" s="65">
        <f t="shared" si="11"/>
        <v>0</v>
      </c>
      <c r="H82" s="65">
        <f t="shared" si="11"/>
        <v>0</v>
      </c>
      <c r="I82" s="65">
        <f t="shared" si="11"/>
        <v>0</v>
      </c>
      <c r="J82" s="65">
        <f t="shared" si="11"/>
        <v>0</v>
      </c>
      <c r="K82" s="65">
        <f t="shared" si="11"/>
        <v>0</v>
      </c>
      <c r="L82" s="65">
        <f t="shared" si="11"/>
        <v>0</v>
      </c>
      <c r="M82" s="65">
        <f t="shared" si="11"/>
        <v>0</v>
      </c>
      <c r="N82" s="65">
        <f t="shared" si="11"/>
        <v>0</v>
      </c>
      <c r="O82" s="65">
        <f t="shared" si="11"/>
        <v>0</v>
      </c>
      <c r="P82" s="65">
        <f t="shared" si="11"/>
        <v>0</v>
      </c>
      <c r="Q82" s="65">
        <f t="shared" si="11"/>
        <v>0</v>
      </c>
      <c r="R82" s="65">
        <f t="shared" si="11"/>
        <v>0</v>
      </c>
      <c r="S82" s="65">
        <f t="shared" si="11"/>
        <v>0</v>
      </c>
      <c r="T82" s="65">
        <f t="shared" si="11"/>
        <v>0</v>
      </c>
      <c r="U82" s="65">
        <f t="shared" si="11"/>
        <v>0</v>
      </c>
      <c r="V82" s="65">
        <f t="shared" si="11"/>
        <v>0</v>
      </c>
      <c r="W82" s="65">
        <f t="shared" si="11"/>
        <v>0</v>
      </c>
      <c r="X82" s="65">
        <f t="shared" si="11"/>
        <v>0</v>
      </c>
      <c r="Y82" s="65">
        <f t="shared" si="11"/>
        <v>0</v>
      </c>
      <c r="Z82" s="65">
        <f t="shared" si="11"/>
        <v>0</v>
      </c>
      <c r="AA82" s="65">
        <f t="shared" si="11"/>
        <v>0</v>
      </c>
      <c r="AB82" s="65">
        <f t="shared" si="11"/>
        <v>0</v>
      </c>
      <c r="AC82" s="65">
        <f t="shared" si="11"/>
        <v>0</v>
      </c>
      <c r="AD82" s="65">
        <f t="shared" si="11"/>
        <v>0</v>
      </c>
      <c r="AE82" s="65">
        <f t="shared" si="11"/>
        <v>0</v>
      </c>
      <c r="AF82" s="65">
        <f t="shared" si="11"/>
        <v>0</v>
      </c>
      <c r="AG82" s="65">
        <f t="shared" si="11"/>
        <v>0</v>
      </c>
      <c r="AH82" s="103">
        <f>SUM(C82:AG82)</f>
        <v>0</v>
      </c>
    </row>
    <row r="83" spans="1:34" s="16" customFormat="1" ht="23" customHeight="1">
      <c r="A83" s="10"/>
      <c r="B83" s="11"/>
      <c r="C83" s="12" t="s">
        <v>10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/>
      <c r="O83" s="227">
        <v>208</v>
      </c>
      <c r="P83" s="228"/>
      <c r="Q83" s="222" t="s">
        <v>11</v>
      </c>
      <c r="R83" s="222"/>
      <c r="S83" s="12" t="s">
        <v>12</v>
      </c>
      <c r="T83" s="13"/>
      <c r="U83" s="13"/>
      <c r="V83" s="15"/>
      <c r="W83" s="15"/>
      <c r="X83" s="13"/>
      <c r="Y83" s="15"/>
      <c r="Z83" s="15"/>
      <c r="AA83" s="15"/>
      <c r="AB83" s="15"/>
      <c r="AC83" s="15"/>
      <c r="AD83" s="14"/>
      <c r="AE83" s="223"/>
      <c r="AF83" s="224"/>
      <c r="AG83" s="225" t="s">
        <v>11</v>
      </c>
      <c r="AH83" s="226"/>
    </row>
    <row r="84" spans="1:34" s="16" customFormat="1" ht="23" customHeight="1" thickBot="1">
      <c r="A84" s="10"/>
      <c r="B84" s="11"/>
      <c r="C84" s="17" t="s">
        <v>13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20"/>
      <c r="O84" s="209" t="e">
        <f>ROUNDDOWN(O83/AE83,1)</f>
        <v>#DIV/0!</v>
      </c>
      <c r="P84" s="210"/>
      <c r="Q84" s="211" t="s">
        <v>14</v>
      </c>
      <c r="R84" s="211"/>
      <c r="S84" s="21" t="s">
        <v>15</v>
      </c>
      <c r="T84" s="22"/>
      <c r="U84" s="22"/>
      <c r="V84" s="23"/>
      <c r="W84" s="22"/>
      <c r="X84" s="22"/>
      <c r="Y84" s="22"/>
      <c r="Z84" s="22"/>
      <c r="AA84" s="23"/>
      <c r="AB84" s="23"/>
      <c r="AC84" s="23"/>
      <c r="AD84" s="24"/>
      <c r="AE84" s="212"/>
      <c r="AF84" s="213"/>
      <c r="AG84" s="214" t="s">
        <v>14</v>
      </c>
      <c r="AH84" s="215"/>
    </row>
    <row r="85" spans="1:34" s="31" customFormat="1" ht="23" customHeight="1" thickBot="1">
      <c r="A85" s="25"/>
      <c r="B85" s="26"/>
      <c r="C85" s="27" t="s">
        <v>16</v>
      </c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30"/>
      <c r="O85" s="216" t="e">
        <f>O84+AE84</f>
        <v>#DIV/0!</v>
      </c>
      <c r="P85" s="217"/>
      <c r="Q85" s="218" t="s">
        <v>14</v>
      </c>
      <c r="R85" s="219"/>
      <c r="S85" s="26"/>
    </row>
    <row r="87" spans="1:34" s="8" customFormat="1" ht="23" customHeight="1" thickBot="1">
      <c r="B87" s="42" t="s">
        <v>38</v>
      </c>
      <c r="C87" s="8">
        <v>4</v>
      </c>
      <c r="D87" s="8" t="s">
        <v>1</v>
      </c>
      <c r="E87" s="8">
        <v>10</v>
      </c>
      <c r="F87" s="8" t="s">
        <v>2</v>
      </c>
    </row>
    <row r="88" spans="1:34" s="48" customFormat="1" ht="23" customHeight="1" thickBot="1">
      <c r="A88" s="43" t="s">
        <v>3</v>
      </c>
      <c r="B88" s="44" t="s">
        <v>4</v>
      </c>
      <c r="C88" s="45">
        <v>1</v>
      </c>
      <c r="D88" s="45">
        <v>2</v>
      </c>
      <c r="E88" s="45">
        <v>3</v>
      </c>
      <c r="F88" s="45">
        <v>4</v>
      </c>
      <c r="G88" s="45">
        <v>5</v>
      </c>
      <c r="H88" s="45">
        <v>6</v>
      </c>
      <c r="I88" s="45">
        <v>7</v>
      </c>
      <c r="J88" s="45">
        <v>8</v>
      </c>
      <c r="K88" s="45">
        <v>9</v>
      </c>
      <c r="L88" s="45">
        <v>10</v>
      </c>
      <c r="M88" s="45">
        <v>11</v>
      </c>
      <c r="N88" s="45">
        <v>12</v>
      </c>
      <c r="O88" s="45">
        <v>13</v>
      </c>
      <c r="P88" s="45">
        <v>14</v>
      </c>
      <c r="Q88" s="45">
        <v>15</v>
      </c>
      <c r="R88" s="45">
        <v>16</v>
      </c>
      <c r="S88" s="45">
        <v>17</v>
      </c>
      <c r="T88" s="45">
        <v>18</v>
      </c>
      <c r="U88" s="45">
        <v>19</v>
      </c>
      <c r="V88" s="45">
        <v>20</v>
      </c>
      <c r="W88" s="45">
        <v>21</v>
      </c>
      <c r="X88" s="45">
        <v>22</v>
      </c>
      <c r="Y88" s="45">
        <v>23</v>
      </c>
      <c r="Z88" s="45">
        <v>24</v>
      </c>
      <c r="AA88" s="45">
        <v>25</v>
      </c>
      <c r="AB88" s="45">
        <v>26</v>
      </c>
      <c r="AC88" s="45">
        <v>27</v>
      </c>
      <c r="AD88" s="45">
        <v>28</v>
      </c>
      <c r="AE88" s="45">
        <v>29</v>
      </c>
      <c r="AF88" s="46">
        <v>30</v>
      </c>
      <c r="AG88" s="46">
        <v>31</v>
      </c>
      <c r="AH88" s="47" t="s">
        <v>5</v>
      </c>
    </row>
    <row r="89" spans="1:34" s="48" customFormat="1" ht="23" customHeight="1" thickTop="1">
      <c r="A89" s="49" t="s">
        <v>6</v>
      </c>
      <c r="B89" s="50" t="s">
        <v>7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2"/>
      <c r="AG89" s="62"/>
      <c r="AH89" s="101">
        <f t="shared" ref="AH89:AH94" si="12">SUM(C89:AG89)</f>
        <v>0</v>
      </c>
    </row>
    <row r="90" spans="1:34" s="48" customFormat="1" ht="23" customHeight="1">
      <c r="A90" s="9" t="s">
        <v>6</v>
      </c>
      <c r="B90" s="51" t="s">
        <v>7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4"/>
      <c r="AG90" s="64"/>
      <c r="AH90" s="102">
        <f t="shared" si="12"/>
        <v>0</v>
      </c>
    </row>
    <row r="91" spans="1:34" s="48" customFormat="1" ht="23" customHeight="1">
      <c r="A91" s="9" t="s">
        <v>6</v>
      </c>
      <c r="B91" s="51" t="s">
        <v>7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4"/>
      <c r="AG91" s="64"/>
      <c r="AH91" s="102">
        <f t="shared" si="12"/>
        <v>0</v>
      </c>
    </row>
    <row r="92" spans="1:34" s="48" customFormat="1" ht="23" customHeight="1">
      <c r="A92" s="9" t="s">
        <v>8</v>
      </c>
      <c r="B92" s="51" t="s">
        <v>7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4"/>
      <c r="AG92" s="64"/>
      <c r="AH92" s="102">
        <f t="shared" si="12"/>
        <v>0</v>
      </c>
    </row>
    <row r="93" spans="1:34" s="48" customFormat="1" ht="23" customHeight="1">
      <c r="A93" s="9" t="s">
        <v>8</v>
      </c>
      <c r="B93" s="51" t="s">
        <v>7</v>
      </c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4"/>
      <c r="AG93" s="64"/>
      <c r="AH93" s="102">
        <f>SUM(C93:AG93)</f>
        <v>0</v>
      </c>
    </row>
    <row r="94" spans="1:34" s="48" customFormat="1" ht="23" customHeight="1">
      <c r="A94" s="9" t="s">
        <v>9</v>
      </c>
      <c r="B94" s="51" t="s">
        <v>7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4"/>
      <c r="AG94" s="64"/>
      <c r="AH94" s="102">
        <f t="shared" si="12"/>
        <v>0</v>
      </c>
    </row>
    <row r="95" spans="1:34" ht="23" customHeight="1" thickBot="1">
      <c r="A95" s="52"/>
      <c r="B95" s="53" t="s">
        <v>5</v>
      </c>
      <c r="C95" s="65">
        <f t="shared" ref="C95:AG95" si="13">SUM(C89:C94)</f>
        <v>0</v>
      </c>
      <c r="D95" s="65">
        <f t="shared" si="13"/>
        <v>0</v>
      </c>
      <c r="E95" s="65">
        <f t="shared" si="13"/>
        <v>0</v>
      </c>
      <c r="F95" s="65">
        <f t="shared" si="13"/>
        <v>0</v>
      </c>
      <c r="G95" s="65">
        <f t="shared" si="13"/>
        <v>0</v>
      </c>
      <c r="H95" s="65">
        <f t="shared" si="13"/>
        <v>0</v>
      </c>
      <c r="I95" s="65">
        <f t="shared" si="13"/>
        <v>0</v>
      </c>
      <c r="J95" s="65">
        <f t="shared" si="13"/>
        <v>0</v>
      </c>
      <c r="K95" s="65">
        <f t="shared" si="13"/>
        <v>0</v>
      </c>
      <c r="L95" s="65">
        <f t="shared" si="13"/>
        <v>0</v>
      </c>
      <c r="M95" s="65">
        <f t="shared" si="13"/>
        <v>0</v>
      </c>
      <c r="N95" s="65">
        <f t="shared" si="13"/>
        <v>0</v>
      </c>
      <c r="O95" s="65">
        <f t="shared" si="13"/>
        <v>0</v>
      </c>
      <c r="P95" s="65">
        <f t="shared" si="13"/>
        <v>0</v>
      </c>
      <c r="Q95" s="65">
        <f t="shared" si="13"/>
        <v>0</v>
      </c>
      <c r="R95" s="65">
        <f t="shared" si="13"/>
        <v>0</v>
      </c>
      <c r="S95" s="65">
        <f t="shared" si="13"/>
        <v>0</v>
      </c>
      <c r="T95" s="65">
        <f t="shared" si="13"/>
        <v>0</v>
      </c>
      <c r="U95" s="65">
        <f t="shared" si="13"/>
        <v>0</v>
      </c>
      <c r="V95" s="65">
        <f t="shared" si="13"/>
        <v>0</v>
      </c>
      <c r="W95" s="65">
        <f t="shared" si="13"/>
        <v>0</v>
      </c>
      <c r="X95" s="65">
        <f t="shared" si="13"/>
        <v>0</v>
      </c>
      <c r="Y95" s="65">
        <f t="shared" si="13"/>
        <v>0</v>
      </c>
      <c r="Z95" s="65">
        <f t="shared" si="13"/>
        <v>0</v>
      </c>
      <c r="AA95" s="65">
        <f t="shared" si="13"/>
        <v>0</v>
      </c>
      <c r="AB95" s="65">
        <f t="shared" si="13"/>
        <v>0</v>
      </c>
      <c r="AC95" s="65">
        <f t="shared" si="13"/>
        <v>0</v>
      </c>
      <c r="AD95" s="65">
        <f t="shared" si="13"/>
        <v>0</v>
      </c>
      <c r="AE95" s="65">
        <f t="shared" si="13"/>
        <v>0</v>
      </c>
      <c r="AF95" s="65">
        <f t="shared" si="13"/>
        <v>0</v>
      </c>
      <c r="AG95" s="65">
        <f t="shared" si="13"/>
        <v>0</v>
      </c>
      <c r="AH95" s="103">
        <f>SUM(C95:AG95)</f>
        <v>0</v>
      </c>
    </row>
    <row r="96" spans="1:34" s="16" customFormat="1" ht="23" customHeight="1">
      <c r="A96" s="10"/>
      <c r="B96" s="11"/>
      <c r="C96" s="12" t="s">
        <v>10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4"/>
      <c r="O96" s="227">
        <v>216</v>
      </c>
      <c r="P96" s="228"/>
      <c r="Q96" s="222" t="s">
        <v>11</v>
      </c>
      <c r="R96" s="222"/>
      <c r="S96" s="12" t="s">
        <v>12</v>
      </c>
      <c r="T96" s="13"/>
      <c r="U96" s="13"/>
      <c r="V96" s="15"/>
      <c r="W96" s="15"/>
      <c r="X96" s="13"/>
      <c r="Y96" s="15"/>
      <c r="Z96" s="15"/>
      <c r="AA96" s="15"/>
      <c r="AB96" s="15"/>
      <c r="AC96" s="15"/>
      <c r="AD96" s="14"/>
      <c r="AE96" s="223"/>
      <c r="AF96" s="224"/>
      <c r="AG96" s="225" t="s">
        <v>11</v>
      </c>
      <c r="AH96" s="226"/>
    </row>
    <row r="97" spans="1:34" s="16" customFormat="1" ht="23" customHeight="1" thickBot="1">
      <c r="A97" s="10"/>
      <c r="B97" s="11"/>
      <c r="C97" s="17" t="s">
        <v>13</v>
      </c>
      <c r="D97" s="18"/>
      <c r="E97" s="19"/>
      <c r="F97" s="19"/>
      <c r="G97" s="19"/>
      <c r="H97" s="19"/>
      <c r="I97" s="19"/>
      <c r="J97" s="19"/>
      <c r="K97" s="19"/>
      <c r="L97" s="19"/>
      <c r="M97" s="19"/>
      <c r="N97" s="20"/>
      <c r="O97" s="209" t="e">
        <f>ROUNDDOWN(O96/AE96,1)</f>
        <v>#DIV/0!</v>
      </c>
      <c r="P97" s="210"/>
      <c r="Q97" s="211" t="s">
        <v>14</v>
      </c>
      <c r="R97" s="211"/>
      <c r="S97" s="21" t="s">
        <v>15</v>
      </c>
      <c r="T97" s="22"/>
      <c r="U97" s="22"/>
      <c r="V97" s="23"/>
      <c r="W97" s="22"/>
      <c r="X97" s="22"/>
      <c r="Y97" s="22"/>
      <c r="Z97" s="22"/>
      <c r="AA97" s="23"/>
      <c r="AB97" s="23"/>
      <c r="AC97" s="23"/>
      <c r="AD97" s="24"/>
      <c r="AE97" s="212"/>
      <c r="AF97" s="213"/>
      <c r="AG97" s="214" t="s">
        <v>14</v>
      </c>
      <c r="AH97" s="215"/>
    </row>
    <row r="98" spans="1:34" s="31" customFormat="1" ht="23" customHeight="1" thickBot="1">
      <c r="A98" s="25"/>
      <c r="B98" s="26"/>
      <c r="C98" s="27" t="s">
        <v>16</v>
      </c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30"/>
      <c r="O98" s="216" t="e">
        <f>O97+AE97</f>
        <v>#DIV/0!</v>
      </c>
      <c r="P98" s="217"/>
      <c r="Q98" s="218" t="s">
        <v>14</v>
      </c>
      <c r="R98" s="219"/>
      <c r="S98" s="26"/>
    </row>
    <row r="100" spans="1:34" s="8" customFormat="1" ht="23" customHeight="1" thickBot="1">
      <c r="B100" s="42" t="s">
        <v>38</v>
      </c>
      <c r="C100" s="8">
        <v>4</v>
      </c>
      <c r="D100" s="8" t="s">
        <v>1</v>
      </c>
      <c r="E100" s="8">
        <v>11</v>
      </c>
      <c r="F100" s="8" t="s">
        <v>2</v>
      </c>
    </row>
    <row r="101" spans="1:34" s="48" customFormat="1" ht="23" customHeight="1" thickBot="1">
      <c r="A101" s="43" t="s">
        <v>3</v>
      </c>
      <c r="B101" s="44" t="s">
        <v>4</v>
      </c>
      <c r="C101" s="45">
        <v>1</v>
      </c>
      <c r="D101" s="45">
        <v>2</v>
      </c>
      <c r="E101" s="45">
        <v>3</v>
      </c>
      <c r="F101" s="45">
        <v>4</v>
      </c>
      <c r="G101" s="45">
        <v>5</v>
      </c>
      <c r="H101" s="45">
        <v>6</v>
      </c>
      <c r="I101" s="45">
        <v>7</v>
      </c>
      <c r="J101" s="45">
        <v>8</v>
      </c>
      <c r="K101" s="45">
        <v>9</v>
      </c>
      <c r="L101" s="45">
        <v>10</v>
      </c>
      <c r="M101" s="45">
        <v>11</v>
      </c>
      <c r="N101" s="45">
        <v>12</v>
      </c>
      <c r="O101" s="45">
        <v>13</v>
      </c>
      <c r="P101" s="45">
        <v>14</v>
      </c>
      <c r="Q101" s="45">
        <v>15</v>
      </c>
      <c r="R101" s="45">
        <v>16</v>
      </c>
      <c r="S101" s="45">
        <v>17</v>
      </c>
      <c r="T101" s="45">
        <v>18</v>
      </c>
      <c r="U101" s="45">
        <v>19</v>
      </c>
      <c r="V101" s="45">
        <v>20</v>
      </c>
      <c r="W101" s="45">
        <v>21</v>
      </c>
      <c r="X101" s="45">
        <v>22</v>
      </c>
      <c r="Y101" s="45">
        <v>23</v>
      </c>
      <c r="Z101" s="45">
        <v>24</v>
      </c>
      <c r="AA101" s="45">
        <v>25</v>
      </c>
      <c r="AB101" s="45">
        <v>26</v>
      </c>
      <c r="AC101" s="45">
        <v>27</v>
      </c>
      <c r="AD101" s="45">
        <v>28</v>
      </c>
      <c r="AE101" s="45">
        <v>29</v>
      </c>
      <c r="AF101" s="46">
        <v>30</v>
      </c>
      <c r="AG101" s="46"/>
      <c r="AH101" s="47" t="s">
        <v>5</v>
      </c>
    </row>
    <row r="102" spans="1:34" s="48" customFormat="1" ht="23" customHeight="1" thickTop="1">
      <c r="A102" s="49" t="s">
        <v>6</v>
      </c>
      <c r="B102" s="50" t="s">
        <v>7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2"/>
      <c r="AG102" s="62"/>
      <c r="AH102" s="101">
        <f t="shared" ref="AH102:AH107" si="14">SUM(C102:AG102)</f>
        <v>0</v>
      </c>
    </row>
    <row r="103" spans="1:34" s="48" customFormat="1" ht="23" customHeight="1">
      <c r="A103" s="9" t="s">
        <v>6</v>
      </c>
      <c r="B103" s="51" t="s">
        <v>7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4"/>
      <c r="AG103" s="64"/>
      <c r="AH103" s="102">
        <f t="shared" si="14"/>
        <v>0</v>
      </c>
    </row>
    <row r="104" spans="1:34" s="48" customFormat="1" ht="23" customHeight="1">
      <c r="A104" s="9" t="s">
        <v>6</v>
      </c>
      <c r="B104" s="51" t="s">
        <v>7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4"/>
      <c r="AG104" s="64"/>
      <c r="AH104" s="102">
        <f t="shared" si="14"/>
        <v>0</v>
      </c>
    </row>
    <row r="105" spans="1:34" s="48" customFormat="1" ht="23" customHeight="1">
      <c r="A105" s="9" t="s">
        <v>8</v>
      </c>
      <c r="B105" s="51" t="s">
        <v>7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4"/>
      <c r="AG105" s="64"/>
      <c r="AH105" s="102">
        <f t="shared" si="14"/>
        <v>0</v>
      </c>
    </row>
    <row r="106" spans="1:34" s="48" customFormat="1" ht="23" customHeight="1">
      <c r="A106" s="9" t="s">
        <v>8</v>
      </c>
      <c r="B106" s="51" t="s">
        <v>7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4"/>
      <c r="AG106" s="64"/>
      <c r="AH106" s="102">
        <f>SUM(C106:AG106)</f>
        <v>0</v>
      </c>
    </row>
    <row r="107" spans="1:34" s="48" customFormat="1" ht="23" customHeight="1">
      <c r="A107" s="9" t="s">
        <v>9</v>
      </c>
      <c r="B107" s="51" t="s">
        <v>7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4"/>
      <c r="AG107" s="64"/>
      <c r="AH107" s="102">
        <f t="shared" si="14"/>
        <v>0</v>
      </c>
    </row>
    <row r="108" spans="1:34" ht="23" customHeight="1" thickBot="1">
      <c r="A108" s="52"/>
      <c r="B108" s="53" t="s">
        <v>5</v>
      </c>
      <c r="C108" s="65">
        <f t="shared" ref="C108:AG108" si="15">SUM(C102:C107)</f>
        <v>0</v>
      </c>
      <c r="D108" s="65">
        <f t="shared" si="15"/>
        <v>0</v>
      </c>
      <c r="E108" s="65">
        <f t="shared" si="15"/>
        <v>0</v>
      </c>
      <c r="F108" s="65">
        <f t="shared" si="15"/>
        <v>0</v>
      </c>
      <c r="G108" s="65">
        <f t="shared" si="15"/>
        <v>0</v>
      </c>
      <c r="H108" s="65">
        <f t="shared" si="15"/>
        <v>0</v>
      </c>
      <c r="I108" s="65">
        <f t="shared" si="15"/>
        <v>0</v>
      </c>
      <c r="J108" s="65">
        <f t="shared" si="15"/>
        <v>0</v>
      </c>
      <c r="K108" s="65">
        <f t="shared" si="15"/>
        <v>0</v>
      </c>
      <c r="L108" s="65">
        <f t="shared" si="15"/>
        <v>0</v>
      </c>
      <c r="M108" s="65">
        <f t="shared" si="15"/>
        <v>0</v>
      </c>
      <c r="N108" s="65">
        <f t="shared" si="15"/>
        <v>0</v>
      </c>
      <c r="O108" s="65">
        <f t="shared" si="15"/>
        <v>0</v>
      </c>
      <c r="P108" s="65">
        <f t="shared" si="15"/>
        <v>0</v>
      </c>
      <c r="Q108" s="65">
        <f t="shared" si="15"/>
        <v>0</v>
      </c>
      <c r="R108" s="65">
        <f t="shared" si="15"/>
        <v>0</v>
      </c>
      <c r="S108" s="65">
        <f t="shared" si="15"/>
        <v>0</v>
      </c>
      <c r="T108" s="65">
        <f t="shared" si="15"/>
        <v>0</v>
      </c>
      <c r="U108" s="65">
        <f t="shared" si="15"/>
        <v>0</v>
      </c>
      <c r="V108" s="65">
        <f t="shared" si="15"/>
        <v>0</v>
      </c>
      <c r="W108" s="65">
        <f t="shared" si="15"/>
        <v>0</v>
      </c>
      <c r="X108" s="65">
        <f t="shared" si="15"/>
        <v>0</v>
      </c>
      <c r="Y108" s="65">
        <f t="shared" si="15"/>
        <v>0</v>
      </c>
      <c r="Z108" s="65">
        <f t="shared" si="15"/>
        <v>0</v>
      </c>
      <c r="AA108" s="65">
        <f t="shared" si="15"/>
        <v>0</v>
      </c>
      <c r="AB108" s="65">
        <f t="shared" si="15"/>
        <v>0</v>
      </c>
      <c r="AC108" s="65">
        <f t="shared" si="15"/>
        <v>0</v>
      </c>
      <c r="AD108" s="65">
        <f t="shared" si="15"/>
        <v>0</v>
      </c>
      <c r="AE108" s="65">
        <f t="shared" si="15"/>
        <v>0</v>
      </c>
      <c r="AF108" s="65">
        <f t="shared" si="15"/>
        <v>0</v>
      </c>
      <c r="AG108" s="65">
        <f t="shared" si="15"/>
        <v>0</v>
      </c>
      <c r="AH108" s="103">
        <f>SUM(C108:AG108)</f>
        <v>0</v>
      </c>
    </row>
    <row r="109" spans="1:34" s="16" customFormat="1" ht="23" customHeight="1">
      <c r="A109" s="10"/>
      <c r="B109" s="11"/>
      <c r="C109" s="12" t="s">
        <v>10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4"/>
      <c r="O109" s="227">
        <v>226</v>
      </c>
      <c r="P109" s="228"/>
      <c r="Q109" s="222" t="s">
        <v>11</v>
      </c>
      <c r="R109" s="222"/>
      <c r="S109" s="12" t="s">
        <v>12</v>
      </c>
      <c r="T109" s="13"/>
      <c r="U109" s="13"/>
      <c r="V109" s="15"/>
      <c r="W109" s="15"/>
      <c r="X109" s="13"/>
      <c r="Y109" s="15"/>
      <c r="Z109" s="15"/>
      <c r="AA109" s="15"/>
      <c r="AB109" s="15"/>
      <c r="AC109" s="15"/>
      <c r="AD109" s="14"/>
      <c r="AE109" s="223"/>
      <c r="AF109" s="224"/>
      <c r="AG109" s="225" t="s">
        <v>11</v>
      </c>
      <c r="AH109" s="226"/>
    </row>
    <row r="110" spans="1:34" s="16" customFormat="1" ht="23" customHeight="1" thickBot="1">
      <c r="A110" s="10"/>
      <c r="B110" s="11"/>
      <c r="C110" s="17" t="s">
        <v>13</v>
      </c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20"/>
      <c r="O110" s="209" t="e">
        <f>ROUNDDOWN(O109/AE109,1)</f>
        <v>#DIV/0!</v>
      </c>
      <c r="P110" s="210"/>
      <c r="Q110" s="211" t="s">
        <v>14</v>
      </c>
      <c r="R110" s="211"/>
      <c r="S110" s="21" t="s">
        <v>15</v>
      </c>
      <c r="T110" s="22"/>
      <c r="U110" s="22"/>
      <c r="V110" s="23"/>
      <c r="W110" s="22"/>
      <c r="X110" s="22"/>
      <c r="Y110" s="22"/>
      <c r="Z110" s="22"/>
      <c r="AA110" s="23"/>
      <c r="AB110" s="23"/>
      <c r="AC110" s="23"/>
      <c r="AD110" s="24"/>
      <c r="AE110" s="212"/>
      <c r="AF110" s="213"/>
      <c r="AG110" s="214" t="s">
        <v>14</v>
      </c>
      <c r="AH110" s="215"/>
    </row>
    <row r="111" spans="1:34" s="31" customFormat="1" ht="23" customHeight="1" thickBot="1">
      <c r="A111" s="25"/>
      <c r="B111" s="26"/>
      <c r="C111" s="27" t="s">
        <v>16</v>
      </c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16" t="e">
        <f>O110+AE110</f>
        <v>#DIV/0!</v>
      </c>
      <c r="P111" s="217"/>
      <c r="Q111" s="218" t="s">
        <v>14</v>
      </c>
      <c r="R111" s="219"/>
      <c r="S111" s="26"/>
    </row>
    <row r="112" spans="1:34" ht="13.5" customHeight="1"/>
    <row r="113" spans="1:34" s="8" customFormat="1" ht="23" customHeight="1" thickBot="1">
      <c r="B113" s="42" t="s">
        <v>38</v>
      </c>
      <c r="C113" s="8">
        <v>4</v>
      </c>
      <c r="D113" s="8" t="s">
        <v>1</v>
      </c>
      <c r="E113" s="8">
        <v>12</v>
      </c>
      <c r="F113" s="8" t="s">
        <v>2</v>
      </c>
    </row>
    <row r="114" spans="1:34" s="48" customFormat="1" ht="23" customHeight="1" thickBot="1">
      <c r="A114" s="43" t="s">
        <v>3</v>
      </c>
      <c r="B114" s="44" t="s">
        <v>4</v>
      </c>
      <c r="C114" s="45">
        <v>1</v>
      </c>
      <c r="D114" s="45">
        <v>2</v>
      </c>
      <c r="E114" s="45">
        <v>3</v>
      </c>
      <c r="F114" s="45">
        <v>4</v>
      </c>
      <c r="G114" s="45">
        <v>5</v>
      </c>
      <c r="H114" s="45">
        <v>6</v>
      </c>
      <c r="I114" s="45">
        <v>7</v>
      </c>
      <c r="J114" s="45">
        <v>8</v>
      </c>
      <c r="K114" s="45">
        <v>9</v>
      </c>
      <c r="L114" s="45">
        <v>10</v>
      </c>
      <c r="M114" s="45">
        <v>11</v>
      </c>
      <c r="N114" s="45">
        <v>12</v>
      </c>
      <c r="O114" s="45">
        <v>13</v>
      </c>
      <c r="P114" s="45">
        <v>14</v>
      </c>
      <c r="Q114" s="45">
        <v>15</v>
      </c>
      <c r="R114" s="45">
        <v>16</v>
      </c>
      <c r="S114" s="45">
        <v>17</v>
      </c>
      <c r="T114" s="45">
        <v>18</v>
      </c>
      <c r="U114" s="45">
        <v>19</v>
      </c>
      <c r="V114" s="45">
        <v>20</v>
      </c>
      <c r="W114" s="45">
        <v>21</v>
      </c>
      <c r="X114" s="45">
        <v>22</v>
      </c>
      <c r="Y114" s="45">
        <v>23</v>
      </c>
      <c r="Z114" s="45">
        <v>24</v>
      </c>
      <c r="AA114" s="45">
        <v>25</v>
      </c>
      <c r="AB114" s="45">
        <v>26</v>
      </c>
      <c r="AC114" s="45">
        <v>27</v>
      </c>
      <c r="AD114" s="45">
        <v>28</v>
      </c>
      <c r="AE114" s="45">
        <v>29</v>
      </c>
      <c r="AF114" s="46">
        <v>30</v>
      </c>
      <c r="AG114" s="46">
        <v>31</v>
      </c>
      <c r="AH114" s="47" t="s">
        <v>5</v>
      </c>
    </row>
    <row r="115" spans="1:34" s="48" customFormat="1" ht="23" customHeight="1" thickTop="1">
      <c r="A115" s="49" t="s">
        <v>6</v>
      </c>
      <c r="B115" s="50" t="s">
        <v>7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2"/>
      <c r="AG115" s="62"/>
      <c r="AH115" s="101">
        <f t="shared" ref="AH115:AH120" si="16">SUM(C115:AG115)</f>
        <v>0</v>
      </c>
    </row>
    <row r="116" spans="1:34" s="48" customFormat="1" ht="23" customHeight="1">
      <c r="A116" s="9" t="s">
        <v>6</v>
      </c>
      <c r="B116" s="51" t="s">
        <v>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4"/>
      <c r="AG116" s="64"/>
      <c r="AH116" s="102">
        <f t="shared" si="16"/>
        <v>0</v>
      </c>
    </row>
    <row r="117" spans="1:34" s="48" customFormat="1" ht="23" customHeight="1">
      <c r="A117" s="9" t="s">
        <v>6</v>
      </c>
      <c r="B117" s="51" t="s">
        <v>7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4"/>
      <c r="AG117" s="64"/>
      <c r="AH117" s="102">
        <f t="shared" si="16"/>
        <v>0</v>
      </c>
    </row>
    <row r="118" spans="1:34" s="48" customFormat="1" ht="23" customHeight="1">
      <c r="A118" s="9" t="s">
        <v>8</v>
      </c>
      <c r="B118" s="51" t="s">
        <v>7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4"/>
      <c r="AG118" s="64"/>
      <c r="AH118" s="102">
        <f t="shared" si="16"/>
        <v>0</v>
      </c>
    </row>
    <row r="119" spans="1:34" s="48" customFormat="1" ht="23" customHeight="1">
      <c r="A119" s="9" t="s">
        <v>8</v>
      </c>
      <c r="B119" s="51" t="s">
        <v>7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4"/>
      <c r="AG119" s="64"/>
      <c r="AH119" s="102">
        <f>SUM(C119:AG119)</f>
        <v>0</v>
      </c>
    </row>
    <row r="120" spans="1:34" s="48" customFormat="1" ht="23" customHeight="1">
      <c r="A120" s="9" t="s">
        <v>9</v>
      </c>
      <c r="B120" s="51" t="s">
        <v>7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4"/>
      <c r="AG120" s="64"/>
      <c r="AH120" s="102">
        <f t="shared" si="16"/>
        <v>0</v>
      </c>
    </row>
    <row r="121" spans="1:34" ht="23" customHeight="1" thickBot="1">
      <c r="A121" s="52"/>
      <c r="B121" s="53" t="s">
        <v>5</v>
      </c>
      <c r="C121" s="65">
        <f t="shared" ref="C121:AG121" si="17">SUM(C115:C120)</f>
        <v>0</v>
      </c>
      <c r="D121" s="65">
        <f t="shared" si="17"/>
        <v>0</v>
      </c>
      <c r="E121" s="65">
        <f t="shared" si="17"/>
        <v>0</v>
      </c>
      <c r="F121" s="65">
        <f t="shared" si="17"/>
        <v>0</v>
      </c>
      <c r="G121" s="65">
        <f t="shared" si="17"/>
        <v>0</v>
      </c>
      <c r="H121" s="65">
        <f t="shared" si="17"/>
        <v>0</v>
      </c>
      <c r="I121" s="65">
        <f t="shared" si="17"/>
        <v>0</v>
      </c>
      <c r="J121" s="65">
        <f t="shared" si="17"/>
        <v>0</v>
      </c>
      <c r="K121" s="65">
        <f t="shared" si="17"/>
        <v>0</v>
      </c>
      <c r="L121" s="65">
        <f t="shared" si="17"/>
        <v>0</v>
      </c>
      <c r="M121" s="65">
        <f t="shared" si="17"/>
        <v>0</v>
      </c>
      <c r="N121" s="65">
        <f t="shared" si="17"/>
        <v>0</v>
      </c>
      <c r="O121" s="65">
        <f t="shared" si="17"/>
        <v>0</v>
      </c>
      <c r="P121" s="65">
        <f t="shared" si="17"/>
        <v>0</v>
      </c>
      <c r="Q121" s="65">
        <f t="shared" si="17"/>
        <v>0</v>
      </c>
      <c r="R121" s="65">
        <f t="shared" si="17"/>
        <v>0</v>
      </c>
      <c r="S121" s="65">
        <f t="shared" si="17"/>
        <v>0</v>
      </c>
      <c r="T121" s="65">
        <f t="shared" si="17"/>
        <v>0</v>
      </c>
      <c r="U121" s="65">
        <f t="shared" si="17"/>
        <v>0</v>
      </c>
      <c r="V121" s="65">
        <f t="shared" si="17"/>
        <v>0</v>
      </c>
      <c r="W121" s="65">
        <f t="shared" si="17"/>
        <v>0</v>
      </c>
      <c r="X121" s="65">
        <f t="shared" si="17"/>
        <v>0</v>
      </c>
      <c r="Y121" s="65">
        <f t="shared" si="17"/>
        <v>0</v>
      </c>
      <c r="Z121" s="65">
        <f t="shared" si="17"/>
        <v>0</v>
      </c>
      <c r="AA121" s="65">
        <f t="shared" si="17"/>
        <v>0</v>
      </c>
      <c r="AB121" s="65">
        <f t="shared" si="17"/>
        <v>0</v>
      </c>
      <c r="AC121" s="65">
        <f t="shared" si="17"/>
        <v>0</v>
      </c>
      <c r="AD121" s="65">
        <f t="shared" si="17"/>
        <v>0</v>
      </c>
      <c r="AE121" s="65">
        <f t="shared" si="17"/>
        <v>0</v>
      </c>
      <c r="AF121" s="65">
        <f t="shared" si="17"/>
        <v>0</v>
      </c>
      <c r="AG121" s="65">
        <f t="shared" si="17"/>
        <v>0</v>
      </c>
      <c r="AH121" s="103">
        <f>SUM(C121:AG121)</f>
        <v>0</v>
      </c>
    </row>
    <row r="122" spans="1:34" s="16" customFormat="1" ht="23" customHeight="1">
      <c r="A122" s="10"/>
      <c r="B122" s="11"/>
      <c r="C122" s="12" t="s">
        <v>10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4"/>
      <c r="O122" s="220">
        <v>208</v>
      </c>
      <c r="P122" s="221"/>
      <c r="Q122" s="222" t="s">
        <v>11</v>
      </c>
      <c r="R122" s="222"/>
      <c r="S122" s="12" t="s">
        <v>12</v>
      </c>
      <c r="T122" s="13"/>
      <c r="U122" s="13"/>
      <c r="V122" s="15"/>
      <c r="W122" s="15"/>
      <c r="X122" s="13"/>
      <c r="Y122" s="15"/>
      <c r="Z122" s="15"/>
      <c r="AA122" s="15"/>
      <c r="AB122" s="15"/>
      <c r="AC122" s="15"/>
      <c r="AD122" s="14"/>
      <c r="AE122" s="223"/>
      <c r="AF122" s="224"/>
      <c r="AG122" s="225" t="s">
        <v>11</v>
      </c>
      <c r="AH122" s="226"/>
    </row>
    <row r="123" spans="1:34" s="16" customFormat="1" ht="23" customHeight="1" thickBot="1">
      <c r="A123" s="10"/>
      <c r="B123" s="11"/>
      <c r="C123" s="17" t="s">
        <v>13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20"/>
      <c r="O123" s="209" t="e">
        <f>ROUNDDOWN(O122/AE122,1)</f>
        <v>#DIV/0!</v>
      </c>
      <c r="P123" s="210"/>
      <c r="Q123" s="211" t="s">
        <v>14</v>
      </c>
      <c r="R123" s="211"/>
      <c r="S123" s="21" t="s">
        <v>15</v>
      </c>
      <c r="T123" s="22"/>
      <c r="U123" s="22"/>
      <c r="V123" s="23"/>
      <c r="W123" s="22"/>
      <c r="X123" s="22"/>
      <c r="Y123" s="22"/>
      <c r="Z123" s="22"/>
      <c r="AA123" s="23"/>
      <c r="AB123" s="23"/>
      <c r="AC123" s="23"/>
      <c r="AD123" s="24"/>
      <c r="AE123" s="212"/>
      <c r="AF123" s="213"/>
      <c r="AG123" s="214" t="s">
        <v>14</v>
      </c>
      <c r="AH123" s="215"/>
    </row>
    <row r="124" spans="1:34" s="31" customFormat="1" ht="23" customHeight="1" thickBot="1">
      <c r="A124" s="25"/>
      <c r="B124" s="26"/>
      <c r="C124" s="27" t="s">
        <v>16</v>
      </c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30"/>
      <c r="O124" s="216" t="e">
        <f>O123+AE123</f>
        <v>#DIV/0!</v>
      </c>
      <c r="P124" s="217"/>
      <c r="Q124" s="218" t="s">
        <v>14</v>
      </c>
      <c r="R124" s="219"/>
      <c r="S124" s="26"/>
    </row>
    <row r="126" spans="1:34" s="8" customFormat="1" ht="23" customHeight="1" thickBot="1">
      <c r="B126" s="42" t="s">
        <v>38</v>
      </c>
      <c r="C126" s="8">
        <v>5</v>
      </c>
      <c r="D126" s="8" t="s">
        <v>1</v>
      </c>
      <c r="E126" s="8">
        <v>1</v>
      </c>
      <c r="F126" s="8" t="s">
        <v>2</v>
      </c>
    </row>
    <row r="127" spans="1:34" s="48" customFormat="1" ht="23" customHeight="1" thickBot="1">
      <c r="A127" s="43" t="s">
        <v>3</v>
      </c>
      <c r="B127" s="44" t="s">
        <v>4</v>
      </c>
      <c r="C127" s="45">
        <v>1</v>
      </c>
      <c r="D127" s="45">
        <v>2</v>
      </c>
      <c r="E127" s="45">
        <v>3</v>
      </c>
      <c r="F127" s="45">
        <v>4</v>
      </c>
      <c r="G127" s="45">
        <v>5</v>
      </c>
      <c r="H127" s="45">
        <v>6</v>
      </c>
      <c r="I127" s="45">
        <v>7</v>
      </c>
      <c r="J127" s="45">
        <v>8</v>
      </c>
      <c r="K127" s="45">
        <v>9</v>
      </c>
      <c r="L127" s="45">
        <v>10</v>
      </c>
      <c r="M127" s="45">
        <v>11</v>
      </c>
      <c r="N127" s="45">
        <v>12</v>
      </c>
      <c r="O127" s="45">
        <v>13</v>
      </c>
      <c r="P127" s="45">
        <v>14</v>
      </c>
      <c r="Q127" s="45">
        <v>15</v>
      </c>
      <c r="R127" s="45">
        <v>16</v>
      </c>
      <c r="S127" s="45">
        <v>17</v>
      </c>
      <c r="T127" s="45">
        <v>18</v>
      </c>
      <c r="U127" s="45">
        <v>19</v>
      </c>
      <c r="V127" s="45">
        <v>20</v>
      </c>
      <c r="W127" s="45">
        <v>21</v>
      </c>
      <c r="X127" s="45">
        <v>22</v>
      </c>
      <c r="Y127" s="45">
        <v>23</v>
      </c>
      <c r="Z127" s="45">
        <v>24</v>
      </c>
      <c r="AA127" s="45">
        <v>25</v>
      </c>
      <c r="AB127" s="45">
        <v>26</v>
      </c>
      <c r="AC127" s="45">
        <v>27</v>
      </c>
      <c r="AD127" s="45">
        <v>28</v>
      </c>
      <c r="AE127" s="45">
        <v>29</v>
      </c>
      <c r="AF127" s="46">
        <v>30</v>
      </c>
      <c r="AG127" s="46">
        <v>31</v>
      </c>
      <c r="AH127" s="47" t="s">
        <v>5</v>
      </c>
    </row>
    <row r="128" spans="1:34" s="48" customFormat="1" ht="23" customHeight="1" thickTop="1">
      <c r="A128" s="49" t="s">
        <v>6</v>
      </c>
      <c r="B128" s="50" t="s">
        <v>7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2"/>
      <c r="AG128" s="62"/>
      <c r="AH128" s="101">
        <f t="shared" ref="AH128:AH133" si="18">SUM(C128:AG128)</f>
        <v>0</v>
      </c>
    </row>
    <row r="129" spans="1:34" s="48" customFormat="1" ht="23" customHeight="1">
      <c r="A129" s="9" t="s">
        <v>6</v>
      </c>
      <c r="B129" s="51" t="s">
        <v>7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4"/>
      <c r="AG129" s="64"/>
      <c r="AH129" s="102">
        <f t="shared" si="18"/>
        <v>0</v>
      </c>
    </row>
    <row r="130" spans="1:34" s="48" customFormat="1" ht="23" customHeight="1">
      <c r="A130" s="9" t="s">
        <v>6</v>
      </c>
      <c r="B130" s="51" t="s">
        <v>7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4"/>
      <c r="AG130" s="64"/>
      <c r="AH130" s="102">
        <f t="shared" si="18"/>
        <v>0</v>
      </c>
    </row>
    <row r="131" spans="1:34" s="48" customFormat="1" ht="23" customHeight="1">
      <c r="A131" s="9" t="s">
        <v>8</v>
      </c>
      <c r="B131" s="51" t="s">
        <v>7</v>
      </c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4"/>
      <c r="AG131" s="64"/>
      <c r="AH131" s="102">
        <f t="shared" si="18"/>
        <v>0</v>
      </c>
    </row>
    <row r="132" spans="1:34" s="48" customFormat="1" ht="23" customHeight="1">
      <c r="A132" s="9" t="s">
        <v>8</v>
      </c>
      <c r="B132" s="51" t="s">
        <v>7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4"/>
      <c r="AG132" s="64"/>
      <c r="AH132" s="102">
        <f>SUM(C132:AG132)</f>
        <v>0</v>
      </c>
    </row>
    <row r="133" spans="1:34" s="48" customFormat="1" ht="23" customHeight="1">
      <c r="A133" s="9" t="s">
        <v>9</v>
      </c>
      <c r="B133" s="51" t="s">
        <v>7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4"/>
      <c r="AG133" s="64"/>
      <c r="AH133" s="102">
        <f t="shared" si="18"/>
        <v>0</v>
      </c>
    </row>
    <row r="134" spans="1:34" ht="23" customHeight="1" thickBot="1">
      <c r="A134" s="52"/>
      <c r="B134" s="53" t="s">
        <v>5</v>
      </c>
      <c r="C134" s="65">
        <f t="shared" ref="C134:AG134" si="19">SUM(C128:C133)</f>
        <v>0</v>
      </c>
      <c r="D134" s="65">
        <f t="shared" si="19"/>
        <v>0</v>
      </c>
      <c r="E134" s="65">
        <f t="shared" si="19"/>
        <v>0</v>
      </c>
      <c r="F134" s="65">
        <f t="shared" si="19"/>
        <v>0</v>
      </c>
      <c r="G134" s="65">
        <f t="shared" si="19"/>
        <v>0</v>
      </c>
      <c r="H134" s="65">
        <f t="shared" si="19"/>
        <v>0</v>
      </c>
      <c r="I134" s="65">
        <f t="shared" si="19"/>
        <v>0</v>
      </c>
      <c r="J134" s="65">
        <f t="shared" si="19"/>
        <v>0</v>
      </c>
      <c r="K134" s="65">
        <f t="shared" si="19"/>
        <v>0</v>
      </c>
      <c r="L134" s="65">
        <f t="shared" si="19"/>
        <v>0</v>
      </c>
      <c r="M134" s="65">
        <f t="shared" si="19"/>
        <v>0</v>
      </c>
      <c r="N134" s="65">
        <f t="shared" si="19"/>
        <v>0</v>
      </c>
      <c r="O134" s="65">
        <f t="shared" si="19"/>
        <v>0</v>
      </c>
      <c r="P134" s="65">
        <f t="shared" si="19"/>
        <v>0</v>
      </c>
      <c r="Q134" s="65">
        <f t="shared" si="19"/>
        <v>0</v>
      </c>
      <c r="R134" s="65">
        <f t="shared" si="19"/>
        <v>0</v>
      </c>
      <c r="S134" s="65">
        <f t="shared" si="19"/>
        <v>0</v>
      </c>
      <c r="T134" s="65">
        <f t="shared" si="19"/>
        <v>0</v>
      </c>
      <c r="U134" s="65">
        <f t="shared" si="19"/>
        <v>0</v>
      </c>
      <c r="V134" s="65">
        <f t="shared" si="19"/>
        <v>0</v>
      </c>
      <c r="W134" s="65">
        <f t="shared" si="19"/>
        <v>0</v>
      </c>
      <c r="X134" s="65">
        <f t="shared" si="19"/>
        <v>0</v>
      </c>
      <c r="Y134" s="65">
        <f t="shared" si="19"/>
        <v>0</v>
      </c>
      <c r="Z134" s="65">
        <f t="shared" si="19"/>
        <v>0</v>
      </c>
      <c r="AA134" s="65">
        <f t="shared" si="19"/>
        <v>0</v>
      </c>
      <c r="AB134" s="65">
        <f t="shared" si="19"/>
        <v>0</v>
      </c>
      <c r="AC134" s="65">
        <f t="shared" si="19"/>
        <v>0</v>
      </c>
      <c r="AD134" s="65">
        <f t="shared" si="19"/>
        <v>0</v>
      </c>
      <c r="AE134" s="65">
        <f t="shared" si="19"/>
        <v>0</v>
      </c>
      <c r="AF134" s="65">
        <f t="shared" si="19"/>
        <v>0</v>
      </c>
      <c r="AG134" s="65">
        <f t="shared" si="19"/>
        <v>0</v>
      </c>
      <c r="AH134" s="103">
        <f>SUM(C134:AG134)</f>
        <v>0</v>
      </c>
    </row>
    <row r="135" spans="1:34" s="16" customFormat="1" ht="23" customHeight="1">
      <c r="A135" s="10"/>
      <c r="B135" s="11"/>
      <c r="C135" s="12" t="s">
        <v>10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4"/>
      <c r="O135" s="220">
        <v>221</v>
      </c>
      <c r="P135" s="221"/>
      <c r="Q135" s="222" t="s">
        <v>11</v>
      </c>
      <c r="R135" s="222"/>
      <c r="S135" s="12" t="s">
        <v>12</v>
      </c>
      <c r="T135" s="13"/>
      <c r="U135" s="13"/>
      <c r="V135" s="15"/>
      <c r="W135" s="15"/>
      <c r="X135" s="13"/>
      <c r="Y135" s="15"/>
      <c r="Z135" s="15"/>
      <c r="AA135" s="15"/>
      <c r="AB135" s="15"/>
      <c r="AC135" s="15"/>
      <c r="AD135" s="14"/>
      <c r="AE135" s="223"/>
      <c r="AF135" s="224"/>
      <c r="AG135" s="225" t="s">
        <v>11</v>
      </c>
      <c r="AH135" s="226"/>
    </row>
    <row r="136" spans="1:34" s="16" customFormat="1" ht="23" customHeight="1" thickBot="1">
      <c r="A136" s="10"/>
      <c r="B136" s="11"/>
      <c r="C136" s="17" t="s">
        <v>13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20"/>
      <c r="O136" s="209" t="e">
        <f>ROUNDDOWN(O135/AE135,1)</f>
        <v>#DIV/0!</v>
      </c>
      <c r="P136" s="210"/>
      <c r="Q136" s="211" t="s">
        <v>14</v>
      </c>
      <c r="R136" s="211"/>
      <c r="S136" s="21" t="s">
        <v>15</v>
      </c>
      <c r="T136" s="22"/>
      <c r="U136" s="22"/>
      <c r="V136" s="23"/>
      <c r="W136" s="22"/>
      <c r="X136" s="22"/>
      <c r="Y136" s="22"/>
      <c r="Z136" s="22"/>
      <c r="AA136" s="23"/>
      <c r="AB136" s="23"/>
      <c r="AC136" s="23"/>
      <c r="AD136" s="24"/>
      <c r="AE136" s="212"/>
      <c r="AF136" s="213"/>
      <c r="AG136" s="214" t="s">
        <v>14</v>
      </c>
      <c r="AH136" s="215"/>
    </row>
    <row r="137" spans="1:34" s="31" customFormat="1" ht="23" customHeight="1" thickBot="1">
      <c r="A137" s="25"/>
      <c r="B137" s="26"/>
      <c r="C137" s="27" t="s">
        <v>16</v>
      </c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30"/>
      <c r="O137" s="216" t="e">
        <f>O136+AE136</f>
        <v>#DIV/0!</v>
      </c>
      <c r="P137" s="217"/>
      <c r="Q137" s="218" t="s">
        <v>14</v>
      </c>
      <c r="R137" s="219"/>
      <c r="S137" s="26"/>
    </row>
    <row r="139" spans="1:34" s="8" customFormat="1" ht="23" customHeight="1" thickBot="1">
      <c r="B139" s="42" t="s">
        <v>38</v>
      </c>
      <c r="C139" s="8">
        <v>5</v>
      </c>
      <c r="D139" s="8" t="s">
        <v>1</v>
      </c>
      <c r="E139" s="8">
        <v>2</v>
      </c>
      <c r="F139" s="8" t="s">
        <v>2</v>
      </c>
    </row>
    <row r="140" spans="1:34" s="48" customFormat="1" ht="23" customHeight="1" thickBot="1">
      <c r="A140" s="43" t="s">
        <v>3</v>
      </c>
      <c r="B140" s="44" t="s">
        <v>4</v>
      </c>
      <c r="C140" s="45">
        <v>1</v>
      </c>
      <c r="D140" s="45">
        <v>2</v>
      </c>
      <c r="E140" s="45">
        <v>3</v>
      </c>
      <c r="F140" s="45">
        <v>4</v>
      </c>
      <c r="G140" s="45">
        <v>5</v>
      </c>
      <c r="H140" s="45">
        <v>6</v>
      </c>
      <c r="I140" s="45">
        <v>7</v>
      </c>
      <c r="J140" s="45">
        <v>8</v>
      </c>
      <c r="K140" s="45">
        <v>9</v>
      </c>
      <c r="L140" s="45">
        <v>10</v>
      </c>
      <c r="M140" s="45">
        <v>11</v>
      </c>
      <c r="N140" s="45">
        <v>12</v>
      </c>
      <c r="O140" s="45">
        <v>13</v>
      </c>
      <c r="P140" s="45">
        <v>14</v>
      </c>
      <c r="Q140" s="45">
        <v>15</v>
      </c>
      <c r="R140" s="45">
        <v>16</v>
      </c>
      <c r="S140" s="45">
        <v>17</v>
      </c>
      <c r="T140" s="45">
        <v>18</v>
      </c>
      <c r="U140" s="45">
        <v>19</v>
      </c>
      <c r="V140" s="45">
        <v>20</v>
      </c>
      <c r="W140" s="45">
        <v>21</v>
      </c>
      <c r="X140" s="45">
        <v>22</v>
      </c>
      <c r="Y140" s="45">
        <v>23</v>
      </c>
      <c r="Z140" s="45">
        <v>24</v>
      </c>
      <c r="AA140" s="45">
        <v>25</v>
      </c>
      <c r="AB140" s="45">
        <v>26</v>
      </c>
      <c r="AC140" s="45">
        <v>27</v>
      </c>
      <c r="AD140" s="45">
        <v>28</v>
      </c>
      <c r="AE140" s="45"/>
      <c r="AF140" s="46"/>
      <c r="AG140" s="46"/>
      <c r="AH140" s="47" t="s">
        <v>5</v>
      </c>
    </row>
    <row r="141" spans="1:34" s="48" customFormat="1" ht="23" customHeight="1" thickTop="1">
      <c r="A141" s="49" t="s">
        <v>6</v>
      </c>
      <c r="B141" s="50" t="s">
        <v>7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2"/>
      <c r="AG141" s="62"/>
      <c r="AH141" s="101">
        <f t="shared" ref="AH141:AH146" si="20">SUM(C141:AG141)</f>
        <v>0</v>
      </c>
    </row>
    <row r="142" spans="1:34" s="48" customFormat="1" ht="23" customHeight="1">
      <c r="A142" s="9" t="s">
        <v>6</v>
      </c>
      <c r="B142" s="51" t="s">
        <v>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4"/>
      <c r="AG142" s="64"/>
      <c r="AH142" s="102">
        <f t="shared" si="20"/>
        <v>0</v>
      </c>
    </row>
    <row r="143" spans="1:34" s="48" customFormat="1" ht="23" customHeight="1">
      <c r="A143" s="9" t="s">
        <v>6</v>
      </c>
      <c r="B143" s="51" t="s">
        <v>7</v>
      </c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4"/>
      <c r="AG143" s="64"/>
      <c r="AH143" s="102">
        <f t="shared" si="20"/>
        <v>0</v>
      </c>
    </row>
    <row r="144" spans="1:34" s="48" customFormat="1" ht="23" customHeight="1">
      <c r="A144" s="9" t="s">
        <v>8</v>
      </c>
      <c r="B144" s="51" t="s">
        <v>7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4"/>
      <c r="AG144" s="64"/>
      <c r="AH144" s="102">
        <f t="shared" si="20"/>
        <v>0</v>
      </c>
    </row>
    <row r="145" spans="1:34" s="48" customFormat="1" ht="23" customHeight="1">
      <c r="A145" s="9" t="s">
        <v>8</v>
      </c>
      <c r="B145" s="51" t="s">
        <v>7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4"/>
      <c r="AG145" s="64"/>
      <c r="AH145" s="102">
        <f>SUM(C145:AG145)</f>
        <v>0</v>
      </c>
    </row>
    <row r="146" spans="1:34" s="48" customFormat="1" ht="23" customHeight="1">
      <c r="A146" s="9" t="s">
        <v>9</v>
      </c>
      <c r="B146" s="51" t="s">
        <v>7</v>
      </c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4"/>
      <c r="AG146" s="64"/>
      <c r="AH146" s="102">
        <f t="shared" si="20"/>
        <v>0</v>
      </c>
    </row>
    <row r="147" spans="1:34" ht="23" customHeight="1" thickBot="1">
      <c r="A147" s="52"/>
      <c r="B147" s="53" t="s">
        <v>5</v>
      </c>
      <c r="C147" s="65">
        <f t="shared" ref="C147:AG147" si="21">SUM(C141:C146)</f>
        <v>0</v>
      </c>
      <c r="D147" s="65">
        <f t="shared" si="21"/>
        <v>0</v>
      </c>
      <c r="E147" s="65">
        <f t="shared" si="21"/>
        <v>0</v>
      </c>
      <c r="F147" s="65">
        <f t="shared" si="21"/>
        <v>0</v>
      </c>
      <c r="G147" s="65">
        <f t="shared" si="21"/>
        <v>0</v>
      </c>
      <c r="H147" s="65">
        <f t="shared" si="21"/>
        <v>0</v>
      </c>
      <c r="I147" s="65">
        <f t="shared" si="21"/>
        <v>0</v>
      </c>
      <c r="J147" s="65">
        <f t="shared" si="21"/>
        <v>0</v>
      </c>
      <c r="K147" s="65">
        <f t="shared" si="21"/>
        <v>0</v>
      </c>
      <c r="L147" s="65">
        <f t="shared" si="21"/>
        <v>0</v>
      </c>
      <c r="M147" s="65">
        <f t="shared" si="21"/>
        <v>0</v>
      </c>
      <c r="N147" s="65">
        <f t="shared" si="21"/>
        <v>0</v>
      </c>
      <c r="O147" s="65">
        <f t="shared" si="21"/>
        <v>0</v>
      </c>
      <c r="P147" s="65">
        <f t="shared" si="21"/>
        <v>0</v>
      </c>
      <c r="Q147" s="65">
        <f t="shared" si="21"/>
        <v>0</v>
      </c>
      <c r="R147" s="65">
        <f t="shared" si="21"/>
        <v>0</v>
      </c>
      <c r="S147" s="65">
        <f t="shared" si="21"/>
        <v>0</v>
      </c>
      <c r="T147" s="65">
        <f t="shared" si="21"/>
        <v>0</v>
      </c>
      <c r="U147" s="65">
        <f t="shared" si="21"/>
        <v>0</v>
      </c>
      <c r="V147" s="65">
        <f t="shared" si="21"/>
        <v>0</v>
      </c>
      <c r="W147" s="65">
        <f t="shared" si="21"/>
        <v>0</v>
      </c>
      <c r="X147" s="65">
        <f t="shared" si="21"/>
        <v>0</v>
      </c>
      <c r="Y147" s="65">
        <f t="shared" si="21"/>
        <v>0</v>
      </c>
      <c r="Z147" s="65">
        <f t="shared" si="21"/>
        <v>0</v>
      </c>
      <c r="AA147" s="65">
        <f t="shared" si="21"/>
        <v>0</v>
      </c>
      <c r="AB147" s="65">
        <f t="shared" si="21"/>
        <v>0</v>
      </c>
      <c r="AC147" s="65">
        <f t="shared" si="21"/>
        <v>0</v>
      </c>
      <c r="AD147" s="65">
        <f t="shared" si="21"/>
        <v>0</v>
      </c>
      <c r="AE147" s="65">
        <f t="shared" si="21"/>
        <v>0</v>
      </c>
      <c r="AF147" s="65">
        <f t="shared" si="21"/>
        <v>0</v>
      </c>
      <c r="AG147" s="65">
        <f t="shared" si="21"/>
        <v>0</v>
      </c>
      <c r="AH147" s="103">
        <f>SUM(C147:AG147)</f>
        <v>0</v>
      </c>
    </row>
    <row r="148" spans="1:34" s="16" customFormat="1" ht="23" customHeight="1">
      <c r="A148" s="10"/>
      <c r="B148" s="11"/>
      <c r="C148" s="12" t="s">
        <v>10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4"/>
      <c r="O148" s="220">
        <v>203</v>
      </c>
      <c r="P148" s="221"/>
      <c r="Q148" s="222" t="s">
        <v>11</v>
      </c>
      <c r="R148" s="222"/>
      <c r="S148" s="12" t="s">
        <v>12</v>
      </c>
      <c r="T148" s="13"/>
      <c r="U148" s="13"/>
      <c r="V148" s="15"/>
      <c r="W148" s="15"/>
      <c r="X148" s="13"/>
      <c r="Y148" s="15"/>
      <c r="Z148" s="15"/>
      <c r="AA148" s="15"/>
      <c r="AB148" s="15"/>
      <c r="AC148" s="15"/>
      <c r="AD148" s="14"/>
      <c r="AE148" s="223"/>
      <c r="AF148" s="224"/>
      <c r="AG148" s="225" t="s">
        <v>11</v>
      </c>
      <c r="AH148" s="226"/>
    </row>
    <row r="149" spans="1:34" s="16" customFormat="1" ht="23" customHeight="1" thickBot="1">
      <c r="A149" s="10"/>
      <c r="B149" s="11"/>
      <c r="C149" s="17" t="s">
        <v>13</v>
      </c>
      <c r="D149" s="18"/>
      <c r="E149" s="19"/>
      <c r="F149" s="19"/>
      <c r="G149" s="19"/>
      <c r="H149" s="19"/>
      <c r="I149" s="19"/>
      <c r="J149" s="19"/>
      <c r="K149" s="19"/>
      <c r="L149" s="19"/>
      <c r="M149" s="19"/>
      <c r="N149" s="20"/>
      <c r="O149" s="209" t="e">
        <f>ROUNDDOWN(O148/AE148,1)</f>
        <v>#DIV/0!</v>
      </c>
      <c r="P149" s="210"/>
      <c r="Q149" s="211" t="s">
        <v>14</v>
      </c>
      <c r="R149" s="211"/>
      <c r="S149" s="21" t="s">
        <v>15</v>
      </c>
      <c r="T149" s="22"/>
      <c r="U149" s="22"/>
      <c r="V149" s="23"/>
      <c r="W149" s="22"/>
      <c r="X149" s="22"/>
      <c r="Y149" s="22"/>
      <c r="Z149" s="22"/>
      <c r="AA149" s="23"/>
      <c r="AB149" s="23"/>
      <c r="AC149" s="23"/>
      <c r="AD149" s="24"/>
      <c r="AE149" s="212"/>
      <c r="AF149" s="213"/>
      <c r="AG149" s="214" t="s">
        <v>14</v>
      </c>
      <c r="AH149" s="215"/>
    </row>
    <row r="150" spans="1:34" s="31" customFormat="1" ht="23" customHeight="1" thickBot="1">
      <c r="A150" s="25"/>
      <c r="B150" s="26"/>
      <c r="C150" s="27" t="s">
        <v>16</v>
      </c>
      <c r="D150" s="28"/>
      <c r="E150" s="29"/>
      <c r="F150" s="29"/>
      <c r="G150" s="29"/>
      <c r="H150" s="29"/>
      <c r="I150" s="29"/>
      <c r="J150" s="29"/>
      <c r="K150" s="29"/>
      <c r="L150" s="29"/>
      <c r="M150" s="29"/>
      <c r="N150" s="30"/>
      <c r="O150" s="216" t="e">
        <f>O149+AE149</f>
        <v>#DIV/0!</v>
      </c>
      <c r="P150" s="217"/>
      <c r="Q150" s="218" t="s">
        <v>14</v>
      </c>
      <c r="R150" s="219"/>
      <c r="S150" s="26"/>
    </row>
    <row r="152" spans="1:34" ht="23" customHeight="1">
      <c r="A152" s="32" t="s">
        <v>17</v>
      </c>
    </row>
    <row r="153" spans="1:34" ht="23" customHeight="1">
      <c r="A153" s="32"/>
    </row>
    <row r="154" spans="1:34" ht="23" customHeight="1" thickBot="1">
      <c r="A154" s="33" t="s">
        <v>74</v>
      </c>
    </row>
    <row r="155" spans="1:34" ht="23" customHeight="1">
      <c r="A155" s="176" t="s">
        <v>18</v>
      </c>
      <c r="B155" s="178"/>
      <c r="C155" s="178"/>
      <c r="D155" s="34" t="s">
        <v>19</v>
      </c>
      <c r="E155" s="203" t="s">
        <v>20</v>
      </c>
      <c r="F155" s="204"/>
      <c r="G155" s="204" t="s">
        <v>21</v>
      </c>
      <c r="H155" s="204"/>
      <c r="I155" s="204" t="s">
        <v>22</v>
      </c>
      <c r="J155" s="205"/>
      <c r="K155" s="171" t="s">
        <v>23</v>
      </c>
      <c r="L155" s="172"/>
      <c r="M155" s="172"/>
      <c r="N155" s="171" t="s">
        <v>5</v>
      </c>
      <c r="O155" s="172"/>
      <c r="P155" s="173"/>
    </row>
    <row r="156" spans="1:34" ht="28.5" customHeight="1">
      <c r="A156" s="199" t="s">
        <v>24</v>
      </c>
      <c r="B156" s="201"/>
      <c r="C156" s="201"/>
      <c r="D156" s="58" t="s">
        <v>25</v>
      </c>
      <c r="E156" s="192" t="e">
        <f>$O$20</f>
        <v>#DIV/0!</v>
      </c>
      <c r="F156" s="191"/>
      <c r="G156" s="190" t="e">
        <f>$O$33</f>
        <v>#DIV/0!</v>
      </c>
      <c r="H156" s="191"/>
      <c r="I156" s="190" t="e">
        <f>$O$46</f>
        <v>#DIV/0!</v>
      </c>
      <c r="J156" s="193"/>
      <c r="K156" s="194" t="e">
        <f>ROUNDDOWN(N156/3,1)</f>
        <v>#DIV/0!</v>
      </c>
      <c r="L156" s="195"/>
      <c r="M156" s="195"/>
      <c r="N156" s="196" t="e">
        <f>SUM(E156:J156)</f>
        <v>#DIV/0!</v>
      </c>
      <c r="O156" s="197"/>
      <c r="P156" s="198"/>
    </row>
    <row r="157" spans="1:34" ht="28.5" customHeight="1" thickBot="1">
      <c r="A157" s="184" t="s">
        <v>26</v>
      </c>
      <c r="B157" s="185"/>
      <c r="C157" s="168"/>
      <c r="D157" s="35" t="s">
        <v>27</v>
      </c>
      <c r="E157" s="186" t="e">
        <f>$K$157</f>
        <v>#DIV/0!</v>
      </c>
      <c r="F157" s="187"/>
      <c r="G157" s="188" t="e">
        <f>$K$157</f>
        <v>#DIV/0!</v>
      </c>
      <c r="H157" s="187"/>
      <c r="I157" s="188" t="e">
        <f>$K$157</f>
        <v>#DIV/0!</v>
      </c>
      <c r="J157" s="189"/>
      <c r="K157" s="206" t="e">
        <f>K156*9000</f>
        <v>#DIV/0!</v>
      </c>
      <c r="L157" s="207"/>
      <c r="M157" s="208"/>
      <c r="N157" s="181"/>
      <c r="O157" s="182"/>
      <c r="P157" s="183"/>
    </row>
    <row r="158" spans="1:34" ht="23" customHeight="1">
      <c r="N158" s="134"/>
      <c r="O158" s="134"/>
      <c r="P158" s="134"/>
      <c r="Q158" s="134"/>
    </row>
    <row r="160" spans="1:34" ht="26.5" customHeight="1" thickBot="1">
      <c r="A160" s="33" t="s">
        <v>80</v>
      </c>
      <c r="B160" s="32"/>
    </row>
    <row r="161" spans="1:32" s="8" customFormat="1" ht="23" customHeight="1">
      <c r="A161" s="176" t="s">
        <v>18</v>
      </c>
      <c r="B161" s="177"/>
      <c r="C161" s="178"/>
      <c r="D161" s="36" t="s">
        <v>19</v>
      </c>
      <c r="E161" s="203" t="s">
        <v>20</v>
      </c>
      <c r="F161" s="204"/>
      <c r="G161" s="204" t="s">
        <v>21</v>
      </c>
      <c r="H161" s="204"/>
      <c r="I161" s="204" t="s">
        <v>22</v>
      </c>
      <c r="J161" s="205"/>
      <c r="K161" s="170" t="s">
        <v>28</v>
      </c>
      <c r="L161" s="170"/>
      <c r="M161" s="170" t="s">
        <v>29</v>
      </c>
      <c r="N161" s="170"/>
      <c r="O161" s="170" t="s">
        <v>30</v>
      </c>
      <c r="P161" s="170"/>
      <c r="Q161" s="171" t="s">
        <v>23</v>
      </c>
      <c r="R161" s="172"/>
      <c r="S161" s="172"/>
      <c r="T161" s="171" t="s">
        <v>5</v>
      </c>
      <c r="U161" s="172"/>
      <c r="V161" s="173"/>
    </row>
    <row r="162" spans="1:32" s="37" customFormat="1" ht="34" customHeight="1">
      <c r="A162" s="199" t="s">
        <v>24</v>
      </c>
      <c r="B162" s="200"/>
      <c r="C162" s="201"/>
      <c r="D162" s="59" t="s">
        <v>25</v>
      </c>
      <c r="E162" s="192" t="e">
        <f>$O$20</f>
        <v>#DIV/0!</v>
      </c>
      <c r="F162" s="191"/>
      <c r="G162" s="190" t="e">
        <f>$O$33</f>
        <v>#DIV/0!</v>
      </c>
      <c r="H162" s="191"/>
      <c r="I162" s="190" t="e">
        <f>$O$46</f>
        <v>#DIV/0!</v>
      </c>
      <c r="J162" s="193"/>
      <c r="K162" s="190" t="e">
        <f>$O$59</f>
        <v>#DIV/0!</v>
      </c>
      <c r="L162" s="191"/>
      <c r="M162" s="190" t="e">
        <f>$O$72</f>
        <v>#DIV/0!</v>
      </c>
      <c r="N162" s="191"/>
      <c r="O162" s="190" t="e">
        <f>$O$85</f>
        <v>#DIV/0!</v>
      </c>
      <c r="P162" s="191"/>
      <c r="Q162" s="194" t="e">
        <f>ROUNDDOWN(T162/6,1)</f>
        <v>#DIV/0!</v>
      </c>
      <c r="R162" s="195"/>
      <c r="S162" s="195"/>
      <c r="T162" s="196" t="e">
        <f>SUM(E162:P162)</f>
        <v>#DIV/0!</v>
      </c>
      <c r="U162" s="197"/>
      <c r="V162" s="198"/>
    </row>
    <row r="163" spans="1:32" ht="28.5" customHeight="1" thickBot="1">
      <c r="A163" s="184" t="s">
        <v>26</v>
      </c>
      <c r="B163" s="185"/>
      <c r="C163" s="168"/>
      <c r="D163" s="38" t="s">
        <v>27</v>
      </c>
      <c r="E163" s="186" t="e">
        <f>$K$157</f>
        <v>#DIV/0!</v>
      </c>
      <c r="F163" s="187"/>
      <c r="G163" s="188" t="e">
        <f>$K$157</f>
        <v>#DIV/0!</v>
      </c>
      <c r="H163" s="187"/>
      <c r="I163" s="188" t="e">
        <f>$K$157</f>
        <v>#DIV/0!</v>
      </c>
      <c r="J163" s="189"/>
      <c r="K163" s="186" t="e">
        <f>$Q$163</f>
        <v>#DIV/0!</v>
      </c>
      <c r="L163" s="187"/>
      <c r="M163" s="164" t="e">
        <f>$Q$163</f>
        <v>#DIV/0!</v>
      </c>
      <c r="N163" s="164"/>
      <c r="O163" s="164" t="e">
        <f>$Q$163</f>
        <v>#DIV/0!</v>
      </c>
      <c r="P163" s="164"/>
      <c r="Q163" s="179" t="e">
        <f>Q162*9000</f>
        <v>#DIV/0!</v>
      </c>
      <c r="R163" s="180"/>
      <c r="S163" s="180"/>
      <c r="T163" s="181"/>
      <c r="U163" s="182"/>
      <c r="V163" s="183"/>
    </row>
    <row r="164" spans="1:32" ht="23" customHeight="1">
      <c r="N164" s="134"/>
      <c r="O164" s="134"/>
      <c r="P164" s="134"/>
      <c r="Q164" s="134"/>
    </row>
    <row r="166" spans="1:32" ht="26.5" customHeight="1" thickBot="1">
      <c r="A166" s="33" t="s">
        <v>81</v>
      </c>
      <c r="B166" s="32"/>
    </row>
    <row r="167" spans="1:32" s="8" customFormat="1" ht="23" customHeight="1">
      <c r="A167" s="176" t="s">
        <v>18</v>
      </c>
      <c r="B167" s="177"/>
      <c r="C167" s="178"/>
      <c r="D167" s="36" t="s">
        <v>19</v>
      </c>
      <c r="E167" s="203" t="s">
        <v>20</v>
      </c>
      <c r="F167" s="204"/>
      <c r="G167" s="204" t="s">
        <v>21</v>
      </c>
      <c r="H167" s="204"/>
      <c r="I167" s="204" t="s">
        <v>22</v>
      </c>
      <c r="J167" s="205"/>
      <c r="K167" s="170" t="s">
        <v>28</v>
      </c>
      <c r="L167" s="170"/>
      <c r="M167" s="170" t="s">
        <v>29</v>
      </c>
      <c r="N167" s="170"/>
      <c r="O167" s="170" t="s">
        <v>30</v>
      </c>
      <c r="P167" s="170"/>
      <c r="Q167" s="174" t="s">
        <v>31</v>
      </c>
      <c r="R167" s="170"/>
      <c r="S167" s="170" t="s">
        <v>32</v>
      </c>
      <c r="T167" s="170"/>
      <c r="U167" s="170" t="s">
        <v>33</v>
      </c>
      <c r="V167" s="202"/>
      <c r="W167" s="171" t="s">
        <v>23</v>
      </c>
      <c r="X167" s="172"/>
      <c r="Y167" s="173"/>
      <c r="Z167" s="171" t="s">
        <v>5</v>
      </c>
      <c r="AA167" s="172"/>
      <c r="AB167" s="173"/>
    </row>
    <row r="168" spans="1:32" s="37" customFormat="1" ht="34" customHeight="1">
      <c r="A168" s="199" t="s">
        <v>24</v>
      </c>
      <c r="B168" s="200"/>
      <c r="C168" s="201"/>
      <c r="D168" s="59" t="s">
        <v>25</v>
      </c>
      <c r="E168" s="192" t="e">
        <f>$O$20</f>
        <v>#DIV/0!</v>
      </c>
      <c r="F168" s="191"/>
      <c r="G168" s="190" t="e">
        <f>$O$33</f>
        <v>#DIV/0!</v>
      </c>
      <c r="H168" s="191"/>
      <c r="I168" s="190" t="e">
        <f>$O$46</f>
        <v>#DIV/0!</v>
      </c>
      <c r="J168" s="193"/>
      <c r="K168" s="190" t="e">
        <f>$O$59</f>
        <v>#DIV/0!</v>
      </c>
      <c r="L168" s="191"/>
      <c r="M168" s="190" t="e">
        <f>$O$72</f>
        <v>#DIV/0!</v>
      </c>
      <c r="N168" s="191"/>
      <c r="O168" s="190" t="e">
        <f>$O$85</f>
        <v>#DIV/0!</v>
      </c>
      <c r="P168" s="191"/>
      <c r="Q168" s="192" t="e">
        <f>$O$98</f>
        <v>#DIV/0!</v>
      </c>
      <c r="R168" s="191"/>
      <c r="S168" s="190" t="e">
        <f>$O$111</f>
        <v>#DIV/0!</v>
      </c>
      <c r="T168" s="191"/>
      <c r="U168" s="190" t="e">
        <f>$O$124</f>
        <v>#DIV/0!</v>
      </c>
      <c r="V168" s="193"/>
      <c r="W168" s="194" t="e">
        <f>ROUNDDOWN(Z168/9,1)</f>
        <v>#DIV/0!</v>
      </c>
      <c r="X168" s="195"/>
      <c r="Y168" s="195"/>
      <c r="Z168" s="196" t="e">
        <f>SUM(E168:V168)</f>
        <v>#DIV/0!</v>
      </c>
      <c r="AA168" s="197"/>
      <c r="AB168" s="198"/>
    </row>
    <row r="169" spans="1:32" ht="28.5" customHeight="1" thickBot="1">
      <c r="A169" s="184" t="s">
        <v>26</v>
      </c>
      <c r="B169" s="185"/>
      <c r="C169" s="168"/>
      <c r="D169" s="38" t="s">
        <v>27</v>
      </c>
      <c r="E169" s="186" t="e">
        <f>$K$157</f>
        <v>#DIV/0!</v>
      </c>
      <c r="F169" s="187"/>
      <c r="G169" s="188" t="e">
        <f>$K$157</f>
        <v>#DIV/0!</v>
      </c>
      <c r="H169" s="187"/>
      <c r="I169" s="188" t="e">
        <f>$K$157</f>
        <v>#DIV/0!</v>
      </c>
      <c r="J169" s="189"/>
      <c r="K169" s="186" t="e">
        <f>$Q$163</f>
        <v>#DIV/0!</v>
      </c>
      <c r="L169" s="187"/>
      <c r="M169" s="164" t="e">
        <f>$Q$163</f>
        <v>#DIV/0!</v>
      </c>
      <c r="N169" s="164"/>
      <c r="O169" s="164" t="e">
        <f>$Q$163</f>
        <v>#DIV/0!</v>
      </c>
      <c r="P169" s="164"/>
      <c r="Q169" s="163" t="e">
        <f>$W$169</f>
        <v>#DIV/0!</v>
      </c>
      <c r="R169" s="164"/>
      <c r="S169" s="164" t="e">
        <f>$W$169</f>
        <v>#DIV/0!</v>
      </c>
      <c r="T169" s="164"/>
      <c r="U169" s="164" t="e">
        <f>$W$169</f>
        <v>#DIV/0!</v>
      </c>
      <c r="V169" s="164"/>
      <c r="W169" s="179" t="e">
        <f>W168*9000</f>
        <v>#DIV/0!</v>
      </c>
      <c r="X169" s="180"/>
      <c r="Y169" s="180"/>
      <c r="Z169" s="181"/>
      <c r="AA169" s="182"/>
      <c r="AB169" s="183"/>
    </row>
    <row r="170" spans="1:32" ht="23" customHeight="1">
      <c r="N170" s="134"/>
      <c r="O170" s="134"/>
      <c r="P170" s="134"/>
      <c r="Q170" s="134"/>
    </row>
    <row r="172" spans="1:32" ht="26.5" customHeight="1" thickBot="1">
      <c r="A172" s="33" t="s">
        <v>82</v>
      </c>
      <c r="B172" s="32"/>
    </row>
    <row r="173" spans="1:32" s="8" customFormat="1" ht="23" customHeight="1">
      <c r="A173" s="176" t="s">
        <v>18</v>
      </c>
      <c r="B173" s="177"/>
      <c r="C173" s="178"/>
      <c r="D173" s="36" t="s">
        <v>19</v>
      </c>
      <c r="E173" s="170" t="s">
        <v>20</v>
      </c>
      <c r="F173" s="170"/>
      <c r="G173" s="170" t="s">
        <v>21</v>
      </c>
      <c r="H173" s="170"/>
      <c r="I173" s="170" t="s">
        <v>22</v>
      </c>
      <c r="J173" s="170"/>
      <c r="K173" s="170" t="s">
        <v>28</v>
      </c>
      <c r="L173" s="170"/>
      <c r="M173" s="170" t="s">
        <v>29</v>
      </c>
      <c r="N173" s="170"/>
      <c r="O173" s="170" t="s">
        <v>30</v>
      </c>
      <c r="P173" s="170"/>
      <c r="Q173" s="170" t="s">
        <v>31</v>
      </c>
      <c r="R173" s="170"/>
      <c r="S173" s="170" t="s">
        <v>32</v>
      </c>
      <c r="T173" s="170"/>
      <c r="U173" s="170" t="s">
        <v>33</v>
      </c>
      <c r="V173" s="170"/>
      <c r="W173" s="170" t="s">
        <v>34</v>
      </c>
      <c r="X173" s="170"/>
      <c r="Y173" s="170" t="s">
        <v>35</v>
      </c>
      <c r="Z173" s="170"/>
      <c r="AA173" s="171" t="s">
        <v>23</v>
      </c>
      <c r="AB173" s="172"/>
      <c r="AC173" s="173"/>
      <c r="AD173" s="174" t="s">
        <v>5</v>
      </c>
      <c r="AE173" s="170"/>
      <c r="AF173" s="175"/>
    </row>
    <row r="174" spans="1:32" s="37" customFormat="1" ht="34" customHeight="1" thickBot="1">
      <c r="A174" s="167" t="s">
        <v>23</v>
      </c>
      <c r="B174" s="168"/>
      <c r="C174" s="169"/>
      <c r="D174" s="122" t="s">
        <v>25</v>
      </c>
      <c r="E174" s="149" t="e">
        <f>$O$20</f>
        <v>#DIV/0!</v>
      </c>
      <c r="F174" s="166"/>
      <c r="G174" s="150" t="e">
        <f>$O$33</f>
        <v>#DIV/0!</v>
      </c>
      <c r="H174" s="166"/>
      <c r="I174" s="150" t="e">
        <f>$O$46</f>
        <v>#DIV/0!</v>
      </c>
      <c r="J174" s="166"/>
      <c r="K174" s="150" t="e">
        <f>$O$59</f>
        <v>#DIV/0!</v>
      </c>
      <c r="L174" s="166"/>
      <c r="M174" s="150" t="e">
        <f>$O$72</f>
        <v>#DIV/0!</v>
      </c>
      <c r="N174" s="166"/>
      <c r="O174" s="150" t="e">
        <f>$O$85</f>
        <v>#DIV/0!</v>
      </c>
      <c r="P174" s="166"/>
      <c r="Q174" s="150" t="e">
        <f>$O$98</f>
        <v>#DIV/0!</v>
      </c>
      <c r="R174" s="166"/>
      <c r="S174" s="150" t="e">
        <f>$O$111</f>
        <v>#DIV/0!</v>
      </c>
      <c r="T174" s="166"/>
      <c r="U174" s="150" t="e">
        <f>$O$124</f>
        <v>#DIV/0!</v>
      </c>
      <c r="V174" s="166"/>
      <c r="W174" s="150" t="e">
        <f>$O$137</f>
        <v>#DIV/0!</v>
      </c>
      <c r="X174" s="166"/>
      <c r="Y174" s="150" t="e">
        <f>$O$150</f>
        <v>#DIV/0!</v>
      </c>
      <c r="Z174" s="166"/>
      <c r="AA174" s="147" t="e">
        <f>ROUNDDOWN(AD174/11,1)</f>
        <v>#DIV/0!</v>
      </c>
      <c r="AB174" s="148"/>
      <c r="AC174" s="148"/>
      <c r="AD174" s="149" t="e">
        <f>SUM(E174:Z174)</f>
        <v>#DIV/0!</v>
      </c>
      <c r="AE174" s="150"/>
      <c r="AF174" s="151"/>
    </row>
    <row r="175" spans="1:32" s="40" customFormat="1" ht="45" customHeight="1" thickBot="1">
      <c r="A175" s="152" t="s">
        <v>79</v>
      </c>
      <c r="B175" s="153"/>
      <c r="C175" s="153"/>
      <c r="D175" s="121" t="s">
        <v>27</v>
      </c>
      <c r="E175" s="154"/>
      <c r="F175" s="155"/>
      <c r="G175" s="155"/>
      <c r="H175" s="155"/>
      <c r="I175" s="155"/>
      <c r="J175" s="156"/>
      <c r="K175" s="157"/>
      <c r="L175" s="155"/>
      <c r="M175" s="155"/>
      <c r="N175" s="155"/>
      <c r="O175" s="155"/>
      <c r="P175" s="156"/>
      <c r="Q175" s="157"/>
      <c r="R175" s="155"/>
      <c r="S175" s="155"/>
      <c r="T175" s="155"/>
      <c r="U175" s="155"/>
      <c r="V175" s="156"/>
      <c r="W175" s="158"/>
      <c r="X175" s="159"/>
      <c r="Y175" s="159"/>
      <c r="Z175" s="160"/>
      <c r="AA175" s="161"/>
      <c r="AB175" s="162"/>
      <c r="AC175" s="162"/>
      <c r="AD175" s="163">
        <f>SUM(E175:Z175)</f>
        <v>0</v>
      </c>
      <c r="AE175" s="164"/>
      <c r="AF175" s="165"/>
    </row>
    <row r="176" spans="1:32" s="40" customFormat="1" ht="45" customHeight="1" thickBot="1">
      <c r="A176" s="136" t="s">
        <v>78</v>
      </c>
      <c r="B176" s="137"/>
      <c r="C176" s="137"/>
      <c r="D176" s="113" t="s">
        <v>27</v>
      </c>
      <c r="E176" s="138"/>
      <c r="F176" s="139"/>
      <c r="G176" s="139"/>
      <c r="H176" s="139"/>
      <c r="I176" s="139"/>
      <c r="J176" s="140"/>
      <c r="K176" s="141"/>
      <c r="L176" s="139"/>
      <c r="M176" s="139"/>
      <c r="N176" s="139"/>
      <c r="O176" s="139"/>
      <c r="P176" s="140"/>
      <c r="Q176" s="141"/>
      <c r="R176" s="139"/>
      <c r="S176" s="139"/>
      <c r="T176" s="139"/>
      <c r="U176" s="139"/>
      <c r="V176" s="140"/>
      <c r="W176" s="142"/>
      <c r="X176" s="143"/>
      <c r="Y176" s="143"/>
      <c r="Z176" s="144"/>
      <c r="AA176" s="145"/>
      <c r="AB176" s="146"/>
      <c r="AC176" s="146"/>
      <c r="AD176" s="123">
        <f>SUM(E176:Z176)</f>
        <v>0</v>
      </c>
      <c r="AE176" s="124"/>
      <c r="AF176" s="125"/>
    </row>
    <row r="177" spans="1:36" s="116" customFormat="1" ht="48" customHeight="1">
      <c r="A177" s="114"/>
      <c r="B177" s="115"/>
      <c r="C177" s="115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8"/>
      <c r="AD177" s="118"/>
      <c r="AE177" s="118"/>
      <c r="AF177" s="117"/>
      <c r="AG177" s="117"/>
      <c r="AH177" s="117"/>
    </row>
    <row r="178" spans="1:36" s="37" customFormat="1" ht="26.5">
      <c r="A178" s="126" t="s">
        <v>76</v>
      </c>
      <c r="B178" s="127"/>
      <c r="C178" s="127"/>
      <c r="D178" s="128"/>
      <c r="E178" s="129"/>
      <c r="F178" s="129"/>
      <c r="G178" s="129"/>
      <c r="H178" s="129"/>
      <c r="I178" s="129"/>
      <c r="J178" s="120" t="s">
        <v>27</v>
      </c>
      <c r="AE178" s="39"/>
      <c r="AF178" s="39"/>
      <c r="AG178" s="39"/>
      <c r="AH178" s="39"/>
      <c r="AI178" s="39"/>
      <c r="AJ178" s="39"/>
    </row>
    <row r="179" spans="1:36" ht="26.5">
      <c r="A179" s="130" t="s">
        <v>77</v>
      </c>
      <c r="B179" s="131"/>
      <c r="C179" s="131"/>
      <c r="D179" s="132"/>
      <c r="E179" s="133"/>
      <c r="F179" s="133"/>
      <c r="G179" s="133"/>
      <c r="H179" s="133"/>
      <c r="I179" s="133"/>
      <c r="J179" s="119" t="s">
        <v>27</v>
      </c>
      <c r="AF179" s="134"/>
      <c r="AG179" s="135"/>
      <c r="AH179" s="135"/>
    </row>
  </sheetData>
  <mergeCells count="242">
    <mergeCell ref="O18:P18"/>
    <mergeCell ref="Q18:R18"/>
    <mergeCell ref="AE18:AF18"/>
    <mergeCell ref="AG18:AH18"/>
    <mergeCell ref="A1:AH1"/>
    <mergeCell ref="O31:P31"/>
    <mergeCell ref="Q31:R31"/>
    <mergeCell ref="AE31:AF31"/>
    <mergeCell ref="AG31:AH31"/>
    <mergeCell ref="O32:P32"/>
    <mergeCell ref="Q32:R32"/>
    <mergeCell ref="AE32:AF32"/>
    <mergeCell ref="AG32:AH32"/>
    <mergeCell ref="O19:P19"/>
    <mergeCell ref="Q19:R19"/>
    <mergeCell ref="AE19:AF19"/>
    <mergeCell ref="AG19:AH19"/>
    <mergeCell ref="O20:P20"/>
    <mergeCell ref="Q20:R20"/>
    <mergeCell ref="O45:P45"/>
    <mergeCell ref="Q45:R45"/>
    <mergeCell ref="AE45:AF45"/>
    <mergeCell ref="AG45:AH45"/>
    <mergeCell ref="O46:P46"/>
    <mergeCell ref="Q46:R46"/>
    <mergeCell ref="O33:P33"/>
    <mergeCell ref="Q33:R33"/>
    <mergeCell ref="O44:P44"/>
    <mergeCell ref="Q44:R44"/>
    <mergeCell ref="AE44:AF44"/>
    <mergeCell ref="AG44:AH44"/>
    <mergeCell ref="O59:P59"/>
    <mergeCell ref="Q59:R59"/>
    <mergeCell ref="O70:P70"/>
    <mergeCell ref="Q70:R70"/>
    <mergeCell ref="AE70:AF70"/>
    <mergeCell ref="AG70:AH70"/>
    <mergeCell ref="O57:P57"/>
    <mergeCell ref="Q57:R57"/>
    <mergeCell ref="AE57:AF57"/>
    <mergeCell ref="AG57:AH57"/>
    <mergeCell ref="O58:P58"/>
    <mergeCell ref="Q58:R58"/>
    <mergeCell ref="AE58:AF58"/>
    <mergeCell ref="AG58:AH58"/>
    <mergeCell ref="O83:P83"/>
    <mergeCell ref="Q83:R83"/>
    <mergeCell ref="AE83:AF83"/>
    <mergeCell ref="AG83:AH83"/>
    <mergeCell ref="O84:P84"/>
    <mergeCell ref="Q84:R84"/>
    <mergeCell ref="AE84:AF84"/>
    <mergeCell ref="AG84:AH84"/>
    <mergeCell ref="O71:P71"/>
    <mergeCell ref="Q71:R71"/>
    <mergeCell ref="AE71:AF71"/>
    <mergeCell ref="AG71:AH71"/>
    <mergeCell ref="O72:P72"/>
    <mergeCell ref="Q72:R72"/>
    <mergeCell ref="O97:P97"/>
    <mergeCell ref="Q97:R97"/>
    <mergeCell ref="AE97:AF97"/>
    <mergeCell ref="AG97:AH97"/>
    <mergeCell ref="O98:P98"/>
    <mergeCell ref="Q98:R98"/>
    <mergeCell ref="O85:P85"/>
    <mergeCell ref="Q85:R85"/>
    <mergeCell ref="O96:P96"/>
    <mergeCell ref="Q96:R96"/>
    <mergeCell ref="AE96:AF96"/>
    <mergeCell ref="AG96:AH96"/>
    <mergeCell ref="O111:P111"/>
    <mergeCell ref="Q111:R111"/>
    <mergeCell ref="O122:P122"/>
    <mergeCell ref="Q122:R122"/>
    <mergeCell ref="AE122:AF122"/>
    <mergeCell ref="AG122:AH122"/>
    <mergeCell ref="O109:P109"/>
    <mergeCell ref="Q109:R109"/>
    <mergeCell ref="AE109:AF109"/>
    <mergeCell ref="AG109:AH109"/>
    <mergeCell ref="O110:P110"/>
    <mergeCell ref="Q110:R110"/>
    <mergeCell ref="AE110:AF110"/>
    <mergeCell ref="AG110:AH110"/>
    <mergeCell ref="O135:P135"/>
    <mergeCell ref="Q135:R135"/>
    <mergeCell ref="AE135:AF135"/>
    <mergeCell ref="AG135:AH135"/>
    <mergeCell ref="O136:P136"/>
    <mergeCell ref="Q136:R136"/>
    <mergeCell ref="AE136:AF136"/>
    <mergeCell ref="AG136:AH136"/>
    <mergeCell ref="O123:P123"/>
    <mergeCell ref="Q123:R123"/>
    <mergeCell ref="AE123:AF123"/>
    <mergeCell ref="AG123:AH123"/>
    <mergeCell ref="O124:P124"/>
    <mergeCell ref="Q124:R124"/>
    <mergeCell ref="AG149:AH149"/>
    <mergeCell ref="O150:P150"/>
    <mergeCell ref="Q150:R150"/>
    <mergeCell ref="O137:P137"/>
    <mergeCell ref="Q137:R137"/>
    <mergeCell ref="O148:P148"/>
    <mergeCell ref="Q148:R148"/>
    <mergeCell ref="AE148:AF148"/>
    <mergeCell ref="AG148:AH148"/>
    <mergeCell ref="A155:C155"/>
    <mergeCell ref="E155:F155"/>
    <mergeCell ref="G155:H155"/>
    <mergeCell ref="I155:J155"/>
    <mergeCell ref="K155:M155"/>
    <mergeCell ref="N155:P155"/>
    <mergeCell ref="O149:P149"/>
    <mergeCell ref="Q149:R149"/>
    <mergeCell ref="AE149:AF149"/>
    <mergeCell ref="A157:C157"/>
    <mergeCell ref="E157:F157"/>
    <mergeCell ref="G157:H157"/>
    <mergeCell ref="I157:J157"/>
    <mergeCell ref="K157:M157"/>
    <mergeCell ref="N157:P157"/>
    <mergeCell ref="A156:C156"/>
    <mergeCell ref="E156:F156"/>
    <mergeCell ref="G156:H156"/>
    <mergeCell ref="I156:J156"/>
    <mergeCell ref="K156:M156"/>
    <mergeCell ref="N156:P156"/>
    <mergeCell ref="N158:Q158"/>
    <mergeCell ref="A161:C161"/>
    <mergeCell ref="E161:F161"/>
    <mergeCell ref="G161:H161"/>
    <mergeCell ref="I161:J161"/>
    <mergeCell ref="K161:L161"/>
    <mergeCell ref="M161:N161"/>
    <mergeCell ref="O161:P161"/>
    <mergeCell ref="Q161:S161"/>
    <mergeCell ref="T161:V161"/>
    <mergeCell ref="A162:C162"/>
    <mergeCell ref="E162:F162"/>
    <mergeCell ref="G162:H162"/>
    <mergeCell ref="I162:J162"/>
    <mergeCell ref="K162:L162"/>
    <mergeCell ref="M162:N162"/>
    <mergeCell ref="O162:P162"/>
    <mergeCell ref="Q162:S162"/>
    <mergeCell ref="T162:V162"/>
    <mergeCell ref="A167:C167"/>
    <mergeCell ref="E167:F167"/>
    <mergeCell ref="G167:H167"/>
    <mergeCell ref="I167:J167"/>
    <mergeCell ref="K167:L167"/>
    <mergeCell ref="M167:N167"/>
    <mergeCell ref="A163:C163"/>
    <mergeCell ref="E163:F163"/>
    <mergeCell ref="G163:H163"/>
    <mergeCell ref="I163:J163"/>
    <mergeCell ref="K163:L163"/>
    <mergeCell ref="M163:N163"/>
    <mergeCell ref="O167:P167"/>
    <mergeCell ref="Q167:R167"/>
    <mergeCell ref="S167:T167"/>
    <mergeCell ref="U167:V167"/>
    <mergeCell ref="W167:Y167"/>
    <mergeCell ref="Z167:AB167"/>
    <mergeCell ref="O163:P163"/>
    <mergeCell ref="Q163:S163"/>
    <mergeCell ref="T163:V163"/>
    <mergeCell ref="N164:Q164"/>
    <mergeCell ref="O168:P168"/>
    <mergeCell ref="Q168:R168"/>
    <mergeCell ref="S168:T168"/>
    <mergeCell ref="U168:V168"/>
    <mergeCell ref="W168:Y168"/>
    <mergeCell ref="Z168:AB168"/>
    <mergeCell ref="A168:C168"/>
    <mergeCell ref="E168:F168"/>
    <mergeCell ref="G168:H168"/>
    <mergeCell ref="I168:J168"/>
    <mergeCell ref="K168:L168"/>
    <mergeCell ref="M168:N168"/>
    <mergeCell ref="O169:P169"/>
    <mergeCell ref="Q169:R169"/>
    <mergeCell ref="S169:T169"/>
    <mergeCell ref="U169:V169"/>
    <mergeCell ref="W169:Y169"/>
    <mergeCell ref="Z169:AB169"/>
    <mergeCell ref="A169:C169"/>
    <mergeCell ref="E169:F169"/>
    <mergeCell ref="G169:H169"/>
    <mergeCell ref="I169:J169"/>
    <mergeCell ref="K169:L169"/>
    <mergeCell ref="M169:N169"/>
    <mergeCell ref="S173:T173"/>
    <mergeCell ref="U173:V173"/>
    <mergeCell ref="W173:X173"/>
    <mergeCell ref="Y173:Z173"/>
    <mergeCell ref="AA173:AC173"/>
    <mergeCell ref="AD173:AF173"/>
    <mergeCell ref="N170:Q170"/>
    <mergeCell ref="A173:C173"/>
    <mergeCell ref="E173:F173"/>
    <mergeCell ref="G173:H173"/>
    <mergeCell ref="I173:J173"/>
    <mergeCell ref="K173:L173"/>
    <mergeCell ref="M173:N173"/>
    <mergeCell ref="O173:P173"/>
    <mergeCell ref="Q173:R173"/>
    <mergeCell ref="AA174:AC174"/>
    <mergeCell ref="AD174:AF174"/>
    <mergeCell ref="A175:C175"/>
    <mergeCell ref="E175:J175"/>
    <mergeCell ref="K175:P175"/>
    <mergeCell ref="Q175:V175"/>
    <mergeCell ref="W175:Z175"/>
    <mergeCell ref="AA175:AC175"/>
    <mergeCell ref="AD175:AF175"/>
    <mergeCell ref="O174:P174"/>
    <mergeCell ref="Q174:R174"/>
    <mergeCell ref="S174:T174"/>
    <mergeCell ref="U174:V174"/>
    <mergeCell ref="W174:X174"/>
    <mergeCell ref="Y174:Z174"/>
    <mergeCell ref="A174:C174"/>
    <mergeCell ref="E174:F174"/>
    <mergeCell ref="G174:H174"/>
    <mergeCell ref="I174:J174"/>
    <mergeCell ref="K174:L174"/>
    <mergeCell ref="M174:N174"/>
    <mergeCell ref="AD176:AF176"/>
    <mergeCell ref="A178:C178"/>
    <mergeCell ref="D178:I178"/>
    <mergeCell ref="A179:C179"/>
    <mergeCell ref="D179:I179"/>
    <mergeCell ref="AF179:AH179"/>
    <mergeCell ref="A176:C176"/>
    <mergeCell ref="E176:J176"/>
    <mergeCell ref="K176:P176"/>
    <mergeCell ref="Q176:V176"/>
    <mergeCell ref="W176:Z176"/>
    <mergeCell ref="AA176:AC176"/>
  </mergeCells>
  <phoneticPr fontId="1"/>
  <pageMargins left="0.70866141732283472" right="0.51181102362204722" top="0.74803149606299213" bottom="0.74803149606299213" header="0.31496062992125984" footer="0.31496062992125984"/>
  <pageSetup paperSize="9" scale="56" fitToHeight="0" orientation="portrait" r:id="rId1"/>
  <rowBreaks count="3" manualBreakCount="3">
    <brk id="60" max="33" man="1"/>
    <brk id="112" max="33" man="1"/>
    <brk id="151" max="3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J179"/>
  <sheetViews>
    <sheetView view="pageBreakPreview" topLeftCell="A166" zoomScale="85" zoomScaleNormal="100" zoomScaleSheetLayoutView="85" workbookViewId="0">
      <selection activeCell="D178" sqref="D178:I178"/>
    </sheetView>
  </sheetViews>
  <sheetFormatPr defaultRowHeight="23" customHeight="1"/>
  <cols>
    <col min="1" max="1" width="6.90625" style="41" customWidth="1"/>
    <col min="2" max="2" width="12.08984375" style="41" customWidth="1"/>
    <col min="3" max="33" width="4.36328125" style="41" customWidth="1"/>
    <col min="34" max="34" width="6.7265625" style="41" bestFit="1" customWidth="1"/>
    <col min="35" max="16384" width="8.7265625" style="41"/>
  </cols>
  <sheetData>
    <row r="1" spans="1:34" ht="23" customHeight="1">
      <c r="A1" s="229" t="s">
        <v>37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36"/>
      <c r="AE1" s="230" t="s">
        <v>36</v>
      </c>
      <c r="AF1" s="231"/>
      <c r="AG1" s="232"/>
    </row>
    <row r="2" spans="1:34" ht="27.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33"/>
      <c r="AF2" s="234"/>
      <c r="AG2" s="235"/>
    </row>
    <row r="3" spans="1:34" ht="23" customHeight="1">
      <c r="A3" s="3" t="s">
        <v>0</v>
      </c>
      <c r="B3" s="4"/>
      <c r="C3" s="4"/>
      <c r="D3" s="4"/>
      <c r="E3" s="4"/>
      <c r="F3" s="4"/>
      <c r="G3" s="5"/>
      <c r="I3" s="5"/>
      <c r="J3" s="5"/>
      <c r="K3" s="5"/>
      <c r="L3" s="5"/>
      <c r="M3" s="5"/>
    </row>
    <row r="4" spans="1:34" ht="23" customHeight="1">
      <c r="A4" s="3" t="s">
        <v>58</v>
      </c>
      <c r="B4" s="4"/>
      <c r="C4" s="4"/>
      <c r="D4" s="4"/>
      <c r="E4" s="4"/>
      <c r="F4" s="4"/>
      <c r="G4" s="5"/>
      <c r="I4" s="5"/>
      <c r="J4" s="5"/>
      <c r="K4" s="5"/>
      <c r="L4" s="5"/>
      <c r="M4" s="5"/>
    </row>
    <row r="5" spans="1:34" s="1" customFormat="1" ht="23" customHeight="1">
      <c r="A5" s="3" t="s">
        <v>72</v>
      </c>
      <c r="B5" s="4"/>
      <c r="C5" s="4"/>
      <c r="D5" s="4"/>
      <c r="E5" s="4"/>
      <c r="F5" s="4"/>
      <c r="G5" s="5"/>
      <c r="I5" s="5"/>
      <c r="J5" s="5"/>
      <c r="K5" s="5"/>
      <c r="L5" s="5"/>
      <c r="M5" s="5"/>
    </row>
    <row r="6" spans="1:34" s="1" customFormat="1" ht="23" customHeight="1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34" s="1" customFormat="1" ht="23" customHeight="1">
      <c r="A7" s="6" t="s">
        <v>59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34" ht="23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34" s="8" customFormat="1" ht="23" customHeight="1" thickBot="1">
      <c r="B9" s="42" t="s">
        <v>38</v>
      </c>
      <c r="C9" s="8">
        <v>4</v>
      </c>
      <c r="D9" s="8" t="s">
        <v>1</v>
      </c>
      <c r="E9" s="8">
        <v>4</v>
      </c>
      <c r="F9" s="8" t="s">
        <v>2</v>
      </c>
    </row>
    <row r="10" spans="1:34" s="48" customFormat="1" ht="23" customHeight="1" thickBot="1">
      <c r="A10" s="43" t="s">
        <v>3</v>
      </c>
      <c r="B10" s="44" t="s">
        <v>4</v>
      </c>
      <c r="C10" s="45">
        <v>1</v>
      </c>
      <c r="D10" s="45">
        <v>2</v>
      </c>
      <c r="E10" s="45">
        <v>3</v>
      </c>
      <c r="F10" s="45">
        <v>4</v>
      </c>
      <c r="G10" s="45">
        <v>5</v>
      </c>
      <c r="H10" s="45">
        <v>6</v>
      </c>
      <c r="I10" s="45">
        <v>7</v>
      </c>
      <c r="J10" s="45">
        <v>8</v>
      </c>
      <c r="K10" s="45">
        <v>9</v>
      </c>
      <c r="L10" s="45">
        <v>10</v>
      </c>
      <c r="M10" s="45">
        <v>11</v>
      </c>
      <c r="N10" s="45">
        <v>12</v>
      </c>
      <c r="O10" s="45">
        <v>13</v>
      </c>
      <c r="P10" s="45">
        <v>14</v>
      </c>
      <c r="Q10" s="45">
        <v>15</v>
      </c>
      <c r="R10" s="45">
        <v>16</v>
      </c>
      <c r="S10" s="45">
        <v>17</v>
      </c>
      <c r="T10" s="45">
        <v>18</v>
      </c>
      <c r="U10" s="45">
        <v>19</v>
      </c>
      <c r="V10" s="45">
        <v>20</v>
      </c>
      <c r="W10" s="45">
        <v>21</v>
      </c>
      <c r="X10" s="45">
        <v>22</v>
      </c>
      <c r="Y10" s="45">
        <v>23</v>
      </c>
      <c r="Z10" s="45">
        <v>24</v>
      </c>
      <c r="AA10" s="45">
        <v>25</v>
      </c>
      <c r="AB10" s="45">
        <v>26</v>
      </c>
      <c r="AC10" s="45">
        <v>27</v>
      </c>
      <c r="AD10" s="45">
        <v>28</v>
      </c>
      <c r="AE10" s="45">
        <v>29</v>
      </c>
      <c r="AF10" s="46">
        <v>30</v>
      </c>
      <c r="AG10" s="46"/>
      <c r="AH10" s="47" t="s">
        <v>5</v>
      </c>
    </row>
    <row r="11" spans="1:34" s="48" customFormat="1" ht="23" customHeight="1" thickTop="1">
      <c r="A11" s="49" t="s">
        <v>6</v>
      </c>
      <c r="B11" s="50" t="s">
        <v>7</v>
      </c>
      <c r="C11" s="61">
        <v>8</v>
      </c>
      <c r="D11" s="61">
        <v>8</v>
      </c>
      <c r="E11" s="61"/>
      <c r="F11" s="61"/>
      <c r="G11" s="61">
        <v>8</v>
      </c>
      <c r="H11" s="61">
        <v>8</v>
      </c>
      <c r="I11" s="61">
        <v>8</v>
      </c>
      <c r="J11" s="61">
        <v>8</v>
      </c>
      <c r="K11" s="61"/>
      <c r="L11" s="61"/>
      <c r="M11" s="61">
        <v>8</v>
      </c>
      <c r="N11" s="61">
        <v>8</v>
      </c>
      <c r="O11" s="61">
        <v>8</v>
      </c>
      <c r="P11" s="61">
        <v>8</v>
      </c>
      <c r="Q11" s="61">
        <v>8</v>
      </c>
      <c r="R11" s="61"/>
      <c r="S11" s="61"/>
      <c r="T11" s="61">
        <v>8</v>
      </c>
      <c r="U11" s="61">
        <v>8</v>
      </c>
      <c r="V11" s="61">
        <v>8</v>
      </c>
      <c r="W11" s="61">
        <v>8</v>
      </c>
      <c r="X11" s="61">
        <v>8</v>
      </c>
      <c r="Y11" s="61"/>
      <c r="Z11" s="61"/>
      <c r="AA11" s="61">
        <v>8</v>
      </c>
      <c r="AB11" s="61">
        <v>8</v>
      </c>
      <c r="AC11" s="61">
        <v>8</v>
      </c>
      <c r="AD11" s="61"/>
      <c r="AE11" s="61"/>
      <c r="AF11" s="62">
        <v>8</v>
      </c>
      <c r="AG11" s="62"/>
      <c r="AH11" s="101">
        <f t="shared" ref="AH11:AH16" si="0">SUM(C11:AG11)</f>
        <v>160</v>
      </c>
    </row>
    <row r="12" spans="1:34" s="48" customFormat="1" ht="23" customHeight="1">
      <c r="A12" s="9" t="s">
        <v>6</v>
      </c>
      <c r="B12" s="51" t="s">
        <v>7</v>
      </c>
      <c r="C12" s="63">
        <v>8</v>
      </c>
      <c r="D12" s="63">
        <v>8</v>
      </c>
      <c r="E12" s="63"/>
      <c r="F12" s="63">
        <v>8</v>
      </c>
      <c r="G12" s="63"/>
      <c r="H12" s="63">
        <v>8</v>
      </c>
      <c r="I12" s="63">
        <v>8</v>
      </c>
      <c r="J12" s="63"/>
      <c r="K12" s="63">
        <v>8</v>
      </c>
      <c r="L12" s="63">
        <v>8</v>
      </c>
      <c r="M12" s="63">
        <v>8</v>
      </c>
      <c r="N12" s="63">
        <v>8</v>
      </c>
      <c r="O12" s="63"/>
      <c r="P12" s="63">
        <v>8</v>
      </c>
      <c r="Q12" s="63">
        <v>8</v>
      </c>
      <c r="R12" s="63">
        <v>8</v>
      </c>
      <c r="S12" s="63">
        <v>8</v>
      </c>
      <c r="T12" s="63"/>
      <c r="U12" s="63"/>
      <c r="V12" s="63"/>
      <c r="W12" s="63">
        <v>8</v>
      </c>
      <c r="X12" s="63">
        <v>8</v>
      </c>
      <c r="Y12" s="63"/>
      <c r="Z12" s="63"/>
      <c r="AA12" s="63">
        <v>8</v>
      </c>
      <c r="AB12" s="63">
        <v>8</v>
      </c>
      <c r="AC12" s="63">
        <v>8</v>
      </c>
      <c r="AD12" s="63"/>
      <c r="AE12" s="63">
        <v>8</v>
      </c>
      <c r="AF12" s="64">
        <v>8</v>
      </c>
      <c r="AG12" s="64"/>
      <c r="AH12" s="102">
        <f t="shared" si="0"/>
        <v>160</v>
      </c>
    </row>
    <row r="13" spans="1:34" s="48" customFormat="1" ht="23" customHeight="1">
      <c r="A13" s="9" t="s">
        <v>6</v>
      </c>
      <c r="B13" s="51" t="s">
        <v>7</v>
      </c>
      <c r="C13" s="63">
        <v>8</v>
      </c>
      <c r="D13" s="63">
        <v>8</v>
      </c>
      <c r="E13" s="63">
        <v>8</v>
      </c>
      <c r="F13" s="63"/>
      <c r="G13" s="63">
        <v>8</v>
      </c>
      <c r="H13" s="63">
        <v>8</v>
      </c>
      <c r="I13" s="63">
        <v>8</v>
      </c>
      <c r="J13" s="63">
        <v>8</v>
      </c>
      <c r="K13" s="63"/>
      <c r="L13" s="63">
        <v>8</v>
      </c>
      <c r="M13" s="63">
        <v>8</v>
      </c>
      <c r="N13" s="63">
        <v>8</v>
      </c>
      <c r="O13" s="63">
        <v>8</v>
      </c>
      <c r="P13" s="63"/>
      <c r="Q13" s="63"/>
      <c r="R13" s="63">
        <v>8</v>
      </c>
      <c r="S13" s="63">
        <v>8</v>
      </c>
      <c r="T13" s="63">
        <v>8</v>
      </c>
      <c r="U13" s="63"/>
      <c r="V13" s="63"/>
      <c r="W13" s="63">
        <v>8</v>
      </c>
      <c r="X13" s="63">
        <v>8</v>
      </c>
      <c r="Y13" s="63">
        <v>8</v>
      </c>
      <c r="Z13" s="63"/>
      <c r="AA13" s="63"/>
      <c r="AB13" s="63">
        <v>8</v>
      </c>
      <c r="AC13" s="63">
        <v>8</v>
      </c>
      <c r="AD13" s="63">
        <v>8</v>
      </c>
      <c r="AE13" s="63"/>
      <c r="AF13" s="64"/>
      <c r="AG13" s="64"/>
      <c r="AH13" s="102">
        <f t="shared" si="0"/>
        <v>160</v>
      </c>
    </row>
    <row r="14" spans="1:34" s="48" customFormat="1" ht="23" customHeight="1">
      <c r="A14" s="9" t="s">
        <v>8</v>
      </c>
      <c r="B14" s="51" t="s">
        <v>7</v>
      </c>
      <c r="C14" s="63"/>
      <c r="D14" s="63">
        <v>8</v>
      </c>
      <c r="E14" s="63">
        <v>8</v>
      </c>
      <c r="F14" s="63"/>
      <c r="G14" s="63"/>
      <c r="H14" s="63"/>
      <c r="I14" s="63"/>
      <c r="J14" s="63"/>
      <c r="K14" s="63">
        <v>8</v>
      </c>
      <c r="L14" s="63">
        <v>8</v>
      </c>
      <c r="M14" s="63"/>
      <c r="N14" s="63"/>
      <c r="O14" s="63"/>
      <c r="P14" s="63"/>
      <c r="Q14" s="63"/>
      <c r="R14" s="63">
        <v>8</v>
      </c>
      <c r="S14" s="63">
        <v>8</v>
      </c>
      <c r="T14" s="63"/>
      <c r="U14" s="63"/>
      <c r="V14" s="63"/>
      <c r="W14" s="63"/>
      <c r="X14" s="63"/>
      <c r="Y14" s="63">
        <v>8</v>
      </c>
      <c r="Z14" s="63">
        <v>8</v>
      </c>
      <c r="AA14" s="63"/>
      <c r="AB14" s="63"/>
      <c r="AC14" s="63"/>
      <c r="AD14" s="63"/>
      <c r="AE14" s="63">
        <v>8</v>
      </c>
      <c r="AF14" s="64">
        <v>8</v>
      </c>
      <c r="AG14" s="64"/>
      <c r="AH14" s="102">
        <f t="shared" si="0"/>
        <v>80</v>
      </c>
    </row>
    <row r="15" spans="1:34" s="48" customFormat="1" ht="23" customHeight="1">
      <c r="A15" s="9" t="s">
        <v>8</v>
      </c>
      <c r="B15" s="51" t="s">
        <v>7</v>
      </c>
      <c r="C15" s="63">
        <v>7</v>
      </c>
      <c r="D15" s="63"/>
      <c r="E15" s="63"/>
      <c r="F15" s="63">
        <v>7</v>
      </c>
      <c r="G15" s="63"/>
      <c r="H15" s="63">
        <v>4</v>
      </c>
      <c r="I15" s="63">
        <v>7</v>
      </c>
      <c r="J15" s="63">
        <v>7</v>
      </c>
      <c r="K15" s="63"/>
      <c r="L15" s="63"/>
      <c r="M15" s="63">
        <v>7</v>
      </c>
      <c r="N15" s="63"/>
      <c r="O15" s="63">
        <v>4</v>
      </c>
      <c r="P15" s="63">
        <v>7</v>
      </c>
      <c r="Q15" s="63">
        <v>7</v>
      </c>
      <c r="R15" s="63"/>
      <c r="S15" s="63"/>
      <c r="T15" s="63">
        <v>7</v>
      </c>
      <c r="U15" s="63"/>
      <c r="V15" s="63">
        <v>4</v>
      </c>
      <c r="W15" s="63">
        <v>7</v>
      </c>
      <c r="X15" s="63">
        <v>7</v>
      </c>
      <c r="Y15" s="63"/>
      <c r="Z15" s="63"/>
      <c r="AA15" s="63">
        <v>7</v>
      </c>
      <c r="AB15" s="63"/>
      <c r="AC15" s="63">
        <v>4</v>
      </c>
      <c r="AD15" s="63">
        <v>7</v>
      </c>
      <c r="AE15" s="63">
        <v>7</v>
      </c>
      <c r="AF15" s="64"/>
      <c r="AG15" s="64"/>
      <c r="AH15" s="102">
        <f t="shared" si="0"/>
        <v>107</v>
      </c>
    </row>
    <row r="16" spans="1:34" s="48" customFormat="1" ht="23" customHeight="1">
      <c r="A16" s="9" t="s">
        <v>9</v>
      </c>
      <c r="B16" s="51" t="s">
        <v>7</v>
      </c>
      <c r="C16" s="63"/>
      <c r="D16" s="63"/>
      <c r="E16" s="63"/>
      <c r="F16" s="63">
        <v>3</v>
      </c>
      <c r="G16" s="63">
        <v>6</v>
      </c>
      <c r="H16" s="63"/>
      <c r="I16" s="63"/>
      <c r="J16" s="63">
        <v>6</v>
      </c>
      <c r="K16" s="63"/>
      <c r="L16" s="63"/>
      <c r="M16" s="63">
        <v>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4"/>
      <c r="AG16" s="64"/>
      <c r="AH16" s="102">
        <f t="shared" si="0"/>
        <v>21</v>
      </c>
    </row>
    <row r="17" spans="1:34" ht="23" customHeight="1" thickBot="1">
      <c r="A17" s="52"/>
      <c r="B17" s="53" t="s">
        <v>5</v>
      </c>
      <c r="C17" s="65">
        <f t="shared" ref="C17:AG17" si="1">SUM(C11:C16)</f>
        <v>31</v>
      </c>
      <c r="D17" s="65">
        <f t="shared" si="1"/>
        <v>32</v>
      </c>
      <c r="E17" s="65">
        <f t="shared" si="1"/>
        <v>16</v>
      </c>
      <c r="F17" s="65">
        <f t="shared" si="1"/>
        <v>18</v>
      </c>
      <c r="G17" s="65">
        <f t="shared" si="1"/>
        <v>22</v>
      </c>
      <c r="H17" s="65">
        <f t="shared" si="1"/>
        <v>28</v>
      </c>
      <c r="I17" s="65">
        <f t="shared" si="1"/>
        <v>31</v>
      </c>
      <c r="J17" s="65">
        <f t="shared" si="1"/>
        <v>29</v>
      </c>
      <c r="K17" s="65">
        <f t="shared" si="1"/>
        <v>16</v>
      </c>
      <c r="L17" s="65">
        <f t="shared" si="1"/>
        <v>24</v>
      </c>
      <c r="M17" s="65">
        <f t="shared" si="1"/>
        <v>37</v>
      </c>
      <c r="N17" s="65">
        <f t="shared" si="1"/>
        <v>24</v>
      </c>
      <c r="O17" s="65">
        <f t="shared" si="1"/>
        <v>20</v>
      </c>
      <c r="P17" s="65">
        <f t="shared" si="1"/>
        <v>23</v>
      </c>
      <c r="Q17" s="65">
        <f t="shared" si="1"/>
        <v>23</v>
      </c>
      <c r="R17" s="65">
        <f t="shared" si="1"/>
        <v>24</v>
      </c>
      <c r="S17" s="65">
        <f t="shared" si="1"/>
        <v>24</v>
      </c>
      <c r="T17" s="65">
        <f t="shared" si="1"/>
        <v>23</v>
      </c>
      <c r="U17" s="65">
        <f t="shared" si="1"/>
        <v>8</v>
      </c>
      <c r="V17" s="65">
        <f t="shared" si="1"/>
        <v>12</v>
      </c>
      <c r="W17" s="65">
        <f t="shared" si="1"/>
        <v>31</v>
      </c>
      <c r="X17" s="65">
        <f t="shared" si="1"/>
        <v>31</v>
      </c>
      <c r="Y17" s="65">
        <f t="shared" si="1"/>
        <v>16</v>
      </c>
      <c r="Z17" s="65">
        <f t="shared" si="1"/>
        <v>8</v>
      </c>
      <c r="AA17" s="65">
        <f t="shared" si="1"/>
        <v>23</v>
      </c>
      <c r="AB17" s="65">
        <f t="shared" si="1"/>
        <v>24</v>
      </c>
      <c r="AC17" s="65">
        <f t="shared" si="1"/>
        <v>28</v>
      </c>
      <c r="AD17" s="65">
        <f t="shared" si="1"/>
        <v>15</v>
      </c>
      <c r="AE17" s="65">
        <f t="shared" si="1"/>
        <v>23</v>
      </c>
      <c r="AF17" s="65">
        <f t="shared" si="1"/>
        <v>24</v>
      </c>
      <c r="AG17" s="65">
        <f t="shared" si="1"/>
        <v>0</v>
      </c>
      <c r="AH17" s="103">
        <f>SUM(C17:AG17)</f>
        <v>688</v>
      </c>
    </row>
    <row r="18" spans="1:34" s="16" customFormat="1" ht="23" customHeight="1">
      <c r="A18" s="10"/>
      <c r="B18" s="11"/>
      <c r="C18" s="12" t="s">
        <v>10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220">
        <v>208.283333333</v>
      </c>
      <c r="P18" s="221"/>
      <c r="Q18" s="222" t="s">
        <v>11</v>
      </c>
      <c r="R18" s="222"/>
      <c r="S18" s="12" t="s">
        <v>12</v>
      </c>
      <c r="T18" s="13"/>
      <c r="U18" s="13"/>
      <c r="V18" s="15"/>
      <c r="W18" s="15"/>
      <c r="X18" s="13"/>
      <c r="Y18" s="15"/>
      <c r="Z18" s="15"/>
      <c r="AA18" s="15"/>
      <c r="AB18" s="15"/>
      <c r="AC18" s="15"/>
      <c r="AD18" s="14"/>
      <c r="AE18" s="223">
        <v>160</v>
      </c>
      <c r="AF18" s="224"/>
      <c r="AG18" s="225" t="s">
        <v>11</v>
      </c>
      <c r="AH18" s="226"/>
    </row>
    <row r="19" spans="1:34" s="16" customFormat="1" ht="23" customHeight="1" thickBot="1">
      <c r="A19" s="10"/>
      <c r="B19" s="11"/>
      <c r="C19" s="17" t="s">
        <v>13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209">
        <f>ROUNDDOWN(O18/AE18,1)</f>
        <v>1.3</v>
      </c>
      <c r="P19" s="210"/>
      <c r="Q19" s="211" t="s">
        <v>14</v>
      </c>
      <c r="R19" s="211"/>
      <c r="S19" s="21" t="s">
        <v>15</v>
      </c>
      <c r="T19" s="22"/>
      <c r="U19" s="22"/>
      <c r="V19" s="23"/>
      <c r="W19" s="22"/>
      <c r="X19" s="22"/>
      <c r="Y19" s="22"/>
      <c r="Z19" s="22"/>
      <c r="AA19" s="23"/>
      <c r="AB19" s="23"/>
      <c r="AC19" s="23"/>
      <c r="AD19" s="24"/>
      <c r="AE19" s="212">
        <v>3</v>
      </c>
      <c r="AF19" s="213"/>
      <c r="AG19" s="214" t="s">
        <v>14</v>
      </c>
      <c r="AH19" s="215"/>
    </row>
    <row r="20" spans="1:34" s="31" customFormat="1" ht="23" customHeight="1" thickBot="1">
      <c r="A20" s="25"/>
      <c r="B20" s="26"/>
      <c r="C20" s="27" t="s">
        <v>16</v>
      </c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216">
        <f>O19+AE19</f>
        <v>4.3</v>
      </c>
      <c r="P20" s="217"/>
      <c r="Q20" s="218" t="s">
        <v>14</v>
      </c>
      <c r="R20" s="219"/>
      <c r="S20" s="26"/>
    </row>
    <row r="21" spans="1:34" ht="23" customHeight="1">
      <c r="A21" s="54"/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34" s="8" customFormat="1" ht="23" customHeight="1" thickBot="1">
      <c r="B22" s="42" t="s">
        <v>38</v>
      </c>
      <c r="C22" s="8">
        <v>4</v>
      </c>
      <c r="D22" s="8" t="s">
        <v>1</v>
      </c>
      <c r="E22" s="8">
        <v>5</v>
      </c>
      <c r="F22" s="8" t="s">
        <v>2</v>
      </c>
    </row>
    <row r="23" spans="1:34" s="48" customFormat="1" ht="23" customHeight="1" thickBot="1">
      <c r="A23" s="43" t="s">
        <v>3</v>
      </c>
      <c r="B23" s="44" t="s">
        <v>4</v>
      </c>
      <c r="C23" s="45">
        <v>1</v>
      </c>
      <c r="D23" s="45">
        <v>2</v>
      </c>
      <c r="E23" s="45">
        <v>3</v>
      </c>
      <c r="F23" s="45">
        <v>4</v>
      </c>
      <c r="G23" s="45">
        <v>5</v>
      </c>
      <c r="H23" s="45">
        <v>6</v>
      </c>
      <c r="I23" s="45">
        <v>7</v>
      </c>
      <c r="J23" s="45">
        <v>8</v>
      </c>
      <c r="K23" s="45">
        <v>9</v>
      </c>
      <c r="L23" s="45">
        <v>10</v>
      </c>
      <c r="M23" s="45">
        <v>11</v>
      </c>
      <c r="N23" s="45">
        <v>12</v>
      </c>
      <c r="O23" s="45">
        <v>13</v>
      </c>
      <c r="P23" s="45">
        <v>14</v>
      </c>
      <c r="Q23" s="45">
        <v>15</v>
      </c>
      <c r="R23" s="45">
        <v>16</v>
      </c>
      <c r="S23" s="45">
        <v>17</v>
      </c>
      <c r="T23" s="45">
        <v>18</v>
      </c>
      <c r="U23" s="45">
        <v>19</v>
      </c>
      <c r="V23" s="45">
        <v>20</v>
      </c>
      <c r="W23" s="45">
        <v>21</v>
      </c>
      <c r="X23" s="45">
        <v>22</v>
      </c>
      <c r="Y23" s="45">
        <v>23</v>
      </c>
      <c r="Z23" s="45">
        <v>24</v>
      </c>
      <c r="AA23" s="45">
        <v>25</v>
      </c>
      <c r="AB23" s="45">
        <v>26</v>
      </c>
      <c r="AC23" s="45">
        <v>27</v>
      </c>
      <c r="AD23" s="45">
        <v>28</v>
      </c>
      <c r="AE23" s="45">
        <v>29</v>
      </c>
      <c r="AF23" s="46">
        <v>30</v>
      </c>
      <c r="AG23" s="46">
        <v>31</v>
      </c>
      <c r="AH23" s="47" t="s">
        <v>5</v>
      </c>
    </row>
    <row r="24" spans="1:34" s="48" customFormat="1" ht="23" customHeight="1" thickTop="1">
      <c r="A24" s="49" t="s">
        <v>6</v>
      </c>
      <c r="B24" s="50" t="s">
        <v>7</v>
      </c>
      <c r="C24" s="61">
        <v>8</v>
      </c>
      <c r="D24" s="61">
        <v>8</v>
      </c>
      <c r="E24" s="61"/>
      <c r="F24" s="61"/>
      <c r="G24" s="61"/>
      <c r="H24" s="61">
        <v>8</v>
      </c>
      <c r="I24" s="61">
        <v>8</v>
      </c>
      <c r="J24" s="61">
        <v>8</v>
      </c>
      <c r="K24" s="61">
        <v>8</v>
      </c>
      <c r="L24" s="61"/>
      <c r="M24" s="61">
        <v>8</v>
      </c>
      <c r="N24" s="61">
        <v>8</v>
      </c>
      <c r="O24" s="61">
        <v>8</v>
      </c>
      <c r="P24" s="61">
        <v>8</v>
      </c>
      <c r="Q24" s="61">
        <v>8</v>
      </c>
      <c r="R24" s="61"/>
      <c r="S24" s="61"/>
      <c r="T24" s="61">
        <v>8</v>
      </c>
      <c r="U24" s="61">
        <v>8</v>
      </c>
      <c r="V24" s="61"/>
      <c r="W24" s="61">
        <v>8</v>
      </c>
      <c r="X24" s="61">
        <v>8</v>
      </c>
      <c r="Y24" s="61">
        <v>8</v>
      </c>
      <c r="Z24" s="61"/>
      <c r="AA24" s="61">
        <v>8</v>
      </c>
      <c r="AB24" s="61">
        <v>8</v>
      </c>
      <c r="AC24" s="61">
        <v>8</v>
      </c>
      <c r="AD24" s="61"/>
      <c r="AE24" s="61"/>
      <c r="AF24" s="62">
        <v>8</v>
      </c>
      <c r="AG24" s="62">
        <v>8</v>
      </c>
      <c r="AH24" s="101">
        <f t="shared" ref="AH24:AH29" si="2">SUM(C24:AG24)</f>
        <v>168</v>
      </c>
    </row>
    <row r="25" spans="1:34" s="48" customFormat="1" ht="23" customHeight="1">
      <c r="A25" s="9" t="s">
        <v>6</v>
      </c>
      <c r="B25" s="51" t="s">
        <v>7</v>
      </c>
      <c r="C25" s="63">
        <v>8</v>
      </c>
      <c r="D25" s="63">
        <v>8</v>
      </c>
      <c r="E25" s="63"/>
      <c r="F25" s="63">
        <v>8</v>
      </c>
      <c r="G25" s="63">
        <v>8</v>
      </c>
      <c r="H25" s="63">
        <v>8</v>
      </c>
      <c r="I25" s="63">
        <v>8</v>
      </c>
      <c r="J25" s="63"/>
      <c r="K25" s="63">
        <v>8</v>
      </c>
      <c r="L25" s="63">
        <v>8</v>
      </c>
      <c r="M25" s="63"/>
      <c r="N25" s="63">
        <v>8</v>
      </c>
      <c r="O25" s="63"/>
      <c r="P25" s="63">
        <v>8</v>
      </c>
      <c r="Q25" s="63">
        <v>8</v>
      </c>
      <c r="R25" s="63">
        <v>8</v>
      </c>
      <c r="S25" s="63">
        <v>8</v>
      </c>
      <c r="T25" s="63"/>
      <c r="U25" s="63"/>
      <c r="V25" s="63">
        <v>8</v>
      </c>
      <c r="W25" s="63">
        <v>8</v>
      </c>
      <c r="X25" s="63"/>
      <c r="Y25" s="63"/>
      <c r="Z25" s="63"/>
      <c r="AA25" s="63">
        <v>8</v>
      </c>
      <c r="AB25" s="63">
        <v>8</v>
      </c>
      <c r="AC25" s="63">
        <v>8</v>
      </c>
      <c r="AD25" s="63"/>
      <c r="AE25" s="63">
        <v>8</v>
      </c>
      <c r="AF25" s="64">
        <v>8</v>
      </c>
      <c r="AG25" s="64">
        <v>8</v>
      </c>
      <c r="AH25" s="102">
        <f t="shared" si="2"/>
        <v>168</v>
      </c>
    </row>
    <row r="26" spans="1:34" s="48" customFormat="1" ht="23" customHeight="1">
      <c r="A26" s="9" t="s">
        <v>6</v>
      </c>
      <c r="B26" s="51" t="s">
        <v>7</v>
      </c>
      <c r="C26" s="63">
        <v>8</v>
      </c>
      <c r="D26" s="63"/>
      <c r="E26" s="63">
        <v>8</v>
      </c>
      <c r="F26" s="63">
        <v>8</v>
      </c>
      <c r="G26" s="63">
        <v>8</v>
      </c>
      <c r="H26" s="63">
        <v>8</v>
      </c>
      <c r="I26" s="63">
        <v>8</v>
      </c>
      <c r="J26" s="63">
        <v>8</v>
      </c>
      <c r="K26" s="63"/>
      <c r="L26" s="63">
        <v>8</v>
      </c>
      <c r="M26" s="63">
        <v>8</v>
      </c>
      <c r="N26" s="63">
        <v>8</v>
      </c>
      <c r="O26" s="63">
        <v>8</v>
      </c>
      <c r="P26" s="63"/>
      <c r="Q26" s="63"/>
      <c r="R26" s="63">
        <v>8</v>
      </c>
      <c r="S26" s="63">
        <v>8</v>
      </c>
      <c r="T26" s="63">
        <v>8</v>
      </c>
      <c r="U26" s="63">
        <v>8</v>
      </c>
      <c r="V26" s="63"/>
      <c r="W26" s="63"/>
      <c r="X26" s="63">
        <v>8</v>
      </c>
      <c r="Y26" s="63">
        <v>8</v>
      </c>
      <c r="Z26" s="63"/>
      <c r="AA26" s="63"/>
      <c r="AB26" s="63">
        <v>8</v>
      </c>
      <c r="AC26" s="63">
        <v>8</v>
      </c>
      <c r="AD26" s="63">
        <v>8</v>
      </c>
      <c r="AE26" s="63">
        <v>8</v>
      </c>
      <c r="AF26" s="64"/>
      <c r="AG26" s="64"/>
      <c r="AH26" s="102">
        <f t="shared" si="2"/>
        <v>168</v>
      </c>
    </row>
    <row r="27" spans="1:34" s="48" customFormat="1" ht="23" customHeight="1">
      <c r="A27" s="9" t="s">
        <v>8</v>
      </c>
      <c r="B27" s="51" t="s">
        <v>7</v>
      </c>
      <c r="C27" s="63"/>
      <c r="D27" s="63">
        <v>8</v>
      </c>
      <c r="E27" s="63">
        <v>8</v>
      </c>
      <c r="F27" s="63"/>
      <c r="G27" s="63"/>
      <c r="H27" s="63"/>
      <c r="I27" s="63"/>
      <c r="J27" s="63"/>
      <c r="K27" s="63">
        <v>8</v>
      </c>
      <c r="L27" s="63">
        <v>8</v>
      </c>
      <c r="M27" s="63"/>
      <c r="N27" s="63"/>
      <c r="O27" s="63"/>
      <c r="P27" s="63"/>
      <c r="Q27" s="63"/>
      <c r="R27" s="63">
        <v>8</v>
      </c>
      <c r="S27" s="63">
        <v>8</v>
      </c>
      <c r="T27" s="63"/>
      <c r="U27" s="63"/>
      <c r="V27" s="63"/>
      <c r="W27" s="63"/>
      <c r="X27" s="63"/>
      <c r="Y27" s="63">
        <v>8</v>
      </c>
      <c r="Z27" s="63">
        <v>8</v>
      </c>
      <c r="AA27" s="63"/>
      <c r="AB27" s="63"/>
      <c r="AC27" s="63"/>
      <c r="AD27" s="63"/>
      <c r="AE27" s="63">
        <v>8</v>
      </c>
      <c r="AF27" s="64">
        <v>8</v>
      </c>
      <c r="AG27" s="64">
        <v>8</v>
      </c>
      <c r="AH27" s="102">
        <f t="shared" si="2"/>
        <v>88</v>
      </c>
    </row>
    <row r="28" spans="1:34" s="48" customFormat="1" ht="23" customHeight="1">
      <c r="A28" s="9" t="s">
        <v>8</v>
      </c>
      <c r="B28" s="51" t="s">
        <v>7</v>
      </c>
      <c r="C28" s="63"/>
      <c r="D28" s="63"/>
      <c r="E28" s="63">
        <v>7</v>
      </c>
      <c r="F28" s="63"/>
      <c r="G28" s="63">
        <v>7</v>
      </c>
      <c r="H28" s="63">
        <v>4</v>
      </c>
      <c r="I28" s="63">
        <v>7</v>
      </c>
      <c r="J28" s="63">
        <v>7</v>
      </c>
      <c r="K28" s="63"/>
      <c r="L28" s="63"/>
      <c r="M28" s="63">
        <v>7</v>
      </c>
      <c r="N28" s="63"/>
      <c r="O28" s="63">
        <v>4</v>
      </c>
      <c r="P28" s="63">
        <v>7</v>
      </c>
      <c r="Q28" s="63">
        <v>7</v>
      </c>
      <c r="R28" s="63"/>
      <c r="S28" s="63"/>
      <c r="T28" s="63">
        <v>7</v>
      </c>
      <c r="U28" s="63">
        <v>7</v>
      </c>
      <c r="V28" s="63"/>
      <c r="W28" s="63"/>
      <c r="X28" s="63">
        <v>7</v>
      </c>
      <c r="Y28" s="63"/>
      <c r="Z28" s="63"/>
      <c r="AA28" s="63">
        <v>7</v>
      </c>
      <c r="AB28" s="63"/>
      <c r="AC28" s="63">
        <v>4</v>
      </c>
      <c r="AD28" s="63"/>
      <c r="AE28" s="63">
        <v>7</v>
      </c>
      <c r="AF28" s="64"/>
      <c r="AG28" s="64"/>
      <c r="AH28" s="102">
        <f>SUM(C28:AG28)</f>
        <v>96</v>
      </c>
    </row>
    <row r="29" spans="1:34" s="48" customFormat="1" ht="23" customHeight="1">
      <c r="A29" s="9" t="s">
        <v>9</v>
      </c>
      <c r="B29" s="51" t="s">
        <v>7</v>
      </c>
      <c r="C29" s="63"/>
      <c r="D29" s="63"/>
      <c r="E29" s="63"/>
      <c r="F29" s="63">
        <v>3</v>
      </c>
      <c r="G29" s="63">
        <v>6</v>
      </c>
      <c r="H29" s="63"/>
      <c r="I29" s="63"/>
      <c r="J29" s="63">
        <v>6</v>
      </c>
      <c r="K29" s="63"/>
      <c r="L29" s="63"/>
      <c r="M29" s="63">
        <v>6</v>
      </c>
      <c r="N29" s="63"/>
      <c r="O29" s="63"/>
      <c r="P29" s="63"/>
      <c r="Q29" s="63">
        <v>6</v>
      </c>
      <c r="R29" s="63"/>
      <c r="S29" s="63"/>
      <c r="T29" s="63"/>
      <c r="U29" s="63"/>
      <c r="V29" s="63">
        <v>6</v>
      </c>
      <c r="W29" s="63"/>
      <c r="X29" s="63"/>
      <c r="Y29" s="63">
        <v>6</v>
      </c>
      <c r="Z29" s="63">
        <v>6</v>
      </c>
      <c r="AA29" s="63"/>
      <c r="AB29" s="63"/>
      <c r="AC29" s="63"/>
      <c r="AD29" s="63">
        <v>6</v>
      </c>
      <c r="AE29" s="63"/>
      <c r="AF29" s="64"/>
      <c r="AG29" s="64"/>
      <c r="AH29" s="102">
        <f t="shared" si="2"/>
        <v>51</v>
      </c>
    </row>
    <row r="30" spans="1:34" ht="23" customHeight="1" thickBot="1">
      <c r="A30" s="52"/>
      <c r="B30" s="53" t="s">
        <v>5</v>
      </c>
      <c r="C30" s="65">
        <f t="shared" ref="C30:AG30" si="3">SUM(C24:C29)</f>
        <v>24</v>
      </c>
      <c r="D30" s="65">
        <f t="shared" si="3"/>
        <v>24</v>
      </c>
      <c r="E30" s="65">
        <f t="shared" si="3"/>
        <v>23</v>
      </c>
      <c r="F30" s="65">
        <f t="shared" si="3"/>
        <v>19</v>
      </c>
      <c r="G30" s="65">
        <f t="shared" si="3"/>
        <v>29</v>
      </c>
      <c r="H30" s="65">
        <f t="shared" si="3"/>
        <v>28</v>
      </c>
      <c r="I30" s="65">
        <f t="shared" si="3"/>
        <v>31</v>
      </c>
      <c r="J30" s="65">
        <f t="shared" si="3"/>
        <v>29</v>
      </c>
      <c r="K30" s="65">
        <f t="shared" si="3"/>
        <v>24</v>
      </c>
      <c r="L30" s="65">
        <f t="shared" si="3"/>
        <v>24</v>
      </c>
      <c r="M30" s="65">
        <f t="shared" si="3"/>
        <v>29</v>
      </c>
      <c r="N30" s="65">
        <f t="shared" si="3"/>
        <v>24</v>
      </c>
      <c r="O30" s="65">
        <f t="shared" si="3"/>
        <v>20</v>
      </c>
      <c r="P30" s="65">
        <f t="shared" si="3"/>
        <v>23</v>
      </c>
      <c r="Q30" s="65">
        <f t="shared" si="3"/>
        <v>29</v>
      </c>
      <c r="R30" s="65">
        <f t="shared" si="3"/>
        <v>24</v>
      </c>
      <c r="S30" s="65">
        <f t="shared" si="3"/>
        <v>24</v>
      </c>
      <c r="T30" s="65">
        <f t="shared" si="3"/>
        <v>23</v>
      </c>
      <c r="U30" s="65">
        <f t="shared" si="3"/>
        <v>23</v>
      </c>
      <c r="V30" s="65">
        <f t="shared" si="3"/>
        <v>14</v>
      </c>
      <c r="W30" s="65">
        <f t="shared" si="3"/>
        <v>16</v>
      </c>
      <c r="X30" s="65">
        <f t="shared" si="3"/>
        <v>23</v>
      </c>
      <c r="Y30" s="65">
        <f t="shared" si="3"/>
        <v>30</v>
      </c>
      <c r="Z30" s="65">
        <f t="shared" si="3"/>
        <v>14</v>
      </c>
      <c r="AA30" s="65">
        <f t="shared" si="3"/>
        <v>23</v>
      </c>
      <c r="AB30" s="65">
        <f t="shared" si="3"/>
        <v>24</v>
      </c>
      <c r="AC30" s="65">
        <f t="shared" si="3"/>
        <v>28</v>
      </c>
      <c r="AD30" s="65">
        <f t="shared" si="3"/>
        <v>14</v>
      </c>
      <c r="AE30" s="65">
        <f t="shared" si="3"/>
        <v>31</v>
      </c>
      <c r="AF30" s="65">
        <f t="shared" si="3"/>
        <v>24</v>
      </c>
      <c r="AG30" s="65">
        <f t="shared" si="3"/>
        <v>24</v>
      </c>
      <c r="AH30" s="103">
        <f>SUM(C30:AG30)</f>
        <v>739</v>
      </c>
    </row>
    <row r="31" spans="1:34" s="16" customFormat="1" ht="23" customHeight="1">
      <c r="A31" s="10"/>
      <c r="B31" s="11"/>
      <c r="C31" s="12" t="s">
        <v>10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220">
        <v>235</v>
      </c>
      <c r="P31" s="221"/>
      <c r="Q31" s="222" t="s">
        <v>11</v>
      </c>
      <c r="R31" s="222"/>
      <c r="S31" s="12" t="s">
        <v>12</v>
      </c>
      <c r="T31" s="13"/>
      <c r="U31" s="13"/>
      <c r="V31" s="15"/>
      <c r="W31" s="15"/>
      <c r="X31" s="13"/>
      <c r="Y31" s="15"/>
      <c r="Z31" s="15"/>
      <c r="AA31" s="15"/>
      <c r="AB31" s="15"/>
      <c r="AC31" s="15"/>
      <c r="AD31" s="14"/>
      <c r="AE31" s="223">
        <v>168</v>
      </c>
      <c r="AF31" s="224"/>
      <c r="AG31" s="225" t="s">
        <v>11</v>
      </c>
      <c r="AH31" s="226"/>
    </row>
    <row r="32" spans="1:34" s="16" customFormat="1" ht="23" customHeight="1" thickBot="1">
      <c r="A32" s="10"/>
      <c r="B32" s="11"/>
      <c r="C32" s="17" t="s">
        <v>13</v>
      </c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9">
        <f>ROUNDDOWN(O31/AE31,1)</f>
        <v>1.3</v>
      </c>
      <c r="P32" s="210"/>
      <c r="Q32" s="211" t="s">
        <v>14</v>
      </c>
      <c r="R32" s="211"/>
      <c r="S32" s="21" t="s">
        <v>15</v>
      </c>
      <c r="T32" s="22"/>
      <c r="U32" s="22"/>
      <c r="V32" s="23"/>
      <c r="W32" s="22"/>
      <c r="X32" s="22"/>
      <c r="Y32" s="22"/>
      <c r="Z32" s="22"/>
      <c r="AA32" s="23"/>
      <c r="AB32" s="23"/>
      <c r="AC32" s="23"/>
      <c r="AD32" s="24"/>
      <c r="AE32" s="212">
        <v>3</v>
      </c>
      <c r="AF32" s="213"/>
      <c r="AG32" s="214" t="s">
        <v>14</v>
      </c>
      <c r="AH32" s="215"/>
    </row>
    <row r="33" spans="1:34" s="31" customFormat="1" ht="23" customHeight="1" thickBot="1">
      <c r="A33" s="25"/>
      <c r="B33" s="26"/>
      <c r="C33" s="27" t="s">
        <v>16</v>
      </c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16">
        <f>O32+AE32</f>
        <v>4.3</v>
      </c>
      <c r="P33" s="217"/>
      <c r="Q33" s="218" t="s">
        <v>14</v>
      </c>
      <c r="R33" s="219"/>
      <c r="S33" s="26"/>
    </row>
    <row r="35" spans="1:34" s="8" customFormat="1" ht="23" customHeight="1" thickBot="1">
      <c r="B35" s="42" t="s">
        <v>38</v>
      </c>
      <c r="C35" s="8">
        <v>4</v>
      </c>
      <c r="D35" s="8" t="s">
        <v>1</v>
      </c>
      <c r="E35" s="8">
        <v>6</v>
      </c>
      <c r="F35" s="8" t="s">
        <v>2</v>
      </c>
    </row>
    <row r="36" spans="1:34" s="48" customFormat="1" ht="23" customHeight="1" thickBot="1">
      <c r="A36" s="43" t="s">
        <v>3</v>
      </c>
      <c r="B36" s="44" t="s">
        <v>4</v>
      </c>
      <c r="C36" s="45">
        <v>1</v>
      </c>
      <c r="D36" s="45">
        <v>2</v>
      </c>
      <c r="E36" s="45">
        <v>3</v>
      </c>
      <c r="F36" s="45">
        <v>4</v>
      </c>
      <c r="G36" s="45">
        <v>5</v>
      </c>
      <c r="H36" s="45">
        <v>6</v>
      </c>
      <c r="I36" s="45">
        <v>7</v>
      </c>
      <c r="J36" s="45">
        <v>8</v>
      </c>
      <c r="K36" s="45">
        <v>9</v>
      </c>
      <c r="L36" s="45">
        <v>10</v>
      </c>
      <c r="M36" s="45">
        <v>11</v>
      </c>
      <c r="N36" s="45">
        <v>12</v>
      </c>
      <c r="O36" s="45">
        <v>13</v>
      </c>
      <c r="P36" s="45">
        <v>14</v>
      </c>
      <c r="Q36" s="45">
        <v>15</v>
      </c>
      <c r="R36" s="45">
        <v>16</v>
      </c>
      <c r="S36" s="45">
        <v>17</v>
      </c>
      <c r="T36" s="45">
        <v>18</v>
      </c>
      <c r="U36" s="45">
        <v>19</v>
      </c>
      <c r="V36" s="45">
        <v>20</v>
      </c>
      <c r="W36" s="45">
        <v>21</v>
      </c>
      <c r="X36" s="45">
        <v>22</v>
      </c>
      <c r="Y36" s="45">
        <v>23</v>
      </c>
      <c r="Z36" s="45">
        <v>24</v>
      </c>
      <c r="AA36" s="45">
        <v>25</v>
      </c>
      <c r="AB36" s="45">
        <v>26</v>
      </c>
      <c r="AC36" s="45">
        <v>27</v>
      </c>
      <c r="AD36" s="45">
        <v>28</v>
      </c>
      <c r="AE36" s="45">
        <v>29</v>
      </c>
      <c r="AF36" s="46">
        <v>30</v>
      </c>
      <c r="AG36" s="46"/>
      <c r="AH36" s="47" t="s">
        <v>5</v>
      </c>
    </row>
    <row r="37" spans="1:34" s="48" customFormat="1" ht="23" customHeight="1" thickTop="1">
      <c r="A37" s="49" t="s">
        <v>6</v>
      </c>
      <c r="B37" s="50" t="s">
        <v>7</v>
      </c>
      <c r="C37" s="61">
        <v>8</v>
      </c>
      <c r="D37" s="61">
        <v>8</v>
      </c>
      <c r="E37" s="61"/>
      <c r="F37" s="61"/>
      <c r="G37" s="61">
        <v>8</v>
      </c>
      <c r="H37" s="61">
        <v>8</v>
      </c>
      <c r="I37" s="61">
        <v>8</v>
      </c>
      <c r="J37" s="61">
        <v>8</v>
      </c>
      <c r="K37" s="61"/>
      <c r="L37" s="61"/>
      <c r="M37" s="61">
        <v>8</v>
      </c>
      <c r="N37" s="61">
        <v>8</v>
      </c>
      <c r="O37" s="61">
        <v>8</v>
      </c>
      <c r="P37" s="61">
        <v>8</v>
      </c>
      <c r="Q37" s="61">
        <v>8</v>
      </c>
      <c r="R37" s="61"/>
      <c r="S37" s="61"/>
      <c r="T37" s="61">
        <v>8</v>
      </c>
      <c r="U37" s="61">
        <v>8</v>
      </c>
      <c r="V37" s="61">
        <v>8</v>
      </c>
      <c r="W37" s="61">
        <v>8</v>
      </c>
      <c r="X37" s="61">
        <v>8</v>
      </c>
      <c r="Y37" s="61"/>
      <c r="Z37" s="61"/>
      <c r="AA37" s="61">
        <v>8</v>
      </c>
      <c r="AB37" s="61">
        <v>8</v>
      </c>
      <c r="AC37" s="61">
        <v>8</v>
      </c>
      <c r="AD37" s="61"/>
      <c r="AE37" s="61"/>
      <c r="AF37" s="62">
        <v>8</v>
      </c>
      <c r="AG37" s="62"/>
      <c r="AH37" s="101">
        <f t="shared" ref="AH37:AH42" si="4">SUM(C37:AG37)</f>
        <v>160</v>
      </c>
    </row>
    <row r="38" spans="1:34" s="48" customFormat="1" ht="23" customHeight="1">
      <c r="A38" s="9" t="s">
        <v>6</v>
      </c>
      <c r="B38" s="51" t="s">
        <v>7</v>
      </c>
      <c r="C38" s="63">
        <v>8</v>
      </c>
      <c r="D38" s="63">
        <v>8</v>
      </c>
      <c r="E38" s="63"/>
      <c r="F38" s="63">
        <v>8</v>
      </c>
      <c r="G38" s="63"/>
      <c r="H38" s="63">
        <v>8</v>
      </c>
      <c r="I38" s="63">
        <v>8</v>
      </c>
      <c r="J38" s="63"/>
      <c r="K38" s="63">
        <v>8</v>
      </c>
      <c r="L38" s="63">
        <v>8</v>
      </c>
      <c r="M38" s="63">
        <v>8</v>
      </c>
      <c r="N38" s="63">
        <v>8</v>
      </c>
      <c r="O38" s="63"/>
      <c r="P38" s="63">
        <v>8</v>
      </c>
      <c r="Q38" s="63">
        <v>8</v>
      </c>
      <c r="R38" s="63">
        <v>8</v>
      </c>
      <c r="S38" s="63">
        <v>8</v>
      </c>
      <c r="T38" s="63"/>
      <c r="U38" s="63"/>
      <c r="V38" s="63"/>
      <c r="W38" s="63">
        <v>8</v>
      </c>
      <c r="X38" s="63">
        <v>8</v>
      </c>
      <c r="Y38" s="63"/>
      <c r="Z38" s="63"/>
      <c r="AA38" s="63">
        <v>8</v>
      </c>
      <c r="AB38" s="63">
        <v>8</v>
      </c>
      <c r="AC38" s="63">
        <v>8</v>
      </c>
      <c r="AD38" s="63"/>
      <c r="AE38" s="63">
        <v>8</v>
      </c>
      <c r="AF38" s="64">
        <v>8</v>
      </c>
      <c r="AG38" s="64"/>
      <c r="AH38" s="102">
        <f t="shared" si="4"/>
        <v>160</v>
      </c>
    </row>
    <row r="39" spans="1:34" s="48" customFormat="1" ht="23" customHeight="1">
      <c r="A39" s="9" t="s">
        <v>6</v>
      </c>
      <c r="B39" s="51" t="s">
        <v>7</v>
      </c>
      <c r="C39" s="63">
        <v>8</v>
      </c>
      <c r="D39" s="63">
        <v>8</v>
      </c>
      <c r="E39" s="63">
        <v>8</v>
      </c>
      <c r="F39" s="63"/>
      <c r="G39" s="63">
        <v>8</v>
      </c>
      <c r="H39" s="63">
        <v>8</v>
      </c>
      <c r="I39" s="63">
        <v>8</v>
      </c>
      <c r="J39" s="63">
        <v>8</v>
      </c>
      <c r="K39" s="63"/>
      <c r="L39" s="63">
        <v>8</v>
      </c>
      <c r="M39" s="63">
        <v>8</v>
      </c>
      <c r="N39" s="63">
        <v>8</v>
      </c>
      <c r="O39" s="63">
        <v>8</v>
      </c>
      <c r="P39" s="63"/>
      <c r="Q39" s="63"/>
      <c r="R39" s="63">
        <v>8</v>
      </c>
      <c r="S39" s="63">
        <v>8</v>
      </c>
      <c r="T39" s="63">
        <v>8</v>
      </c>
      <c r="U39" s="63"/>
      <c r="V39" s="63"/>
      <c r="W39" s="63">
        <v>8</v>
      </c>
      <c r="X39" s="63">
        <v>8</v>
      </c>
      <c r="Y39" s="63">
        <v>8</v>
      </c>
      <c r="Z39" s="63"/>
      <c r="AA39" s="63"/>
      <c r="AB39" s="63">
        <v>8</v>
      </c>
      <c r="AC39" s="63">
        <v>8</v>
      </c>
      <c r="AD39" s="63">
        <v>8</v>
      </c>
      <c r="AE39" s="63"/>
      <c r="AF39" s="64"/>
      <c r="AG39" s="64"/>
      <c r="AH39" s="102">
        <f t="shared" si="4"/>
        <v>160</v>
      </c>
    </row>
    <row r="40" spans="1:34" s="48" customFormat="1" ht="23" customHeight="1">
      <c r="A40" s="9" t="s">
        <v>8</v>
      </c>
      <c r="B40" s="51" t="s">
        <v>7</v>
      </c>
      <c r="C40" s="63"/>
      <c r="D40" s="63">
        <v>8</v>
      </c>
      <c r="E40" s="63">
        <v>8</v>
      </c>
      <c r="F40" s="63"/>
      <c r="G40" s="63"/>
      <c r="H40" s="63"/>
      <c r="I40" s="63"/>
      <c r="J40" s="63"/>
      <c r="K40" s="63">
        <v>8</v>
      </c>
      <c r="L40" s="63">
        <v>8</v>
      </c>
      <c r="M40" s="63"/>
      <c r="N40" s="63"/>
      <c r="O40" s="63"/>
      <c r="P40" s="63"/>
      <c r="Q40" s="63"/>
      <c r="R40" s="63">
        <v>8</v>
      </c>
      <c r="S40" s="63">
        <v>8</v>
      </c>
      <c r="T40" s="63"/>
      <c r="U40" s="63"/>
      <c r="V40" s="63"/>
      <c r="W40" s="63"/>
      <c r="X40" s="63"/>
      <c r="Y40" s="63">
        <v>8</v>
      </c>
      <c r="Z40" s="63">
        <v>8</v>
      </c>
      <c r="AA40" s="63"/>
      <c r="AB40" s="63"/>
      <c r="AC40" s="63"/>
      <c r="AD40" s="63"/>
      <c r="AE40" s="63">
        <v>8</v>
      </c>
      <c r="AF40" s="64">
        <v>8</v>
      </c>
      <c r="AG40" s="64"/>
      <c r="AH40" s="102">
        <f t="shared" si="4"/>
        <v>80</v>
      </c>
    </row>
    <row r="41" spans="1:34" s="48" customFormat="1" ht="23" customHeight="1">
      <c r="A41" s="9" t="s">
        <v>8</v>
      </c>
      <c r="B41" s="51" t="s">
        <v>7</v>
      </c>
      <c r="C41" s="63">
        <v>7</v>
      </c>
      <c r="D41" s="63"/>
      <c r="E41" s="63"/>
      <c r="F41" s="63">
        <v>7</v>
      </c>
      <c r="G41" s="63"/>
      <c r="H41" s="63">
        <v>4</v>
      </c>
      <c r="I41" s="63">
        <v>7</v>
      </c>
      <c r="J41" s="63">
        <v>7</v>
      </c>
      <c r="K41" s="63"/>
      <c r="L41" s="63"/>
      <c r="M41" s="63">
        <v>7</v>
      </c>
      <c r="N41" s="63"/>
      <c r="O41" s="63">
        <v>4</v>
      </c>
      <c r="P41" s="63">
        <v>7</v>
      </c>
      <c r="Q41" s="63">
        <v>7</v>
      </c>
      <c r="R41" s="63"/>
      <c r="S41" s="63"/>
      <c r="T41" s="63">
        <v>7</v>
      </c>
      <c r="U41" s="63"/>
      <c r="V41" s="63">
        <v>4</v>
      </c>
      <c r="W41" s="63">
        <v>7</v>
      </c>
      <c r="X41" s="63">
        <v>7</v>
      </c>
      <c r="Y41" s="63"/>
      <c r="Z41" s="63"/>
      <c r="AA41" s="63">
        <v>7</v>
      </c>
      <c r="AB41" s="63"/>
      <c r="AC41" s="63">
        <v>4</v>
      </c>
      <c r="AD41" s="63">
        <v>7</v>
      </c>
      <c r="AE41" s="63">
        <v>7</v>
      </c>
      <c r="AF41" s="64"/>
      <c r="AG41" s="64"/>
      <c r="AH41" s="102">
        <f>SUM(C41:AG41)</f>
        <v>107</v>
      </c>
    </row>
    <row r="42" spans="1:34" s="48" customFormat="1" ht="23" customHeight="1">
      <c r="A42" s="9" t="s">
        <v>9</v>
      </c>
      <c r="B42" s="51" t="s">
        <v>7</v>
      </c>
      <c r="C42" s="63"/>
      <c r="D42" s="63"/>
      <c r="E42" s="63"/>
      <c r="F42" s="63">
        <v>3</v>
      </c>
      <c r="G42" s="63">
        <v>6</v>
      </c>
      <c r="H42" s="63"/>
      <c r="I42" s="63"/>
      <c r="J42" s="63">
        <v>6</v>
      </c>
      <c r="K42" s="63"/>
      <c r="L42" s="63"/>
      <c r="M42" s="63">
        <v>6</v>
      </c>
      <c r="N42" s="63"/>
      <c r="O42" s="63"/>
      <c r="P42" s="63"/>
      <c r="Q42" s="63"/>
      <c r="R42" s="63"/>
      <c r="S42" s="63">
        <v>6</v>
      </c>
      <c r="T42" s="63"/>
      <c r="U42" s="63"/>
      <c r="V42" s="63"/>
      <c r="W42" s="63"/>
      <c r="X42" s="63"/>
      <c r="Y42" s="63"/>
      <c r="Z42" s="63">
        <v>6</v>
      </c>
      <c r="AA42" s="63"/>
      <c r="AB42" s="63"/>
      <c r="AC42" s="63"/>
      <c r="AD42" s="63"/>
      <c r="AE42" s="63">
        <v>6</v>
      </c>
      <c r="AF42" s="64"/>
      <c r="AG42" s="64"/>
      <c r="AH42" s="102">
        <f t="shared" si="4"/>
        <v>39</v>
      </c>
    </row>
    <row r="43" spans="1:34" ht="23" customHeight="1" thickBot="1">
      <c r="A43" s="52"/>
      <c r="B43" s="53" t="s">
        <v>5</v>
      </c>
      <c r="C43" s="65">
        <f t="shared" ref="C43:AG43" si="5">SUM(C37:C42)</f>
        <v>31</v>
      </c>
      <c r="D43" s="65">
        <f t="shared" si="5"/>
        <v>32</v>
      </c>
      <c r="E43" s="65">
        <f t="shared" si="5"/>
        <v>16</v>
      </c>
      <c r="F43" s="65">
        <f t="shared" si="5"/>
        <v>18</v>
      </c>
      <c r="G43" s="65">
        <f t="shared" si="5"/>
        <v>22</v>
      </c>
      <c r="H43" s="65">
        <f t="shared" si="5"/>
        <v>28</v>
      </c>
      <c r="I43" s="65">
        <f t="shared" si="5"/>
        <v>31</v>
      </c>
      <c r="J43" s="65">
        <f t="shared" si="5"/>
        <v>29</v>
      </c>
      <c r="K43" s="65">
        <f t="shared" si="5"/>
        <v>16</v>
      </c>
      <c r="L43" s="65">
        <f t="shared" si="5"/>
        <v>24</v>
      </c>
      <c r="M43" s="65">
        <f t="shared" si="5"/>
        <v>37</v>
      </c>
      <c r="N43" s="65">
        <f t="shared" si="5"/>
        <v>24</v>
      </c>
      <c r="O43" s="65">
        <f t="shared" si="5"/>
        <v>20</v>
      </c>
      <c r="P43" s="65">
        <f t="shared" si="5"/>
        <v>23</v>
      </c>
      <c r="Q43" s="65">
        <f t="shared" si="5"/>
        <v>23</v>
      </c>
      <c r="R43" s="65">
        <f t="shared" si="5"/>
        <v>24</v>
      </c>
      <c r="S43" s="65">
        <f t="shared" si="5"/>
        <v>30</v>
      </c>
      <c r="T43" s="65">
        <f t="shared" si="5"/>
        <v>23</v>
      </c>
      <c r="U43" s="65">
        <f t="shared" si="5"/>
        <v>8</v>
      </c>
      <c r="V43" s="65">
        <f t="shared" si="5"/>
        <v>12</v>
      </c>
      <c r="W43" s="65">
        <f t="shared" si="5"/>
        <v>31</v>
      </c>
      <c r="X43" s="65">
        <f t="shared" si="5"/>
        <v>31</v>
      </c>
      <c r="Y43" s="65">
        <f t="shared" si="5"/>
        <v>16</v>
      </c>
      <c r="Z43" s="65">
        <f t="shared" si="5"/>
        <v>14</v>
      </c>
      <c r="AA43" s="65">
        <f t="shared" si="5"/>
        <v>23</v>
      </c>
      <c r="AB43" s="65">
        <f t="shared" si="5"/>
        <v>24</v>
      </c>
      <c r="AC43" s="65">
        <f t="shared" si="5"/>
        <v>28</v>
      </c>
      <c r="AD43" s="65">
        <f t="shared" si="5"/>
        <v>15</v>
      </c>
      <c r="AE43" s="65">
        <f t="shared" si="5"/>
        <v>29</v>
      </c>
      <c r="AF43" s="65">
        <f t="shared" si="5"/>
        <v>24</v>
      </c>
      <c r="AG43" s="65">
        <f t="shared" si="5"/>
        <v>0</v>
      </c>
      <c r="AH43" s="103">
        <f>SUM(C43:AG43)</f>
        <v>706</v>
      </c>
    </row>
    <row r="44" spans="1:34" s="16" customFormat="1" ht="23" customHeight="1">
      <c r="A44" s="10"/>
      <c r="B44" s="11"/>
      <c r="C44" s="12" t="s">
        <v>10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227">
        <v>226</v>
      </c>
      <c r="P44" s="228"/>
      <c r="Q44" s="222" t="s">
        <v>11</v>
      </c>
      <c r="R44" s="222"/>
      <c r="S44" s="12" t="s">
        <v>12</v>
      </c>
      <c r="T44" s="13"/>
      <c r="U44" s="13"/>
      <c r="V44" s="15"/>
      <c r="W44" s="15"/>
      <c r="X44" s="13"/>
      <c r="Y44" s="15"/>
      <c r="Z44" s="15"/>
      <c r="AA44" s="15"/>
      <c r="AB44" s="15"/>
      <c r="AC44" s="15"/>
      <c r="AD44" s="14"/>
      <c r="AE44" s="223">
        <v>160</v>
      </c>
      <c r="AF44" s="224"/>
      <c r="AG44" s="225" t="s">
        <v>11</v>
      </c>
      <c r="AH44" s="226"/>
    </row>
    <row r="45" spans="1:34" s="16" customFormat="1" ht="23" customHeight="1" thickBot="1">
      <c r="A45" s="10"/>
      <c r="B45" s="11"/>
      <c r="C45" s="17" t="s">
        <v>13</v>
      </c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20"/>
      <c r="O45" s="209">
        <f>ROUNDDOWN(O44/AE44,1)</f>
        <v>1.4</v>
      </c>
      <c r="P45" s="210"/>
      <c r="Q45" s="211" t="s">
        <v>14</v>
      </c>
      <c r="R45" s="211"/>
      <c r="S45" s="21" t="s">
        <v>15</v>
      </c>
      <c r="T45" s="22"/>
      <c r="U45" s="22"/>
      <c r="V45" s="23"/>
      <c r="W45" s="22"/>
      <c r="X45" s="22"/>
      <c r="Y45" s="22"/>
      <c r="Z45" s="22"/>
      <c r="AA45" s="23"/>
      <c r="AB45" s="23"/>
      <c r="AC45" s="23"/>
      <c r="AD45" s="24"/>
      <c r="AE45" s="212">
        <v>3</v>
      </c>
      <c r="AF45" s="213"/>
      <c r="AG45" s="214" t="s">
        <v>14</v>
      </c>
      <c r="AH45" s="215"/>
    </row>
    <row r="46" spans="1:34" s="31" customFormat="1" ht="23" customHeight="1" thickBot="1">
      <c r="A46" s="25"/>
      <c r="B46" s="26"/>
      <c r="C46" s="27" t="s">
        <v>16</v>
      </c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216">
        <f>O45+AE45</f>
        <v>4.4000000000000004</v>
      </c>
      <c r="P46" s="217"/>
      <c r="Q46" s="218" t="s">
        <v>14</v>
      </c>
      <c r="R46" s="219"/>
      <c r="S46" s="26"/>
    </row>
    <row r="48" spans="1:34" s="8" customFormat="1" ht="23" customHeight="1" thickBot="1">
      <c r="B48" s="42" t="s">
        <v>38</v>
      </c>
      <c r="C48" s="8">
        <v>4</v>
      </c>
      <c r="D48" s="8" t="s">
        <v>1</v>
      </c>
      <c r="E48" s="8">
        <v>7</v>
      </c>
      <c r="F48" s="8" t="s">
        <v>2</v>
      </c>
    </row>
    <row r="49" spans="1:34" s="48" customFormat="1" ht="23" customHeight="1" thickBot="1">
      <c r="A49" s="43" t="s">
        <v>3</v>
      </c>
      <c r="B49" s="44" t="s">
        <v>4</v>
      </c>
      <c r="C49" s="45">
        <v>1</v>
      </c>
      <c r="D49" s="45">
        <v>2</v>
      </c>
      <c r="E49" s="45">
        <v>3</v>
      </c>
      <c r="F49" s="45">
        <v>4</v>
      </c>
      <c r="G49" s="45">
        <v>5</v>
      </c>
      <c r="H49" s="45">
        <v>6</v>
      </c>
      <c r="I49" s="45">
        <v>7</v>
      </c>
      <c r="J49" s="45">
        <v>8</v>
      </c>
      <c r="K49" s="45">
        <v>9</v>
      </c>
      <c r="L49" s="45">
        <v>10</v>
      </c>
      <c r="M49" s="45">
        <v>11</v>
      </c>
      <c r="N49" s="45">
        <v>12</v>
      </c>
      <c r="O49" s="45">
        <v>13</v>
      </c>
      <c r="P49" s="45">
        <v>14</v>
      </c>
      <c r="Q49" s="45">
        <v>15</v>
      </c>
      <c r="R49" s="45">
        <v>16</v>
      </c>
      <c r="S49" s="45">
        <v>17</v>
      </c>
      <c r="T49" s="45">
        <v>18</v>
      </c>
      <c r="U49" s="45">
        <v>19</v>
      </c>
      <c r="V49" s="45">
        <v>20</v>
      </c>
      <c r="W49" s="45">
        <v>21</v>
      </c>
      <c r="X49" s="45">
        <v>22</v>
      </c>
      <c r="Y49" s="45">
        <v>23</v>
      </c>
      <c r="Z49" s="45">
        <v>24</v>
      </c>
      <c r="AA49" s="45">
        <v>25</v>
      </c>
      <c r="AB49" s="45">
        <v>26</v>
      </c>
      <c r="AC49" s="45">
        <v>27</v>
      </c>
      <c r="AD49" s="45">
        <v>28</v>
      </c>
      <c r="AE49" s="45">
        <v>29</v>
      </c>
      <c r="AF49" s="46">
        <v>30</v>
      </c>
      <c r="AG49" s="46">
        <v>31</v>
      </c>
      <c r="AH49" s="47" t="s">
        <v>5</v>
      </c>
    </row>
    <row r="50" spans="1:34" s="48" customFormat="1" ht="23" customHeight="1" thickTop="1">
      <c r="A50" s="49" t="s">
        <v>6</v>
      </c>
      <c r="B50" s="50" t="s">
        <v>7</v>
      </c>
      <c r="C50" s="61">
        <v>8</v>
      </c>
      <c r="D50" s="61">
        <v>8</v>
      </c>
      <c r="E50" s="61"/>
      <c r="F50" s="61"/>
      <c r="G50" s="61">
        <v>8</v>
      </c>
      <c r="H50" s="61">
        <v>8</v>
      </c>
      <c r="I50" s="61">
        <v>8</v>
      </c>
      <c r="J50" s="61">
        <v>8</v>
      </c>
      <c r="K50" s="61"/>
      <c r="L50" s="61"/>
      <c r="M50" s="61">
        <v>8</v>
      </c>
      <c r="N50" s="61">
        <v>8</v>
      </c>
      <c r="O50" s="61">
        <v>8</v>
      </c>
      <c r="P50" s="61">
        <v>8</v>
      </c>
      <c r="Q50" s="61">
        <v>8</v>
      </c>
      <c r="R50" s="61"/>
      <c r="S50" s="61"/>
      <c r="T50" s="61">
        <v>8</v>
      </c>
      <c r="U50" s="61">
        <v>8</v>
      </c>
      <c r="V50" s="61">
        <v>8</v>
      </c>
      <c r="W50" s="61">
        <v>8</v>
      </c>
      <c r="X50" s="61">
        <v>8</v>
      </c>
      <c r="Y50" s="61"/>
      <c r="Z50" s="61"/>
      <c r="AA50" s="61">
        <v>8</v>
      </c>
      <c r="AB50" s="61">
        <v>8</v>
      </c>
      <c r="AC50" s="61">
        <v>8</v>
      </c>
      <c r="AD50" s="61"/>
      <c r="AE50" s="61"/>
      <c r="AF50" s="62">
        <v>8</v>
      </c>
      <c r="AG50" s="62">
        <v>8</v>
      </c>
      <c r="AH50" s="101">
        <f t="shared" ref="AH50:AH55" si="6">SUM(C50:AG50)</f>
        <v>168</v>
      </c>
    </row>
    <row r="51" spans="1:34" s="48" customFormat="1" ht="23" customHeight="1">
      <c r="A51" s="9" t="s">
        <v>6</v>
      </c>
      <c r="B51" s="51" t="s">
        <v>7</v>
      </c>
      <c r="C51" s="63">
        <v>8</v>
      </c>
      <c r="D51" s="63">
        <v>8</v>
      </c>
      <c r="E51" s="63"/>
      <c r="F51" s="63">
        <v>8</v>
      </c>
      <c r="G51" s="63"/>
      <c r="H51" s="63">
        <v>8</v>
      </c>
      <c r="I51" s="63">
        <v>8</v>
      </c>
      <c r="J51" s="63"/>
      <c r="K51" s="63">
        <v>8</v>
      </c>
      <c r="L51" s="63">
        <v>8</v>
      </c>
      <c r="M51" s="63">
        <v>8</v>
      </c>
      <c r="N51" s="63">
        <v>8</v>
      </c>
      <c r="O51" s="63"/>
      <c r="P51" s="63">
        <v>8</v>
      </c>
      <c r="Q51" s="63">
        <v>8</v>
      </c>
      <c r="R51" s="63">
        <v>8</v>
      </c>
      <c r="S51" s="63">
        <v>8</v>
      </c>
      <c r="T51" s="63"/>
      <c r="U51" s="63"/>
      <c r="V51" s="63"/>
      <c r="W51" s="63">
        <v>8</v>
      </c>
      <c r="X51" s="63">
        <v>8</v>
      </c>
      <c r="Y51" s="63"/>
      <c r="Z51" s="63"/>
      <c r="AA51" s="63">
        <v>8</v>
      </c>
      <c r="AB51" s="63">
        <v>8</v>
      </c>
      <c r="AC51" s="63">
        <v>8</v>
      </c>
      <c r="AD51" s="63"/>
      <c r="AE51" s="63">
        <v>8</v>
      </c>
      <c r="AF51" s="64">
        <v>8</v>
      </c>
      <c r="AG51" s="64">
        <v>8</v>
      </c>
      <c r="AH51" s="102">
        <f t="shared" si="6"/>
        <v>168</v>
      </c>
    </row>
    <row r="52" spans="1:34" s="48" customFormat="1" ht="23" customHeight="1">
      <c r="A52" s="9" t="s">
        <v>6</v>
      </c>
      <c r="B52" s="51" t="s">
        <v>7</v>
      </c>
      <c r="C52" s="63">
        <v>8</v>
      </c>
      <c r="D52" s="63">
        <v>8</v>
      </c>
      <c r="E52" s="63">
        <v>8</v>
      </c>
      <c r="F52" s="63"/>
      <c r="G52" s="63">
        <v>8</v>
      </c>
      <c r="H52" s="63">
        <v>8</v>
      </c>
      <c r="I52" s="63">
        <v>8</v>
      </c>
      <c r="J52" s="63">
        <v>8</v>
      </c>
      <c r="K52" s="63"/>
      <c r="L52" s="63">
        <v>8</v>
      </c>
      <c r="M52" s="63">
        <v>8</v>
      </c>
      <c r="N52" s="63">
        <v>8</v>
      </c>
      <c r="O52" s="63">
        <v>8</v>
      </c>
      <c r="P52" s="63"/>
      <c r="Q52" s="63"/>
      <c r="R52" s="63">
        <v>8</v>
      </c>
      <c r="S52" s="63">
        <v>8</v>
      </c>
      <c r="T52" s="63">
        <v>8</v>
      </c>
      <c r="U52" s="63"/>
      <c r="V52" s="63">
        <v>8</v>
      </c>
      <c r="W52" s="63">
        <v>8</v>
      </c>
      <c r="X52" s="63">
        <v>8</v>
      </c>
      <c r="Y52" s="63">
        <v>8</v>
      </c>
      <c r="Z52" s="63"/>
      <c r="AA52" s="63"/>
      <c r="AB52" s="63">
        <v>8</v>
      </c>
      <c r="AC52" s="63">
        <v>8</v>
      </c>
      <c r="AD52" s="63">
        <v>8</v>
      </c>
      <c r="AE52" s="63"/>
      <c r="AF52" s="64"/>
      <c r="AG52" s="64"/>
      <c r="AH52" s="102">
        <f t="shared" si="6"/>
        <v>168</v>
      </c>
    </row>
    <row r="53" spans="1:34" s="48" customFormat="1" ht="23" customHeight="1">
      <c r="A53" s="9" t="s">
        <v>8</v>
      </c>
      <c r="B53" s="51" t="s">
        <v>7</v>
      </c>
      <c r="C53" s="63"/>
      <c r="D53" s="63">
        <v>8</v>
      </c>
      <c r="E53" s="63">
        <v>8</v>
      </c>
      <c r="F53" s="63"/>
      <c r="G53" s="63"/>
      <c r="H53" s="63"/>
      <c r="I53" s="63"/>
      <c r="J53" s="63"/>
      <c r="K53" s="63">
        <v>8</v>
      </c>
      <c r="L53" s="63">
        <v>8</v>
      </c>
      <c r="M53" s="63"/>
      <c r="N53" s="63"/>
      <c r="O53" s="63"/>
      <c r="P53" s="63"/>
      <c r="Q53" s="63"/>
      <c r="R53" s="63">
        <v>8</v>
      </c>
      <c r="S53" s="63">
        <v>8</v>
      </c>
      <c r="T53" s="63"/>
      <c r="U53" s="63"/>
      <c r="V53" s="63"/>
      <c r="W53" s="63"/>
      <c r="X53" s="63"/>
      <c r="Y53" s="63">
        <v>8</v>
      </c>
      <c r="Z53" s="63">
        <v>8</v>
      </c>
      <c r="AA53" s="63"/>
      <c r="AB53" s="63"/>
      <c r="AC53" s="63"/>
      <c r="AD53" s="63"/>
      <c r="AE53" s="63">
        <v>8</v>
      </c>
      <c r="AF53" s="64">
        <v>8</v>
      </c>
      <c r="AG53" s="64">
        <v>8</v>
      </c>
      <c r="AH53" s="102">
        <f t="shared" si="6"/>
        <v>88</v>
      </c>
    </row>
    <row r="54" spans="1:34" s="48" customFormat="1" ht="23" customHeight="1">
      <c r="A54" s="9" t="s">
        <v>8</v>
      </c>
      <c r="B54" s="51" t="s">
        <v>7</v>
      </c>
      <c r="C54" s="63">
        <v>7</v>
      </c>
      <c r="D54" s="63"/>
      <c r="E54" s="63"/>
      <c r="F54" s="63">
        <v>7</v>
      </c>
      <c r="G54" s="63"/>
      <c r="H54" s="63">
        <v>4</v>
      </c>
      <c r="I54" s="63">
        <v>7</v>
      </c>
      <c r="J54" s="63">
        <v>7</v>
      </c>
      <c r="K54" s="63"/>
      <c r="L54" s="63"/>
      <c r="M54" s="63">
        <v>7</v>
      </c>
      <c r="N54" s="63"/>
      <c r="O54" s="63">
        <v>4</v>
      </c>
      <c r="P54" s="63">
        <v>7</v>
      </c>
      <c r="Q54" s="63">
        <v>7</v>
      </c>
      <c r="R54" s="63"/>
      <c r="S54" s="63"/>
      <c r="T54" s="63">
        <v>7</v>
      </c>
      <c r="U54" s="63"/>
      <c r="V54" s="63">
        <v>4</v>
      </c>
      <c r="W54" s="63">
        <v>7</v>
      </c>
      <c r="X54" s="63">
        <v>7</v>
      </c>
      <c r="Y54" s="63"/>
      <c r="Z54" s="63"/>
      <c r="AA54" s="63">
        <v>7</v>
      </c>
      <c r="AB54" s="63"/>
      <c r="AC54" s="63">
        <v>4</v>
      </c>
      <c r="AD54" s="63">
        <v>7</v>
      </c>
      <c r="AE54" s="63">
        <v>7</v>
      </c>
      <c r="AF54" s="64"/>
      <c r="AG54" s="64"/>
      <c r="AH54" s="102">
        <f>SUM(C54:AG54)</f>
        <v>107</v>
      </c>
    </row>
    <row r="55" spans="1:34" s="48" customFormat="1" ht="23" customHeight="1">
      <c r="A55" s="9" t="s">
        <v>9</v>
      </c>
      <c r="B55" s="51" t="s">
        <v>7</v>
      </c>
      <c r="C55" s="63"/>
      <c r="D55" s="63"/>
      <c r="E55" s="63"/>
      <c r="F55" s="63">
        <v>3</v>
      </c>
      <c r="G55" s="63">
        <v>6</v>
      </c>
      <c r="H55" s="63"/>
      <c r="I55" s="63"/>
      <c r="J55" s="63">
        <v>6</v>
      </c>
      <c r="K55" s="63"/>
      <c r="L55" s="63"/>
      <c r="M55" s="63">
        <v>6</v>
      </c>
      <c r="N55" s="63"/>
      <c r="O55" s="63"/>
      <c r="P55" s="63"/>
      <c r="Q55" s="63">
        <v>6</v>
      </c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4"/>
      <c r="AG55" s="64"/>
      <c r="AH55" s="102">
        <f t="shared" si="6"/>
        <v>27</v>
      </c>
    </row>
    <row r="56" spans="1:34" ht="23" customHeight="1" thickBot="1">
      <c r="A56" s="52"/>
      <c r="B56" s="53" t="s">
        <v>5</v>
      </c>
      <c r="C56" s="65">
        <f t="shared" ref="C56:AG56" si="7">SUM(C50:C55)</f>
        <v>31</v>
      </c>
      <c r="D56" s="65">
        <f t="shared" si="7"/>
        <v>32</v>
      </c>
      <c r="E56" s="65">
        <f t="shared" si="7"/>
        <v>16</v>
      </c>
      <c r="F56" s="65">
        <f t="shared" si="7"/>
        <v>18</v>
      </c>
      <c r="G56" s="65">
        <f t="shared" si="7"/>
        <v>22</v>
      </c>
      <c r="H56" s="65">
        <f t="shared" si="7"/>
        <v>28</v>
      </c>
      <c r="I56" s="65">
        <f t="shared" si="7"/>
        <v>31</v>
      </c>
      <c r="J56" s="65">
        <f t="shared" si="7"/>
        <v>29</v>
      </c>
      <c r="K56" s="65">
        <f t="shared" si="7"/>
        <v>16</v>
      </c>
      <c r="L56" s="65">
        <f t="shared" si="7"/>
        <v>24</v>
      </c>
      <c r="M56" s="65">
        <f t="shared" si="7"/>
        <v>37</v>
      </c>
      <c r="N56" s="65">
        <f t="shared" si="7"/>
        <v>24</v>
      </c>
      <c r="O56" s="65">
        <f t="shared" si="7"/>
        <v>20</v>
      </c>
      <c r="P56" s="65">
        <f t="shared" si="7"/>
        <v>23</v>
      </c>
      <c r="Q56" s="65">
        <f t="shared" si="7"/>
        <v>29</v>
      </c>
      <c r="R56" s="65">
        <f t="shared" si="7"/>
        <v>24</v>
      </c>
      <c r="S56" s="65">
        <f t="shared" si="7"/>
        <v>24</v>
      </c>
      <c r="T56" s="65">
        <f t="shared" si="7"/>
        <v>23</v>
      </c>
      <c r="U56" s="65">
        <f t="shared" si="7"/>
        <v>8</v>
      </c>
      <c r="V56" s="65">
        <f t="shared" si="7"/>
        <v>20</v>
      </c>
      <c r="W56" s="65">
        <f t="shared" si="7"/>
        <v>31</v>
      </c>
      <c r="X56" s="65">
        <f t="shared" si="7"/>
        <v>31</v>
      </c>
      <c r="Y56" s="65">
        <f t="shared" si="7"/>
        <v>16</v>
      </c>
      <c r="Z56" s="65">
        <f t="shared" si="7"/>
        <v>8</v>
      </c>
      <c r="AA56" s="65">
        <f t="shared" si="7"/>
        <v>23</v>
      </c>
      <c r="AB56" s="65">
        <f t="shared" si="7"/>
        <v>24</v>
      </c>
      <c r="AC56" s="65">
        <f t="shared" si="7"/>
        <v>28</v>
      </c>
      <c r="AD56" s="65">
        <f t="shared" si="7"/>
        <v>15</v>
      </c>
      <c r="AE56" s="65">
        <f t="shared" si="7"/>
        <v>23</v>
      </c>
      <c r="AF56" s="65">
        <f t="shared" si="7"/>
        <v>24</v>
      </c>
      <c r="AG56" s="65">
        <f t="shared" si="7"/>
        <v>24</v>
      </c>
      <c r="AH56" s="103">
        <f>SUM(C56:AG56)</f>
        <v>726</v>
      </c>
    </row>
    <row r="57" spans="1:34" s="16" customFormat="1" ht="23" customHeight="1">
      <c r="A57" s="10"/>
      <c r="B57" s="11"/>
      <c r="C57" s="12" t="s">
        <v>10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/>
      <c r="O57" s="227">
        <v>222</v>
      </c>
      <c r="P57" s="228"/>
      <c r="Q57" s="222" t="s">
        <v>11</v>
      </c>
      <c r="R57" s="222"/>
      <c r="S57" s="12" t="s">
        <v>12</v>
      </c>
      <c r="T57" s="13"/>
      <c r="U57" s="13"/>
      <c r="V57" s="15"/>
      <c r="W57" s="15"/>
      <c r="X57" s="13"/>
      <c r="Y57" s="15"/>
      <c r="Z57" s="15"/>
      <c r="AA57" s="15"/>
      <c r="AB57" s="15"/>
      <c r="AC57" s="15"/>
      <c r="AD57" s="14"/>
      <c r="AE57" s="223">
        <v>168</v>
      </c>
      <c r="AF57" s="224"/>
      <c r="AG57" s="225" t="s">
        <v>11</v>
      </c>
      <c r="AH57" s="226"/>
    </row>
    <row r="58" spans="1:34" s="16" customFormat="1" ht="23" customHeight="1" thickBot="1">
      <c r="A58" s="10"/>
      <c r="B58" s="11"/>
      <c r="C58" s="17" t="s">
        <v>13</v>
      </c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20"/>
      <c r="O58" s="209">
        <f>ROUNDDOWN(O57/AE57,1)</f>
        <v>1.3</v>
      </c>
      <c r="P58" s="210"/>
      <c r="Q58" s="211" t="s">
        <v>14</v>
      </c>
      <c r="R58" s="211"/>
      <c r="S58" s="21" t="s">
        <v>15</v>
      </c>
      <c r="T58" s="22"/>
      <c r="U58" s="22"/>
      <c r="V58" s="23"/>
      <c r="W58" s="22"/>
      <c r="X58" s="22"/>
      <c r="Y58" s="22"/>
      <c r="Z58" s="22"/>
      <c r="AA58" s="23"/>
      <c r="AB58" s="23"/>
      <c r="AC58" s="23"/>
      <c r="AD58" s="24"/>
      <c r="AE58" s="212">
        <v>3</v>
      </c>
      <c r="AF58" s="213"/>
      <c r="AG58" s="214" t="s">
        <v>14</v>
      </c>
      <c r="AH58" s="215"/>
    </row>
    <row r="59" spans="1:34" s="31" customFormat="1" ht="23" customHeight="1" thickBot="1">
      <c r="A59" s="25"/>
      <c r="B59" s="26"/>
      <c r="C59" s="27" t="s">
        <v>16</v>
      </c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30"/>
      <c r="O59" s="216">
        <f>O58+AE58</f>
        <v>4.3</v>
      </c>
      <c r="P59" s="217"/>
      <c r="Q59" s="218" t="s">
        <v>14</v>
      </c>
      <c r="R59" s="219"/>
      <c r="S59" s="26"/>
    </row>
    <row r="60" spans="1:34" ht="16.5" customHeight="1"/>
    <row r="61" spans="1:34" s="8" customFormat="1" ht="23" customHeight="1" thickBot="1">
      <c r="B61" s="42" t="s">
        <v>38</v>
      </c>
      <c r="C61" s="8">
        <v>4</v>
      </c>
      <c r="D61" s="8" t="s">
        <v>1</v>
      </c>
      <c r="E61" s="8">
        <v>8</v>
      </c>
      <c r="F61" s="8" t="s">
        <v>2</v>
      </c>
    </row>
    <row r="62" spans="1:34" s="48" customFormat="1" ht="23" customHeight="1" thickBot="1">
      <c r="A62" s="43" t="s">
        <v>3</v>
      </c>
      <c r="B62" s="44" t="s">
        <v>4</v>
      </c>
      <c r="C62" s="45">
        <v>1</v>
      </c>
      <c r="D62" s="45">
        <v>2</v>
      </c>
      <c r="E62" s="45">
        <v>3</v>
      </c>
      <c r="F62" s="45">
        <v>4</v>
      </c>
      <c r="G62" s="45">
        <v>5</v>
      </c>
      <c r="H62" s="45">
        <v>6</v>
      </c>
      <c r="I62" s="45">
        <v>7</v>
      </c>
      <c r="J62" s="45">
        <v>8</v>
      </c>
      <c r="K62" s="45">
        <v>9</v>
      </c>
      <c r="L62" s="45">
        <v>10</v>
      </c>
      <c r="M62" s="45">
        <v>11</v>
      </c>
      <c r="N62" s="45">
        <v>12</v>
      </c>
      <c r="O62" s="45">
        <v>13</v>
      </c>
      <c r="P62" s="45">
        <v>14</v>
      </c>
      <c r="Q62" s="45">
        <v>15</v>
      </c>
      <c r="R62" s="45">
        <v>16</v>
      </c>
      <c r="S62" s="45">
        <v>17</v>
      </c>
      <c r="T62" s="45">
        <v>18</v>
      </c>
      <c r="U62" s="45">
        <v>19</v>
      </c>
      <c r="V62" s="45">
        <v>20</v>
      </c>
      <c r="W62" s="45">
        <v>21</v>
      </c>
      <c r="X62" s="45">
        <v>22</v>
      </c>
      <c r="Y62" s="45">
        <v>23</v>
      </c>
      <c r="Z62" s="45">
        <v>24</v>
      </c>
      <c r="AA62" s="45">
        <v>25</v>
      </c>
      <c r="AB62" s="45">
        <v>26</v>
      </c>
      <c r="AC62" s="45">
        <v>27</v>
      </c>
      <c r="AD62" s="45">
        <v>28</v>
      </c>
      <c r="AE62" s="45">
        <v>29</v>
      </c>
      <c r="AF62" s="46">
        <v>30</v>
      </c>
      <c r="AG62" s="46">
        <v>31</v>
      </c>
      <c r="AH62" s="47" t="s">
        <v>5</v>
      </c>
    </row>
    <row r="63" spans="1:34" s="48" customFormat="1" ht="23" customHeight="1" thickTop="1">
      <c r="A63" s="49" t="s">
        <v>6</v>
      </c>
      <c r="B63" s="50" t="s">
        <v>7</v>
      </c>
      <c r="C63" s="61">
        <v>8</v>
      </c>
      <c r="D63" s="61">
        <v>8</v>
      </c>
      <c r="E63" s="61"/>
      <c r="F63" s="61"/>
      <c r="G63" s="61">
        <v>8</v>
      </c>
      <c r="H63" s="61">
        <v>8</v>
      </c>
      <c r="I63" s="61">
        <v>8</v>
      </c>
      <c r="J63" s="61">
        <v>8</v>
      </c>
      <c r="K63" s="61"/>
      <c r="L63" s="61"/>
      <c r="M63" s="61">
        <v>8</v>
      </c>
      <c r="N63" s="61">
        <v>8</v>
      </c>
      <c r="O63" s="61">
        <v>8</v>
      </c>
      <c r="P63" s="61">
        <v>8</v>
      </c>
      <c r="Q63" s="61">
        <v>8</v>
      </c>
      <c r="R63" s="61"/>
      <c r="S63" s="61"/>
      <c r="T63" s="61">
        <v>8</v>
      </c>
      <c r="U63" s="61">
        <v>8</v>
      </c>
      <c r="V63" s="61">
        <v>8</v>
      </c>
      <c r="W63" s="61">
        <v>8</v>
      </c>
      <c r="X63" s="61">
        <v>8</v>
      </c>
      <c r="Y63" s="61"/>
      <c r="Z63" s="61"/>
      <c r="AA63" s="61">
        <v>8</v>
      </c>
      <c r="AB63" s="61">
        <v>8</v>
      </c>
      <c r="AC63" s="61">
        <v>8</v>
      </c>
      <c r="AD63" s="61"/>
      <c r="AE63" s="61"/>
      <c r="AF63" s="62">
        <v>8</v>
      </c>
      <c r="AG63" s="62">
        <v>8</v>
      </c>
      <c r="AH63" s="101">
        <f t="shared" ref="AH63:AH68" si="8">SUM(C63:AG63)</f>
        <v>168</v>
      </c>
    </row>
    <row r="64" spans="1:34" s="48" customFormat="1" ht="23" customHeight="1">
      <c r="A64" s="9" t="s">
        <v>6</v>
      </c>
      <c r="B64" s="51" t="s">
        <v>7</v>
      </c>
      <c r="C64" s="63">
        <v>8</v>
      </c>
      <c r="D64" s="63">
        <v>8</v>
      </c>
      <c r="E64" s="63"/>
      <c r="F64" s="63">
        <v>8</v>
      </c>
      <c r="G64" s="63"/>
      <c r="H64" s="63">
        <v>8</v>
      </c>
      <c r="I64" s="63">
        <v>8</v>
      </c>
      <c r="J64" s="63"/>
      <c r="K64" s="63">
        <v>8</v>
      </c>
      <c r="L64" s="63">
        <v>8</v>
      </c>
      <c r="M64" s="63">
        <v>8</v>
      </c>
      <c r="N64" s="63">
        <v>8</v>
      </c>
      <c r="O64" s="63"/>
      <c r="P64" s="63">
        <v>8</v>
      </c>
      <c r="Q64" s="63">
        <v>8</v>
      </c>
      <c r="R64" s="63">
        <v>8</v>
      </c>
      <c r="S64" s="63">
        <v>8</v>
      </c>
      <c r="T64" s="63"/>
      <c r="U64" s="63"/>
      <c r="V64" s="63"/>
      <c r="W64" s="63">
        <v>8</v>
      </c>
      <c r="X64" s="63">
        <v>8</v>
      </c>
      <c r="Y64" s="63"/>
      <c r="Z64" s="63"/>
      <c r="AA64" s="63">
        <v>8</v>
      </c>
      <c r="AB64" s="63">
        <v>8</v>
      </c>
      <c r="AC64" s="63">
        <v>8</v>
      </c>
      <c r="AD64" s="63"/>
      <c r="AE64" s="63">
        <v>8</v>
      </c>
      <c r="AF64" s="64">
        <v>8</v>
      </c>
      <c r="AG64" s="64">
        <v>8</v>
      </c>
      <c r="AH64" s="102">
        <f t="shared" si="8"/>
        <v>168</v>
      </c>
    </row>
    <row r="65" spans="1:34" s="48" customFormat="1" ht="23" customHeight="1">
      <c r="A65" s="9" t="s">
        <v>6</v>
      </c>
      <c r="B65" s="51" t="s">
        <v>7</v>
      </c>
      <c r="C65" s="63">
        <v>8</v>
      </c>
      <c r="D65" s="63">
        <v>8</v>
      </c>
      <c r="E65" s="63">
        <v>8</v>
      </c>
      <c r="F65" s="63"/>
      <c r="G65" s="63">
        <v>8</v>
      </c>
      <c r="H65" s="63">
        <v>8</v>
      </c>
      <c r="I65" s="63">
        <v>8</v>
      </c>
      <c r="J65" s="63">
        <v>8</v>
      </c>
      <c r="K65" s="63"/>
      <c r="L65" s="63">
        <v>8</v>
      </c>
      <c r="M65" s="63">
        <v>8</v>
      </c>
      <c r="N65" s="63">
        <v>8</v>
      </c>
      <c r="O65" s="63">
        <v>8</v>
      </c>
      <c r="P65" s="63"/>
      <c r="Q65" s="63"/>
      <c r="R65" s="63">
        <v>8</v>
      </c>
      <c r="S65" s="63">
        <v>8</v>
      </c>
      <c r="T65" s="63">
        <v>8</v>
      </c>
      <c r="U65" s="63"/>
      <c r="V65" s="63">
        <v>8</v>
      </c>
      <c r="W65" s="63">
        <v>8</v>
      </c>
      <c r="X65" s="63">
        <v>8</v>
      </c>
      <c r="Y65" s="63">
        <v>8</v>
      </c>
      <c r="Z65" s="63"/>
      <c r="AA65" s="63"/>
      <c r="AB65" s="63">
        <v>8</v>
      </c>
      <c r="AC65" s="63">
        <v>8</v>
      </c>
      <c r="AD65" s="63">
        <v>8</v>
      </c>
      <c r="AE65" s="63"/>
      <c r="AF65" s="64"/>
      <c r="AG65" s="64"/>
      <c r="AH65" s="102">
        <f t="shared" si="8"/>
        <v>168</v>
      </c>
    </row>
    <row r="66" spans="1:34" s="48" customFormat="1" ht="23" customHeight="1">
      <c r="A66" s="9" t="s">
        <v>8</v>
      </c>
      <c r="B66" s="51" t="s">
        <v>7</v>
      </c>
      <c r="C66" s="63"/>
      <c r="D66" s="63">
        <v>8</v>
      </c>
      <c r="E66" s="63">
        <v>8</v>
      </c>
      <c r="F66" s="63"/>
      <c r="G66" s="63"/>
      <c r="H66" s="63"/>
      <c r="I66" s="63"/>
      <c r="J66" s="63"/>
      <c r="K66" s="63">
        <v>8</v>
      </c>
      <c r="L66" s="63">
        <v>8</v>
      </c>
      <c r="M66" s="63"/>
      <c r="N66" s="63"/>
      <c r="O66" s="63"/>
      <c r="P66" s="63"/>
      <c r="Q66" s="63"/>
      <c r="R66" s="63">
        <v>8</v>
      </c>
      <c r="S66" s="63">
        <v>8</v>
      </c>
      <c r="T66" s="63"/>
      <c r="U66" s="63"/>
      <c r="V66" s="63"/>
      <c r="W66" s="63"/>
      <c r="X66" s="63"/>
      <c r="Y66" s="63">
        <v>8</v>
      </c>
      <c r="Z66" s="63">
        <v>8</v>
      </c>
      <c r="AA66" s="63"/>
      <c r="AB66" s="63"/>
      <c r="AC66" s="63"/>
      <c r="AD66" s="63"/>
      <c r="AE66" s="63">
        <v>8</v>
      </c>
      <c r="AF66" s="64">
        <v>8</v>
      </c>
      <c r="AG66" s="64">
        <v>8</v>
      </c>
      <c r="AH66" s="102">
        <f t="shared" si="8"/>
        <v>88</v>
      </c>
    </row>
    <row r="67" spans="1:34" s="48" customFormat="1" ht="23" customHeight="1">
      <c r="A67" s="9" t="s">
        <v>8</v>
      </c>
      <c r="B67" s="51" t="s">
        <v>7</v>
      </c>
      <c r="C67" s="63">
        <v>7</v>
      </c>
      <c r="D67" s="63"/>
      <c r="E67" s="63"/>
      <c r="F67" s="63">
        <v>7</v>
      </c>
      <c r="G67" s="63"/>
      <c r="H67" s="63">
        <v>4</v>
      </c>
      <c r="I67" s="63">
        <v>7</v>
      </c>
      <c r="J67" s="63">
        <v>7</v>
      </c>
      <c r="K67" s="63"/>
      <c r="L67" s="63"/>
      <c r="M67" s="63">
        <v>7</v>
      </c>
      <c r="N67" s="63"/>
      <c r="O67" s="63">
        <v>4</v>
      </c>
      <c r="P67" s="63">
        <v>7</v>
      </c>
      <c r="Q67" s="63">
        <v>7</v>
      </c>
      <c r="R67" s="63"/>
      <c r="S67" s="63"/>
      <c r="T67" s="63">
        <v>7</v>
      </c>
      <c r="U67" s="63"/>
      <c r="V67" s="63">
        <v>4</v>
      </c>
      <c r="W67" s="63">
        <v>7</v>
      </c>
      <c r="X67" s="63">
        <v>7</v>
      </c>
      <c r="Y67" s="63"/>
      <c r="Z67" s="63"/>
      <c r="AA67" s="63">
        <v>7</v>
      </c>
      <c r="AB67" s="63"/>
      <c r="AC67" s="63">
        <v>4</v>
      </c>
      <c r="AD67" s="63">
        <v>7</v>
      </c>
      <c r="AE67" s="63">
        <v>7</v>
      </c>
      <c r="AF67" s="64"/>
      <c r="AG67" s="64"/>
      <c r="AH67" s="102">
        <f>SUM(C67:AG67)</f>
        <v>107</v>
      </c>
    </row>
    <row r="68" spans="1:34" s="48" customFormat="1" ht="23" customHeight="1">
      <c r="A68" s="9" t="s">
        <v>9</v>
      </c>
      <c r="B68" s="51" t="s">
        <v>7</v>
      </c>
      <c r="C68" s="63"/>
      <c r="D68" s="63"/>
      <c r="E68" s="63"/>
      <c r="F68" s="63">
        <v>3</v>
      </c>
      <c r="G68" s="63">
        <v>6</v>
      </c>
      <c r="H68" s="63"/>
      <c r="I68" s="63"/>
      <c r="J68" s="63">
        <v>6</v>
      </c>
      <c r="K68" s="63"/>
      <c r="L68" s="63"/>
      <c r="M68" s="63">
        <v>6</v>
      </c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4"/>
      <c r="AG68" s="64"/>
      <c r="AH68" s="102">
        <f t="shared" si="8"/>
        <v>21</v>
      </c>
    </row>
    <row r="69" spans="1:34" ht="23" customHeight="1" thickBot="1">
      <c r="A69" s="52"/>
      <c r="B69" s="53" t="s">
        <v>5</v>
      </c>
      <c r="C69" s="65">
        <f t="shared" ref="C69:AG69" si="9">SUM(C63:C68)</f>
        <v>31</v>
      </c>
      <c r="D69" s="65">
        <f t="shared" si="9"/>
        <v>32</v>
      </c>
      <c r="E69" s="65">
        <f t="shared" si="9"/>
        <v>16</v>
      </c>
      <c r="F69" s="65">
        <f t="shared" si="9"/>
        <v>18</v>
      </c>
      <c r="G69" s="65">
        <f t="shared" si="9"/>
        <v>22</v>
      </c>
      <c r="H69" s="65">
        <f t="shared" si="9"/>
        <v>28</v>
      </c>
      <c r="I69" s="65">
        <f t="shared" si="9"/>
        <v>31</v>
      </c>
      <c r="J69" s="65">
        <f t="shared" si="9"/>
        <v>29</v>
      </c>
      <c r="K69" s="65">
        <f t="shared" si="9"/>
        <v>16</v>
      </c>
      <c r="L69" s="65">
        <f t="shared" si="9"/>
        <v>24</v>
      </c>
      <c r="M69" s="65">
        <f t="shared" si="9"/>
        <v>37</v>
      </c>
      <c r="N69" s="65">
        <f t="shared" si="9"/>
        <v>24</v>
      </c>
      <c r="O69" s="65">
        <f t="shared" si="9"/>
        <v>20</v>
      </c>
      <c r="P69" s="65">
        <f t="shared" si="9"/>
        <v>23</v>
      </c>
      <c r="Q69" s="65">
        <f t="shared" si="9"/>
        <v>23</v>
      </c>
      <c r="R69" s="65">
        <f t="shared" si="9"/>
        <v>24</v>
      </c>
      <c r="S69" s="65">
        <f t="shared" si="9"/>
        <v>24</v>
      </c>
      <c r="T69" s="65">
        <f t="shared" si="9"/>
        <v>23</v>
      </c>
      <c r="U69" s="65">
        <f t="shared" si="9"/>
        <v>8</v>
      </c>
      <c r="V69" s="65">
        <f t="shared" si="9"/>
        <v>20</v>
      </c>
      <c r="W69" s="65">
        <f t="shared" si="9"/>
        <v>31</v>
      </c>
      <c r="X69" s="65">
        <f t="shared" si="9"/>
        <v>31</v>
      </c>
      <c r="Y69" s="65">
        <f t="shared" si="9"/>
        <v>16</v>
      </c>
      <c r="Z69" s="65">
        <f t="shared" si="9"/>
        <v>8</v>
      </c>
      <c r="AA69" s="65">
        <f t="shared" si="9"/>
        <v>23</v>
      </c>
      <c r="AB69" s="65">
        <f t="shared" si="9"/>
        <v>24</v>
      </c>
      <c r="AC69" s="65">
        <f t="shared" si="9"/>
        <v>28</v>
      </c>
      <c r="AD69" s="65">
        <f t="shared" si="9"/>
        <v>15</v>
      </c>
      <c r="AE69" s="65">
        <f t="shared" si="9"/>
        <v>23</v>
      </c>
      <c r="AF69" s="65">
        <f t="shared" si="9"/>
        <v>24</v>
      </c>
      <c r="AG69" s="65">
        <f t="shared" si="9"/>
        <v>24</v>
      </c>
      <c r="AH69" s="103">
        <f>SUM(C69:AG69)</f>
        <v>720</v>
      </c>
    </row>
    <row r="70" spans="1:34" s="16" customFormat="1" ht="23" customHeight="1">
      <c r="A70" s="10"/>
      <c r="B70" s="11"/>
      <c r="C70" s="12" t="s">
        <v>10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  <c r="O70" s="227">
        <v>216</v>
      </c>
      <c r="P70" s="228"/>
      <c r="Q70" s="222" t="s">
        <v>11</v>
      </c>
      <c r="R70" s="222"/>
      <c r="S70" s="12" t="s">
        <v>12</v>
      </c>
      <c r="T70" s="13"/>
      <c r="U70" s="13"/>
      <c r="V70" s="15"/>
      <c r="W70" s="15"/>
      <c r="X70" s="13"/>
      <c r="Y70" s="15"/>
      <c r="Z70" s="15"/>
      <c r="AA70" s="15"/>
      <c r="AB70" s="15"/>
      <c r="AC70" s="15"/>
      <c r="AD70" s="14"/>
      <c r="AE70" s="223">
        <v>168</v>
      </c>
      <c r="AF70" s="224"/>
      <c r="AG70" s="225" t="s">
        <v>11</v>
      </c>
      <c r="AH70" s="226"/>
    </row>
    <row r="71" spans="1:34" s="16" customFormat="1" ht="23" customHeight="1" thickBot="1">
      <c r="A71" s="10"/>
      <c r="B71" s="11"/>
      <c r="C71" s="17" t="s">
        <v>13</v>
      </c>
      <c r="D71" s="18"/>
      <c r="E71" s="19"/>
      <c r="F71" s="19"/>
      <c r="G71" s="19"/>
      <c r="H71" s="19"/>
      <c r="I71" s="19"/>
      <c r="J71" s="19"/>
      <c r="K71" s="19"/>
      <c r="L71" s="19"/>
      <c r="M71" s="19"/>
      <c r="N71" s="20"/>
      <c r="O71" s="209">
        <f>ROUNDDOWN(O70/AE70,1)</f>
        <v>1.2</v>
      </c>
      <c r="P71" s="210"/>
      <c r="Q71" s="211" t="s">
        <v>14</v>
      </c>
      <c r="R71" s="211"/>
      <c r="S71" s="21" t="s">
        <v>15</v>
      </c>
      <c r="T71" s="22"/>
      <c r="U71" s="22"/>
      <c r="V71" s="23"/>
      <c r="W71" s="22"/>
      <c r="X71" s="22"/>
      <c r="Y71" s="22"/>
      <c r="Z71" s="22"/>
      <c r="AA71" s="23"/>
      <c r="AB71" s="23"/>
      <c r="AC71" s="23"/>
      <c r="AD71" s="24"/>
      <c r="AE71" s="212">
        <v>3</v>
      </c>
      <c r="AF71" s="213"/>
      <c r="AG71" s="214" t="s">
        <v>14</v>
      </c>
      <c r="AH71" s="215"/>
    </row>
    <row r="72" spans="1:34" s="31" customFormat="1" ht="23" customHeight="1" thickBot="1">
      <c r="A72" s="25"/>
      <c r="B72" s="26"/>
      <c r="C72" s="27" t="s">
        <v>16</v>
      </c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30"/>
      <c r="O72" s="216">
        <f>O71+AE71</f>
        <v>4.2</v>
      </c>
      <c r="P72" s="217"/>
      <c r="Q72" s="218" t="s">
        <v>14</v>
      </c>
      <c r="R72" s="219"/>
      <c r="S72" s="26"/>
    </row>
    <row r="74" spans="1:34" s="8" customFormat="1" ht="23" customHeight="1" thickBot="1">
      <c r="B74" s="42" t="s">
        <v>38</v>
      </c>
      <c r="C74" s="8">
        <v>4</v>
      </c>
      <c r="D74" s="8" t="s">
        <v>1</v>
      </c>
      <c r="E74" s="8">
        <v>9</v>
      </c>
      <c r="F74" s="8" t="s">
        <v>2</v>
      </c>
    </row>
    <row r="75" spans="1:34" s="48" customFormat="1" ht="23" customHeight="1" thickBot="1">
      <c r="A75" s="43" t="s">
        <v>3</v>
      </c>
      <c r="B75" s="44" t="s">
        <v>4</v>
      </c>
      <c r="C75" s="56">
        <v>1</v>
      </c>
      <c r="D75" s="56">
        <v>2</v>
      </c>
      <c r="E75" s="56">
        <v>3</v>
      </c>
      <c r="F75" s="56">
        <v>4</v>
      </c>
      <c r="G75" s="56">
        <v>5</v>
      </c>
      <c r="H75" s="56">
        <v>6</v>
      </c>
      <c r="I75" s="56">
        <v>7</v>
      </c>
      <c r="J75" s="56">
        <v>8</v>
      </c>
      <c r="K75" s="56">
        <v>9</v>
      </c>
      <c r="L75" s="56">
        <v>10</v>
      </c>
      <c r="M75" s="56">
        <v>11</v>
      </c>
      <c r="N75" s="56">
        <v>12</v>
      </c>
      <c r="O75" s="56">
        <v>13</v>
      </c>
      <c r="P75" s="56">
        <v>14</v>
      </c>
      <c r="Q75" s="56">
        <v>15</v>
      </c>
      <c r="R75" s="56">
        <v>16</v>
      </c>
      <c r="S75" s="56">
        <v>17</v>
      </c>
      <c r="T75" s="56">
        <v>18</v>
      </c>
      <c r="U75" s="56">
        <v>19</v>
      </c>
      <c r="V75" s="56">
        <v>20</v>
      </c>
      <c r="W75" s="56">
        <v>21</v>
      </c>
      <c r="X75" s="56">
        <v>22</v>
      </c>
      <c r="Y75" s="56">
        <v>23</v>
      </c>
      <c r="Z75" s="56">
        <v>24</v>
      </c>
      <c r="AA75" s="56">
        <v>25</v>
      </c>
      <c r="AB75" s="56">
        <v>26</v>
      </c>
      <c r="AC75" s="56">
        <v>27</v>
      </c>
      <c r="AD75" s="56">
        <v>28</v>
      </c>
      <c r="AE75" s="56">
        <v>29</v>
      </c>
      <c r="AF75" s="57">
        <v>30</v>
      </c>
      <c r="AG75" s="57"/>
      <c r="AH75" s="47" t="s">
        <v>5</v>
      </c>
    </row>
    <row r="76" spans="1:34" s="48" customFormat="1" ht="23" customHeight="1" thickTop="1">
      <c r="A76" s="49" t="s">
        <v>6</v>
      </c>
      <c r="B76" s="50" t="s">
        <v>7</v>
      </c>
      <c r="C76" s="61">
        <v>8</v>
      </c>
      <c r="D76" s="61">
        <v>8</v>
      </c>
      <c r="E76" s="61"/>
      <c r="F76" s="61"/>
      <c r="G76" s="61">
        <v>8</v>
      </c>
      <c r="H76" s="61">
        <v>8</v>
      </c>
      <c r="I76" s="61">
        <v>8</v>
      </c>
      <c r="J76" s="61">
        <v>8</v>
      </c>
      <c r="K76" s="61"/>
      <c r="L76" s="61"/>
      <c r="M76" s="61">
        <v>8</v>
      </c>
      <c r="N76" s="61">
        <v>8</v>
      </c>
      <c r="O76" s="61">
        <v>8</v>
      </c>
      <c r="P76" s="61">
        <v>8</v>
      </c>
      <c r="Q76" s="61">
        <v>8</v>
      </c>
      <c r="R76" s="61"/>
      <c r="S76" s="61"/>
      <c r="T76" s="61">
        <v>8</v>
      </c>
      <c r="U76" s="61">
        <v>8</v>
      </c>
      <c r="V76" s="61">
        <v>8</v>
      </c>
      <c r="W76" s="61">
        <v>8</v>
      </c>
      <c r="X76" s="61">
        <v>8</v>
      </c>
      <c r="Y76" s="61"/>
      <c r="Z76" s="61"/>
      <c r="AA76" s="61">
        <v>8</v>
      </c>
      <c r="AB76" s="61">
        <v>8</v>
      </c>
      <c r="AC76" s="61">
        <v>8</v>
      </c>
      <c r="AD76" s="61"/>
      <c r="AE76" s="61"/>
      <c r="AF76" s="62">
        <v>8</v>
      </c>
      <c r="AG76" s="62"/>
      <c r="AH76" s="101">
        <f t="shared" ref="AH76:AH81" si="10">SUM(C76:AG76)</f>
        <v>160</v>
      </c>
    </row>
    <row r="77" spans="1:34" s="48" customFormat="1" ht="23" customHeight="1">
      <c r="A77" s="9" t="s">
        <v>6</v>
      </c>
      <c r="B77" s="51" t="s">
        <v>7</v>
      </c>
      <c r="C77" s="63">
        <v>8</v>
      </c>
      <c r="D77" s="63">
        <v>8</v>
      </c>
      <c r="E77" s="63"/>
      <c r="F77" s="63">
        <v>8</v>
      </c>
      <c r="G77" s="63"/>
      <c r="H77" s="63">
        <v>8</v>
      </c>
      <c r="I77" s="63">
        <v>8</v>
      </c>
      <c r="J77" s="63"/>
      <c r="K77" s="63">
        <v>8</v>
      </c>
      <c r="L77" s="63">
        <v>8</v>
      </c>
      <c r="M77" s="63">
        <v>8</v>
      </c>
      <c r="N77" s="63">
        <v>8</v>
      </c>
      <c r="O77" s="63"/>
      <c r="P77" s="63">
        <v>8</v>
      </c>
      <c r="Q77" s="63">
        <v>8</v>
      </c>
      <c r="R77" s="63">
        <v>8</v>
      </c>
      <c r="S77" s="63">
        <v>8</v>
      </c>
      <c r="T77" s="63"/>
      <c r="U77" s="63"/>
      <c r="V77" s="63"/>
      <c r="W77" s="63">
        <v>8</v>
      </c>
      <c r="X77" s="63">
        <v>8</v>
      </c>
      <c r="Y77" s="63"/>
      <c r="Z77" s="63"/>
      <c r="AA77" s="63">
        <v>8</v>
      </c>
      <c r="AB77" s="63">
        <v>8</v>
      </c>
      <c r="AC77" s="63">
        <v>8</v>
      </c>
      <c r="AD77" s="63"/>
      <c r="AE77" s="63">
        <v>8</v>
      </c>
      <c r="AF77" s="64">
        <v>8</v>
      </c>
      <c r="AG77" s="64"/>
      <c r="AH77" s="102">
        <f t="shared" si="10"/>
        <v>160</v>
      </c>
    </row>
    <row r="78" spans="1:34" s="48" customFormat="1" ht="23" customHeight="1">
      <c r="A78" s="9" t="s">
        <v>6</v>
      </c>
      <c r="B78" s="51" t="s">
        <v>7</v>
      </c>
      <c r="C78" s="63">
        <v>8</v>
      </c>
      <c r="D78" s="63">
        <v>8</v>
      </c>
      <c r="E78" s="63">
        <v>8</v>
      </c>
      <c r="F78" s="63"/>
      <c r="G78" s="63">
        <v>8</v>
      </c>
      <c r="H78" s="63">
        <v>8</v>
      </c>
      <c r="I78" s="63">
        <v>8</v>
      </c>
      <c r="J78" s="63">
        <v>8</v>
      </c>
      <c r="K78" s="63"/>
      <c r="L78" s="63">
        <v>8</v>
      </c>
      <c r="M78" s="63">
        <v>8</v>
      </c>
      <c r="N78" s="63">
        <v>8</v>
      </c>
      <c r="O78" s="63">
        <v>8</v>
      </c>
      <c r="P78" s="63"/>
      <c r="Q78" s="63"/>
      <c r="R78" s="63">
        <v>8</v>
      </c>
      <c r="S78" s="63">
        <v>8</v>
      </c>
      <c r="T78" s="63">
        <v>8</v>
      </c>
      <c r="U78" s="63"/>
      <c r="V78" s="63"/>
      <c r="W78" s="63">
        <v>8</v>
      </c>
      <c r="X78" s="63">
        <v>8</v>
      </c>
      <c r="Y78" s="63">
        <v>8</v>
      </c>
      <c r="Z78" s="63"/>
      <c r="AA78" s="63"/>
      <c r="AB78" s="63">
        <v>8</v>
      </c>
      <c r="AC78" s="63">
        <v>8</v>
      </c>
      <c r="AD78" s="63">
        <v>8</v>
      </c>
      <c r="AE78" s="63"/>
      <c r="AF78" s="64"/>
      <c r="AG78" s="64"/>
      <c r="AH78" s="102">
        <f t="shared" si="10"/>
        <v>160</v>
      </c>
    </row>
    <row r="79" spans="1:34" s="48" customFormat="1" ht="23" customHeight="1">
      <c r="A79" s="9" t="s">
        <v>8</v>
      </c>
      <c r="B79" s="51" t="s">
        <v>7</v>
      </c>
      <c r="C79" s="63"/>
      <c r="D79" s="63">
        <v>8</v>
      </c>
      <c r="E79" s="63">
        <v>8</v>
      </c>
      <c r="F79" s="63"/>
      <c r="G79" s="63"/>
      <c r="H79" s="63"/>
      <c r="I79" s="63"/>
      <c r="J79" s="63"/>
      <c r="K79" s="63">
        <v>8</v>
      </c>
      <c r="L79" s="63">
        <v>8</v>
      </c>
      <c r="M79" s="63"/>
      <c r="N79" s="63"/>
      <c r="O79" s="63"/>
      <c r="P79" s="63"/>
      <c r="Q79" s="63"/>
      <c r="R79" s="63">
        <v>8</v>
      </c>
      <c r="S79" s="63">
        <v>8</v>
      </c>
      <c r="T79" s="63"/>
      <c r="U79" s="63"/>
      <c r="V79" s="63"/>
      <c r="W79" s="63"/>
      <c r="X79" s="63"/>
      <c r="Y79" s="63">
        <v>8</v>
      </c>
      <c r="Z79" s="63">
        <v>8</v>
      </c>
      <c r="AA79" s="63"/>
      <c r="AB79" s="63"/>
      <c r="AC79" s="63"/>
      <c r="AD79" s="63"/>
      <c r="AE79" s="63">
        <v>8</v>
      </c>
      <c r="AF79" s="64">
        <v>8</v>
      </c>
      <c r="AG79" s="64"/>
      <c r="AH79" s="102">
        <f t="shared" si="10"/>
        <v>80</v>
      </c>
    </row>
    <row r="80" spans="1:34" s="48" customFormat="1" ht="23" customHeight="1">
      <c r="A80" s="9" t="s">
        <v>8</v>
      </c>
      <c r="B80" s="51" t="s">
        <v>7</v>
      </c>
      <c r="C80" s="63">
        <v>7</v>
      </c>
      <c r="D80" s="63"/>
      <c r="E80" s="63"/>
      <c r="F80" s="63">
        <v>7</v>
      </c>
      <c r="G80" s="63"/>
      <c r="H80" s="63">
        <v>4</v>
      </c>
      <c r="I80" s="63">
        <v>7</v>
      </c>
      <c r="J80" s="63">
        <v>7</v>
      </c>
      <c r="K80" s="63"/>
      <c r="L80" s="63"/>
      <c r="M80" s="63">
        <v>7</v>
      </c>
      <c r="N80" s="63"/>
      <c r="O80" s="63">
        <v>4</v>
      </c>
      <c r="P80" s="63">
        <v>7</v>
      </c>
      <c r="Q80" s="63">
        <v>7</v>
      </c>
      <c r="R80" s="63"/>
      <c r="S80" s="63"/>
      <c r="T80" s="63">
        <v>7</v>
      </c>
      <c r="U80" s="63"/>
      <c r="V80" s="63">
        <v>4</v>
      </c>
      <c r="W80" s="63">
        <v>7</v>
      </c>
      <c r="X80" s="63">
        <v>7</v>
      </c>
      <c r="Y80" s="63"/>
      <c r="Z80" s="63"/>
      <c r="AA80" s="63">
        <v>7</v>
      </c>
      <c r="AB80" s="63"/>
      <c r="AC80" s="63">
        <v>4</v>
      </c>
      <c r="AD80" s="63">
        <v>7</v>
      </c>
      <c r="AE80" s="63">
        <v>7</v>
      </c>
      <c r="AF80" s="64"/>
      <c r="AG80" s="64"/>
      <c r="AH80" s="102">
        <f>SUM(C80:AG80)</f>
        <v>107</v>
      </c>
    </row>
    <row r="81" spans="1:34" s="48" customFormat="1" ht="23" customHeight="1">
      <c r="A81" s="9" t="s">
        <v>9</v>
      </c>
      <c r="B81" s="51" t="s">
        <v>7</v>
      </c>
      <c r="C81" s="63"/>
      <c r="D81" s="63"/>
      <c r="E81" s="63"/>
      <c r="F81" s="63">
        <v>3</v>
      </c>
      <c r="G81" s="63">
        <v>6</v>
      </c>
      <c r="H81" s="63"/>
      <c r="I81" s="63"/>
      <c r="J81" s="63">
        <v>6</v>
      </c>
      <c r="K81" s="63"/>
      <c r="L81" s="63"/>
      <c r="M81" s="63">
        <v>6</v>
      </c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4"/>
      <c r="AG81" s="64"/>
      <c r="AH81" s="102">
        <f t="shared" si="10"/>
        <v>21</v>
      </c>
    </row>
    <row r="82" spans="1:34" ht="23" customHeight="1" thickBot="1">
      <c r="A82" s="52"/>
      <c r="B82" s="53" t="s">
        <v>5</v>
      </c>
      <c r="C82" s="65">
        <f t="shared" ref="C82:AG82" si="11">SUM(C76:C81)</f>
        <v>31</v>
      </c>
      <c r="D82" s="65">
        <f t="shared" si="11"/>
        <v>32</v>
      </c>
      <c r="E82" s="65">
        <f t="shared" si="11"/>
        <v>16</v>
      </c>
      <c r="F82" s="65">
        <f t="shared" si="11"/>
        <v>18</v>
      </c>
      <c r="G82" s="65">
        <f t="shared" si="11"/>
        <v>22</v>
      </c>
      <c r="H82" s="65">
        <f t="shared" si="11"/>
        <v>28</v>
      </c>
      <c r="I82" s="65">
        <f t="shared" si="11"/>
        <v>31</v>
      </c>
      <c r="J82" s="65">
        <f t="shared" si="11"/>
        <v>29</v>
      </c>
      <c r="K82" s="65">
        <f t="shared" si="11"/>
        <v>16</v>
      </c>
      <c r="L82" s="65">
        <f t="shared" si="11"/>
        <v>24</v>
      </c>
      <c r="M82" s="65">
        <f t="shared" si="11"/>
        <v>37</v>
      </c>
      <c r="N82" s="65">
        <f t="shared" si="11"/>
        <v>24</v>
      </c>
      <c r="O82" s="65">
        <f t="shared" si="11"/>
        <v>20</v>
      </c>
      <c r="P82" s="65">
        <f t="shared" si="11"/>
        <v>23</v>
      </c>
      <c r="Q82" s="65">
        <f t="shared" si="11"/>
        <v>23</v>
      </c>
      <c r="R82" s="65">
        <f t="shared" si="11"/>
        <v>24</v>
      </c>
      <c r="S82" s="65">
        <f t="shared" si="11"/>
        <v>24</v>
      </c>
      <c r="T82" s="65">
        <f t="shared" si="11"/>
        <v>23</v>
      </c>
      <c r="U82" s="65">
        <f t="shared" si="11"/>
        <v>8</v>
      </c>
      <c r="V82" s="65">
        <f t="shared" si="11"/>
        <v>12</v>
      </c>
      <c r="W82" s="65">
        <f t="shared" si="11"/>
        <v>31</v>
      </c>
      <c r="X82" s="65">
        <f t="shared" si="11"/>
        <v>31</v>
      </c>
      <c r="Y82" s="65">
        <f t="shared" si="11"/>
        <v>16</v>
      </c>
      <c r="Z82" s="65">
        <f t="shared" si="11"/>
        <v>8</v>
      </c>
      <c r="AA82" s="65">
        <f t="shared" si="11"/>
        <v>23</v>
      </c>
      <c r="AB82" s="65">
        <f t="shared" si="11"/>
        <v>24</v>
      </c>
      <c r="AC82" s="65">
        <f t="shared" si="11"/>
        <v>28</v>
      </c>
      <c r="AD82" s="65">
        <f t="shared" si="11"/>
        <v>15</v>
      </c>
      <c r="AE82" s="65">
        <f t="shared" si="11"/>
        <v>23</v>
      </c>
      <c r="AF82" s="65">
        <f t="shared" si="11"/>
        <v>24</v>
      </c>
      <c r="AG82" s="65">
        <f t="shared" si="11"/>
        <v>0</v>
      </c>
      <c r="AH82" s="103">
        <f>SUM(C82:AG82)</f>
        <v>688</v>
      </c>
    </row>
    <row r="83" spans="1:34" s="16" customFormat="1" ht="23" customHeight="1">
      <c r="A83" s="10"/>
      <c r="B83" s="11"/>
      <c r="C83" s="12" t="s">
        <v>10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/>
      <c r="O83" s="227">
        <v>208</v>
      </c>
      <c r="P83" s="228"/>
      <c r="Q83" s="222" t="s">
        <v>11</v>
      </c>
      <c r="R83" s="222"/>
      <c r="S83" s="12" t="s">
        <v>12</v>
      </c>
      <c r="T83" s="13"/>
      <c r="U83" s="13"/>
      <c r="V83" s="15"/>
      <c r="W83" s="15"/>
      <c r="X83" s="13"/>
      <c r="Y83" s="15"/>
      <c r="Z83" s="15"/>
      <c r="AA83" s="15"/>
      <c r="AB83" s="15"/>
      <c r="AC83" s="15"/>
      <c r="AD83" s="14"/>
      <c r="AE83" s="223">
        <v>160</v>
      </c>
      <c r="AF83" s="224"/>
      <c r="AG83" s="225" t="s">
        <v>11</v>
      </c>
      <c r="AH83" s="226"/>
    </row>
    <row r="84" spans="1:34" s="16" customFormat="1" ht="23" customHeight="1" thickBot="1">
      <c r="A84" s="10"/>
      <c r="B84" s="11"/>
      <c r="C84" s="17" t="s">
        <v>13</v>
      </c>
      <c r="D84" s="18"/>
      <c r="E84" s="19"/>
      <c r="F84" s="19"/>
      <c r="G84" s="19"/>
      <c r="H84" s="19"/>
      <c r="I84" s="19"/>
      <c r="J84" s="19"/>
      <c r="K84" s="19"/>
      <c r="L84" s="19"/>
      <c r="M84" s="19"/>
      <c r="N84" s="20"/>
      <c r="O84" s="209">
        <f>ROUNDDOWN(O83/AE83,1)</f>
        <v>1.3</v>
      </c>
      <c r="P84" s="210"/>
      <c r="Q84" s="211" t="s">
        <v>14</v>
      </c>
      <c r="R84" s="211"/>
      <c r="S84" s="21" t="s">
        <v>15</v>
      </c>
      <c r="T84" s="22"/>
      <c r="U84" s="22"/>
      <c r="V84" s="23"/>
      <c r="W84" s="22"/>
      <c r="X84" s="22"/>
      <c r="Y84" s="22"/>
      <c r="Z84" s="22"/>
      <c r="AA84" s="23"/>
      <c r="AB84" s="23"/>
      <c r="AC84" s="23"/>
      <c r="AD84" s="24"/>
      <c r="AE84" s="212">
        <v>3</v>
      </c>
      <c r="AF84" s="213"/>
      <c r="AG84" s="214" t="s">
        <v>14</v>
      </c>
      <c r="AH84" s="215"/>
    </row>
    <row r="85" spans="1:34" s="31" customFormat="1" ht="23" customHeight="1" thickBot="1">
      <c r="A85" s="25"/>
      <c r="B85" s="26"/>
      <c r="C85" s="27" t="s">
        <v>16</v>
      </c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30"/>
      <c r="O85" s="216">
        <f>O84+AE84</f>
        <v>4.3</v>
      </c>
      <c r="P85" s="217"/>
      <c r="Q85" s="218" t="s">
        <v>14</v>
      </c>
      <c r="R85" s="219"/>
      <c r="S85" s="26"/>
    </row>
    <row r="87" spans="1:34" s="8" customFormat="1" ht="23" customHeight="1" thickBot="1">
      <c r="B87" s="42" t="s">
        <v>38</v>
      </c>
      <c r="C87" s="8">
        <v>4</v>
      </c>
      <c r="D87" s="8" t="s">
        <v>1</v>
      </c>
      <c r="E87" s="8">
        <v>10</v>
      </c>
      <c r="F87" s="8" t="s">
        <v>2</v>
      </c>
    </row>
    <row r="88" spans="1:34" s="48" customFormat="1" ht="23" customHeight="1" thickBot="1">
      <c r="A88" s="43" t="s">
        <v>3</v>
      </c>
      <c r="B88" s="44" t="s">
        <v>4</v>
      </c>
      <c r="C88" s="45">
        <v>1</v>
      </c>
      <c r="D88" s="45">
        <v>2</v>
      </c>
      <c r="E88" s="45">
        <v>3</v>
      </c>
      <c r="F88" s="45">
        <v>4</v>
      </c>
      <c r="G88" s="45">
        <v>5</v>
      </c>
      <c r="H88" s="45">
        <v>6</v>
      </c>
      <c r="I88" s="45">
        <v>7</v>
      </c>
      <c r="J88" s="45">
        <v>8</v>
      </c>
      <c r="K88" s="45">
        <v>9</v>
      </c>
      <c r="L88" s="45">
        <v>10</v>
      </c>
      <c r="M88" s="45">
        <v>11</v>
      </c>
      <c r="N88" s="45">
        <v>12</v>
      </c>
      <c r="O88" s="45">
        <v>13</v>
      </c>
      <c r="P88" s="45">
        <v>14</v>
      </c>
      <c r="Q88" s="45">
        <v>15</v>
      </c>
      <c r="R88" s="45">
        <v>16</v>
      </c>
      <c r="S88" s="45">
        <v>17</v>
      </c>
      <c r="T88" s="45">
        <v>18</v>
      </c>
      <c r="U88" s="45">
        <v>19</v>
      </c>
      <c r="V88" s="45">
        <v>20</v>
      </c>
      <c r="W88" s="45">
        <v>21</v>
      </c>
      <c r="X88" s="45">
        <v>22</v>
      </c>
      <c r="Y88" s="45">
        <v>23</v>
      </c>
      <c r="Z88" s="45">
        <v>24</v>
      </c>
      <c r="AA88" s="45">
        <v>25</v>
      </c>
      <c r="AB88" s="45">
        <v>26</v>
      </c>
      <c r="AC88" s="45">
        <v>27</v>
      </c>
      <c r="AD88" s="45">
        <v>28</v>
      </c>
      <c r="AE88" s="45">
        <v>29</v>
      </c>
      <c r="AF88" s="46">
        <v>30</v>
      </c>
      <c r="AG88" s="46">
        <v>31</v>
      </c>
      <c r="AH88" s="47" t="s">
        <v>5</v>
      </c>
    </row>
    <row r="89" spans="1:34" s="48" customFormat="1" ht="23" customHeight="1" thickTop="1">
      <c r="A89" s="49" t="s">
        <v>6</v>
      </c>
      <c r="B89" s="50" t="s">
        <v>7</v>
      </c>
      <c r="C89" s="61">
        <v>8</v>
      </c>
      <c r="D89" s="61">
        <v>8</v>
      </c>
      <c r="E89" s="61"/>
      <c r="F89" s="61"/>
      <c r="G89" s="61">
        <v>8</v>
      </c>
      <c r="H89" s="61">
        <v>8</v>
      </c>
      <c r="I89" s="61">
        <v>8</v>
      </c>
      <c r="J89" s="61">
        <v>8</v>
      </c>
      <c r="K89" s="61"/>
      <c r="L89" s="61"/>
      <c r="M89" s="61">
        <v>8</v>
      </c>
      <c r="N89" s="61">
        <v>8</v>
      </c>
      <c r="O89" s="61">
        <v>8</v>
      </c>
      <c r="P89" s="61">
        <v>8</v>
      </c>
      <c r="Q89" s="61">
        <v>8</v>
      </c>
      <c r="R89" s="61"/>
      <c r="S89" s="61"/>
      <c r="T89" s="61">
        <v>8</v>
      </c>
      <c r="U89" s="61">
        <v>8</v>
      </c>
      <c r="V89" s="61">
        <v>8</v>
      </c>
      <c r="W89" s="61">
        <v>8</v>
      </c>
      <c r="X89" s="61">
        <v>8</v>
      </c>
      <c r="Y89" s="61"/>
      <c r="Z89" s="61"/>
      <c r="AA89" s="61">
        <v>8</v>
      </c>
      <c r="AB89" s="61">
        <v>8</v>
      </c>
      <c r="AC89" s="61">
        <v>8</v>
      </c>
      <c r="AD89" s="61"/>
      <c r="AE89" s="61"/>
      <c r="AF89" s="62">
        <v>8</v>
      </c>
      <c r="AG89" s="62">
        <v>8</v>
      </c>
      <c r="AH89" s="101">
        <f t="shared" ref="AH89:AH94" si="12">SUM(C89:AG89)</f>
        <v>168</v>
      </c>
    </row>
    <row r="90" spans="1:34" s="48" customFormat="1" ht="23" customHeight="1">
      <c r="A90" s="9" t="s">
        <v>6</v>
      </c>
      <c r="B90" s="51" t="s">
        <v>7</v>
      </c>
      <c r="C90" s="63">
        <v>8</v>
      </c>
      <c r="D90" s="63">
        <v>8</v>
      </c>
      <c r="E90" s="63"/>
      <c r="F90" s="63">
        <v>8</v>
      </c>
      <c r="G90" s="63"/>
      <c r="H90" s="63">
        <v>8</v>
      </c>
      <c r="I90" s="63">
        <v>8</v>
      </c>
      <c r="J90" s="63"/>
      <c r="K90" s="63">
        <v>8</v>
      </c>
      <c r="L90" s="63">
        <v>8</v>
      </c>
      <c r="M90" s="63">
        <v>8</v>
      </c>
      <c r="N90" s="63">
        <v>8</v>
      </c>
      <c r="O90" s="63"/>
      <c r="P90" s="63">
        <v>8</v>
      </c>
      <c r="Q90" s="63">
        <v>8</v>
      </c>
      <c r="R90" s="63">
        <v>8</v>
      </c>
      <c r="S90" s="63">
        <v>8</v>
      </c>
      <c r="T90" s="63"/>
      <c r="U90" s="63"/>
      <c r="V90" s="63"/>
      <c r="W90" s="63">
        <v>8</v>
      </c>
      <c r="X90" s="63">
        <v>8</v>
      </c>
      <c r="Y90" s="63"/>
      <c r="Z90" s="63"/>
      <c r="AA90" s="63">
        <v>8</v>
      </c>
      <c r="AB90" s="63">
        <v>8</v>
      </c>
      <c r="AC90" s="63">
        <v>8</v>
      </c>
      <c r="AD90" s="63"/>
      <c r="AE90" s="63">
        <v>8</v>
      </c>
      <c r="AF90" s="64">
        <v>8</v>
      </c>
      <c r="AG90" s="64">
        <v>8</v>
      </c>
      <c r="AH90" s="102">
        <f t="shared" si="12"/>
        <v>168</v>
      </c>
    </row>
    <row r="91" spans="1:34" s="48" customFormat="1" ht="23" customHeight="1">
      <c r="A91" s="9" t="s">
        <v>6</v>
      </c>
      <c r="B91" s="51" t="s">
        <v>7</v>
      </c>
      <c r="C91" s="63">
        <v>8</v>
      </c>
      <c r="D91" s="63">
        <v>8</v>
      </c>
      <c r="E91" s="63">
        <v>8</v>
      </c>
      <c r="F91" s="63"/>
      <c r="G91" s="63">
        <v>8</v>
      </c>
      <c r="H91" s="63">
        <v>8</v>
      </c>
      <c r="I91" s="63">
        <v>8</v>
      </c>
      <c r="J91" s="63">
        <v>8</v>
      </c>
      <c r="K91" s="63"/>
      <c r="L91" s="63">
        <v>8</v>
      </c>
      <c r="M91" s="63">
        <v>8</v>
      </c>
      <c r="N91" s="63">
        <v>8</v>
      </c>
      <c r="O91" s="63">
        <v>8</v>
      </c>
      <c r="P91" s="63"/>
      <c r="Q91" s="63"/>
      <c r="R91" s="63">
        <v>8</v>
      </c>
      <c r="S91" s="63">
        <v>8</v>
      </c>
      <c r="T91" s="63">
        <v>8</v>
      </c>
      <c r="U91" s="63"/>
      <c r="V91" s="63">
        <v>8</v>
      </c>
      <c r="W91" s="63">
        <v>8</v>
      </c>
      <c r="X91" s="63">
        <v>8</v>
      </c>
      <c r="Y91" s="63">
        <v>8</v>
      </c>
      <c r="Z91" s="63"/>
      <c r="AA91" s="63"/>
      <c r="AB91" s="63">
        <v>8</v>
      </c>
      <c r="AC91" s="63">
        <v>8</v>
      </c>
      <c r="AD91" s="63">
        <v>8</v>
      </c>
      <c r="AE91" s="63"/>
      <c r="AF91" s="64"/>
      <c r="AG91" s="64"/>
      <c r="AH91" s="102">
        <f t="shared" si="12"/>
        <v>168</v>
      </c>
    </row>
    <row r="92" spans="1:34" s="48" customFormat="1" ht="23" customHeight="1">
      <c r="A92" s="9" t="s">
        <v>8</v>
      </c>
      <c r="B92" s="51" t="s">
        <v>7</v>
      </c>
      <c r="C92" s="63"/>
      <c r="D92" s="63">
        <v>8</v>
      </c>
      <c r="E92" s="63">
        <v>8</v>
      </c>
      <c r="F92" s="63"/>
      <c r="G92" s="63"/>
      <c r="H92" s="63"/>
      <c r="I92" s="63"/>
      <c r="J92" s="63"/>
      <c r="K92" s="63">
        <v>8</v>
      </c>
      <c r="L92" s="63">
        <v>8</v>
      </c>
      <c r="M92" s="63"/>
      <c r="N92" s="63"/>
      <c r="O92" s="63"/>
      <c r="P92" s="63"/>
      <c r="Q92" s="63"/>
      <c r="R92" s="63">
        <v>8</v>
      </c>
      <c r="S92" s="63">
        <v>8</v>
      </c>
      <c r="T92" s="63"/>
      <c r="U92" s="63"/>
      <c r="V92" s="63"/>
      <c r="W92" s="63"/>
      <c r="X92" s="63"/>
      <c r="Y92" s="63">
        <v>8</v>
      </c>
      <c r="Z92" s="63">
        <v>8</v>
      </c>
      <c r="AA92" s="63"/>
      <c r="AB92" s="63"/>
      <c r="AC92" s="63"/>
      <c r="AD92" s="63"/>
      <c r="AE92" s="63">
        <v>8</v>
      </c>
      <c r="AF92" s="64">
        <v>8</v>
      </c>
      <c r="AG92" s="64">
        <v>8</v>
      </c>
      <c r="AH92" s="102">
        <f t="shared" si="12"/>
        <v>88</v>
      </c>
    </row>
    <row r="93" spans="1:34" s="48" customFormat="1" ht="23" customHeight="1">
      <c r="A93" s="9" t="s">
        <v>8</v>
      </c>
      <c r="B93" s="51" t="s">
        <v>7</v>
      </c>
      <c r="C93" s="63">
        <v>7</v>
      </c>
      <c r="D93" s="63"/>
      <c r="E93" s="63"/>
      <c r="F93" s="63">
        <v>7</v>
      </c>
      <c r="G93" s="63"/>
      <c r="H93" s="63">
        <v>4</v>
      </c>
      <c r="I93" s="63">
        <v>7</v>
      </c>
      <c r="J93" s="63">
        <v>7</v>
      </c>
      <c r="K93" s="63"/>
      <c r="L93" s="63"/>
      <c r="M93" s="63">
        <v>7</v>
      </c>
      <c r="N93" s="63"/>
      <c r="O93" s="63">
        <v>4</v>
      </c>
      <c r="P93" s="63">
        <v>7</v>
      </c>
      <c r="Q93" s="63">
        <v>7</v>
      </c>
      <c r="R93" s="63"/>
      <c r="S93" s="63"/>
      <c r="T93" s="63">
        <v>7</v>
      </c>
      <c r="U93" s="63"/>
      <c r="V93" s="63">
        <v>4</v>
      </c>
      <c r="W93" s="63">
        <v>7</v>
      </c>
      <c r="X93" s="63">
        <v>7</v>
      </c>
      <c r="Y93" s="63"/>
      <c r="Z93" s="63"/>
      <c r="AA93" s="63">
        <v>7</v>
      </c>
      <c r="AB93" s="63"/>
      <c r="AC93" s="63">
        <v>4</v>
      </c>
      <c r="AD93" s="63">
        <v>7</v>
      </c>
      <c r="AE93" s="63">
        <v>7</v>
      </c>
      <c r="AF93" s="64"/>
      <c r="AG93" s="64"/>
      <c r="AH93" s="102">
        <f>SUM(C93:AG93)</f>
        <v>107</v>
      </c>
    </row>
    <row r="94" spans="1:34" s="48" customFormat="1" ht="23" customHeight="1">
      <c r="A94" s="9" t="s">
        <v>9</v>
      </c>
      <c r="B94" s="51" t="s">
        <v>7</v>
      </c>
      <c r="C94" s="63"/>
      <c r="D94" s="63"/>
      <c r="E94" s="63"/>
      <c r="F94" s="63">
        <v>3</v>
      </c>
      <c r="G94" s="63">
        <v>6</v>
      </c>
      <c r="H94" s="63"/>
      <c r="I94" s="63"/>
      <c r="J94" s="63">
        <v>6</v>
      </c>
      <c r="K94" s="63"/>
      <c r="L94" s="63"/>
      <c r="M94" s="63">
        <v>6</v>
      </c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4"/>
      <c r="AG94" s="64"/>
      <c r="AH94" s="102">
        <f t="shared" si="12"/>
        <v>21</v>
      </c>
    </row>
    <row r="95" spans="1:34" ht="23" customHeight="1" thickBot="1">
      <c r="A95" s="52"/>
      <c r="B95" s="53" t="s">
        <v>5</v>
      </c>
      <c r="C95" s="65">
        <f t="shared" ref="C95:AG95" si="13">SUM(C89:C94)</f>
        <v>31</v>
      </c>
      <c r="D95" s="65">
        <f t="shared" si="13"/>
        <v>32</v>
      </c>
      <c r="E95" s="65">
        <f t="shared" si="13"/>
        <v>16</v>
      </c>
      <c r="F95" s="65">
        <f t="shared" si="13"/>
        <v>18</v>
      </c>
      <c r="G95" s="65">
        <f t="shared" si="13"/>
        <v>22</v>
      </c>
      <c r="H95" s="65">
        <f t="shared" si="13"/>
        <v>28</v>
      </c>
      <c r="I95" s="65">
        <f t="shared" si="13"/>
        <v>31</v>
      </c>
      <c r="J95" s="65">
        <f t="shared" si="13"/>
        <v>29</v>
      </c>
      <c r="K95" s="65">
        <f t="shared" si="13"/>
        <v>16</v>
      </c>
      <c r="L95" s="65">
        <f t="shared" si="13"/>
        <v>24</v>
      </c>
      <c r="M95" s="65">
        <f t="shared" si="13"/>
        <v>37</v>
      </c>
      <c r="N95" s="65">
        <f t="shared" si="13"/>
        <v>24</v>
      </c>
      <c r="O95" s="65">
        <f t="shared" si="13"/>
        <v>20</v>
      </c>
      <c r="P95" s="65">
        <f t="shared" si="13"/>
        <v>23</v>
      </c>
      <c r="Q95" s="65">
        <f t="shared" si="13"/>
        <v>23</v>
      </c>
      <c r="R95" s="65">
        <f t="shared" si="13"/>
        <v>24</v>
      </c>
      <c r="S95" s="65">
        <f t="shared" si="13"/>
        <v>24</v>
      </c>
      <c r="T95" s="65">
        <f t="shared" si="13"/>
        <v>23</v>
      </c>
      <c r="U95" s="65">
        <f t="shared" si="13"/>
        <v>8</v>
      </c>
      <c r="V95" s="65">
        <f t="shared" si="13"/>
        <v>20</v>
      </c>
      <c r="W95" s="65">
        <f t="shared" si="13"/>
        <v>31</v>
      </c>
      <c r="X95" s="65">
        <f t="shared" si="13"/>
        <v>31</v>
      </c>
      <c r="Y95" s="65">
        <f t="shared" si="13"/>
        <v>16</v>
      </c>
      <c r="Z95" s="65">
        <f t="shared" si="13"/>
        <v>8</v>
      </c>
      <c r="AA95" s="65">
        <f t="shared" si="13"/>
        <v>23</v>
      </c>
      <c r="AB95" s="65">
        <f t="shared" si="13"/>
        <v>24</v>
      </c>
      <c r="AC95" s="65">
        <f t="shared" si="13"/>
        <v>28</v>
      </c>
      <c r="AD95" s="65">
        <f t="shared" si="13"/>
        <v>15</v>
      </c>
      <c r="AE95" s="65">
        <f t="shared" si="13"/>
        <v>23</v>
      </c>
      <c r="AF95" s="65">
        <f t="shared" si="13"/>
        <v>24</v>
      </c>
      <c r="AG95" s="65">
        <f t="shared" si="13"/>
        <v>24</v>
      </c>
      <c r="AH95" s="103">
        <f>SUM(C95:AG95)</f>
        <v>720</v>
      </c>
    </row>
    <row r="96" spans="1:34" s="16" customFormat="1" ht="23" customHeight="1">
      <c r="A96" s="10"/>
      <c r="B96" s="11"/>
      <c r="C96" s="12" t="s">
        <v>10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4"/>
      <c r="O96" s="227">
        <v>216</v>
      </c>
      <c r="P96" s="228"/>
      <c r="Q96" s="222" t="s">
        <v>11</v>
      </c>
      <c r="R96" s="222"/>
      <c r="S96" s="12" t="s">
        <v>12</v>
      </c>
      <c r="T96" s="13"/>
      <c r="U96" s="13"/>
      <c r="V96" s="15"/>
      <c r="W96" s="15"/>
      <c r="X96" s="13"/>
      <c r="Y96" s="15"/>
      <c r="Z96" s="15"/>
      <c r="AA96" s="15"/>
      <c r="AB96" s="15"/>
      <c r="AC96" s="15"/>
      <c r="AD96" s="14"/>
      <c r="AE96" s="223">
        <v>168</v>
      </c>
      <c r="AF96" s="224"/>
      <c r="AG96" s="225" t="s">
        <v>11</v>
      </c>
      <c r="AH96" s="226"/>
    </row>
    <row r="97" spans="1:34" s="16" customFormat="1" ht="23" customHeight="1" thickBot="1">
      <c r="A97" s="10"/>
      <c r="B97" s="11"/>
      <c r="C97" s="17" t="s">
        <v>13</v>
      </c>
      <c r="D97" s="18"/>
      <c r="E97" s="19"/>
      <c r="F97" s="19"/>
      <c r="G97" s="19"/>
      <c r="H97" s="19"/>
      <c r="I97" s="19"/>
      <c r="J97" s="19"/>
      <c r="K97" s="19"/>
      <c r="L97" s="19"/>
      <c r="M97" s="19"/>
      <c r="N97" s="20"/>
      <c r="O97" s="209">
        <f>ROUNDDOWN(O96/AE96,1)</f>
        <v>1.2</v>
      </c>
      <c r="P97" s="210"/>
      <c r="Q97" s="211" t="s">
        <v>14</v>
      </c>
      <c r="R97" s="211"/>
      <c r="S97" s="21" t="s">
        <v>15</v>
      </c>
      <c r="T97" s="22"/>
      <c r="U97" s="22"/>
      <c r="V97" s="23"/>
      <c r="W97" s="22"/>
      <c r="X97" s="22"/>
      <c r="Y97" s="22"/>
      <c r="Z97" s="22"/>
      <c r="AA97" s="23"/>
      <c r="AB97" s="23"/>
      <c r="AC97" s="23"/>
      <c r="AD97" s="24"/>
      <c r="AE97" s="212">
        <v>3</v>
      </c>
      <c r="AF97" s="213"/>
      <c r="AG97" s="214" t="s">
        <v>14</v>
      </c>
      <c r="AH97" s="215"/>
    </row>
    <row r="98" spans="1:34" s="31" customFormat="1" ht="23" customHeight="1" thickBot="1">
      <c r="A98" s="25"/>
      <c r="B98" s="26"/>
      <c r="C98" s="27" t="s">
        <v>16</v>
      </c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30"/>
      <c r="O98" s="216">
        <f>O97+AE97</f>
        <v>4.2</v>
      </c>
      <c r="P98" s="217"/>
      <c r="Q98" s="218" t="s">
        <v>14</v>
      </c>
      <c r="R98" s="219"/>
      <c r="S98" s="26"/>
    </row>
    <row r="100" spans="1:34" s="8" customFormat="1" ht="23" customHeight="1" thickBot="1">
      <c r="B100" s="42" t="s">
        <v>38</v>
      </c>
      <c r="C100" s="8">
        <v>4</v>
      </c>
      <c r="D100" s="8" t="s">
        <v>1</v>
      </c>
      <c r="E100" s="8">
        <v>11</v>
      </c>
      <c r="F100" s="8" t="s">
        <v>2</v>
      </c>
    </row>
    <row r="101" spans="1:34" s="48" customFormat="1" ht="23" customHeight="1" thickBot="1">
      <c r="A101" s="43" t="s">
        <v>3</v>
      </c>
      <c r="B101" s="44" t="s">
        <v>4</v>
      </c>
      <c r="C101" s="45">
        <v>1</v>
      </c>
      <c r="D101" s="45">
        <v>2</v>
      </c>
      <c r="E101" s="45">
        <v>3</v>
      </c>
      <c r="F101" s="45">
        <v>4</v>
      </c>
      <c r="G101" s="45">
        <v>5</v>
      </c>
      <c r="H101" s="45">
        <v>6</v>
      </c>
      <c r="I101" s="45">
        <v>7</v>
      </c>
      <c r="J101" s="45">
        <v>8</v>
      </c>
      <c r="K101" s="45">
        <v>9</v>
      </c>
      <c r="L101" s="45">
        <v>10</v>
      </c>
      <c r="M101" s="45">
        <v>11</v>
      </c>
      <c r="N101" s="45">
        <v>12</v>
      </c>
      <c r="O101" s="45">
        <v>13</v>
      </c>
      <c r="P101" s="45">
        <v>14</v>
      </c>
      <c r="Q101" s="45">
        <v>15</v>
      </c>
      <c r="R101" s="45">
        <v>16</v>
      </c>
      <c r="S101" s="45">
        <v>17</v>
      </c>
      <c r="T101" s="45">
        <v>18</v>
      </c>
      <c r="U101" s="45">
        <v>19</v>
      </c>
      <c r="V101" s="45">
        <v>20</v>
      </c>
      <c r="W101" s="45">
        <v>21</v>
      </c>
      <c r="X101" s="45">
        <v>22</v>
      </c>
      <c r="Y101" s="45">
        <v>23</v>
      </c>
      <c r="Z101" s="45">
        <v>24</v>
      </c>
      <c r="AA101" s="45">
        <v>25</v>
      </c>
      <c r="AB101" s="45">
        <v>26</v>
      </c>
      <c r="AC101" s="45">
        <v>27</v>
      </c>
      <c r="AD101" s="45">
        <v>28</v>
      </c>
      <c r="AE101" s="45">
        <v>29</v>
      </c>
      <c r="AF101" s="46">
        <v>30</v>
      </c>
      <c r="AG101" s="46"/>
      <c r="AH101" s="47" t="s">
        <v>5</v>
      </c>
    </row>
    <row r="102" spans="1:34" s="48" customFormat="1" ht="23" customHeight="1" thickTop="1">
      <c r="A102" s="49" t="s">
        <v>6</v>
      </c>
      <c r="B102" s="50" t="s">
        <v>7</v>
      </c>
      <c r="C102" s="61">
        <v>8</v>
      </c>
      <c r="D102" s="61">
        <v>8</v>
      </c>
      <c r="E102" s="61"/>
      <c r="F102" s="61"/>
      <c r="G102" s="61">
        <v>8</v>
      </c>
      <c r="H102" s="61">
        <v>8</v>
      </c>
      <c r="I102" s="61">
        <v>8</v>
      </c>
      <c r="J102" s="61">
        <v>8</v>
      </c>
      <c r="K102" s="61"/>
      <c r="L102" s="61"/>
      <c r="M102" s="61">
        <v>8</v>
      </c>
      <c r="N102" s="61">
        <v>8</v>
      </c>
      <c r="O102" s="61">
        <v>8</v>
      </c>
      <c r="P102" s="61">
        <v>8</v>
      </c>
      <c r="Q102" s="61">
        <v>8</v>
      </c>
      <c r="R102" s="61"/>
      <c r="S102" s="61"/>
      <c r="T102" s="61">
        <v>8</v>
      </c>
      <c r="U102" s="61">
        <v>8</v>
      </c>
      <c r="V102" s="61">
        <v>8</v>
      </c>
      <c r="W102" s="61">
        <v>8</v>
      </c>
      <c r="X102" s="61">
        <v>8</v>
      </c>
      <c r="Y102" s="61"/>
      <c r="Z102" s="61"/>
      <c r="AA102" s="61">
        <v>8</v>
      </c>
      <c r="AB102" s="61">
        <v>8</v>
      </c>
      <c r="AC102" s="61">
        <v>8</v>
      </c>
      <c r="AD102" s="61"/>
      <c r="AE102" s="61"/>
      <c r="AF102" s="62">
        <v>8</v>
      </c>
      <c r="AG102" s="62"/>
      <c r="AH102" s="101">
        <f t="shared" ref="AH102:AH107" si="14">SUM(C102:AG102)</f>
        <v>160</v>
      </c>
    </row>
    <row r="103" spans="1:34" s="48" customFormat="1" ht="23" customHeight="1">
      <c r="A103" s="9" t="s">
        <v>6</v>
      </c>
      <c r="B103" s="51" t="s">
        <v>7</v>
      </c>
      <c r="C103" s="63">
        <v>8</v>
      </c>
      <c r="D103" s="63">
        <v>8</v>
      </c>
      <c r="E103" s="63"/>
      <c r="F103" s="63">
        <v>8</v>
      </c>
      <c r="G103" s="63"/>
      <c r="H103" s="63">
        <v>8</v>
      </c>
      <c r="I103" s="63">
        <v>8</v>
      </c>
      <c r="J103" s="63"/>
      <c r="K103" s="63">
        <v>8</v>
      </c>
      <c r="L103" s="63">
        <v>8</v>
      </c>
      <c r="M103" s="63">
        <v>8</v>
      </c>
      <c r="N103" s="63">
        <v>8</v>
      </c>
      <c r="O103" s="63"/>
      <c r="P103" s="63">
        <v>8</v>
      </c>
      <c r="Q103" s="63">
        <v>8</v>
      </c>
      <c r="R103" s="63">
        <v>8</v>
      </c>
      <c r="S103" s="63">
        <v>8</v>
      </c>
      <c r="T103" s="63"/>
      <c r="U103" s="63"/>
      <c r="V103" s="63"/>
      <c r="W103" s="63">
        <v>8</v>
      </c>
      <c r="X103" s="63">
        <v>8</v>
      </c>
      <c r="Y103" s="63"/>
      <c r="Z103" s="63"/>
      <c r="AA103" s="63">
        <v>8</v>
      </c>
      <c r="AB103" s="63">
        <v>8</v>
      </c>
      <c r="AC103" s="63">
        <v>8</v>
      </c>
      <c r="AD103" s="63"/>
      <c r="AE103" s="63">
        <v>8</v>
      </c>
      <c r="AF103" s="64">
        <v>8</v>
      </c>
      <c r="AG103" s="64"/>
      <c r="AH103" s="102">
        <f t="shared" si="14"/>
        <v>160</v>
      </c>
    </row>
    <row r="104" spans="1:34" s="48" customFormat="1" ht="23" customHeight="1">
      <c r="A104" s="9" t="s">
        <v>6</v>
      </c>
      <c r="B104" s="51" t="s">
        <v>7</v>
      </c>
      <c r="C104" s="63">
        <v>8</v>
      </c>
      <c r="D104" s="63">
        <v>8</v>
      </c>
      <c r="E104" s="63">
        <v>8</v>
      </c>
      <c r="F104" s="63"/>
      <c r="G104" s="63">
        <v>8</v>
      </c>
      <c r="H104" s="63">
        <v>8</v>
      </c>
      <c r="I104" s="63">
        <v>8</v>
      </c>
      <c r="J104" s="63">
        <v>8</v>
      </c>
      <c r="K104" s="63"/>
      <c r="L104" s="63">
        <v>8</v>
      </c>
      <c r="M104" s="63">
        <v>8</v>
      </c>
      <c r="N104" s="63">
        <v>8</v>
      </c>
      <c r="O104" s="63">
        <v>8</v>
      </c>
      <c r="P104" s="63"/>
      <c r="Q104" s="63"/>
      <c r="R104" s="63">
        <v>8</v>
      </c>
      <c r="S104" s="63">
        <v>8</v>
      </c>
      <c r="T104" s="63"/>
      <c r="U104" s="63">
        <v>8</v>
      </c>
      <c r="V104" s="63"/>
      <c r="W104" s="63">
        <v>8</v>
      </c>
      <c r="X104" s="63">
        <v>8</v>
      </c>
      <c r="Y104" s="63">
        <v>8</v>
      </c>
      <c r="Z104" s="63"/>
      <c r="AA104" s="63"/>
      <c r="AB104" s="63">
        <v>8</v>
      </c>
      <c r="AC104" s="63">
        <v>8</v>
      </c>
      <c r="AD104" s="63">
        <v>8</v>
      </c>
      <c r="AE104" s="63"/>
      <c r="AF104" s="64"/>
      <c r="AG104" s="64"/>
      <c r="AH104" s="102">
        <f t="shared" si="14"/>
        <v>160</v>
      </c>
    </row>
    <row r="105" spans="1:34" s="48" customFormat="1" ht="23" customHeight="1">
      <c r="A105" s="9" t="s">
        <v>8</v>
      </c>
      <c r="B105" s="51" t="s">
        <v>7</v>
      </c>
      <c r="C105" s="63"/>
      <c r="D105" s="63">
        <v>8</v>
      </c>
      <c r="E105" s="63">
        <v>8</v>
      </c>
      <c r="F105" s="63"/>
      <c r="G105" s="63"/>
      <c r="H105" s="63"/>
      <c r="I105" s="63"/>
      <c r="J105" s="63"/>
      <c r="K105" s="63">
        <v>8</v>
      </c>
      <c r="L105" s="63">
        <v>8</v>
      </c>
      <c r="M105" s="63"/>
      <c r="N105" s="63"/>
      <c r="O105" s="63"/>
      <c r="P105" s="63"/>
      <c r="Q105" s="63"/>
      <c r="R105" s="63">
        <v>8</v>
      </c>
      <c r="S105" s="63">
        <v>8</v>
      </c>
      <c r="T105" s="63"/>
      <c r="U105" s="63"/>
      <c r="V105" s="63"/>
      <c r="W105" s="63"/>
      <c r="X105" s="63"/>
      <c r="Y105" s="63">
        <v>8</v>
      </c>
      <c r="Z105" s="63">
        <v>8</v>
      </c>
      <c r="AA105" s="63"/>
      <c r="AB105" s="63"/>
      <c r="AC105" s="63"/>
      <c r="AD105" s="63"/>
      <c r="AE105" s="63">
        <v>8</v>
      </c>
      <c r="AF105" s="64">
        <v>8</v>
      </c>
      <c r="AG105" s="64"/>
      <c r="AH105" s="102">
        <f t="shared" si="14"/>
        <v>80</v>
      </c>
    </row>
    <row r="106" spans="1:34" s="48" customFormat="1" ht="23" customHeight="1">
      <c r="A106" s="9" t="s">
        <v>8</v>
      </c>
      <c r="B106" s="51" t="s">
        <v>7</v>
      </c>
      <c r="C106" s="63">
        <v>7</v>
      </c>
      <c r="D106" s="63"/>
      <c r="E106" s="63"/>
      <c r="F106" s="63">
        <v>7</v>
      </c>
      <c r="G106" s="63"/>
      <c r="H106" s="63">
        <v>4</v>
      </c>
      <c r="I106" s="63">
        <v>7</v>
      </c>
      <c r="J106" s="63">
        <v>7</v>
      </c>
      <c r="K106" s="63"/>
      <c r="L106" s="63"/>
      <c r="M106" s="63">
        <v>7</v>
      </c>
      <c r="N106" s="63"/>
      <c r="O106" s="63">
        <v>4</v>
      </c>
      <c r="P106" s="63">
        <v>7</v>
      </c>
      <c r="Q106" s="63">
        <v>7</v>
      </c>
      <c r="R106" s="63"/>
      <c r="S106" s="63"/>
      <c r="T106" s="63">
        <v>7</v>
      </c>
      <c r="U106" s="63"/>
      <c r="V106" s="63">
        <v>4</v>
      </c>
      <c r="W106" s="63">
        <v>7</v>
      </c>
      <c r="X106" s="63">
        <v>7</v>
      </c>
      <c r="Y106" s="63"/>
      <c r="Z106" s="63"/>
      <c r="AA106" s="63">
        <v>7</v>
      </c>
      <c r="AB106" s="63"/>
      <c r="AC106" s="63">
        <v>4</v>
      </c>
      <c r="AD106" s="63">
        <v>7</v>
      </c>
      <c r="AE106" s="63">
        <v>7</v>
      </c>
      <c r="AF106" s="64"/>
      <c r="AG106" s="64"/>
      <c r="AH106" s="102">
        <f>SUM(C106:AG106)</f>
        <v>107</v>
      </c>
    </row>
    <row r="107" spans="1:34" s="48" customFormat="1" ht="23" customHeight="1">
      <c r="A107" s="9" t="s">
        <v>9</v>
      </c>
      <c r="B107" s="51" t="s">
        <v>7</v>
      </c>
      <c r="C107" s="63"/>
      <c r="D107" s="63"/>
      <c r="E107" s="63"/>
      <c r="F107" s="63">
        <v>3</v>
      </c>
      <c r="G107" s="63">
        <v>6</v>
      </c>
      <c r="H107" s="63"/>
      <c r="I107" s="63"/>
      <c r="J107" s="63">
        <v>6</v>
      </c>
      <c r="K107" s="63"/>
      <c r="L107" s="63"/>
      <c r="M107" s="63">
        <v>6</v>
      </c>
      <c r="N107" s="63"/>
      <c r="O107" s="63"/>
      <c r="P107" s="63"/>
      <c r="Q107" s="63"/>
      <c r="R107" s="63"/>
      <c r="S107" s="63"/>
      <c r="T107" s="63"/>
      <c r="U107" s="63">
        <v>6</v>
      </c>
      <c r="V107" s="63"/>
      <c r="W107" s="63"/>
      <c r="X107" s="63"/>
      <c r="Y107" s="63"/>
      <c r="Z107" s="63">
        <v>6</v>
      </c>
      <c r="AA107" s="63"/>
      <c r="AB107" s="63"/>
      <c r="AC107" s="63"/>
      <c r="AD107" s="63">
        <v>6</v>
      </c>
      <c r="AE107" s="63"/>
      <c r="AF107" s="64"/>
      <c r="AG107" s="64"/>
      <c r="AH107" s="102">
        <f t="shared" si="14"/>
        <v>39</v>
      </c>
    </row>
    <row r="108" spans="1:34" ht="23" customHeight="1" thickBot="1">
      <c r="A108" s="52"/>
      <c r="B108" s="53" t="s">
        <v>5</v>
      </c>
      <c r="C108" s="65">
        <f t="shared" ref="C108:AG108" si="15">SUM(C102:C107)</f>
        <v>31</v>
      </c>
      <c r="D108" s="65">
        <f t="shared" si="15"/>
        <v>32</v>
      </c>
      <c r="E108" s="65">
        <f t="shared" si="15"/>
        <v>16</v>
      </c>
      <c r="F108" s="65">
        <f t="shared" si="15"/>
        <v>18</v>
      </c>
      <c r="G108" s="65">
        <f t="shared" si="15"/>
        <v>22</v>
      </c>
      <c r="H108" s="65">
        <f t="shared" si="15"/>
        <v>28</v>
      </c>
      <c r="I108" s="65">
        <f t="shared" si="15"/>
        <v>31</v>
      </c>
      <c r="J108" s="65">
        <f t="shared" si="15"/>
        <v>29</v>
      </c>
      <c r="K108" s="65">
        <f t="shared" si="15"/>
        <v>16</v>
      </c>
      <c r="L108" s="65">
        <f t="shared" si="15"/>
        <v>24</v>
      </c>
      <c r="M108" s="65">
        <f t="shared" si="15"/>
        <v>37</v>
      </c>
      <c r="N108" s="65">
        <f t="shared" si="15"/>
        <v>24</v>
      </c>
      <c r="O108" s="65">
        <f t="shared" si="15"/>
        <v>20</v>
      </c>
      <c r="P108" s="65">
        <f t="shared" si="15"/>
        <v>23</v>
      </c>
      <c r="Q108" s="65">
        <f t="shared" si="15"/>
        <v>23</v>
      </c>
      <c r="R108" s="65">
        <f t="shared" si="15"/>
        <v>24</v>
      </c>
      <c r="S108" s="65">
        <f t="shared" si="15"/>
        <v>24</v>
      </c>
      <c r="T108" s="65">
        <f t="shared" si="15"/>
        <v>15</v>
      </c>
      <c r="U108" s="65">
        <f t="shared" si="15"/>
        <v>22</v>
      </c>
      <c r="V108" s="65">
        <f t="shared" si="15"/>
        <v>12</v>
      </c>
      <c r="W108" s="65">
        <f t="shared" si="15"/>
        <v>31</v>
      </c>
      <c r="X108" s="65">
        <f t="shared" si="15"/>
        <v>31</v>
      </c>
      <c r="Y108" s="65">
        <f t="shared" si="15"/>
        <v>16</v>
      </c>
      <c r="Z108" s="65">
        <f t="shared" si="15"/>
        <v>14</v>
      </c>
      <c r="AA108" s="65">
        <f t="shared" si="15"/>
        <v>23</v>
      </c>
      <c r="AB108" s="65">
        <f t="shared" si="15"/>
        <v>24</v>
      </c>
      <c r="AC108" s="65">
        <f t="shared" si="15"/>
        <v>28</v>
      </c>
      <c r="AD108" s="65">
        <f t="shared" si="15"/>
        <v>21</v>
      </c>
      <c r="AE108" s="65">
        <f t="shared" si="15"/>
        <v>23</v>
      </c>
      <c r="AF108" s="65">
        <f t="shared" si="15"/>
        <v>24</v>
      </c>
      <c r="AG108" s="65">
        <f t="shared" si="15"/>
        <v>0</v>
      </c>
      <c r="AH108" s="103">
        <f>SUM(C108:AG108)</f>
        <v>706</v>
      </c>
    </row>
    <row r="109" spans="1:34" s="16" customFormat="1" ht="23" customHeight="1">
      <c r="A109" s="10"/>
      <c r="B109" s="11"/>
      <c r="C109" s="12" t="s">
        <v>10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4"/>
      <c r="O109" s="227">
        <v>226</v>
      </c>
      <c r="P109" s="228"/>
      <c r="Q109" s="222" t="s">
        <v>11</v>
      </c>
      <c r="R109" s="222"/>
      <c r="S109" s="12" t="s">
        <v>12</v>
      </c>
      <c r="T109" s="13"/>
      <c r="U109" s="13"/>
      <c r="V109" s="15"/>
      <c r="W109" s="15"/>
      <c r="X109" s="13"/>
      <c r="Y109" s="15"/>
      <c r="Z109" s="15"/>
      <c r="AA109" s="15"/>
      <c r="AB109" s="15"/>
      <c r="AC109" s="15"/>
      <c r="AD109" s="14"/>
      <c r="AE109" s="223">
        <v>160</v>
      </c>
      <c r="AF109" s="224"/>
      <c r="AG109" s="225" t="s">
        <v>11</v>
      </c>
      <c r="AH109" s="226"/>
    </row>
    <row r="110" spans="1:34" s="16" customFormat="1" ht="23" customHeight="1" thickBot="1">
      <c r="A110" s="10"/>
      <c r="B110" s="11"/>
      <c r="C110" s="17" t="s">
        <v>13</v>
      </c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20"/>
      <c r="O110" s="209">
        <f>ROUNDDOWN(O109/AE109,1)</f>
        <v>1.4</v>
      </c>
      <c r="P110" s="210"/>
      <c r="Q110" s="211" t="s">
        <v>14</v>
      </c>
      <c r="R110" s="211"/>
      <c r="S110" s="21" t="s">
        <v>15</v>
      </c>
      <c r="T110" s="22"/>
      <c r="U110" s="22"/>
      <c r="V110" s="23"/>
      <c r="W110" s="22"/>
      <c r="X110" s="22"/>
      <c r="Y110" s="22"/>
      <c r="Z110" s="22"/>
      <c r="AA110" s="23"/>
      <c r="AB110" s="23"/>
      <c r="AC110" s="23"/>
      <c r="AD110" s="24"/>
      <c r="AE110" s="212">
        <v>3</v>
      </c>
      <c r="AF110" s="213"/>
      <c r="AG110" s="214" t="s">
        <v>14</v>
      </c>
      <c r="AH110" s="215"/>
    </row>
    <row r="111" spans="1:34" s="31" customFormat="1" ht="23" customHeight="1" thickBot="1">
      <c r="A111" s="25"/>
      <c r="B111" s="26"/>
      <c r="C111" s="27" t="s">
        <v>16</v>
      </c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16">
        <f>O110+AE110</f>
        <v>4.4000000000000004</v>
      </c>
      <c r="P111" s="217"/>
      <c r="Q111" s="218" t="s">
        <v>14</v>
      </c>
      <c r="R111" s="219"/>
      <c r="S111" s="26"/>
    </row>
    <row r="112" spans="1:34" ht="13.5" customHeight="1"/>
    <row r="113" spans="1:34" s="8" customFormat="1" ht="23" customHeight="1" thickBot="1">
      <c r="B113" s="42" t="s">
        <v>38</v>
      </c>
      <c r="C113" s="8">
        <v>4</v>
      </c>
      <c r="D113" s="8" t="s">
        <v>1</v>
      </c>
      <c r="E113" s="8">
        <v>12</v>
      </c>
      <c r="F113" s="8" t="s">
        <v>2</v>
      </c>
    </row>
    <row r="114" spans="1:34" s="48" customFormat="1" ht="23" customHeight="1" thickBot="1">
      <c r="A114" s="43" t="s">
        <v>3</v>
      </c>
      <c r="B114" s="44" t="s">
        <v>4</v>
      </c>
      <c r="C114" s="45">
        <v>1</v>
      </c>
      <c r="D114" s="45">
        <v>2</v>
      </c>
      <c r="E114" s="45">
        <v>3</v>
      </c>
      <c r="F114" s="45">
        <v>4</v>
      </c>
      <c r="G114" s="45">
        <v>5</v>
      </c>
      <c r="H114" s="45">
        <v>6</v>
      </c>
      <c r="I114" s="45">
        <v>7</v>
      </c>
      <c r="J114" s="45">
        <v>8</v>
      </c>
      <c r="K114" s="45">
        <v>9</v>
      </c>
      <c r="L114" s="45">
        <v>10</v>
      </c>
      <c r="M114" s="45">
        <v>11</v>
      </c>
      <c r="N114" s="45">
        <v>12</v>
      </c>
      <c r="O114" s="45">
        <v>13</v>
      </c>
      <c r="P114" s="45">
        <v>14</v>
      </c>
      <c r="Q114" s="45">
        <v>15</v>
      </c>
      <c r="R114" s="45">
        <v>16</v>
      </c>
      <c r="S114" s="45">
        <v>17</v>
      </c>
      <c r="T114" s="45">
        <v>18</v>
      </c>
      <c r="U114" s="45">
        <v>19</v>
      </c>
      <c r="V114" s="45">
        <v>20</v>
      </c>
      <c r="W114" s="45">
        <v>21</v>
      </c>
      <c r="X114" s="45">
        <v>22</v>
      </c>
      <c r="Y114" s="45">
        <v>23</v>
      </c>
      <c r="Z114" s="45">
        <v>24</v>
      </c>
      <c r="AA114" s="45">
        <v>25</v>
      </c>
      <c r="AB114" s="45">
        <v>26</v>
      </c>
      <c r="AC114" s="45">
        <v>27</v>
      </c>
      <c r="AD114" s="45">
        <v>28</v>
      </c>
      <c r="AE114" s="45">
        <v>29</v>
      </c>
      <c r="AF114" s="46">
        <v>30</v>
      </c>
      <c r="AG114" s="46">
        <v>31</v>
      </c>
      <c r="AH114" s="47" t="s">
        <v>5</v>
      </c>
    </row>
    <row r="115" spans="1:34" s="48" customFormat="1" ht="23" customHeight="1" thickTop="1">
      <c r="A115" s="49" t="s">
        <v>6</v>
      </c>
      <c r="B115" s="50" t="s">
        <v>7</v>
      </c>
      <c r="C115" s="61">
        <v>8</v>
      </c>
      <c r="D115" s="61">
        <v>8</v>
      </c>
      <c r="E115" s="61"/>
      <c r="F115" s="61"/>
      <c r="G115" s="61">
        <v>8</v>
      </c>
      <c r="H115" s="61">
        <v>8</v>
      </c>
      <c r="I115" s="61">
        <v>8</v>
      </c>
      <c r="J115" s="61">
        <v>8</v>
      </c>
      <c r="K115" s="61"/>
      <c r="L115" s="61"/>
      <c r="M115" s="61">
        <v>8</v>
      </c>
      <c r="N115" s="61">
        <v>8</v>
      </c>
      <c r="O115" s="61">
        <v>8</v>
      </c>
      <c r="P115" s="61">
        <v>8</v>
      </c>
      <c r="Q115" s="61">
        <v>8</v>
      </c>
      <c r="R115" s="61"/>
      <c r="S115" s="61"/>
      <c r="T115" s="61">
        <v>8</v>
      </c>
      <c r="U115" s="61">
        <v>8</v>
      </c>
      <c r="V115" s="61">
        <v>8</v>
      </c>
      <c r="W115" s="61">
        <v>8</v>
      </c>
      <c r="X115" s="61">
        <v>8</v>
      </c>
      <c r="Y115" s="61"/>
      <c r="Z115" s="61"/>
      <c r="AA115" s="61">
        <v>8</v>
      </c>
      <c r="AB115" s="61">
        <v>8</v>
      </c>
      <c r="AC115" s="61">
        <v>8</v>
      </c>
      <c r="AD115" s="61"/>
      <c r="AE115" s="61"/>
      <c r="AF115" s="62">
        <v>8</v>
      </c>
      <c r="AG115" s="62">
        <v>8</v>
      </c>
      <c r="AH115" s="101">
        <f t="shared" ref="AH115:AH120" si="16">SUM(C115:AG115)</f>
        <v>168</v>
      </c>
    </row>
    <row r="116" spans="1:34" s="48" customFormat="1" ht="23" customHeight="1">
      <c r="A116" s="9" t="s">
        <v>6</v>
      </c>
      <c r="B116" s="51" t="s">
        <v>7</v>
      </c>
      <c r="C116" s="63">
        <v>8</v>
      </c>
      <c r="D116" s="63">
        <v>8</v>
      </c>
      <c r="E116" s="63"/>
      <c r="F116" s="63">
        <v>8</v>
      </c>
      <c r="G116" s="63"/>
      <c r="H116" s="63">
        <v>8</v>
      </c>
      <c r="I116" s="63">
        <v>8</v>
      </c>
      <c r="J116" s="63"/>
      <c r="K116" s="63">
        <v>8</v>
      </c>
      <c r="L116" s="63">
        <v>8</v>
      </c>
      <c r="M116" s="63">
        <v>8</v>
      </c>
      <c r="N116" s="63">
        <v>8</v>
      </c>
      <c r="O116" s="63"/>
      <c r="P116" s="63">
        <v>8</v>
      </c>
      <c r="Q116" s="63">
        <v>8</v>
      </c>
      <c r="R116" s="63">
        <v>8</v>
      </c>
      <c r="S116" s="63">
        <v>8</v>
      </c>
      <c r="T116" s="63"/>
      <c r="U116" s="63"/>
      <c r="V116" s="63"/>
      <c r="W116" s="63">
        <v>8</v>
      </c>
      <c r="X116" s="63">
        <v>8</v>
      </c>
      <c r="Y116" s="63"/>
      <c r="Z116" s="63"/>
      <c r="AA116" s="63">
        <v>8</v>
      </c>
      <c r="AB116" s="63">
        <v>8</v>
      </c>
      <c r="AC116" s="63">
        <v>8</v>
      </c>
      <c r="AD116" s="63"/>
      <c r="AE116" s="63">
        <v>8</v>
      </c>
      <c r="AF116" s="64">
        <v>8</v>
      </c>
      <c r="AG116" s="64">
        <v>8</v>
      </c>
      <c r="AH116" s="102">
        <f t="shared" si="16"/>
        <v>168</v>
      </c>
    </row>
    <row r="117" spans="1:34" s="48" customFormat="1" ht="23" customHeight="1">
      <c r="A117" s="9" t="s">
        <v>6</v>
      </c>
      <c r="B117" s="51" t="s">
        <v>7</v>
      </c>
      <c r="C117" s="63">
        <v>8</v>
      </c>
      <c r="D117" s="63">
        <v>8</v>
      </c>
      <c r="E117" s="63">
        <v>8</v>
      </c>
      <c r="F117" s="63"/>
      <c r="G117" s="63">
        <v>8</v>
      </c>
      <c r="H117" s="63">
        <v>8</v>
      </c>
      <c r="I117" s="63">
        <v>8</v>
      </c>
      <c r="J117" s="63">
        <v>8</v>
      </c>
      <c r="K117" s="63"/>
      <c r="L117" s="63">
        <v>8</v>
      </c>
      <c r="M117" s="63">
        <v>8</v>
      </c>
      <c r="N117" s="63">
        <v>8</v>
      </c>
      <c r="O117" s="63">
        <v>8</v>
      </c>
      <c r="P117" s="63"/>
      <c r="Q117" s="63">
        <v>8</v>
      </c>
      <c r="R117" s="63">
        <v>8</v>
      </c>
      <c r="S117" s="63">
        <v>8</v>
      </c>
      <c r="T117" s="63">
        <v>8</v>
      </c>
      <c r="U117" s="63"/>
      <c r="V117" s="63"/>
      <c r="W117" s="63">
        <v>8</v>
      </c>
      <c r="X117" s="63">
        <v>8</v>
      </c>
      <c r="Y117" s="63">
        <v>8</v>
      </c>
      <c r="Z117" s="63"/>
      <c r="AA117" s="63"/>
      <c r="AB117" s="63">
        <v>8</v>
      </c>
      <c r="AC117" s="63">
        <v>8</v>
      </c>
      <c r="AD117" s="63">
        <v>8</v>
      </c>
      <c r="AE117" s="63"/>
      <c r="AF117" s="64"/>
      <c r="AG117" s="64"/>
      <c r="AH117" s="102">
        <f t="shared" si="16"/>
        <v>168</v>
      </c>
    </row>
    <row r="118" spans="1:34" s="48" customFormat="1" ht="23" customHeight="1">
      <c r="A118" s="9" t="s">
        <v>8</v>
      </c>
      <c r="B118" s="51" t="s">
        <v>7</v>
      </c>
      <c r="C118" s="63"/>
      <c r="D118" s="63">
        <v>8</v>
      </c>
      <c r="E118" s="63">
        <v>8</v>
      </c>
      <c r="F118" s="63"/>
      <c r="G118" s="63"/>
      <c r="H118" s="63"/>
      <c r="I118" s="63"/>
      <c r="J118" s="63"/>
      <c r="K118" s="63">
        <v>8</v>
      </c>
      <c r="L118" s="63">
        <v>8</v>
      </c>
      <c r="M118" s="63"/>
      <c r="N118" s="63"/>
      <c r="O118" s="63"/>
      <c r="P118" s="63"/>
      <c r="Q118" s="63"/>
      <c r="R118" s="63">
        <v>8</v>
      </c>
      <c r="S118" s="63">
        <v>8</v>
      </c>
      <c r="T118" s="63"/>
      <c r="U118" s="63"/>
      <c r="V118" s="63"/>
      <c r="W118" s="63"/>
      <c r="X118" s="63"/>
      <c r="Y118" s="63">
        <v>8</v>
      </c>
      <c r="Z118" s="63">
        <v>8</v>
      </c>
      <c r="AA118" s="63"/>
      <c r="AB118" s="63"/>
      <c r="AC118" s="63"/>
      <c r="AD118" s="63"/>
      <c r="AE118" s="63">
        <v>8</v>
      </c>
      <c r="AF118" s="64">
        <v>8</v>
      </c>
      <c r="AG118" s="64">
        <v>8</v>
      </c>
      <c r="AH118" s="102">
        <f t="shared" si="16"/>
        <v>88</v>
      </c>
    </row>
    <row r="119" spans="1:34" s="48" customFormat="1" ht="23" customHeight="1">
      <c r="A119" s="9" t="s">
        <v>8</v>
      </c>
      <c r="B119" s="51" t="s">
        <v>7</v>
      </c>
      <c r="C119" s="63">
        <v>7</v>
      </c>
      <c r="D119" s="63"/>
      <c r="E119" s="63"/>
      <c r="F119" s="63">
        <v>7</v>
      </c>
      <c r="G119" s="63"/>
      <c r="H119" s="63">
        <v>4</v>
      </c>
      <c r="I119" s="63"/>
      <c r="J119" s="63"/>
      <c r="K119" s="63"/>
      <c r="L119" s="63"/>
      <c r="M119" s="63">
        <v>7</v>
      </c>
      <c r="N119" s="63"/>
      <c r="O119" s="63"/>
      <c r="P119" s="63">
        <v>7</v>
      </c>
      <c r="Q119" s="63">
        <v>7</v>
      </c>
      <c r="R119" s="63"/>
      <c r="S119" s="63"/>
      <c r="T119" s="63">
        <v>7</v>
      </c>
      <c r="U119" s="63"/>
      <c r="V119" s="63">
        <v>4</v>
      </c>
      <c r="W119" s="63">
        <v>7</v>
      </c>
      <c r="X119" s="63">
        <v>7</v>
      </c>
      <c r="Y119" s="63"/>
      <c r="Z119" s="63"/>
      <c r="AA119" s="63">
        <v>7</v>
      </c>
      <c r="AB119" s="63"/>
      <c r="AC119" s="63">
        <v>4</v>
      </c>
      <c r="AD119" s="63">
        <v>7</v>
      </c>
      <c r="AE119" s="63">
        <v>7</v>
      </c>
      <c r="AF119" s="64"/>
      <c r="AG119" s="64"/>
      <c r="AH119" s="102">
        <f>SUM(C119:AG119)</f>
        <v>89</v>
      </c>
    </row>
    <row r="120" spans="1:34" s="48" customFormat="1" ht="23" customHeight="1">
      <c r="A120" s="9" t="s">
        <v>9</v>
      </c>
      <c r="B120" s="51" t="s">
        <v>7</v>
      </c>
      <c r="C120" s="63"/>
      <c r="D120" s="63"/>
      <c r="E120" s="63"/>
      <c r="F120" s="63">
        <v>3</v>
      </c>
      <c r="G120" s="63">
        <v>6</v>
      </c>
      <c r="H120" s="63"/>
      <c r="I120" s="63"/>
      <c r="J120" s="63">
        <v>6</v>
      </c>
      <c r="K120" s="63">
        <v>4</v>
      </c>
      <c r="L120" s="63"/>
      <c r="M120" s="63">
        <v>6</v>
      </c>
      <c r="N120" s="63"/>
      <c r="O120" s="63">
        <v>6</v>
      </c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4"/>
      <c r="AG120" s="64"/>
      <c r="AH120" s="102">
        <f t="shared" si="16"/>
        <v>31</v>
      </c>
    </row>
    <row r="121" spans="1:34" ht="23" customHeight="1" thickBot="1">
      <c r="A121" s="52"/>
      <c r="B121" s="53" t="s">
        <v>5</v>
      </c>
      <c r="C121" s="65">
        <f t="shared" ref="C121:AG121" si="17">SUM(C115:C120)</f>
        <v>31</v>
      </c>
      <c r="D121" s="65">
        <f t="shared" si="17"/>
        <v>32</v>
      </c>
      <c r="E121" s="65">
        <f t="shared" si="17"/>
        <v>16</v>
      </c>
      <c r="F121" s="65">
        <f t="shared" si="17"/>
        <v>18</v>
      </c>
      <c r="G121" s="65">
        <f t="shared" si="17"/>
        <v>22</v>
      </c>
      <c r="H121" s="65">
        <f t="shared" si="17"/>
        <v>28</v>
      </c>
      <c r="I121" s="65">
        <f t="shared" si="17"/>
        <v>24</v>
      </c>
      <c r="J121" s="65">
        <f t="shared" si="17"/>
        <v>22</v>
      </c>
      <c r="K121" s="65">
        <f t="shared" si="17"/>
        <v>20</v>
      </c>
      <c r="L121" s="65">
        <f t="shared" si="17"/>
        <v>24</v>
      </c>
      <c r="M121" s="65">
        <f t="shared" si="17"/>
        <v>37</v>
      </c>
      <c r="N121" s="65">
        <f t="shared" si="17"/>
        <v>24</v>
      </c>
      <c r="O121" s="65">
        <f t="shared" si="17"/>
        <v>22</v>
      </c>
      <c r="P121" s="65">
        <f t="shared" si="17"/>
        <v>23</v>
      </c>
      <c r="Q121" s="65">
        <f t="shared" si="17"/>
        <v>31</v>
      </c>
      <c r="R121" s="65">
        <f t="shared" si="17"/>
        <v>24</v>
      </c>
      <c r="S121" s="65">
        <f t="shared" si="17"/>
        <v>24</v>
      </c>
      <c r="T121" s="65">
        <f t="shared" si="17"/>
        <v>23</v>
      </c>
      <c r="U121" s="65">
        <f t="shared" si="17"/>
        <v>8</v>
      </c>
      <c r="V121" s="65">
        <f t="shared" si="17"/>
        <v>12</v>
      </c>
      <c r="W121" s="65">
        <f t="shared" si="17"/>
        <v>31</v>
      </c>
      <c r="X121" s="65">
        <f t="shared" si="17"/>
        <v>31</v>
      </c>
      <c r="Y121" s="65">
        <f t="shared" si="17"/>
        <v>16</v>
      </c>
      <c r="Z121" s="65">
        <f t="shared" si="17"/>
        <v>8</v>
      </c>
      <c r="AA121" s="65">
        <f t="shared" si="17"/>
        <v>23</v>
      </c>
      <c r="AB121" s="65">
        <f t="shared" si="17"/>
        <v>24</v>
      </c>
      <c r="AC121" s="65">
        <f t="shared" si="17"/>
        <v>28</v>
      </c>
      <c r="AD121" s="65">
        <f t="shared" si="17"/>
        <v>15</v>
      </c>
      <c r="AE121" s="65">
        <f t="shared" si="17"/>
        <v>23</v>
      </c>
      <c r="AF121" s="65">
        <f t="shared" si="17"/>
        <v>24</v>
      </c>
      <c r="AG121" s="65">
        <f t="shared" si="17"/>
        <v>24</v>
      </c>
      <c r="AH121" s="103">
        <f>SUM(C121:AG121)</f>
        <v>712</v>
      </c>
    </row>
    <row r="122" spans="1:34" s="16" customFormat="1" ht="23" customHeight="1">
      <c r="A122" s="10"/>
      <c r="B122" s="11"/>
      <c r="C122" s="12" t="s">
        <v>10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4"/>
      <c r="O122" s="220">
        <v>208</v>
      </c>
      <c r="P122" s="221"/>
      <c r="Q122" s="222" t="s">
        <v>11</v>
      </c>
      <c r="R122" s="222"/>
      <c r="S122" s="12" t="s">
        <v>12</v>
      </c>
      <c r="T122" s="13"/>
      <c r="U122" s="13"/>
      <c r="V122" s="15"/>
      <c r="W122" s="15"/>
      <c r="X122" s="13"/>
      <c r="Y122" s="15"/>
      <c r="Z122" s="15"/>
      <c r="AA122" s="15"/>
      <c r="AB122" s="15"/>
      <c r="AC122" s="15"/>
      <c r="AD122" s="14"/>
      <c r="AE122" s="223">
        <v>168</v>
      </c>
      <c r="AF122" s="224"/>
      <c r="AG122" s="225" t="s">
        <v>11</v>
      </c>
      <c r="AH122" s="226"/>
    </row>
    <row r="123" spans="1:34" s="16" customFormat="1" ht="23" customHeight="1" thickBot="1">
      <c r="A123" s="10"/>
      <c r="B123" s="11"/>
      <c r="C123" s="17" t="s">
        <v>13</v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20"/>
      <c r="O123" s="209">
        <f>ROUNDDOWN(O122/AE122,1)</f>
        <v>1.2</v>
      </c>
      <c r="P123" s="210"/>
      <c r="Q123" s="211" t="s">
        <v>14</v>
      </c>
      <c r="R123" s="211"/>
      <c r="S123" s="21" t="s">
        <v>15</v>
      </c>
      <c r="T123" s="22"/>
      <c r="U123" s="22"/>
      <c r="V123" s="23"/>
      <c r="W123" s="22"/>
      <c r="X123" s="22"/>
      <c r="Y123" s="22"/>
      <c r="Z123" s="22"/>
      <c r="AA123" s="23"/>
      <c r="AB123" s="23"/>
      <c r="AC123" s="23"/>
      <c r="AD123" s="24"/>
      <c r="AE123" s="212">
        <v>3</v>
      </c>
      <c r="AF123" s="213"/>
      <c r="AG123" s="214" t="s">
        <v>14</v>
      </c>
      <c r="AH123" s="215"/>
    </row>
    <row r="124" spans="1:34" s="31" customFormat="1" ht="23" customHeight="1" thickBot="1">
      <c r="A124" s="25"/>
      <c r="B124" s="26"/>
      <c r="C124" s="27" t="s">
        <v>16</v>
      </c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30"/>
      <c r="O124" s="216">
        <f>O123+AE123</f>
        <v>4.2</v>
      </c>
      <c r="P124" s="217"/>
      <c r="Q124" s="218" t="s">
        <v>14</v>
      </c>
      <c r="R124" s="219"/>
      <c r="S124" s="26"/>
    </row>
    <row r="126" spans="1:34" s="8" customFormat="1" ht="23" customHeight="1" thickBot="1">
      <c r="B126" s="42" t="s">
        <v>38</v>
      </c>
      <c r="C126" s="8">
        <v>5</v>
      </c>
      <c r="D126" s="8" t="s">
        <v>1</v>
      </c>
      <c r="E126" s="8">
        <v>1</v>
      </c>
      <c r="F126" s="8" t="s">
        <v>2</v>
      </c>
    </row>
    <row r="127" spans="1:34" s="48" customFormat="1" ht="23" customHeight="1" thickBot="1">
      <c r="A127" s="43" t="s">
        <v>3</v>
      </c>
      <c r="B127" s="44" t="s">
        <v>4</v>
      </c>
      <c r="C127" s="45">
        <v>1</v>
      </c>
      <c r="D127" s="45">
        <v>2</v>
      </c>
      <c r="E127" s="45">
        <v>3</v>
      </c>
      <c r="F127" s="45">
        <v>4</v>
      </c>
      <c r="G127" s="45">
        <v>5</v>
      </c>
      <c r="H127" s="45">
        <v>6</v>
      </c>
      <c r="I127" s="45">
        <v>7</v>
      </c>
      <c r="J127" s="45">
        <v>8</v>
      </c>
      <c r="K127" s="45">
        <v>9</v>
      </c>
      <c r="L127" s="45">
        <v>10</v>
      </c>
      <c r="M127" s="45">
        <v>11</v>
      </c>
      <c r="N127" s="45">
        <v>12</v>
      </c>
      <c r="O127" s="45">
        <v>13</v>
      </c>
      <c r="P127" s="45">
        <v>14</v>
      </c>
      <c r="Q127" s="45">
        <v>15</v>
      </c>
      <c r="R127" s="45">
        <v>16</v>
      </c>
      <c r="S127" s="45">
        <v>17</v>
      </c>
      <c r="T127" s="45">
        <v>18</v>
      </c>
      <c r="U127" s="45">
        <v>19</v>
      </c>
      <c r="V127" s="45">
        <v>20</v>
      </c>
      <c r="W127" s="45">
        <v>21</v>
      </c>
      <c r="X127" s="45">
        <v>22</v>
      </c>
      <c r="Y127" s="45">
        <v>23</v>
      </c>
      <c r="Z127" s="45">
        <v>24</v>
      </c>
      <c r="AA127" s="45">
        <v>25</v>
      </c>
      <c r="AB127" s="45">
        <v>26</v>
      </c>
      <c r="AC127" s="45">
        <v>27</v>
      </c>
      <c r="AD127" s="45">
        <v>28</v>
      </c>
      <c r="AE127" s="45">
        <v>29</v>
      </c>
      <c r="AF127" s="46">
        <v>30</v>
      </c>
      <c r="AG127" s="46">
        <v>31</v>
      </c>
      <c r="AH127" s="47" t="s">
        <v>5</v>
      </c>
    </row>
    <row r="128" spans="1:34" s="48" customFormat="1" ht="23" customHeight="1" thickTop="1">
      <c r="A128" s="49" t="s">
        <v>6</v>
      </c>
      <c r="B128" s="50" t="s">
        <v>7</v>
      </c>
      <c r="C128" s="61">
        <v>8</v>
      </c>
      <c r="D128" s="61">
        <v>8</v>
      </c>
      <c r="E128" s="61"/>
      <c r="F128" s="61"/>
      <c r="G128" s="61">
        <v>8</v>
      </c>
      <c r="H128" s="61">
        <v>8</v>
      </c>
      <c r="I128" s="61">
        <v>8</v>
      </c>
      <c r="J128" s="61">
        <v>8</v>
      </c>
      <c r="K128" s="61"/>
      <c r="L128" s="61"/>
      <c r="M128" s="61">
        <v>8</v>
      </c>
      <c r="N128" s="61">
        <v>8</v>
      </c>
      <c r="O128" s="61">
        <v>8</v>
      </c>
      <c r="P128" s="61">
        <v>8</v>
      </c>
      <c r="Q128" s="61">
        <v>8</v>
      </c>
      <c r="R128" s="61"/>
      <c r="S128" s="61"/>
      <c r="T128" s="61">
        <v>8</v>
      </c>
      <c r="U128" s="61">
        <v>8</v>
      </c>
      <c r="V128" s="61">
        <v>8</v>
      </c>
      <c r="W128" s="61">
        <v>8</v>
      </c>
      <c r="X128" s="61">
        <v>8</v>
      </c>
      <c r="Y128" s="61"/>
      <c r="Z128" s="61"/>
      <c r="AA128" s="61">
        <v>8</v>
      </c>
      <c r="AB128" s="61">
        <v>8</v>
      </c>
      <c r="AC128" s="61">
        <v>8</v>
      </c>
      <c r="AD128" s="61"/>
      <c r="AE128" s="61"/>
      <c r="AF128" s="62">
        <v>8</v>
      </c>
      <c r="AG128" s="62">
        <v>8</v>
      </c>
      <c r="AH128" s="101">
        <f t="shared" ref="AH128:AH133" si="18">SUM(C128:AG128)</f>
        <v>168</v>
      </c>
    </row>
    <row r="129" spans="1:34" s="48" customFormat="1" ht="23" customHeight="1">
      <c r="A129" s="9" t="s">
        <v>6</v>
      </c>
      <c r="B129" s="51" t="s">
        <v>7</v>
      </c>
      <c r="C129" s="63">
        <v>8</v>
      </c>
      <c r="D129" s="63">
        <v>8</v>
      </c>
      <c r="E129" s="63"/>
      <c r="F129" s="63">
        <v>8</v>
      </c>
      <c r="G129" s="63"/>
      <c r="H129" s="63">
        <v>8</v>
      </c>
      <c r="I129" s="63">
        <v>8</v>
      </c>
      <c r="J129" s="63"/>
      <c r="K129" s="63">
        <v>8</v>
      </c>
      <c r="L129" s="63">
        <v>8</v>
      </c>
      <c r="M129" s="63">
        <v>8</v>
      </c>
      <c r="N129" s="63"/>
      <c r="O129" s="63"/>
      <c r="P129" s="63">
        <v>8</v>
      </c>
      <c r="Q129" s="63">
        <v>8</v>
      </c>
      <c r="R129" s="63">
        <v>8</v>
      </c>
      <c r="S129" s="63">
        <v>8</v>
      </c>
      <c r="T129" s="63"/>
      <c r="U129" s="63"/>
      <c r="V129" s="63">
        <v>8</v>
      </c>
      <c r="W129" s="63">
        <v>8</v>
      </c>
      <c r="X129" s="63">
        <v>8</v>
      </c>
      <c r="Y129" s="63"/>
      <c r="Z129" s="63"/>
      <c r="AA129" s="63">
        <v>8</v>
      </c>
      <c r="AB129" s="63">
        <v>8</v>
      </c>
      <c r="AC129" s="63">
        <v>8</v>
      </c>
      <c r="AD129" s="63"/>
      <c r="AE129" s="63">
        <v>8</v>
      </c>
      <c r="AF129" s="64">
        <v>8</v>
      </c>
      <c r="AG129" s="64">
        <v>8</v>
      </c>
      <c r="AH129" s="102">
        <f t="shared" si="18"/>
        <v>168</v>
      </c>
    </row>
    <row r="130" spans="1:34" s="48" customFormat="1" ht="23" customHeight="1">
      <c r="A130" s="9" t="s">
        <v>6</v>
      </c>
      <c r="B130" s="51" t="s">
        <v>7</v>
      </c>
      <c r="C130" s="63">
        <v>8</v>
      </c>
      <c r="D130" s="63">
        <v>8</v>
      </c>
      <c r="E130" s="63">
        <v>8</v>
      </c>
      <c r="F130" s="63"/>
      <c r="G130" s="63">
        <v>8</v>
      </c>
      <c r="H130" s="63">
        <v>8</v>
      </c>
      <c r="I130" s="63">
        <v>8</v>
      </c>
      <c r="J130" s="63">
        <v>8</v>
      </c>
      <c r="K130" s="63"/>
      <c r="L130" s="63">
        <v>8</v>
      </c>
      <c r="M130" s="63">
        <v>8</v>
      </c>
      <c r="N130" s="63">
        <v>8</v>
      </c>
      <c r="O130" s="63">
        <v>8</v>
      </c>
      <c r="P130" s="63"/>
      <c r="Q130" s="63"/>
      <c r="R130" s="63">
        <v>8</v>
      </c>
      <c r="S130" s="63">
        <v>8</v>
      </c>
      <c r="T130" s="63">
        <v>8</v>
      </c>
      <c r="U130" s="63"/>
      <c r="V130" s="63"/>
      <c r="W130" s="63">
        <v>8</v>
      </c>
      <c r="X130" s="63">
        <v>8</v>
      </c>
      <c r="Y130" s="63">
        <v>8</v>
      </c>
      <c r="Z130" s="63"/>
      <c r="AA130" s="63"/>
      <c r="AB130" s="63">
        <v>8</v>
      </c>
      <c r="AC130" s="63">
        <v>8</v>
      </c>
      <c r="AD130" s="63">
        <v>8</v>
      </c>
      <c r="AE130" s="63">
        <v>8</v>
      </c>
      <c r="AF130" s="64"/>
      <c r="AG130" s="64"/>
      <c r="AH130" s="102">
        <f t="shared" si="18"/>
        <v>168</v>
      </c>
    </row>
    <row r="131" spans="1:34" s="48" customFormat="1" ht="23" customHeight="1">
      <c r="A131" s="9" t="s">
        <v>8</v>
      </c>
      <c r="B131" s="51" t="s">
        <v>7</v>
      </c>
      <c r="C131" s="63"/>
      <c r="D131" s="63">
        <v>8</v>
      </c>
      <c r="E131" s="63">
        <v>8</v>
      </c>
      <c r="F131" s="63"/>
      <c r="G131" s="63"/>
      <c r="H131" s="63"/>
      <c r="I131" s="63"/>
      <c r="J131" s="63"/>
      <c r="K131" s="63">
        <v>8</v>
      </c>
      <c r="L131" s="63">
        <v>8</v>
      </c>
      <c r="M131" s="63"/>
      <c r="N131" s="63"/>
      <c r="O131" s="63"/>
      <c r="P131" s="63"/>
      <c r="Q131" s="63"/>
      <c r="R131" s="63">
        <v>8</v>
      </c>
      <c r="S131" s="63">
        <v>8</v>
      </c>
      <c r="T131" s="63"/>
      <c r="U131" s="63"/>
      <c r="V131" s="63"/>
      <c r="W131" s="63"/>
      <c r="X131" s="63"/>
      <c r="Y131" s="63">
        <v>8</v>
      </c>
      <c r="Z131" s="63">
        <v>8</v>
      </c>
      <c r="AA131" s="63"/>
      <c r="AB131" s="63"/>
      <c r="AC131" s="63"/>
      <c r="AD131" s="63"/>
      <c r="AE131" s="63">
        <v>8</v>
      </c>
      <c r="AF131" s="64">
        <v>8</v>
      </c>
      <c r="AG131" s="64">
        <v>8</v>
      </c>
      <c r="AH131" s="102">
        <f t="shared" si="18"/>
        <v>88</v>
      </c>
    </row>
    <row r="132" spans="1:34" s="48" customFormat="1" ht="23" customHeight="1">
      <c r="A132" s="9" t="s">
        <v>8</v>
      </c>
      <c r="B132" s="51" t="s">
        <v>7</v>
      </c>
      <c r="C132" s="63">
        <v>7</v>
      </c>
      <c r="D132" s="63"/>
      <c r="E132" s="63"/>
      <c r="F132" s="63">
        <v>7</v>
      </c>
      <c r="G132" s="63"/>
      <c r="H132" s="63">
        <v>4</v>
      </c>
      <c r="I132" s="63">
        <v>7</v>
      </c>
      <c r="J132" s="63">
        <v>7</v>
      </c>
      <c r="K132" s="63"/>
      <c r="L132" s="63"/>
      <c r="M132" s="63">
        <v>7</v>
      </c>
      <c r="N132" s="63"/>
      <c r="O132" s="63">
        <v>4</v>
      </c>
      <c r="P132" s="63">
        <v>7</v>
      </c>
      <c r="Q132" s="63">
        <v>7</v>
      </c>
      <c r="R132" s="63"/>
      <c r="S132" s="63"/>
      <c r="T132" s="63">
        <v>7</v>
      </c>
      <c r="U132" s="63"/>
      <c r="V132" s="63">
        <v>4</v>
      </c>
      <c r="W132" s="63"/>
      <c r="X132" s="63">
        <v>7</v>
      </c>
      <c r="Y132" s="63"/>
      <c r="Z132" s="63"/>
      <c r="AA132" s="63">
        <v>7</v>
      </c>
      <c r="AB132" s="63"/>
      <c r="AC132" s="63">
        <v>4</v>
      </c>
      <c r="AD132" s="63">
        <v>7</v>
      </c>
      <c r="AE132" s="63">
        <v>7</v>
      </c>
      <c r="AF132" s="64"/>
      <c r="AG132" s="64"/>
      <c r="AH132" s="102">
        <f>SUM(C132:AG132)</f>
        <v>100</v>
      </c>
    </row>
    <row r="133" spans="1:34" s="48" customFormat="1" ht="23" customHeight="1">
      <c r="A133" s="9" t="s">
        <v>9</v>
      </c>
      <c r="B133" s="51" t="s">
        <v>7</v>
      </c>
      <c r="C133" s="63"/>
      <c r="D133" s="63"/>
      <c r="E133" s="63"/>
      <c r="F133" s="63">
        <v>3</v>
      </c>
      <c r="G133" s="63">
        <v>6</v>
      </c>
      <c r="H133" s="63"/>
      <c r="I133" s="63"/>
      <c r="J133" s="63">
        <v>6</v>
      </c>
      <c r="K133" s="63"/>
      <c r="L133" s="63"/>
      <c r="M133" s="63">
        <v>6</v>
      </c>
      <c r="N133" s="63"/>
      <c r="O133" s="63"/>
      <c r="P133" s="63"/>
      <c r="Q133" s="63"/>
      <c r="R133" s="63"/>
      <c r="S133" s="63"/>
      <c r="T133" s="63"/>
      <c r="U133" s="63">
        <v>6</v>
      </c>
      <c r="V133" s="63"/>
      <c r="W133" s="63"/>
      <c r="X133" s="63"/>
      <c r="Y133" s="63">
        <v>6</v>
      </c>
      <c r="Z133" s="63"/>
      <c r="AA133" s="63"/>
      <c r="AB133" s="63"/>
      <c r="AC133" s="63"/>
      <c r="AD133" s="63"/>
      <c r="AE133" s="63"/>
      <c r="AF133" s="64"/>
      <c r="AG133" s="64"/>
      <c r="AH133" s="102">
        <f t="shared" si="18"/>
        <v>33</v>
      </c>
    </row>
    <row r="134" spans="1:34" ht="23" customHeight="1" thickBot="1">
      <c r="A134" s="52"/>
      <c r="B134" s="53" t="s">
        <v>5</v>
      </c>
      <c r="C134" s="65">
        <f t="shared" ref="C134:AG134" si="19">SUM(C128:C133)</f>
        <v>31</v>
      </c>
      <c r="D134" s="65">
        <f t="shared" si="19"/>
        <v>32</v>
      </c>
      <c r="E134" s="65">
        <f t="shared" si="19"/>
        <v>16</v>
      </c>
      <c r="F134" s="65">
        <f t="shared" si="19"/>
        <v>18</v>
      </c>
      <c r="G134" s="65">
        <f t="shared" si="19"/>
        <v>22</v>
      </c>
      <c r="H134" s="65">
        <f t="shared" si="19"/>
        <v>28</v>
      </c>
      <c r="I134" s="65">
        <f t="shared" si="19"/>
        <v>31</v>
      </c>
      <c r="J134" s="65">
        <f t="shared" si="19"/>
        <v>29</v>
      </c>
      <c r="K134" s="65">
        <f t="shared" si="19"/>
        <v>16</v>
      </c>
      <c r="L134" s="65">
        <f t="shared" si="19"/>
        <v>24</v>
      </c>
      <c r="M134" s="65">
        <f t="shared" si="19"/>
        <v>37</v>
      </c>
      <c r="N134" s="65">
        <f t="shared" si="19"/>
        <v>16</v>
      </c>
      <c r="O134" s="65">
        <f t="shared" si="19"/>
        <v>20</v>
      </c>
      <c r="P134" s="65">
        <f t="shared" si="19"/>
        <v>23</v>
      </c>
      <c r="Q134" s="65">
        <f t="shared" si="19"/>
        <v>23</v>
      </c>
      <c r="R134" s="65">
        <f t="shared" si="19"/>
        <v>24</v>
      </c>
      <c r="S134" s="65">
        <f t="shared" si="19"/>
        <v>24</v>
      </c>
      <c r="T134" s="65">
        <f t="shared" si="19"/>
        <v>23</v>
      </c>
      <c r="U134" s="65">
        <f t="shared" si="19"/>
        <v>14</v>
      </c>
      <c r="V134" s="65">
        <f t="shared" si="19"/>
        <v>20</v>
      </c>
      <c r="W134" s="65">
        <f t="shared" si="19"/>
        <v>24</v>
      </c>
      <c r="X134" s="65">
        <f t="shared" si="19"/>
        <v>31</v>
      </c>
      <c r="Y134" s="65">
        <f t="shared" si="19"/>
        <v>22</v>
      </c>
      <c r="Z134" s="65">
        <f t="shared" si="19"/>
        <v>8</v>
      </c>
      <c r="AA134" s="65">
        <f t="shared" si="19"/>
        <v>23</v>
      </c>
      <c r="AB134" s="65">
        <f t="shared" si="19"/>
        <v>24</v>
      </c>
      <c r="AC134" s="65">
        <f t="shared" si="19"/>
        <v>28</v>
      </c>
      <c r="AD134" s="65">
        <f t="shared" si="19"/>
        <v>15</v>
      </c>
      <c r="AE134" s="65">
        <f t="shared" si="19"/>
        <v>31</v>
      </c>
      <c r="AF134" s="65">
        <f t="shared" si="19"/>
        <v>24</v>
      </c>
      <c r="AG134" s="65">
        <f t="shared" si="19"/>
        <v>24</v>
      </c>
      <c r="AH134" s="103">
        <f>SUM(C134:AG134)</f>
        <v>725</v>
      </c>
    </row>
    <row r="135" spans="1:34" s="16" customFormat="1" ht="23" customHeight="1">
      <c r="A135" s="10"/>
      <c r="B135" s="11"/>
      <c r="C135" s="12" t="s">
        <v>10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4"/>
      <c r="O135" s="220">
        <v>221</v>
      </c>
      <c r="P135" s="221"/>
      <c r="Q135" s="222" t="s">
        <v>11</v>
      </c>
      <c r="R135" s="222"/>
      <c r="S135" s="12" t="s">
        <v>12</v>
      </c>
      <c r="T135" s="13"/>
      <c r="U135" s="13"/>
      <c r="V135" s="15"/>
      <c r="W135" s="15"/>
      <c r="X135" s="13"/>
      <c r="Y135" s="15"/>
      <c r="Z135" s="15"/>
      <c r="AA135" s="15"/>
      <c r="AB135" s="15"/>
      <c r="AC135" s="15"/>
      <c r="AD135" s="14"/>
      <c r="AE135" s="223">
        <v>168</v>
      </c>
      <c r="AF135" s="224"/>
      <c r="AG135" s="225" t="s">
        <v>11</v>
      </c>
      <c r="AH135" s="226"/>
    </row>
    <row r="136" spans="1:34" s="16" customFormat="1" ht="23" customHeight="1" thickBot="1">
      <c r="A136" s="10"/>
      <c r="B136" s="11"/>
      <c r="C136" s="17" t="s">
        <v>13</v>
      </c>
      <c r="D136" s="18"/>
      <c r="E136" s="19"/>
      <c r="F136" s="19"/>
      <c r="G136" s="19"/>
      <c r="H136" s="19"/>
      <c r="I136" s="19"/>
      <c r="J136" s="19"/>
      <c r="K136" s="19"/>
      <c r="L136" s="19"/>
      <c r="M136" s="19"/>
      <c r="N136" s="20"/>
      <c r="O136" s="209">
        <f>ROUNDDOWN(O135/AE135,1)</f>
        <v>1.3</v>
      </c>
      <c r="P136" s="210"/>
      <c r="Q136" s="211" t="s">
        <v>14</v>
      </c>
      <c r="R136" s="211"/>
      <c r="S136" s="21" t="s">
        <v>15</v>
      </c>
      <c r="T136" s="22"/>
      <c r="U136" s="22"/>
      <c r="V136" s="23"/>
      <c r="W136" s="22"/>
      <c r="X136" s="22"/>
      <c r="Y136" s="22"/>
      <c r="Z136" s="22"/>
      <c r="AA136" s="23"/>
      <c r="AB136" s="23"/>
      <c r="AC136" s="23"/>
      <c r="AD136" s="24"/>
      <c r="AE136" s="212">
        <v>3</v>
      </c>
      <c r="AF136" s="213"/>
      <c r="AG136" s="214" t="s">
        <v>14</v>
      </c>
      <c r="AH136" s="215"/>
    </row>
    <row r="137" spans="1:34" s="31" customFormat="1" ht="23" customHeight="1" thickBot="1">
      <c r="A137" s="25"/>
      <c r="B137" s="26"/>
      <c r="C137" s="27" t="s">
        <v>16</v>
      </c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30"/>
      <c r="O137" s="216">
        <f>O136+AE136</f>
        <v>4.3</v>
      </c>
      <c r="P137" s="217"/>
      <c r="Q137" s="218" t="s">
        <v>14</v>
      </c>
      <c r="R137" s="219"/>
      <c r="S137" s="26"/>
    </row>
    <row r="139" spans="1:34" s="8" customFormat="1" ht="23" customHeight="1" thickBot="1">
      <c r="B139" s="42" t="s">
        <v>38</v>
      </c>
      <c r="C139" s="8">
        <v>5</v>
      </c>
      <c r="D139" s="8" t="s">
        <v>1</v>
      </c>
      <c r="E139" s="8">
        <v>2</v>
      </c>
      <c r="F139" s="8" t="s">
        <v>2</v>
      </c>
    </row>
    <row r="140" spans="1:34" s="48" customFormat="1" ht="23" customHeight="1" thickBot="1">
      <c r="A140" s="43" t="s">
        <v>3</v>
      </c>
      <c r="B140" s="44" t="s">
        <v>4</v>
      </c>
      <c r="C140" s="45">
        <v>1</v>
      </c>
      <c r="D140" s="45">
        <v>2</v>
      </c>
      <c r="E140" s="45">
        <v>3</v>
      </c>
      <c r="F140" s="45">
        <v>4</v>
      </c>
      <c r="G140" s="45">
        <v>5</v>
      </c>
      <c r="H140" s="45">
        <v>6</v>
      </c>
      <c r="I140" s="45">
        <v>7</v>
      </c>
      <c r="J140" s="45">
        <v>8</v>
      </c>
      <c r="K140" s="45">
        <v>9</v>
      </c>
      <c r="L140" s="45">
        <v>10</v>
      </c>
      <c r="M140" s="45">
        <v>11</v>
      </c>
      <c r="N140" s="45">
        <v>12</v>
      </c>
      <c r="O140" s="45">
        <v>13</v>
      </c>
      <c r="P140" s="45">
        <v>14</v>
      </c>
      <c r="Q140" s="45">
        <v>15</v>
      </c>
      <c r="R140" s="45">
        <v>16</v>
      </c>
      <c r="S140" s="45">
        <v>17</v>
      </c>
      <c r="T140" s="45">
        <v>18</v>
      </c>
      <c r="U140" s="45">
        <v>19</v>
      </c>
      <c r="V140" s="45">
        <v>20</v>
      </c>
      <c r="W140" s="45">
        <v>21</v>
      </c>
      <c r="X140" s="45">
        <v>22</v>
      </c>
      <c r="Y140" s="45">
        <v>23</v>
      </c>
      <c r="Z140" s="45">
        <v>24</v>
      </c>
      <c r="AA140" s="45">
        <v>25</v>
      </c>
      <c r="AB140" s="45">
        <v>26</v>
      </c>
      <c r="AC140" s="45">
        <v>27</v>
      </c>
      <c r="AD140" s="45">
        <v>28</v>
      </c>
      <c r="AE140" s="45"/>
      <c r="AF140" s="46"/>
      <c r="AG140" s="46"/>
      <c r="AH140" s="47" t="s">
        <v>5</v>
      </c>
    </row>
    <row r="141" spans="1:34" s="48" customFormat="1" ht="23" customHeight="1" thickTop="1">
      <c r="A141" s="49" t="s">
        <v>6</v>
      </c>
      <c r="B141" s="50" t="s">
        <v>7</v>
      </c>
      <c r="C141" s="61">
        <v>8</v>
      </c>
      <c r="D141" s="61">
        <v>8</v>
      </c>
      <c r="E141" s="61"/>
      <c r="F141" s="61"/>
      <c r="G141" s="61">
        <v>8</v>
      </c>
      <c r="H141" s="61">
        <v>8</v>
      </c>
      <c r="I141" s="61">
        <v>8</v>
      </c>
      <c r="J141" s="61">
        <v>8</v>
      </c>
      <c r="K141" s="61"/>
      <c r="L141" s="61"/>
      <c r="M141" s="61">
        <v>8</v>
      </c>
      <c r="N141" s="61">
        <v>8</v>
      </c>
      <c r="O141" s="61">
        <v>8</v>
      </c>
      <c r="P141" s="61">
        <v>8</v>
      </c>
      <c r="Q141" s="61">
        <v>8</v>
      </c>
      <c r="R141" s="61"/>
      <c r="S141" s="61"/>
      <c r="T141" s="61">
        <v>8</v>
      </c>
      <c r="U141" s="61">
        <v>8</v>
      </c>
      <c r="V141" s="61">
        <v>8</v>
      </c>
      <c r="W141" s="61">
        <v>8</v>
      </c>
      <c r="X141" s="61">
        <v>8</v>
      </c>
      <c r="Y141" s="61"/>
      <c r="Z141" s="61"/>
      <c r="AA141" s="61">
        <v>8</v>
      </c>
      <c r="AB141" s="61">
        <v>8</v>
      </c>
      <c r="AC141" s="61">
        <v>8</v>
      </c>
      <c r="AD141" s="61"/>
      <c r="AE141" s="61"/>
      <c r="AF141" s="62"/>
      <c r="AG141" s="62"/>
      <c r="AH141" s="101">
        <f t="shared" ref="AH141:AH146" si="20">SUM(C141:AG141)</f>
        <v>152</v>
      </c>
    </row>
    <row r="142" spans="1:34" s="48" customFormat="1" ht="23" customHeight="1">
      <c r="A142" s="9" t="s">
        <v>6</v>
      </c>
      <c r="B142" s="51" t="s">
        <v>7</v>
      </c>
      <c r="C142" s="63">
        <v>8</v>
      </c>
      <c r="D142" s="63">
        <v>8</v>
      </c>
      <c r="E142" s="63"/>
      <c r="F142" s="63">
        <v>8</v>
      </c>
      <c r="G142" s="63"/>
      <c r="H142" s="63">
        <v>8</v>
      </c>
      <c r="I142" s="63">
        <v>8</v>
      </c>
      <c r="J142" s="63"/>
      <c r="K142" s="63">
        <v>8</v>
      </c>
      <c r="L142" s="63">
        <v>8</v>
      </c>
      <c r="M142" s="63">
        <v>8</v>
      </c>
      <c r="N142" s="63"/>
      <c r="O142" s="63"/>
      <c r="P142" s="63">
        <v>8</v>
      </c>
      <c r="Q142" s="63">
        <v>8</v>
      </c>
      <c r="R142" s="63">
        <v>8</v>
      </c>
      <c r="S142" s="63">
        <v>8</v>
      </c>
      <c r="T142" s="63"/>
      <c r="U142" s="63"/>
      <c r="V142" s="63">
        <v>8</v>
      </c>
      <c r="W142" s="63">
        <v>8</v>
      </c>
      <c r="X142" s="63">
        <v>8</v>
      </c>
      <c r="Y142" s="63">
        <v>8</v>
      </c>
      <c r="Z142" s="63"/>
      <c r="AA142" s="63">
        <v>8</v>
      </c>
      <c r="AB142" s="63">
        <v>8</v>
      </c>
      <c r="AC142" s="63">
        <v>8</v>
      </c>
      <c r="AD142" s="63"/>
      <c r="AE142" s="63"/>
      <c r="AF142" s="64"/>
      <c r="AG142" s="64"/>
      <c r="AH142" s="102">
        <f t="shared" si="20"/>
        <v>152</v>
      </c>
    </row>
    <row r="143" spans="1:34" s="48" customFormat="1" ht="23" customHeight="1">
      <c r="A143" s="9" t="s">
        <v>6</v>
      </c>
      <c r="B143" s="51" t="s">
        <v>7</v>
      </c>
      <c r="C143" s="63">
        <v>8</v>
      </c>
      <c r="D143" s="63">
        <v>8</v>
      </c>
      <c r="E143" s="63">
        <v>8</v>
      </c>
      <c r="F143" s="63"/>
      <c r="G143" s="63">
        <v>8</v>
      </c>
      <c r="H143" s="63">
        <v>8</v>
      </c>
      <c r="I143" s="63">
        <v>8</v>
      </c>
      <c r="J143" s="63">
        <v>8</v>
      </c>
      <c r="K143" s="63"/>
      <c r="L143" s="63">
        <v>8</v>
      </c>
      <c r="M143" s="63">
        <v>8</v>
      </c>
      <c r="N143" s="63">
        <v>8</v>
      </c>
      <c r="O143" s="63">
        <v>8</v>
      </c>
      <c r="P143" s="63"/>
      <c r="Q143" s="63"/>
      <c r="R143" s="63">
        <v>8</v>
      </c>
      <c r="S143" s="63">
        <v>8</v>
      </c>
      <c r="T143" s="63">
        <v>8</v>
      </c>
      <c r="U143" s="63"/>
      <c r="V143" s="63"/>
      <c r="W143" s="63">
        <v>8</v>
      </c>
      <c r="X143" s="63">
        <v>8</v>
      </c>
      <c r="Y143" s="63"/>
      <c r="Z143" s="63"/>
      <c r="AA143" s="63"/>
      <c r="AB143" s="63">
        <v>8</v>
      </c>
      <c r="AC143" s="63">
        <v>8</v>
      </c>
      <c r="AD143" s="63">
        <v>8</v>
      </c>
      <c r="AE143" s="63"/>
      <c r="AF143" s="64"/>
      <c r="AG143" s="64"/>
      <c r="AH143" s="102">
        <f t="shared" si="20"/>
        <v>152</v>
      </c>
    </row>
    <row r="144" spans="1:34" s="48" customFormat="1" ht="23" customHeight="1">
      <c r="A144" s="9" t="s">
        <v>8</v>
      </c>
      <c r="B144" s="51" t="s">
        <v>7</v>
      </c>
      <c r="C144" s="63"/>
      <c r="D144" s="63">
        <v>8</v>
      </c>
      <c r="E144" s="63">
        <v>8</v>
      </c>
      <c r="F144" s="63"/>
      <c r="G144" s="63"/>
      <c r="H144" s="63"/>
      <c r="I144" s="63"/>
      <c r="J144" s="63"/>
      <c r="K144" s="63">
        <v>8</v>
      </c>
      <c r="L144" s="63">
        <v>8</v>
      </c>
      <c r="M144" s="63"/>
      <c r="N144" s="63">
        <v>8</v>
      </c>
      <c r="O144" s="63"/>
      <c r="P144" s="63"/>
      <c r="Q144" s="63"/>
      <c r="R144" s="63"/>
      <c r="S144" s="63">
        <v>8</v>
      </c>
      <c r="T144" s="63"/>
      <c r="U144" s="63"/>
      <c r="V144" s="63"/>
      <c r="W144" s="63"/>
      <c r="X144" s="63"/>
      <c r="Y144" s="63">
        <v>8</v>
      </c>
      <c r="Z144" s="63">
        <v>8</v>
      </c>
      <c r="AA144" s="63"/>
      <c r="AB144" s="63"/>
      <c r="AC144" s="63"/>
      <c r="AD144" s="63"/>
      <c r="AE144" s="63"/>
      <c r="AF144" s="64"/>
      <c r="AG144" s="64"/>
      <c r="AH144" s="102">
        <f t="shared" si="20"/>
        <v>64</v>
      </c>
    </row>
    <row r="145" spans="1:34" s="48" customFormat="1" ht="23" customHeight="1">
      <c r="A145" s="9" t="s">
        <v>8</v>
      </c>
      <c r="B145" s="51" t="s">
        <v>7</v>
      </c>
      <c r="C145" s="63">
        <v>7</v>
      </c>
      <c r="D145" s="63"/>
      <c r="E145" s="63"/>
      <c r="F145" s="63">
        <v>7</v>
      </c>
      <c r="G145" s="63"/>
      <c r="H145" s="63">
        <v>4</v>
      </c>
      <c r="I145" s="63">
        <v>7</v>
      </c>
      <c r="J145" s="63">
        <v>7</v>
      </c>
      <c r="K145" s="63"/>
      <c r="L145" s="63"/>
      <c r="M145" s="63">
        <v>7</v>
      </c>
      <c r="N145" s="63"/>
      <c r="O145" s="63">
        <v>4</v>
      </c>
      <c r="P145" s="63">
        <v>7</v>
      </c>
      <c r="Q145" s="63">
        <v>7</v>
      </c>
      <c r="R145" s="63"/>
      <c r="S145" s="63"/>
      <c r="T145" s="63">
        <v>7</v>
      </c>
      <c r="U145" s="63"/>
      <c r="V145" s="63">
        <v>4</v>
      </c>
      <c r="W145" s="63">
        <v>7</v>
      </c>
      <c r="X145" s="63">
        <v>7</v>
      </c>
      <c r="Y145" s="63"/>
      <c r="Z145" s="63"/>
      <c r="AA145" s="63">
        <v>7</v>
      </c>
      <c r="AB145" s="63"/>
      <c r="AC145" s="63">
        <v>4</v>
      </c>
      <c r="AD145" s="63">
        <v>7</v>
      </c>
      <c r="AE145" s="63"/>
      <c r="AF145" s="64"/>
      <c r="AG145" s="64"/>
      <c r="AH145" s="102">
        <f>SUM(C145:AG145)</f>
        <v>100</v>
      </c>
    </row>
    <row r="146" spans="1:34" s="48" customFormat="1" ht="23" customHeight="1">
      <c r="A146" s="9" t="s">
        <v>9</v>
      </c>
      <c r="B146" s="51" t="s">
        <v>7</v>
      </c>
      <c r="C146" s="63"/>
      <c r="D146" s="63"/>
      <c r="E146" s="63"/>
      <c r="F146" s="63">
        <v>3</v>
      </c>
      <c r="G146" s="63">
        <v>6</v>
      </c>
      <c r="H146" s="63"/>
      <c r="I146" s="63"/>
      <c r="J146" s="63">
        <v>6</v>
      </c>
      <c r="K146" s="63"/>
      <c r="L146" s="63"/>
      <c r="M146" s="63">
        <v>6</v>
      </c>
      <c r="N146" s="63"/>
      <c r="O146" s="63"/>
      <c r="P146" s="63"/>
      <c r="Q146" s="63"/>
      <c r="R146" s="63">
        <v>6</v>
      </c>
      <c r="S146" s="63"/>
      <c r="T146" s="63"/>
      <c r="U146" s="63"/>
      <c r="V146" s="63"/>
      <c r="W146" s="63"/>
      <c r="X146" s="63"/>
      <c r="Y146" s="63">
        <v>6</v>
      </c>
      <c r="Z146" s="63"/>
      <c r="AA146" s="63"/>
      <c r="AB146" s="63"/>
      <c r="AC146" s="63"/>
      <c r="AD146" s="63">
        <v>6</v>
      </c>
      <c r="AE146" s="63"/>
      <c r="AF146" s="64"/>
      <c r="AG146" s="64"/>
      <c r="AH146" s="102">
        <f t="shared" si="20"/>
        <v>39</v>
      </c>
    </row>
    <row r="147" spans="1:34" ht="23" customHeight="1" thickBot="1">
      <c r="A147" s="52"/>
      <c r="B147" s="53" t="s">
        <v>5</v>
      </c>
      <c r="C147" s="65">
        <f t="shared" ref="C147:AG147" si="21">SUM(C141:C146)</f>
        <v>31</v>
      </c>
      <c r="D147" s="65">
        <f t="shared" si="21"/>
        <v>32</v>
      </c>
      <c r="E147" s="65">
        <f t="shared" si="21"/>
        <v>16</v>
      </c>
      <c r="F147" s="65">
        <f t="shared" si="21"/>
        <v>18</v>
      </c>
      <c r="G147" s="65">
        <f t="shared" si="21"/>
        <v>22</v>
      </c>
      <c r="H147" s="65">
        <f t="shared" si="21"/>
        <v>28</v>
      </c>
      <c r="I147" s="65">
        <f t="shared" si="21"/>
        <v>31</v>
      </c>
      <c r="J147" s="65">
        <f t="shared" si="21"/>
        <v>29</v>
      </c>
      <c r="K147" s="65">
        <f t="shared" si="21"/>
        <v>16</v>
      </c>
      <c r="L147" s="65">
        <f t="shared" si="21"/>
        <v>24</v>
      </c>
      <c r="M147" s="65">
        <f t="shared" si="21"/>
        <v>37</v>
      </c>
      <c r="N147" s="65">
        <f t="shared" si="21"/>
        <v>24</v>
      </c>
      <c r="O147" s="65">
        <f t="shared" si="21"/>
        <v>20</v>
      </c>
      <c r="P147" s="65">
        <f t="shared" si="21"/>
        <v>23</v>
      </c>
      <c r="Q147" s="65">
        <f t="shared" si="21"/>
        <v>23</v>
      </c>
      <c r="R147" s="65">
        <f t="shared" si="21"/>
        <v>22</v>
      </c>
      <c r="S147" s="65">
        <f t="shared" si="21"/>
        <v>24</v>
      </c>
      <c r="T147" s="65">
        <f t="shared" si="21"/>
        <v>23</v>
      </c>
      <c r="U147" s="65">
        <f t="shared" si="21"/>
        <v>8</v>
      </c>
      <c r="V147" s="65">
        <f t="shared" si="21"/>
        <v>20</v>
      </c>
      <c r="W147" s="65">
        <f t="shared" si="21"/>
        <v>31</v>
      </c>
      <c r="X147" s="65">
        <f t="shared" si="21"/>
        <v>31</v>
      </c>
      <c r="Y147" s="65">
        <f t="shared" si="21"/>
        <v>22</v>
      </c>
      <c r="Z147" s="65">
        <f t="shared" si="21"/>
        <v>8</v>
      </c>
      <c r="AA147" s="65">
        <f t="shared" si="21"/>
        <v>23</v>
      </c>
      <c r="AB147" s="65">
        <f t="shared" si="21"/>
        <v>24</v>
      </c>
      <c r="AC147" s="65">
        <f t="shared" si="21"/>
        <v>28</v>
      </c>
      <c r="AD147" s="65">
        <f t="shared" si="21"/>
        <v>21</v>
      </c>
      <c r="AE147" s="65">
        <f t="shared" si="21"/>
        <v>0</v>
      </c>
      <c r="AF147" s="65">
        <f t="shared" si="21"/>
        <v>0</v>
      </c>
      <c r="AG147" s="65">
        <f t="shared" si="21"/>
        <v>0</v>
      </c>
      <c r="AH147" s="103">
        <f>SUM(C147:AG147)</f>
        <v>659</v>
      </c>
    </row>
    <row r="148" spans="1:34" s="16" customFormat="1" ht="23" customHeight="1">
      <c r="A148" s="10"/>
      <c r="B148" s="11"/>
      <c r="C148" s="12" t="s">
        <v>10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4"/>
      <c r="O148" s="220">
        <v>203</v>
      </c>
      <c r="P148" s="221"/>
      <c r="Q148" s="222" t="s">
        <v>11</v>
      </c>
      <c r="R148" s="222"/>
      <c r="S148" s="12" t="s">
        <v>12</v>
      </c>
      <c r="T148" s="13"/>
      <c r="U148" s="13"/>
      <c r="V148" s="15"/>
      <c r="W148" s="15"/>
      <c r="X148" s="13"/>
      <c r="Y148" s="15"/>
      <c r="Z148" s="15"/>
      <c r="AA148" s="15"/>
      <c r="AB148" s="15"/>
      <c r="AC148" s="15"/>
      <c r="AD148" s="14"/>
      <c r="AE148" s="223">
        <v>152</v>
      </c>
      <c r="AF148" s="224"/>
      <c r="AG148" s="225" t="s">
        <v>11</v>
      </c>
      <c r="AH148" s="226"/>
    </row>
    <row r="149" spans="1:34" s="16" customFormat="1" ht="23" customHeight="1" thickBot="1">
      <c r="A149" s="10"/>
      <c r="B149" s="11"/>
      <c r="C149" s="17" t="s">
        <v>13</v>
      </c>
      <c r="D149" s="18"/>
      <c r="E149" s="19"/>
      <c r="F149" s="19"/>
      <c r="G149" s="19"/>
      <c r="H149" s="19"/>
      <c r="I149" s="19"/>
      <c r="J149" s="19"/>
      <c r="K149" s="19"/>
      <c r="L149" s="19"/>
      <c r="M149" s="19"/>
      <c r="N149" s="20"/>
      <c r="O149" s="209">
        <f>ROUNDDOWN(O148/AE148,1)</f>
        <v>1.3</v>
      </c>
      <c r="P149" s="210"/>
      <c r="Q149" s="211" t="s">
        <v>14</v>
      </c>
      <c r="R149" s="211"/>
      <c r="S149" s="21" t="s">
        <v>15</v>
      </c>
      <c r="T149" s="22"/>
      <c r="U149" s="22"/>
      <c r="V149" s="23"/>
      <c r="W149" s="22"/>
      <c r="X149" s="22"/>
      <c r="Y149" s="22"/>
      <c r="Z149" s="22"/>
      <c r="AA149" s="23"/>
      <c r="AB149" s="23"/>
      <c r="AC149" s="23"/>
      <c r="AD149" s="24"/>
      <c r="AE149" s="212">
        <v>3</v>
      </c>
      <c r="AF149" s="213"/>
      <c r="AG149" s="214" t="s">
        <v>14</v>
      </c>
      <c r="AH149" s="215"/>
    </row>
    <row r="150" spans="1:34" s="31" customFormat="1" ht="23" customHeight="1" thickBot="1">
      <c r="A150" s="25"/>
      <c r="B150" s="26"/>
      <c r="C150" s="27" t="s">
        <v>16</v>
      </c>
      <c r="D150" s="28"/>
      <c r="E150" s="29"/>
      <c r="F150" s="29"/>
      <c r="G150" s="29"/>
      <c r="H150" s="29"/>
      <c r="I150" s="29"/>
      <c r="J150" s="29"/>
      <c r="K150" s="29"/>
      <c r="L150" s="29"/>
      <c r="M150" s="29"/>
      <c r="N150" s="30"/>
      <c r="O150" s="216">
        <f>O149+AE149</f>
        <v>4.3</v>
      </c>
      <c r="P150" s="217"/>
      <c r="Q150" s="218" t="s">
        <v>14</v>
      </c>
      <c r="R150" s="219"/>
      <c r="S150" s="26"/>
    </row>
    <row r="152" spans="1:34" ht="23" customHeight="1">
      <c r="A152" s="32" t="s">
        <v>17</v>
      </c>
    </row>
    <row r="153" spans="1:34" ht="23" customHeight="1">
      <c r="A153" s="32"/>
    </row>
    <row r="154" spans="1:34" ht="23" customHeight="1" thickBot="1">
      <c r="A154" s="33" t="s">
        <v>74</v>
      </c>
    </row>
    <row r="155" spans="1:34" ht="23" customHeight="1">
      <c r="A155" s="176" t="s">
        <v>18</v>
      </c>
      <c r="B155" s="178"/>
      <c r="C155" s="178"/>
      <c r="D155" s="34" t="s">
        <v>19</v>
      </c>
      <c r="E155" s="203" t="s">
        <v>20</v>
      </c>
      <c r="F155" s="204"/>
      <c r="G155" s="204" t="s">
        <v>21</v>
      </c>
      <c r="H155" s="204"/>
      <c r="I155" s="204" t="s">
        <v>22</v>
      </c>
      <c r="J155" s="205"/>
      <c r="K155" s="171" t="s">
        <v>23</v>
      </c>
      <c r="L155" s="172"/>
      <c r="M155" s="172"/>
      <c r="N155" s="171" t="s">
        <v>5</v>
      </c>
      <c r="O155" s="172"/>
      <c r="P155" s="173"/>
    </row>
    <row r="156" spans="1:34" ht="28.5" customHeight="1">
      <c r="A156" s="199" t="s">
        <v>24</v>
      </c>
      <c r="B156" s="201"/>
      <c r="C156" s="201"/>
      <c r="D156" s="58" t="s">
        <v>25</v>
      </c>
      <c r="E156" s="192">
        <f>$O$20</f>
        <v>4.3</v>
      </c>
      <c r="F156" s="191"/>
      <c r="G156" s="190">
        <f>$O$33</f>
        <v>4.3</v>
      </c>
      <c r="H156" s="191"/>
      <c r="I156" s="190">
        <f>$O$46</f>
        <v>4.4000000000000004</v>
      </c>
      <c r="J156" s="193"/>
      <c r="K156" s="194">
        <f>ROUNDDOWN(N156/3,1)</f>
        <v>4.3</v>
      </c>
      <c r="L156" s="195"/>
      <c r="M156" s="195"/>
      <c r="N156" s="196">
        <f>SUM(E156:J156)</f>
        <v>13</v>
      </c>
      <c r="O156" s="197"/>
      <c r="P156" s="198"/>
    </row>
    <row r="157" spans="1:34" ht="28.5" customHeight="1" thickBot="1">
      <c r="A157" s="184" t="s">
        <v>26</v>
      </c>
      <c r="B157" s="185"/>
      <c r="C157" s="168"/>
      <c r="D157" s="35" t="s">
        <v>27</v>
      </c>
      <c r="E157" s="186">
        <f>$K$157</f>
        <v>38700</v>
      </c>
      <c r="F157" s="187"/>
      <c r="G157" s="188">
        <f>$K$157</f>
        <v>38700</v>
      </c>
      <c r="H157" s="187"/>
      <c r="I157" s="188">
        <f>$K$157</f>
        <v>38700</v>
      </c>
      <c r="J157" s="189"/>
      <c r="K157" s="206">
        <f>K156*9000</f>
        <v>38700</v>
      </c>
      <c r="L157" s="207"/>
      <c r="M157" s="208"/>
      <c r="N157" s="181"/>
      <c r="O157" s="182"/>
      <c r="P157" s="183"/>
    </row>
    <row r="158" spans="1:34" ht="23" customHeight="1">
      <c r="N158" s="134"/>
      <c r="O158" s="134"/>
      <c r="P158" s="134"/>
      <c r="Q158" s="134"/>
    </row>
    <row r="160" spans="1:34" ht="26.5" customHeight="1" thickBot="1">
      <c r="A160" s="33" t="s">
        <v>80</v>
      </c>
      <c r="B160" s="32"/>
    </row>
    <row r="161" spans="1:32" s="8" customFormat="1" ht="23" customHeight="1">
      <c r="A161" s="176" t="s">
        <v>18</v>
      </c>
      <c r="B161" s="177"/>
      <c r="C161" s="178"/>
      <c r="D161" s="36" t="s">
        <v>19</v>
      </c>
      <c r="E161" s="203" t="s">
        <v>20</v>
      </c>
      <c r="F161" s="204"/>
      <c r="G161" s="204" t="s">
        <v>21</v>
      </c>
      <c r="H161" s="204"/>
      <c r="I161" s="204" t="s">
        <v>22</v>
      </c>
      <c r="J161" s="205"/>
      <c r="K161" s="170" t="s">
        <v>28</v>
      </c>
      <c r="L161" s="170"/>
      <c r="M161" s="170" t="s">
        <v>29</v>
      </c>
      <c r="N161" s="170"/>
      <c r="O161" s="170" t="s">
        <v>30</v>
      </c>
      <c r="P161" s="170"/>
      <c r="Q161" s="171" t="s">
        <v>23</v>
      </c>
      <c r="R161" s="172"/>
      <c r="S161" s="172"/>
      <c r="T161" s="171" t="s">
        <v>5</v>
      </c>
      <c r="U161" s="172"/>
      <c r="V161" s="173"/>
    </row>
    <row r="162" spans="1:32" s="37" customFormat="1" ht="34" customHeight="1">
      <c r="A162" s="199" t="s">
        <v>24</v>
      </c>
      <c r="B162" s="200"/>
      <c r="C162" s="201"/>
      <c r="D162" s="59" t="s">
        <v>25</v>
      </c>
      <c r="E162" s="192">
        <f>$O$20</f>
        <v>4.3</v>
      </c>
      <c r="F162" s="191"/>
      <c r="G162" s="190">
        <f>$O$33</f>
        <v>4.3</v>
      </c>
      <c r="H162" s="191"/>
      <c r="I162" s="190">
        <f>$O$46</f>
        <v>4.4000000000000004</v>
      </c>
      <c r="J162" s="193"/>
      <c r="K162" s="190">
        <f>$O$59</f>
        <v>4.3</v>
      </c>
      <c r="L162" s="191"/>
      <c r="M162" s="190">
        <f>$O$72</f>
        <v>4.2</v>
      </c>
      <c r="N162" s="191"/>
      <c r="O162" s="190">
        <f>$O$85</f>
        <v>4.3</v>
      </c>
      <c r="P162" s="191"/>
      <c r="Q162" s="194">
        <f>ROUNDDOWN(T162/6,1)</f>
        <v>4.3</v>
      </c>
      <c r="R162" s="195"/>
      <c r="S162" s="195"/>
      <c r="T162" s="196">
        <f>SUM(E162:P162)</f>
        <v>25.8</v>
      </c>
      <c r="U162" s="197"/>
      <c r="V162" s="198"/>
    </row>
    <row r="163" spans="1:32" ht="28.5" customHeight="1" thickBot="1">
      <c r="A163" s="184" t="s">
        <v>26</v>
      </c>
      <c r="B163" s="185"/>
      <c r="C163" s="168"/>
      <c r="D163" s="38" t="s">
        <v>27</v>
      </c>
      <c r="E163" s="186">
        <f>$K$157</f>
        <v>38700</v>
      </c>
      <c r="F163" s="187"/>
      <c r="G163" s="188">
        <f>$K$157</f>
        <v>38700</v>
      </c>
      <c r="H163" s="187"/>
      <c r="I163" s="188">
        <f>$K$157</f>
        <v>38700</v>
      </c>
      <c r="J163" s="189"/>
      <c r="K163" s="186">
        <f>$Q$163</f>
        <v>38700</v>
      </c>
      <c r="L163" s="187"/>
      <c r="M163" s="164">
        <f>$Q$163</f>
        <v>38700</v>
      </c>
      <c r="N163" s="164"/>
      <c r="O163" s="164">
        <f>$Q$163</f>
        <v>38700</v>
      </c>
      <c r="P163" s="164"/>
      <c r="Q163" s="179">
        <f>Q162*9000</f>
        <v>38700</v>
      </c>
      <c r="R163" s="180"/>
      <c r="S163" s="180"/>
      <c r="T163" s="181"/>
      <c r="U163" s="182"/>
      <c r="V163" s="183"/>
    </row>
    <row r="164" spans="1:32" ht="23" customHeight="1">
      <c r="N164" s="134"/>
      <c r="O164" s="134"/>
      <c r="P164" s="134"/>
      <c r="Q164" s="134"/>
    </row>
    <row r="166" spans="1:32" ht="26.5" customHeight="1" thickBot="1">
      <c r="A166" s="33" t="s">
        <v>81</v>
      </c>
      <c r="B166" s="32"/>
    </row>
    <row r="167" spans="1:32" s="8" customFormat="1" ht="23" customHeight="1">
      <c r="A167" s="176" t="s">
        <v>18</v>
      </c>
      <c r="B167" s="177"/>
      <c r="C167" s="178"/>
      <c r="D167" s="36" t="s">
        <v>19</v>
      </c>
      <c r="E167" s="203" t="s">
        <v>20</v>
      </c>
      <c r="F167" s="204"/>
      <c r="G167" s="204" t="s">
        <v>21</v>
      </c>
      <c r="H167" s="204"/>
      <c r="I167" s="204" t="s">
        <v>22</v>
      </c>
      <c r="J167" s="205"/>
      <c r="K167" s="170" t="s">
        <v>28</v>
      </c>
      <c r="L167" s="170"/>
      <c r="M167" s="170" t="s">
        <v>29</v>
      </c>
      <c r="N167" s="170"/>
      <c r="O167" s="170" t="s">
        <v>30</v>
      </c>
      <c r="P167" s="170"/>
      <c r="Q167" s="174" t="s">
        <v>31</v>
      </c>
      <c r="R167" s="170"/>
      <c r="S167" s="170" t="s">
        <v>32</v>
      </c>
      <c r="T167" s="170"/>
      <c r="U167" s="170" t="s">
        <v>33</v>
      </c>
      <c r="V167" s="202"/>
      <c r="W167" s="171" t="s">
        <v>23</v>
      </c>
      <c r="X167" s="172"/>
      <c r="Y167" s="173"/>
      <c r="Z167" s="171" t="s">
        <v>5</v>
      </c>
      <c r="AA167" s="172"/>
      <c r="AB167" s="173"/>
    </row>
    <row r="168" spans="1:32" s="37" customFormat="1" ht="34" customHeight="1">
      <c r="A168" s="199" t="s">
        <v>24</v>
      </c>
      <c r="B168" s="200"/>
      <c r="C168" s="201"/>
      <c r="D168" s="59" t="s">
        <v>25</v>
      </c>
      <c r="E168" s="192">
        <f>$O$20</f>
        <v>4.3</v>
      </c>
      <c r="F168" s="191"/>
      <c r="G168" s="190">
        <f>$O$33</f>
        <v>4.3</v>
      </c>
      <c r="H168" s="191"/>
      <c r="I168" s="190">
        <f>$O$46</f>
        <v>4.4000000000000004</v>
      </c>
      <c r="J168" s="193"/>
      <c r="K168" s="190">
        <f>$O$59</f>
        <v>4.3</v>
      </c>
      <c r="L168" s="191"/>
      <c r="M168" s="190">
        <f>$O$72</f>
        <v>4.2</v>
      </c>
      <c r="N168" s="191"/>
      <c r="O168" s="190">
        <f>$O$85</f>
        <v>4.3</v>
      </c>
      <c r="P168" s="191"/>
      <c r="Q168" s="192">
        <f>$O$98</f>
        <v>4.2</v>
      </c>
      <c r="R168" s="191"/>
      <c r="S168" s="190">
        <f>$O$111</f>
        <v>4.4000000000000004</v>
      </c>
      <c r="T168" s="191"/>
      <c r="U168" s="190">
        <f>$O$124</f>
        <v>4.2</v>
      </c>
      <c r="V168" s="193"/>
      <c r="W168" s="194">
        <f>ROUNDDOWN(Z168/9,1)</f>
        <v>4.2</v>
      </c>
      <c r="X168" s="195"/>
      <c r="Y168" s="195"/>
      <c r="Z168" s="196">
        <f>SUM(E168:V168)</f>
        <v>38.6</v>
      </c>
      <c r="AA168" s="197"/>
      <c r="AB168" s="198"/>
    </row>
    <row r="169" spans="1:32" ht="28.5" customHeight="1" thickBot="1">
      <c r="A169" s="184" t="s">
        <v>26</v>
      </c>
      <c r="B169" s="185"/>
      <c r="C169" s="168"/>
      <c r="D169" s="38" t="s">
        <v>27</v>
      </c>
      <c r="E169" s="186">
        <f>$K$157</f>
        <v>38700</v>
      </c>
      <c r="F169" s="187"/>
      <c r="G169" s="188">
        <f>$K$157</f>
        <v>38700</v>
      </c>
      <c r="H169" s="187"/>
      <c r="I169" s="188">
        <f>$K$157</f>
        <v>38700</v>
      </c>
      <c r="J169" s="189"/>
      <c r="K169" s="186">
        <f>$Q$163</f>
        <v>38700</v>
      </c>
      <c r="L169" s="187"/>
      <c r="M169" s="164">
        <f>$Q$163</f>
        <v>38700</v>
      </c>
      <c r="N169" s="164"/>
      <c r="O169" s="164">
        <f>$Q$163</f>
        <v>38700</v>
      </c>
      <c r="P169" s="164"/>
      <c r="Q169" s="163">
        <f>$W$169</f>
        <v>37800</v>
      </c>
      <c r="R169" s="164"/>
      <c r="S169" s="164">
        <f>$W$169</f>
        <v>37800</v>
      </c>
      <c r="T169" s="164"/>
      <c r="U169" s="164">
        <f>$W$169</f>
        <v>37800</v>
      </c>
      <c r="V169" s="164"/>
      <c r="W169" s="179">
        <f>W168*9000</f>
        <v>37800</v>
      </c>
      <c r="X169" s="180"/>
      <c r="Y169" s="180"/>
      <c r="Z169" s="181"/>
      <c r="AA169" s="182"/>
      <c r="AB169" s="183"/>
    </row>
    <row r="170" spans="1:32" ht="23" customHeight="1">
      <c r="N170" s="134"/>
      <c r="O170" s="134"/>
      <c r="P170" s="134"/>
      <c r="Q170" s="134"/>
    </row>
    <row r="172" spans="1:32" ht="26.5" customHeight="1" thickBot="1">
      <c r="A172" s="33" t="s">
        <v>82</v>
      </c>
      <c r="B172" s="32"/>
    </row>
    <row r="173" spans="1:32" s="8" customFormat="1" ht="23" customHeight="1">
      <c r="A173" s="176" t="s">
        <v>18</v>
      </c>
      <c r="B173" s="177"/>
      <c r="C173" s="178"/>
      <c r="D173" s="36" t="s">
        <v>19</v>
      </c>
      <c r="E173" s="170" t="s">
        <v>20</v>
      </c>
      <c r="F173" s="170"/>
      <c r="G173" s="170" t="s">
        <v>21</v>
      </c>
      <c r="H173" s="170"/>
      <c r="I173" s="170" t="s">
        <v>22</v>
      </c>
      <c r="J173" s="170"/>
      <c r="K173" s="170" t="s">
        <v>28</v>
      </c>
      <c r="L173" s="170"/>
      <c r="M173" s="170" t="s">
        <v>29</v>
      </c>
      <c r="N173" s="170"/>
      <c r="O173" s="170" t="s">
        <v>30</v>
      </c>
      <c r="P173" s="170"/>
      <c r="Q173" s="170" t="s">
        <v>31</v>
      </c>
      <c r="R173" s="170"/>
      <c r="S173" s="170" t="s">
        <v>32</v>
      </c>
      <c r="T173" s="170"/>
      <c r="U173" s="170" t="s">
        <v>33</v>
      </c>
      <c r="V173" s="170"/>
      <c r="W173" s="170" t="s">
        <v>34</v>
      </c>
      <c r="X173" s="170"/>
      <c r="Y173" s="170" t="s">
        <v>35</v>
      </c>
      <c r="Z173" s="170"/>
      <c r="AA173" s="171" t="s">
        <v>23</v>
      </c>
      <c r="AB173" s="172"/>
      <c r="AC173" s="173"/>
      <c r="AD173" s="174" t="s">
        <v>5</v>
      </c>
      <c r="AE173" s="170"/>
      <c r="AF173" s="175"/>
    </row>
    <row r="174" spans="1:32" s="37" customFormat="1" ht="34" customHeight="1" thickBot="1">
      <c r="A174" s="167" t="s">
        <v>23</v>
      </c>
      <c r="B174" s="168"/>
      <c r="C174" s="169"/>
      <c r="D174" s="122" t="s">
        <v>25</v>
      </c>
      <c r="E174" s="149">
        <f>$O$20</f>
        <v>4.3</v>
      </c>
      <c r="F174" s="166"/>
      <c r="G174" s="150">
        <f>$O$33</f>
        <v>4.3</v>
      </c>
      <c r="H174" s="166"/>
      <c r="I174" s="150">
        <f>$O$46</f>
        <v>4.4000000000000004</v>
      </c>
      <c r="J174" s="166"/>
      <c r="K174" s="150">
        <f>$O$59</f>
        <v>4.3</v>
      </c>
      <c r="L174" s="166"/>
      <c r="M174" s="150">
        <f>$O$72</f>
        <v>4.2</v>
      </c>
      <c r="N174" s="166"/>
      <c r="O174" s="150">
        <f>$O$85</f>
        <v>4.3</v>
      </c>
      <c r="P174" s="166"/>
      <c r="Q174" s="150">
        <f>$O$98</f>
        <v>4.2</v>
      </c>
      <c r="R174" s="166"/>
      <c r="S174" s="150">
        <f>$O$111</f>
        <v>4.4000000000000004</v>
      </c>
      <c r="T174" s="166"/>
      <c r="U174" s="150">
        <f>$O$124</f>
        <v>4.2</v>
      </c>
      <c r="V174" s="166"/>
      <c r="W174" s="150">
        <f>$O$137</f>
        <v>4.3</v>
      </c>
      <c r="X174" s="166"/>
      <c r="Y174" s="150">
        <f>$O$150</f>
        <v>4.3</v>
      </c>
      <c r="Z174" s="166"/>
      <c r="AA174" s="147">
        <f>ROUNDDOWN(AD174/11,1)</f>
        <v>4.2</v>
      </c>
      <c r="AB174" s="148"/>
      <c r="AC174" s="148"/>
      <c r="AD174" s="149">
        <f>SUM(E174:Z174)</f>
        <v>47.199999999999996</v>
      </c>
      <c r="AE174" s="150"/>
      <c r="AF174" s="151"/>
    </row>
    <row r="175" spans="1:32" s="40" customFormat="1" ht="45" customHeight="1" thickBot="1">
      <c r="A175" s="152" t="s">
        <v>79</v>
      </c>
      <c r="B175" s="153"/>
      <c r="C175" s="153"/>
      <c r="D175" s="121" t="s">
        <v>27</v>
      </c>
      <c r="E175" s="154"/>
      <c r="F175" s="155"/>
      <c r="G175" s="155"/>
      <c r="H175" s="155"/>
      <c r="I175" s="155"/>
      <c r="J175" s="156"/>
      <c r="K175" s="157"/>
      <c r="L175" s="155"/>
      <c r="M175" s="155"/>
      <c r="N175" s="155"/>
      <c r="O175" s="155"/>
      <c r="P175" s="156"/>
      <c r="Q175" s="157"/>
      <c r="R175" s="155"/>
      <c r="S175" s="155"/>
      <c r="T175" s="155"/>
      <c r="U175" s="155"/>
      <c r="V175" s="156"/>
      <c r="W175" s="158"/>
      <c r="X175" s="159"/>
      <c r="Y175" s="159"/>
      <c r="Z175" s="160"/>
      <c r="AA175" s="161"/>
      <c r="AB175" s="162"/>
      <c r="AC175" s="162"/>
      <c r="AD175" s="163">
        <f>SUM(E175:Z175)</f>
        <v>0</v>
      </c>
      <c r="AE175" s="164"/>
      <c r="AF175" s="165"/>
    </row>
    <row r="176" spans="1:32" s="40" customFormat="1" ht="45" customHeight="1" thickBot="1">
      <c r="A176" s="136" t="s">
        <v>78</v>
      </c>
      <c r="B176" s="137"/>
      <c r="C176" s="137"/>
      <c r="D176" s="113" t="s">
        <v>27</v>
      </c>
      <c r="E176" s="138"/>
      <c r="F176" s="139"/>
      <c r="G176" s="139"/>
      <c r="H176" s="139"/>
      <c r="I176" s="139"/>
      <c r="J176" s="140"/>
      <c r="K176" s="141"/>
      <c r="L176" s="139"/>
      <c r="M176" s="139"/>
      <c r="N176" s="139"/>
      <c r="O176" s="139"/>
      <c r="P176" s="140"/>
      <c r="Q176" s="141"/>
      <c r="R176" s="139"/>
      <c r="S176" s="139"/>
      <c r="T176" s="139"/>
      <c r="U176" s="139"/>
      <c r="V176" s="140"/>
      <c r="W176" s="142"/>
      <c r="X176" s="143"/>
      <c r="Y176" s="143"/>
      <c r="Z176" s="144"/>
      <c r="AA176" s="145"/>
      <c r="AB176" s="146"/>
      <c r="AC176" s="146"/>
      <c r="AD176" s="123">
        <f>SUM(E176:Z176)</f>
        <v>0</v>
      </c>
      <c r="AE176" s="124"/>
      <c r="AF176" s="125"/>
    </row>
    <row r="177" spans="1:36" s="116" customFormat="1" ht="48" customHeight="1">
      <c r="A177" s="114"/>
      <c r="B177" s="115"/>
      <c r="C177" s="115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8"/>
      <c r="AD177" s="118"/>
      <c r="AE177" s="118"/>
      <c r="AF177" s="117"/>
      <c r="AG177" s="117"/>
      <c r="AH177" s="117"/>
    </row>
    <row r="178" spans="1:36" s="37" customFormat="1" ht="26.5">
      <c r="A178" s="126" t="s">
        <v>76</v>
      </c>
      <c r="B178" s="127"/>
      <c r="C178" s="127"/>
      <c r="D178" s="128"/>
      <c r="E178" s="129"/>
      <c r="F178" s="129"/>
      <c r="G178" s="129"/>
      <c r="H178" s="129"/>
      <c r="I178" s="129"/>
      <c r="J178" s="120" t="s">
        <v>75</v>
      </c>
      <c r="AE178" s="39"/>
      <c r="AF178" s="39"/>
      <c r="AG178" s="39"/>
      <c r="AH178" s="39"/>
      <c r="AI178" s="39"/>
      <c r="AJ178" s="39"/>
    </row>
    <row r="179" spans="1:36" ht="26.5">
      <c r="A179" s="130" t="s">
        <v>77</v>
      </c>
      <c r="B179" s="131"/>
      <c r="C179" s="131"/>
      <c r="D179" s="132"/>
      <c r="E179" s="133"/>
      <c r="F179" s="133"/>
      <c r="G179" s="133"/>
      <c r="H179" s="133"/>
      <c r="I179" s="133"/>
      <c r="J179" s="119" t="s">
        <v>75</v>
      </c>
      <c r="AF179" s="134"/>
      <c r="AG179" s="135"/>
      <c r="AH179" s="135"/>
    </row>
  </sheetData>
  <mergeCells count="243">
    <mergeCell ref="AF179:AH179"/>
    <mergeCell ref="AA176:AC176"/>
    <mergeCell ref="AD176:AF176"/>
    <mergeCell ref="AA175:AC175"/>
    <mergeCell ref="AD175:AF175"/>
    <mergeCell ref="A175:C175"/>
    <mergeCell ref="E175:J175"/>
    <mergeCell ref="K175:P175"/>
    <mergeCell ref="U174:V174"/>
    <mergeCell ref="W174:X174"/>
    <mergeCell ref="Y174:Z174"/>
    <mergeCell ref="AA174:AC174"/>
    <mergeCell ref="AD174:AF174"/>
    <mergeCell ref="W175:Z175"/>
    <mergeCell ref="W176:Z176"/>
    <mergeCell ref="Q175:V175"/>
    <mergeCell ref="A178:C178"/>
    <mergeCell ref="D178:I178"/>
    <mergeCell ref="A179:C179"/>
    <mergeCell ref="D179:I179"/>
    <mergeCell ref="A176:C176"/>
    <mergeCell ref="E176:J176"/>
    <mergeCell ref="K176:P176"/>
    <mergeCell ref="Q176:V176"/>
    <mergeCell ref="AD173:AF173"/>
    <mergeCell ref="A174:C174"/>
    <mergeCell ref="E174:F174"/>
    <mergeCell ref="G174:H174"/>
    <mergeCell ref="I174:J174"/>
    <mergeCell ref="K174:L174"/>
    <mergeCell ref="M174:N174"/>
    <mergeCell ref="O174:P174"/>
    <mergeCell ref="Q174:R174"/>
    <mergeCell ref="S174:T174"/>
    <mergeCell ref="S173:T173"/>
    <mergeCell ref="U173:V173"/>
    <mergeCell ref="W173:X173"/>
    <mergeCell ref="Y173:Z173"/>
    <mergeCell ref="AA173:AC173"/>
    <mergeCell ref="N170:Q170"/>
    <mergeCell ref="A173:C173"/>
    <mergeCell ref="E173:F173"/>
    <mergeCell ref="G173:H173"/>
    <mergeCell ref="I173:J173"/>
    <mergeCell ref="K173:L173"/>
    <mergeCell ref="M173:N173"/>
    <mergeCell ref="O173:P173"/>
    <mergeCell ref="Q173:R173"/>
    <mergeCell ref="A169:C169"/>
    <mergeCell ref="Q169:R169"/>
    <mergeCell ref="S169:T169"/>
    <mergeCell ref="U169:V169"/>
    <mergeCell ref="W169:Y169"/>
    <mergeCell ref="Z169:AB169"/>
    <mergeCell ref="A168:C168"/>
    <mergeCell ref="Q168:R168"/>
    <mergeCell ref="S168:T168"/>
    <mergeCell ref="U168:V168"/>
    <mergeCell ref="W168:Y168"/>
    <mergeCell ref="Z168:AB168"/>
    <mergeCell ref="E168:F168"/>
    <mergeCell ref="G168:H168"/>
    <mergeCell ref="I168:J168"/>
    <mergeCell ref="K168:L168"/>
    <mergeCell ref="M168:N168"/>
    <mergeCell ref="O168:P168"/>
    <mergeCell ref="E169:F169"/>
    <mergeCell ref="G169:H169"/>
    <mergeCell ref="I169:J169"/>
    <mergeCell ref="K169:L169"/>
    <mergeCell ref="M169:N169"/>
    <mergeCell ref="O169:P169"/>
    <mergeCell ref="N164:Q164"/>
    <mergeCell ref="A167:C167"/>
    <mergeCell ref="Q167:R167"/>
    <mergeCell ref="S167:T167"/>
    <mergeCell ref="U167:V167"/>
    <mergeCell ref="W167:Y167"/>
    <mergeCell ref="Z167:AB167"/>
    <mergeCell ref="A163:C163"/>
    <mergeCell ref="M163:N163"/>
    <mergeCell ref="O163:P163"/>
    <mergeCell ref="Q163:S163"/>
    <mergeCell ref="T163:V163"/>
    <mergeCell ref="E167:F167"/>
    <mergeCell ref="G167:H167"/>
    <mergeCell ref="I167:J167"/>
    <mergeCell ref="K167:L167"/>
    <mergeCell ref="M167:N167"/>
    <mergeCell ref="O167:P167"/>
    <mergeCell ref="Q162:S162"/>
    <mergeCell ref="T162:V162"/>
    <mergeCell ref="N158:Q158"/>
    <mergeCell ref="A161:C161"/>
    <mergeCell ref="K161:L161"/>
    <mergeCell ref="M161:N161"/>
    <mergeCell ref="O161:P161"/>
    <mergeCell ref="Q161:S161"/>
    <mergeCell ref="T161:V161"/>
    <mergeCell ref="K163:L163"/>
    <mergeCell ref="A157:C157"/>
    <mergeCell ref="E157:F157"/>
    <mergeCell ref="G157:H157"/>
    <mergeCell ref="I157:J157"/>
    <mergeCell ref="K157:M157"/>
    <mergeCell ref="N157:P157"/>
    <mergeCell ref="A156:C156"/>
    <mergeCell ref="E156:F156"/>
    <mergeCell ref="G156:H156"/>
    <mergeCell ref="I156:J156"/>
    <mergeCell ref="K156:M156"/>
    <mergeCell ref="N156:P156"/>
    <mergeCell ref="A162:C162"/>
    <mergeCell ref="K162:L162"/>
    <mergeCell ref="M162:N162"/>
    <mergeCell ref="O162:P162"/>
    <mergeCell ref="E161:F161"/>
    <mergeCell ref="G161:H161"/>
    <mergeCell ref="I161:J161"/>
    <mergeCell ref="E162:F162"/>
    <mergeCell ref="G162:H162"/>
    <mergeCell ref="I162:J162"/>
    <mergeCell ref="E163:F163"/>
    <mergeCell ref="G163:H163"/>
    <mergeCell ref="I163:J163"/>
    <mergeCell ref="O149:P149"/>
    <mergeCell ref="Q149:R149"/>
    <mergeCell ref="AE149:AF149"/>
    <mergeCell ref="AG149:AH149"/>
    <mergeCell ref="O150:P150"/>
    <mergeCell ref="Q150:R150"/>
    <mergeCell ref="A155:C155"/>
    <mergeCell ref="E155:F155"/>
    <mergeCell ref="G155:H155"/>
    <mergeCell ref="I155:J155"/>
    <mergeCell ref="K155:M155"/>
    <mergeCell ref="N155:P155"/>
    <mergeCell ref="O137:P137"/>
    <mergeCell ref="Q137:R137"/>
    <mergeCell ref="O148:P148"/>
    <mergeCell ref="Q148:R148"/>
    <mergeCell ref="AE148:AF148"/>
    <mergeCell ref="AG148:AH148"/>
    <mergeCell ref="O135:P135"/>
    <mergeCell ref="Q135:R135"/>
    <mergeCell ref="AE135:AF135"/>
    <mergeCell ref="AG135:AH135"/>
    <mergeCell ref="O136:P136"/>
    <mergeCell ref="Q136:R136"/>
    <mergeCell ref="AE136:AF136"/>
    <mergeCell ref="AG136:AH136"/>
    <mergeCell ref="O123:P123"/>
    <mergeCell ref="Q123:R123"/>
    <mergeCell ref="AE123:AF123"/>
    <mergeCell ref="AG123:AH123"/>
    <mergeCell ref="O124:P124"/>
    <mergeCell ref="Q124:R124"/>
    <mergeCell ref="O111:P111"/>
    <mergeCell ref="Q111:R111"/>
    <mergeCell ref="O122:P122"/>
    <mergeCell ref="Q122:R122"/>
    <mergeCell ref="AE122:AF122"/>
    <mergeCell ref="AG122:AH122"/>
    <mergeCell ref="O109:P109"/>
    <mergeCell ref="Q109:R109"/>
    <mergeCell ref="AE109:AF109"/>
    <mergeCell ref="AG109:AH109"/>
    <mergeCell ref="O110:P110"/>
    <mergeCell ref="Q110:R110"/>
    <mergeCell ref="AE110:AF110"/>
    <mergeCell ref="AG110:AH110"/>
    <mergeCell ref="O97:P97"/>
    <mergeCell ref="Q97:R97"/>
    <mergeCell ref="AE97:AF97"/>
    <mergeCell ref="AG97:AH97"/>
    <mergeCell ref="O98:P98"/>
    <mergeCell ref="Q98:R98"/>
    <mergeCell ref="O85:P85"/>
    <mergeCell ref="Q85:R85"/>
    <mergeCell ref="O96:P96"/>
    <mergeCell ref="Q96:R96"/>
    <mergeCell ref="AE96:AF96"/>
    <mergeCell ref="AG96:AH96"/>
    <mergeCell ref="O83:P83"/>
    <mergeCell ref="Q83:R83"/>
    <mergeCell ref="AE83:AF83"/>
    <mergeCell ref="AG83:AH83"/>
    <mergeCell ref="O84:P84"/>
    <mergeCell ref="Q84:R84"/>
    <mergeCell ref="AE84:AF84"/>
    <mergeCell ref="AG84:AH84"/>
    <mergeCell ref="O71:P71"/>
    <mergeCell ref="Q71:R71"/>
    <mergeCell ref="AE71:AF71"/>
    <mergeCell ref="AG71:AH71"/>
    <mergeCell ref="O72:P72"/>
    <mergeCell ref="Q72:R72"/>
    <mergeCell ref="O59:P59"/>
    <mergeCell ref="Q59:R59"/>
    <mergeCell ref="O70:P70"/>
    <mergeCell ref="Q70:R70"/>
    <mergeCell ref="AE70:AF70"/>
    <mergeCell ref="AG70:AH70"/>
    <mergeCell ref="O57:P57"/>
    <mergeCell ref="Q57:R57"/>
    <mergeCell ref="AE57:AF57"/>
    <mergeCell ref="AG57:AH57"/>
    <mergeCell ref="O58:P58"/>
    <mergeCell ref="Q58:R58"/>
    <mergeCell ref="AE58:AF58"/>
    <mergeCell ref="AG58:AH58"/>
    <mergeCell ref="O45:P45"/>
    <mergeCell ref="Q45:R45"/>
    <mergeCell ref="AE45:AF45"/>
    <mergeCell ref="AG45:AH45"/>
    <mergeCell ref="O46:P46"/>
    <mergeCell ref="Q46:R46"/>
    <mergeCell ref="O33:P33"/>
    <mergeCell ref="Q33:R33"/>
    <mergeCell ref="O44:P44"/>
    <mergeCell ref="Q44:R44"/>
    <mergeCell ref="AE44:AF44"/>
    <mergeCell ref="AG44:AH44"/>
    <mergeCell ref="O31:P31"/>
    <mergeCell ref="Q31:R31"/>
    <mergeCell ref="AE31:AF31"/>
    <mergeCell ref="AG31:AH31"/>
    <mergeCell ref="O32:P32"/>
    <mergeCell ref="Q32:R32"/>
    <mergeCell ref="AE32:AF32"/>
    <mergeCell ref="AG32:AH32"/>
    <mergeCell ref="O19:P19"/>
    <mergeCell ref="Q19:R19"/>
    <mergeCell ref="AE19:AF19"/>
    <mergeCell ref="AG19:AH19"/>
    <mergeCell ref="O20:P20"/>
    <mergeCell ref="Q20:R20"/>
    <mergeCell ref="AE1:AG2"/>
    <mergeCell ref="A1:AD1"/>
    <mergeCell ref="O18:P18"/>
    <mergeCell ref="Q18:R18"/>
    <mergeCell ref="AE18:AF18"/>
    <mergeCell ref="AG18:AH18"/>
  </mergeCells>
  <phoneticPr fontId="1"/>
  <pageMargins left="0.70866141732283472" right="0.51181102362204722" top="0.74803149606299213" bottom="0.74803149606299213" header="0.31496062992125984" footer="0.31496062992125984"/>
  <pageSetup paperSize="9" scale="56" fitToHeight="0" orientation="portrait" r:id="rId1"/>
  <rowBreaks count="3" manualBreakCount="3">
    <brk id="60" max="33" man="1"/>
    <brk id="112" max="33" man="1"/>
    <brk id="151" max="3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6"/>
  <sheetViews>
    <sheetView view="pageBreakPreview" zoomScale="60" zoomScaleNormal="85" workbookViewId="0">
      <selection activeCell="E27" sqref="E27"/>
    </sheetView>
  </sheetViews>
  <sheetFormatPr defaultRowHeight="25.5"/>
  <cols>
    <col min="1" max="1" width="4.54296875" style="66" customWidth="1"/>
    <col min="2" max="2" width="40" style="66" customWidth="1"/>
    <col min="3" max="3" width="30.81640625" style="68" customWidth="1"/>
    <col min="4" max="4" width="33" style="66" customWidth="1"/>
    <col min="5" max="5" width="25" style="66" customWidth="1"/>
    <col min="6" max="16384" width="8.7265625" style="66"/>
  </cols>
  <sheetData>
    <row r="1" spans="1:5" ht="13" customHeight="1">
      <c r="A1" s="73"/>
      <c r="B1" s="74"/>
      <c r="C1" s="74"/>
      <c r="D1" s="74"/>
      <c r="E1" s="75"/>
    </row>
    <row r="2" spans="1:5">
      <c r="A2" s="76"/>
      <c r="B2" s="68" t="s">
        <v>41</v>
      </c>
      <c r="D2" s="68"/>
      <c r="E2" s="77"/>
    </row>
    <row r="3" spans="1:5">
      <c r="A3" s="76"/>
      <c r="B3" s="70" t="s">
        <v>42</v>
      </c>
      <c r="D3" s="68"/>
      <c r="E3" s="77"/>
    </row>
    <row r="4" spans="1:5">
      <c r="A4" s="76"/>
      <c r="B4" s="68"/>
      <c r="D4" s="68"/>
      <c r="E4" s="77"/>
    </row>
    <row r="5" spans="1:5" s="67" customFormat="1" ht="26" thickBot="1">
      <c r="A5" s="78"/>
      <c r="B5" s="69" t="s">
        <v>57</v>
      </c>
      <c r="C5" s="69"/>
      <c r="D5" s="69" t="s">
        <v>56</v>
      </c>
      <c r="E5" s="79"/>
    </row>
    <row r="6" spans="1:5" s="67" customFormat="1" ht="26" thickBot="1">
      <c r="A6" s="78"/>
      <c r="B6" s="87"/>
      <c r="C6" s="86"/>
      <c r="D6" s="88">
        <f>HOUR(B6)+MINUTE(B6)/60</f>
        <v>0</v>
      </c>
      <c r="E6" s="79"/>
    </row>
    <row r="7" spans="1:5">
      <c r="A7" s="76"/>
      <c r="B7" s="69" t="s">
        <v>39</v>
      </c>
      <c r="C7" s="69"/>
      <c r="D7" s="69" t="s">
        <v>39</v>
      </c>
      <c r="E7" s="77"/>
    </row>
    <row r="8" spans="1:5">
      <c r="A8" s="76"/>
      <c r="B8" s="68" t="s">
        <v>40</v>
      </c>
      <c r="D8" s="68" t="s">
        <v>49</v>
      </c>
      <c r="E8" s="77"/>
    </row>
    <row r="9" spans="1:5">
      <c r="A9" s="76"/>
      <c r="B9" s="68" t="s">
        <v>43</v>
      </c>
      <c r="D9" s="68" t="s">
        <v>50</v>
      </c>
      <c r="E9" s="77"/>
    </row>
    <row r="10" spans="1:5">
      <c r="A10" s="76"/>
      <c r="B10" s="68" t="s">
        <v>44</v>
      </c>
      <c r="D10" s="68"/>
      <c r="E10" s="77"/>
    </row>
    <row r="11" spans="1:5" ht="22" customHeight="1">
      <c r="A11" s="76"/>
      <c r="B11" s="68"/>
      <c r="D11" s="68"/>
      <c r="E11" s="77"/>
    </row>
    <row r="12" spans="1:5" ht="22" customHeight="1">
      <c r="A12" s="76"/>
      <c r="B12" s="104" t="s">
        <v>67</v>
      </c>
      <c r="D12" s="68"/>
      <c r="E12" s="77"/>
    </row>
    <row r="13" spans="1:5" s="71" customFormat="1" ht="16.5">
      <c r="A13" s="80"/>
      <c r="B13" s="72" t="s">
        <v>68</v>
      </c>
      <c r="C13" s="72"/>
      <c r="D13" s="72"/>
      <c r="E13" s="81"/>
    </row>
    <row r="14" spans="1:5" s="71" customFormat="1" ht="16.5">
      <c r="A14" s="80"/>
      <c r="B14" s="72" t="s">
        <v>69</v>
      </c>
      <c r="C14" s="72"/>
      <c r="D14" s="72"/>
      <c r="E14" s="81"/>
    </row>
    <row r="15" spans="1:5" s="71" customFormat="1" ht="16.5">
      <c r="A15" s="80"/>
      <c r="B15" s="72" t="s">
        <v>45</v>
      </c>
      <c r="C15" s="72"/>
      <c r="D15" s="72"/>
      <c r="E15" s="81"/>
    </row>
    <row r="16" spans="1:5" s="71" customFormat="1" ht="16.5">
      <c r="A16" s="80"/>
      <c r="B16" s="72" t="s">
        <v>65</v>
      </c>
      <c r="C16" s="72"/>
      <c r="D16" s="72"/>
      <c r="E16" s="81"/>
    </row>
    <row r="17" spans="1:5" s="71" customFormat="1" ht="16.5">
      <c r="A17" s="80"/>
      <c r="B17" s="72" t="s">
        <v>46</v>
      </c>
      <c r="C17" s="72"/>
      <c r="D17" s="72"/>
      <c r="E17" s="81"/>
    </row>
    <row r="18" spans="1:5" s="71" customFormat="1" ht="16.5">
      <c r="A18" s="80"/>
      <c r="B18" s="72" t="s">
        <v>66</v>
      </c>
      <c r="C18" s="72"/>
      <c r="D18" s="72"/>
      <c r="E18" s="81"/>
    </row>
    <row r="19" spans="1:5" s="71" customFormat="1" ht="16.5">
      <c r="A19" s="80"/>
      <c r="B19" s="72" t="s">
        <v>47</v>
      </c>
      <c r="C19" s="72"/>
      <c r="D19" s="72"/>
      <c r="E19" s="81"/>
    </row>
    <row r="20" spans="1:5" s="71" customFormat="1" ht="16.5">
      <c r="A20" s="80"/>
      <c r="B20" s="72" t="s">
        <v>52</v>
      </c>
      <c r="C20" s="72"/>
      <c r="D20" s="72"/>
      <c r="E20" s="81"/>
    </row>
    <row r="21" spans="1:5" s="71" customFormat="1" ht="16.5">
      <c r="A21" s="80"/>
      <c r="B21" s="72" t="s">
        <v>48</v>
      </c>
      <c r="C21" s="72"/>
      <c r="D21" s="72"/>
      <c r="E21" s="81"/>
    </row>
    <row r="22" spans="1:5" s="71" customFormat="1" ht="16.5">
      <c r="A22" s="80"/>
      <c r="B22" s="72" t="s">
        <v>53</v>
      </c>
      <c r="C22" s="72"/>
      <c r="D22" s="72"/>
      <c r="E22" s="81"/>
    </row>
    <row r="23" spans="1:5" s="71" customFormat="1" ht="16.5">
      <c r="A23" s="80"/>
      <c r="B23" s="72" t="s">
        <v>55</v>
      </c>
      <c r="C23" s="72"/>
      <c r="D23" s="72"/>
      <c r="E23" s="81"/>
    </row>
    <row r="24" spans="1:5" s="71" customFormat="1" ht="16.5">
      <c r="A24" s="80"/>
      <c r="B24" s="72" t="s">
        <v>54</v>
      </c>
      <c r="C24" s="72"/>
      <c r="D24" s="72"/>
      <c r="E24" s="81"/>
    </row>
    <row r="25" spans="1:5" ht="20.5" customHeight="1">
      <c r="A25" s="76"/>
      <c r="B25" s="85" t="s">
        <v>51</v>
      </c>
      <c r="D25" s="68"/>
      <c r="E25" s="77"/>
    </row>
    <row r="26" spans="1:5" ht="11" customHeight="1" thickBot="1">
      <c r="A26" s="82"/>
      <c r="B26" s="98"/>
      <c r="C26" s="83"/>
      <c r="D26" s="83"/>
      <c r="E26" s="84"/>
    </row>
  </sheetData>
  <phoneticPr fontId="1"/>
  <pageMargins left="0.7" right="0.7" top="0.75" bottom="0.75" header="0.3" footer="0.3"/>
  <pageSetup paperSize="9"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136"/>
  <sheetViews>
    <sheetView view="pageBreakPreview" zoomScale="70" zoomScaleNormal="100" zoomScaleSheetLayoutView="70" workbookViewId="0">
      <selection activeCell="I148" sqref="I148"/>
    </sheetView>
  </sheetViews>
  <sheetFormatPr defaultRowHeight="23" customHeight="1"/>
  <cols>
    <col min="1" max="1" width="6.90625" style="41" customWidth="1"/>
    <col min="2" max="2" width="12.08984375" style="41" customWidth="1"/>
    <col min="3" max="33" width="4.36328125" style="41" customWidth="1"/>
    <col min="34" max="34" width="8.54296875" style="41" bestFit="1" customWidth="1"/>
    <col min="35" max="16384" width="8.7265625" style="41"/>
  </cols>
  <sheetData>
    <row r="1" spans="1:34" ht="26.5" customHeight="1">
      <c r="A1" s="229" t="s">
        <v>62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</row>
    <row r="2" spans="1:34" ht="2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9"/>
      <c r="AF2" s="89"/>
      <c r="AG2" s="89"/>
    </row>
    <row r="3" spans="1:34" ht="23" customHeight="1">
      <c r="A3" s="3" t="s">
        <v>61</v>
      </c>
      <c r="B3" s="4"/>
      <c r="C3" s="4"/>
      <c r="D3" s="4"/>
      <c r="E3" s="4"/>
      <c r="F3" s="4"/>
      <c r="G3" s="5"/>
      <c r="I3" s="5"/>
      <c r="J3" s="5"/>
      <c r="K3" s="5"/>
      <c r="L3" s="5"/>
      <c r="M3" s="5"/>
    </row>
    <row r="4" spans="1:34" ht="23" customHeight="1">
      <c r="A4" s="3" t="s">
        <v>73</v>
      </c>
      <c r="B4" s="4"/>
      <c r="C4" s="4"/>
      <c r="D4" s="4"/>
      <c r="E4" s="4"/>
      <c r="F4" s="4"/>
      <c r="G4" s="5"/>
      <c r="I4" s="5"/>
      <c r="J4" s="5"/>
      <c r="K4" s="5"/>
      <c r="L4" s="5"/>
      <c r="M4" s="5"/>
    </row>
    <row r="5" spans="1:34" ht="23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34" s="8" customFormat="1" ht="23" customHeight="1" thickBot="1">
      <c r="B6" s="42" t="s">
        <v>38</v>
      </c>
      <c r="C6" s="8">
        <v>4</v>
      </c>
      <c r="D6" s="8" t="s">
        <v>1</v>
      </c>
      <c r="E6" s="8">
        <v>4</v>
      </c>
      <c r="F6" s="8" t="s">
        <v>2</v>
      </c>
    </row>
    <row r="7" spans="1:34" s="48" customFormat="1" ht="23" customHeight="1" thickBot="1">
      <c r="A7" s="43" t="s">
        <v>3</v>
      </c>
      <c r="B7" s="44" t="s">
        <v>4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6">
        <v>30</v>
      </c>
      <c r="AG7" s="46"/>
      <c r="AH7" s="47" t="s">
        <v>5</v>
      </c>
    </row>
    <row r="8" spans="1:34" s="48" customFormat="1" ht="23" customHeight="1" thickTop="1">
      <c r="A8" s="49" t="s">
        <v>6</v>
      </c>
      <c r="B8" s="50" t="s">
        <v>7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2"/>
      <c r="AG8" s="92"/>
      <c r="AH8" s="93">
        <f t="shared" ref="AH8:AH14" si="0">SUM(C8:AG8)</f>
        <v>0</v>
      </c>
    </row>
    <row r="9" spans="1:34" s="48" customFormat="1" ht="23" customHeight="1">
      <c r="A9" s="9" t="s">
        <v>6</v>
      </c>
      <c r="B9" s="51" t="s">
        <v>7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5"/>
      <c r="AG9" s="95"/>
      <c r="AH9" s="96">
        <f t="shared" si="0"/>
        <v>0</v>
      </c>
    </row>
    <row r="10" spans="1:34" s="48" customFormat="1" ht="23" customHeight="1">
      <c r="A10" s="9" t="s">
        <v>6</v>
      </c>
      <c r="B10" s="51" t="s">
        <v>7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5"/>
      <c r="AG10" s="95"/>
      <c r="AH10" s="96">
        <f t="shared" si="0"/>
        <v>0</v>
      </c>
    </row>
    <row r="11" spans="1:34" s="48" customFormat="1" ht="23" customHeight="1">
      <c r="A11" s="9" t="s">
        <v>8</v>
      </c>
      <c r="B11" s="51" t="s">
        <v>7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6">
        <f t="shared" si="0"/>
        <v>0</v>
      </c>
    </row>
    <row r="12" spans="1:34" s="48" customFormat="1" ht="23" customHeight="1">
      <c r="A12" s="9" t="s">
        <v>8</v>
      </c>
      <c r="B12" s="51" t="s">
        <v>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6">
        <f t="shared" si="0"/>
        <v>0</v>
      </c>
    </row>
    <row r="13" spans="1:34" s="48" customFormat="1" ht="23" customHeight="1">
      <c r="A13" s="9" t="s">
        <v>9</v>
      </c>
      <c r="B13" s="51" t="s">
        <v>7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6">
        <f t="shared" si="0"/>
        <v>0</v>
      </c>
    </row>
    <row r="14" spans="1:34" ht="23" customHeight="1" thickBot="1">
      <c r="A14" s="52"/>
      <c r="B14" s="53" t="s">
        <v>5</v>
      </c>
      <c r="C14" s="97">
        <f t="shared" ref="C14:AG14" si="1">SUM(C8:C13)</f>
        <v>0</v>
      </c>
      <c r="D14" s="97">
        <f t="shared" si="1"/>
        <v>0</v>
      </c>
      <c r="E14" s="97">
        <f t="shared" si="1"/>
        <v>0</v>
      </c>
      <c r="F14" s="97">
        <f t="shared" si="1"/>
        <v>0</v>
      </c>
      <c r="G14" s="97">
        <f t="shared" si="1"/>
        <v>0</v>
      </c>
      <c r="H14" s="97">
        <f t="shared" si="1"/>
        <v>0</v>
      </c>
      <c r="I14" s="97">
        <f t="shared" si="1"/>
        <v>0</v>
      </c>
      <c r="J14" s="97">
        <f t="shared" si="1"/>
        <v>0</v>
      </c>
      <c r="K14" s="97">
        <f t="shared" si="1"/>
        <v>0</v>
      </c>
      <c r="L14" s="97">
        <f t="shared" si="1"/>
        <v>0</v>
      </c>
      <c r="M14" s="97">
        <f t="shared" si="1"/>
        <v>0</v>
      </c>
      <c r="N14" s="97">
        <f t="shared" si="1"/>
        <v>0</v>
      </c>
      <c r="O14" s="97">
        <f t="shared" si="1"/>
        <v>0</v>
      </c>
      <c r="P14" s="97">
        <f t="shared" si="1"/>
        <v>0</v>
      </c>
      <c r="Q14" s="97">
        <f t="shared" si="1"/>
        <v>0</v>
      </c>
      <c r="R14" s="97">
        <f t="shared" si="1"/>
        <v>0</v>
      </c>
      <c r="S14" s="97">
        <f t="shared" si="1"/>
        <v>0</v>
      </c>
      <c r="T14" s="97">
        <f t="shared" si="1"/>
        <v>0</v>
      </c>
      <c r="U14" s="97">
        <f t="shared" si="1"/>
        <v>0</v>
      </c>
      <c r="V14" s="97">
        <f t="shared" si="1"/>
        <v>0</v>
      </c>
      <c r="W14" s="97">
        <f t="shared" si="1"/>
        <v>0</v>
      </c>
      <c r="X14" s="97">
        <f t="shared" si="1"/>
        <v>0</v>
      </c>
      <c r="Y14" s="97">
        <f t="shared" si="1"/>
        <v>0</v>
      </c>
      <c r="Z14" s="97">
        <f t="shared" si="1"/>
        <v>0</v>
      </c>
      <c r="AA14" s="97">
        <f t="shared" si="1"/>
        <v>0</v>
      </c>
      <c r="AB14" s="97">
        <f t="shared" si="1"/>
        <v>0</v>
      </c>
      <c r="AC14" s="97">
        <f t="shared" si="1"/>
        <v>0</v>
      </c>
      <c r="AD14" s="97">
        <f t="shared" si="1"/>
        <v>0</v>
      </c>
      <c r="AE14" s="97">
        <f t="shared" si="1"/>
        <v>0</v>
      </c>
      <c r="AF14" s="97">
        <f t="shared" si="1"/>
        <v>0</v>
      </c>
      <c r="AG14" s="97">
        <f t="shared" si="1"/>
        <v>0</v>
      </c>
      <c r="AH14" s="109">
        <f t="shared" si="0"/>
        <v>0</v>
      </c>
    </row>
    <row r="15" spans="1:34" s="16" customFormat="1" ht="23" customHeight="1" thickBot="1">
      <c r="A15" s="10"/>
      <c r="B15" s="11"/>
      <c r="C15" s="105" t="s">
        <v>71</v>
      </c>
      <c r="D15" s="106"/>
      <c r="E15" s="106"/>
      <c r="F15" s="106"/>
      <c r="G15" s="107"/>
      <c r="H15" s="106"/>
      <c r="I15" s="106"/>
      <c r="J15" s="106"/>
      <c r="K15" s="106"/>
      <c r="L15" s="106"/>
      <c r="M15" s="106"/>
      <c r="N15" s="108"/>
      <c r="O15" s="237">
        <f>AH14</f>
        <v>0</v>
      </c>
      <c r="P15" s="238"/>
      <c r="Q15" s="239" t="s">
        <v>70</v>
      </c>
      <c r="R15" s="240"/>
      <c r="T15" s="10"/>
      <c r="U15" s="10"/>
      <c r="V15" s="11"/>
      <c r="W15" s="11"/>
      <c r="X15" s="10"/>
      <c r="Y15" s="11"/>
      <c r="Z15" s="11"/>
      <c r="AA15" s="11"/>
      <c r="AB15" s="11"/>
      <c r="AC15" s="11"/>
      <c r="AD15" s="10"/>
      <c r="AE15" s="11"/>
      <c r="AF15" s="11"/>
      <c r="AG15" s="241"/>
      <c r="AH15" s="241"/>
    </row>
    <row r="16" spans="1:34" s="16" customFormat="1" ht="23" customHeight="1" thickBot="1">
      <c r="A16" s="10"/>
      <c r="B16" s="11"/>
      <c r="C16" s="99" t="s">
        <v>64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42">
        <f>O15/60</f>
        <v>0</v>
      </c>
      <c r="P16" s="243"/>
      <c r="Q16" s="244" t="s">
        <v>11</v>
      </c>
      <c r="R16" s="245"/>
      <c r="S16" s="11" t="s">
        <v>63</v>
      </c>
      <c r="T16" s="10"/>
      <c r="V16" s="11"/>
      <c r="W16" s="11"/>
      <c r="X16" s="10"/>
      <c r="Y16" s="11"/>
      <c r="Z16" s="11"/>
      <c r="AA16" s="11"/>
      <c r="AB16" s="11"/>
      <c r="AC16" s="11"/>
      <c r="AD16" s="10"/>
      <c r="AE16" s="11"/>
      <c r="AF16" s="11"/>
      <c r="AG16" s="90"/>
      <c r="AH16" s="90"/>
    </row>
    <row r="17" spans="1:34" ht="23" customHeight="1">
      <c r="A17" s="54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</row>
    <row r="18" spans="1:34" s="8" customFormat="1" ht="23" customHeight="1" thickBot="1">
      <c r="B18" s="42" t="s">
        <v>38</v>
      </c>
      <c r="C18" s="8">
        <v>4</v>
      </c>
      <c r="D18" s="8" t="s">
        <v>1</v>
      </c>
      <c r="E18" s="8">
        <v>5</v>
      </c>
      <c r="F18" s="8" t="s">
        <v>2</v>
      </c>
    </row>
    <row r="19" spans="1:34" s="48" customFormat="1" ht="23" customHeight="1" thickBot="1">
      <c r="A19" s="43" t="s">
        <v>3</v>
      </c>
      <c r="B19" s="44" t="s">
        <v>4</v>
      </c>
      <c r="C19" s="45">
        <v>1</v>
      </c>
      <c r="D19" s="45">
        <v>2</v>
      </c>
      <c r="E19" s="45">
        <v>3</v>
      </c>
      <c r="F19" s="45">
        <v>4</v>
      </c>
      <c r="G19" s="45">
        <v>5</v>
      </c>
      <c r="H19" s="45">
        <v>6</v>
      </c>
      <c r="I19" s="45">
        <v>7</v>
      </c>
      <c r="J19" s="45">
        <v>8</v>
      </c>
      <c r="K19" s="45">
        <v>9</v>
      </c>
      <c r="L19" s="45">
        <v>10</v>
      </c>
      <c r="M19" s="45">
        <v>11</v>
      </c>
      <c r="N19" s="45">
        <v>12</v>
      </c>
      <c r="O19" s="45">
        <v>13</v>
      </c>
      <c r="P19" s="45">
        <v>14</v>
      </c>
      <c r="Q19" s="45">
        <v>15</v>
      </c>
      <c r="R19" s="45">
        <v>16</v>
      </c>
      <c r="S19" s="45">
        <v>17</v>
      </c>
      <c r="T19" s="45">
        <v>18</v>
      </c>
      <c r="U19" s="45">
        <v>19</v>
      </c>
      <c r="V19" s="45">
        <v>20</v>
      </c>
      <c r="W19" s="45">
        <v>21</v>
      </c>
      <c r="X19" s="45">
        <v>22</v>
      </c>
      <c r="Y19" s="45">
        <v>23</v>
      </c>
      <c r="Z19" s="45">
        <v>24</v>
      </c>
      <c r="AA19" s="45">
        <v>25</v>
      </c>
      <c r="AB19" s="45">
        <v>26</v>
      </c>
      <c r="AC19" s="45">
        <v>27</v>
      </c>
      <c r="AD19" s="45">
        <v>28</v>
      </c>
      <c r="AE19" s="45">
        <v>29</v>
      </c>
      <c r="AF19" s="46">
        <v>30</v>
      </c>
      <c r="AG19" s="46">
        <v>31</v>
      </c>
      <c r="AH19" s="47" t="s">
        <v>5</v>
      </c>
    </row>
    <row r="20" spans="1:34" s="48" customFormat="1" ht="23" customHeight="1" thickTop="1">
      <c r="A20" s="49" t="s">
        <v>6</v>
      </c>
      <c r="B20" s="50" t="s">
        <v>7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2"/>
      <c r="AG20" s="92"/>
      <c r="AH20" s="93">
        <f t="shared" ref="AH20:AH26" si="2">SUM(C20:AG20)</f>
        <v>0</v>
      </c>
    </row>
    <row r="21" spans="1:34" s="48" customFormat="1" ht="23" customHeight="1">
      <c r="A21" s="9" t="s">
        <v>6</v>
      </c>
      <c r="B21" s="51" t="s">
        <v>7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5"/>
      <c r="AG21" s="95"/>
      <c r="AH21" s="96">
        <f t="shared" si="2"/>
        <v>0</v>
      </c>
    </row>
    <row r="22" spans="1:34" s="48" customFormat="1" ht="23" customHeight="1">
      <c r="A22" s="9" t="s">
        <v>6</v>
      </c>
      <c r="B22" s="51" t="s">
        <v>7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5"/>
      <c r="AG22" s="95"/>
      <c r="AH22" s="96">
        <f t="shared" si="2"/>
        <v>0</v>
      </c>
    </row>
    <row r="23" spans="1:34" s="48" customFormat="1" ht="23" customHeight="1">
      <c r="A23" s="9" t="s">
        <v>8</v>
      </c>
      <c r="B23" s="51" t="s">
        <v>7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95"/>
      <c r="AH23" s="96">
        <f t="shared" si="2"/>
        <v>0</v>
      </c>
    </row>
    <row r="24" spans="1:34" s="48" customFormat="1" ht="23" customHeight="1">
      <c r="A24" s="9" t="s">
        <v>8</v>
      </c>
      <c r="B24" s="51" t="s">
        <v>7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5"/>
      <c r="AG24" s="95"/>
      <c r="AH24" s="96">
        <f t="shared" si="2"/>
        <v>0</v>
      </c>
    </row>
    <row r="25" spans="1:34" s="48" customFormat="1" ht="23" customHeight="1">
      <c r="A25" s="9" t="s">
        <v>9</v>
      </c>
      <c r="B25" s="51" t="s">
        <v>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5"/>
      <c r="AG25" s="95"/>
      <c r="AH25" s="96">
        <f t="shared" si="2"/>
        <v>0</v>
      </c>
    </row>
    <row r="26" spans="1:34" ht="23" customHeight="1" thickBot="1">
      <c r="A26" s="52"/>
      <c r="B26" s="53" t="s">
        <v>5</v>
      </c>
      <c r="C26" s="97">
        <f t="shared" ref="C26:AG26" si="3">SUM(C20:C25)</f>
        <v>0</v>
      </c>
      <c r="D26" s="97">
        <f t="shared" si="3"/>
        <v>0</v>
      </c>
      <c r="E26" s="97">
        <f t="shared" si="3"/>
        <v>0</v>
      </c>
      <c r="F26" s="97">
        <f t="shared" si="3"/>
        <v>0</v>
      </c>
      <c r="G26" s="97">
        <f t="shared" si="3"/>
        <v>0</v>
      </c>
      <c r="H26" s="97">
        <f t="shared" si="3"/>
        <v>0</v>
      </c>
      <c r="I26" s="97">
        <f t="shared" si="3"/>
        <v>0</v>
      </c>
      <c r="J26" s="97">
        <f t="shared" si="3"/>
        <v>0</v>
      </c>
      <c r="K26" s="97">
        <f t="shared" si="3"/>
        <v>0</v>
      </c>
      <c r="L26" s="97">
        <f t="shared" si="3"/>
        <v>0</v>
      </c>
      <c r="M26" s="97">
        <f t="shared" si="3"/>
        <v>0</v>
      </c>
      <c r="N26" s="97">
        <f t="shared" si="3"/>
        <v>0</v>
      </c>
      <c r="O26" s="97">
        <f t="shared" si="3"/>
        <v>0</v>
      </c>
      <c r="P26" s="97">
        <f t="shared" si="3"/>
        <v>0</v>
      </c>
      <c r="Q26" s="97">
        <f t="shared" si="3"/>
        <v>0</v>
      </c>
      <c r="R26" s="97">
        <f t="shared" si="3"/>
        <v>0</v>
      </c>
      <c r="S26" s="97">
        <f t="shared" si="3"/>
        <v>0</v>
      </c>
      <c r="T26" s="97">
        <f t="shared" si="3"/>
        <v>0</v>
      </c>
      <c r="U26" s="97">
        <f t="shared" si="3"/>
        <v>0</v>
      </c>
      <c r="V26" s="97">
        <f t="shared" si="3"/>
        <v>0</v>
      </c>
      <c r="W26" s="97">
        <f t="shared" si="3"/>
        <v>0</v>
      </c>
      <c r="X26" s="97">
        <f t="shared" si="3"/>
        <v>0</v>
      </c>
      <c r="Y26" s="97">
        <f t="shared" si="3"/>
        <v>0</v>
      </c>
      <c r="Z26" s="97">
        <f t="shared" si="3"/>
        <v>0</v>
      </c>
      <c r="AA26" s="97">
        <f t="shared" si="3"/>
        <v>0</v>
      </c>
      <c r="AB26" s="97">
        <f t="shared" si="3"/>
        <v>0</v>
      </c>
      <c r="AC26" s="97">
        <f t="shared" si="3"/>
        <v>0</v>
      </c>
      <c r="AD26" s="97">
        <f t="shared" si="3"/>
        <v>0</v>
      </c>
      <c r="AE26" s="97">
        <f t="shared" si="3"/>
        <v>0</v>
      </c>
      <c r="AF26" s="97">
        <f t="shared" si="3"/>
        <v>0</v>
      </c>
      <c r="AG26" s="97">
        <f t="shared" si="3"/>
        <v>0</v>
      </c>
      <c r="AH26" s="109">
        <f t="shared" si="2"/>
        <v>0</v>
      </c>
    </row>
    <row r="27" spans="1:34" s="16" customFormat="1" ht="23" customHeight="1" thickBot="1">
      <c r="A27" s="10"/>
      <c r="B27" s="11"/>
      <c r="C27" s="105" t="s">
        <v>71</v>
      </c>
      <c r="D27" s="106"/>
      <c r="E27" s="106"/>
      <c r="F27" s="106"/>
      <c r="G27" s="107"/>
      <c r="H27" s="106"/>
      <c r="I27" s="106"/>
      <c r="J27" s="106"/>
      <c r="K27" s="106"/>
      <c r="L27" s="106"/>
      <c r="M27" s="106"/>
      <c r="N27" s="108"/>
      <c r="O27" s="237">
        <f>AH26</f>
        <v>0</v>
      </c>
      <c r="P27" s="238"/>
      <c r="Q27" s="239" t="s">
        <v>70</v>
      </c>
      <c r="R27" s="240"/>
      <c r="T27" s="10"/>
      <c r="U27" s="10"/>
      <c r="V27" s="11"/>
      <c r="W27" s="11"/>
      <c r="X27" s="10"/>
      <c r="Y27" s="11"/>
      <c r="Z27" s="11"/>
      <c r="AA27" s="11"/>
      <c r="AB27" s="11"/>
      <c r="AC27" s="11"/>
      <c r="AD27" s="10"/>
      <c r="AE27" s="11"/>
      <c r="AF27" s="11"/>
      <c r="AG27" s="241"/>
      <c r="AH27" s="241"/>
    </row>
    <row r="28" spans="1:34" s="16" customFormat="1" ht="23" customHeight="1" thickBot="1">
      <c r="A28" s="10"/>
      <c r="B28" s="11"/>
      <c r="C28" s="99" t="s">
        <v>64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42">
        <f>O27/60</f>
        <v>0</v>
      </c>
      <c r="P28" s="243"/>
      <c r="Q28" s="244" t="s">
        <v>11</v>
      </c>
      <c r="R28" s="245"/>
      <c r="S28" s="11" t="s">
        <v>63</v>
      </c>
      <c r="T28" s="10"/>
      <c r="V28" s="11"/>
      <c r="W28" s="11"/>
      <c r="X28" s="10"/>
      <c r="Y28" s="11"/>
      <c r="Z28" s="11"/>
      <c r="AA28" s="11"/>
      <c r="AB28" s="11"/>
      <c r="AC28" s="11"/>
      <c r="AD28" s="10"/>
      <c r="AE28" s="11"/>
      <c r="AF28" s="11"/>
      <c r="AG28" s="90"/>
      <c r="AH28" s="90"/>
    </row>
    <row r="30" spans="1:34" s="8" customFormat="1" ht="23" customHeight="1" thickBot="1">
      <c r="B30" s="42" t="s">
        <v>38</v>
      </c>
      <c r="C30" s="8">
        <v>4</v>
      </c>
      <c r="D30" s="8" t="s">
        <v>1</v>
      </c>
      <c r="E30" s="8">
        <v>6</v>
      </c>
      <c r="F30" s="8" t="s">
        <v>2</v>
      </c>
    </row>
    <row r="31" spans="1:34" s="48" customFormat="1" ht="23" customHeight="1" thickBot="1">
      <c r="A31" s="43" t="s">
        <v>3</v>
      </c>
      <c r="B31" s="44" t="s">
        <v>4</v>
      </c>
      <c r="C31" s="45">
        <v>1</v>
      </c>
      <c r="D31" s="45">
        <v>2</v>
      </c>
      <c r="E31" s="45">
        <v>3</v>
      </c>
      <c r="F31" s="45">
        <v>4</v>
      </c>
      <c r="G31" s="45">
        <v>5</v>
      </c>
      <c r="H31" s="45">
        <v>6</v>
      </c>
      <c r="I31" s="45">
        <v>7</v>
      </c>
      <c r="J31" s="45">
        <v>8</v>
      </c>
      <c r="K31" s="45">
        <v>9</v>
      </c>
      <c r="L31" s="45">
        <v>10</v>
      </c>
      <c r="M31" s="45">
        <v>11</v>
      </c>
      <c r="N31" s="45">
        <v>12</v>
      </c>
      <c r="O31" s="45">
        <v>13</v>
      </c>
      <c r="P31" s="45">
        <v>14</v>
      </c>
      <c r="Q31" s="45">
        <v>15</v>
      </c>
      <c r="R31" s="45">
        <v>16</v>
      </c>
      <c r="S31" s="45">
        <v>17</v>
      </c>
      <c r="T31" s="45">
        <v>18</v>
      </c>
      <c r="U31" s="45">
        <v>19</v>
      </c>
      <c r="V31" s="45">
        <v>20</v>
      </c>
      <c r="W31" s="45">
        <v>21</v>
      </c>
      <c r="X31" s="45">
        <v>22</v>
      </c>
      <c r="Y31" s="45">
        <v>23</v>
      </c>
      <c r="Z31" s="45">
        <v>24</v>
      </c>
      <c r="AA31" s="45">
        <v>25</v>
      </c>
      <c r="AB31" s="45">
        <v>26</v>
      </c>
      <c r="AC31" s="45">
        <v>27</v>
      </c>
      <c r="AD31" s="45">
        <v>28</v>
      </c>
      <c r="AE31" s="45">
        <v>29</v>
      </c>
      <c r="AF31" s="46">
        <v>30</v>
      </c>
      <c r="AG31" s="46"/>
      <c r="AH31" s="47" t="s">
        <v>5</v>
      </c>
    </row>
    <row r="32" spans="1:34" s="48" customFormat="1" ht="23" customHeight="1" thickTop="1">
      <c r="A32" s="49" t="s">
        <v>6</v>
      </c>
      <c r="B32" s="50" t="s">
        <v>7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2"/>
      <c r="AG32" s="92"/>
      <c r="AH32" s="93">
        <f t="shared" ref="AH32:AH38" si="4">SUM(C32:AG32)</f>
        <v>0</v>
      </c>
    </row>
    <row r="33" spans="1:34" s="48" customFormat="1" ht="23" customHeight="1">
      <c r="A33" s="9" t="s">
        <v>6</v>
      </c>
      <c r="B33" s="51" t="s">
        <v>7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5"/>
      <c r="AG33" s="95"/>
      <c r="AH33" s="96">
        <f t="shared" si="4"/>
        <v>0</v>
      </c>
    </row>
    <row r="34" spans="1:34" s="48" customFormat="1" ht="23" customHeight="1">
      <c r="A34" s="9" t="s">
        <v>6</v>
      </c>
      <c r="B34" s="51" t="s">
        <v>7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5"/>
      <c r="AG34" s="95"/>
      <c r="AH34" s="96">
        <f t="shared" si="4"/>
        <v>0</v>
      </c>
    </row>
    <row r="35" spans="1:34" s="48" customFormat="1" ht="23" customHeight="1">
      <c r="A35" s="9" t="s">
        <v>8</v>
      </c>
      <c r="B35" s="51" t="s">
        <v>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5"/>
      <c r="AG35" s="95"/>
      <c r="AH35" s="96">
        <f t="shared" si="4"/>
        <v>0</v>
      </c>
    </row>
    <row r="36" spans="1:34" s="48" customFormat="1" ht="23" customHeight="1">
      <c r="A36" s="9" t="s">
        <v>8</v>
      </c>
      <c r="B36" s="51" t="s">
        <v>7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  <c r="AG36" s="95"/>
      <c r="AH36" s="96">
        <f t="shared" si="4"/>
        <v>0</v>
      </c>
    </row>
    <row r="37" spans="1:34" s="48" customFormat="1" ht="23" customHeight="1">
      <c r="A37" s="9" t="s">
        <v>9</v>
      </c>
      <c r="B37" s="51" t="s">
        <v>7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5"/>
      <c r="AG37" s="95"/>
      <c r="AH37" s="96">
        <f t="shared" si="4"/>
        <v>0</v>
      </c>
    </row>
    <row r="38" spans="1:34" ht="23" customHeight="1" thickBot="1">
      <c r="A38" s="52"/>
      <c r="B38" s="53" t="s">
        <v>5</v>
      </c>
      <c r="C38" s="97">
        <f t="shared" ref="C38:AG38" si="5">SUM(C32:C37)</f>
        <v>0</v>
      </c>
      <c r="D38" s="97">
        <f t="shared" si="5"/>
        <v>0</v>
      </c>
      <c r="E38" s="97">
        <f t="shared" si="5"/>
        <v>0</v>
      </c>
      <c r="F38" s="97">
        <f t="shared" si="5"/>
        <v>0</v>
      </c>
      <c r="G38" s="97">
        <f t="shared" si="5"/>
        <v>0</v>
      </c>
      <c r="H38" s="97">
        <f t="shared" si="5"/>
        <v>0</v>
      </c>
      <c r="I38" s="97">
        <f t="shared" si="5"/>
        <v>0</v>
      </c>
      <c r="J38" s="97">
        <f t="shared" si="5"/>
        <v>0</v>
      </c>
      <c r="K38" s="97">
        <f t="shared" si="5"/>
        <v>0</v>
      </c>
      <c r="L38" s="97">
        <f t="shared" si="5"/>
        <v>0</v>
      </c>
      <c r="M38" s="97">
        <f t="shared" si="5"/>
        <v>0</v>
      </c>
      <c r="N38" s="97">
        <f t="shared" si="5"/>
        <v>0</v>
      </c>
      <c r="O38" s="97">
        <f t="shared" si="5"/>
        <v>0</v>
      </c>
      <c r="P38" s="97">
        <f t="shared" si="5"/>
        <v>0</v>
      </c>
      <c r="Q38" s="97">
        <f t="shared" si="5"/>
        <v>0</v>
      </c>
      <c r="R38" s="97">
        <f t="shared" si="5"/>
        <v>0</v>
      </c>
      <c r="S38" s="97">
        <f t="shared" si="5"/>
        <v>0</v>
      </c>
      <c r="T38" s="97">
        <f t="shared" si="5"/>
        <v>0</v>
      </c>
      <c r="U38" s="97">
        <f t="shared" si="5"/>
        <v>0</v>
      </c>
      <c r="V38" s="97">
        <f t="shared" si="5"/>
        <v>0</v>
      </c>
      <c r="W38" s="97">
        <f t="shared" si="5"/>
        <v>0</v>
      </c>
      <c r="X38" s="97">
        <f t="shared" si="5"/>
        <v>0</v>
      </c>
      <c r="Y38" s="97">
        <f t="shared" si="5"/>
        <v>0</v>
      </c>
      <c r="Z38" s="97">
        <f t="shared" si="5"/>
        <v>0</v>
      </c>
      <c r="AA38" s="97">
        <f t="shared" si="5"/>
        <v>0</v>
      </c>
      <c r="AB38" s="97">
        <f t="shared" si="5"/>
        <v>0</v>
      </c>
      <c r="AC38" s="97">
        <f t="shared" si="5"/>
        <v>0</v>
      </c>
      <c r="AD38" s="97">
        <f t="shared" si="5"/>
        <v>0</v>
      </c>
      <c r="AE38" s="97">
        <f t="shared" si="5"/>
        <v>0</v>
      </c>
      <c r="AF38" s="97">
        <f t="shared" si="5"/>
        <v>0</v>
      </c>
      <c r="AG38" s="97">
        <f t="shared" si="5"/>
        <v>0</v>
      </c>
      <c r="AH38" s="109">
        <f t="shared" si="4"/>
        <v>0</v>
      </c>
    </row>
    <row r="39" spans="1:34" s="16" customFormat="1" ht="23" customHeight="1" thickBot="1">
      <c r="A39" s="10"/>
      <c r="B39" s="11"/>
      <c r="C39" s="105" t="s">
        <v>71</v>
      </c>
      <c r="D39" s="106"/>
      <c r="E39" s="106"/>
      <c r="F39" s="106"/>
      <c r="G39" s="107"/>
      <c r="H39" s="106"/>
      <c r="I39" s="106"/>
      <c r="J39" s="106"/>
      <c r="K39" s="106"/>
      <c r="L39" s="106"/>
      <c r="M39" s="106"/>
      <c r="N39" s="108"/>
      <c r="O39" s="237">
        <f>AH38</f>
        <v>0</v>
      </c>
      <c r="P39" s="238"/>
      <c r="Q39" s="239" t="s">
        <v>70</v>
      </c>
      <c r="R39" s="240"/>
      <c r="T39" s="10"/>
      <c r="U39" s="10"/>
      <c r="V39" s="11"/>
      <c r="W39" s="11"/>
      <c r="X39" s="10"/>
      <c r="Y39" s="11"/>
      <c r="Z39" s="11"/>
      <c r="AA39" s="11"/>
      <c r="AB39" s="11"/>
      <c r="AC39" s="11"/>
      <c r="AD39" s="10"/>
      <c r="AE39" s="11"/>
      <c r="AF39" s="11"/>
      <c r="AG39" s="241"/>
      <c r="AH39" s="241"/>
    </row>
    <row r="40" spans="1:34" s="16" customFormat="1" ht="23" customHeight="1" thickBot="1">
      <c r="A40" s="10"/>
      <c r="B40" s="11"/>
      <c r="C40" s="99" t="s">
        <v>64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242">
        <f>O39/60</f>
        <v>0</v>
      </c>
      <c r="P40" s="243"/>
      <c r="Q40" s="244" t="s">
        <v>11</v>
      </c>
      <c r="R40" s="245"/>
      <c r="S40" s="11" t="s">
        <v>63</v>
      </c>
      <c r="T40" s="10"/>
      <c r="V40" s="11"/>
      <c r="W40" s="11"/>
      <c r="X40" s="10"/>
      <c r="Y40" s="11"/>
      <c r="Z40" s="11"/>
      <c r="AA40" s="11"/>
      <c r="AB40" s="11"/>
      <c r="AC40" s="11"/>
      <c r="AD40" s="10"/>
      <c r="AE40" s="11"/>
      <c r="AF40" s="11"/>
      <c r="AG40" s="90"/>
      <c r="AH40" s="90"/>
    </row>
    <row r="42" spans="1:34" s="8" customFormat="1" ht="23" customHeight="1" thickBot="1">
      <c r="B42" s="42" t="s">
        <v>38</v>
      </c>
      <c r="C42" s="8">
        <v>4</v>
      </c>
      <c r="D42" s="8" t="s">
        <v>1</v>
      </c>
      <c r="E42" s="8">
        <v>7</v>
      </c>
      <c r="F42" s="8" t="s">
        <v>2</v>
      </c>
    </row>
    <row r="43" spans="1:34" s="48" customFormat="1" ht="23" customHeight="1" thickBot="1">
      <c r="A43" s="43" t="s">
        <v>3</v>
      </c>
      <c r="B43" s="44" t="s">
        <v>4</v>
      </c>
      <c r="C43" s="45">
        <v>1</v>
      </c>
      <c r="D43" s="45">
        <v>2</v>
      </c>
      <c r="E43" s="45">
        <v>3</v>
      </c>
      <c r="F43" s="45">
        <v>4</v>
      </c>
      <c r="G43" s="45">
        <v>5</v>
      </c>
      <c r="H43" s="45">
        <v>6</v>
      </c>
      <c r="I43" s="45">
        <v>7</v>
      </c>
      <c r="J43" s="45">
        <v>8</v>
      </c>
      <c r="K43" s="45">
        <v>9</v>
      </c>
      <c r="L43" s="45">
        <v>10</v>
      </c>
      <c r="M43" s="45">
        <v>11</v>
      </c>
      <c r="N43" s="45">
        <v>12</v>
      </c>
      <c r="O43" s="45">
        <v>13</v>
      </c>
      <c r="P43" s="45">
        <v>14</v>
      </c>
      <c r="Q43" s="45">
        <v>15</v>
      </c>
      <c r="R43" s="45">
        <v>16</v>
      </c>
      <c r="S43" s="45">
        <v>17</v>
      </c>
      <c r="T43" s="45">
        <v>18</v>
      </c>
      <c r="U43" s="45">
        <v>19</v>
      </c>
      <c r="V43" s="45">
        <v>20</v>
      </c>
      <c r="W43" s="45">
        <v>21</v>
      </c>
      <c r="X43" s="45">
        <v>22</v>
      </c>
      <c r="Y43" s="45">
        <v>23</v>
      </c>
      <c r="Z43" s="45">
        <v>24</v>
      </c>
      <c r="AA43" s="45">
        <v>25</v>
      </c>
      <c r="AB43" s="45">
        <v>26</v>
      </c>
      <c r="AC43" s="45">
        <v>27</v>
      </c>
      <c r="AD43" s="45">
        <v>28</v>
      </c>
      <c r="AE43" s="45">
        <v>29</v>
      </c>
      <c r="AF43" s="46">
        <v>30</v>
      </c>
      <c r="AG43" s="46">
        <v>31</v>
      </c>
      <c r="AH43" s="47" t="s">
        <v>5</v>
      </c>
    </row>
    <row r="44" spans="1:34" s="48" customFormat="1" ht="23" customHeight="1" thickTop="1">
      <c r="A44" s="49" t="s">
        <v>6</v>
      </c>
      <c r="B44" s="50" t="s">
        <v>7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2"/>
      <c r="AG44" s="92"/>
      <c r="AH44" s="93">
        <f t="shared" ref="AH44:AH50" si="6">SUM(C44:AG44)</f>
        <v>0</v>
      </c>
    </row>
    <row r="45" spans="1:34" s="48" customFormat="1" ht="23" customHeight="1">
      <c r="A45" s="9" t="s">
        <v>6</v>
      </c>
      <c r="B45" s="51" t="s">
        <v>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5"/>
      <c r="AG45" s="95"/>
      <c r="AH45" s="96">
        <f t="shared" si="6"/>
        <v>0</v>
      </c>
    </row>
    <row r="46" spans="1:34" s="48" customFormat="1" ht="23" customHeight="1">
      <c r="A46" s="9" t="s">
        <v>6</v>
      </c>
      <c r="B46" s="51" t="s">
        <v>7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5"/>
      <c r="AH46" s="96">
        <f t="shared" si="6"/>
        <v>0</v>
      </c>
    </row>
    <row r="47" spans="1:34" s="48" customFormat="1" ht="23" customHeight="1">
      <c r="A47" s="9" t="s">
        <v>8</v>
      </c>
      <c r="B47" s="51" t="s">
        <v>7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5"/>
      <c r="AG47" s="95"/>
      <c r="AH47" s="96">
        <f t="shared" si="6"/>
        <v>0</v>
      </c>
    </row>
    <row r="48" spans="1:34" s="48" customFormat="1" ht="23" customHeight="1">
      <c r="A48" s="9" t="s">
        <v>8</v>
      </c>
      <c r="B48" s="51" t="s">
        <v>7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5"/>
      <c r="AG48" s="95"/>
      <c r="AH48" s="96">
        <f t="shared" si="6"/>
        <v>0</v>
      </c>
    </row>
    <row r="49" spans="1:34" s="48" customFormat="1" ht="23" customHeight="1">
      <c r="A49" s="9" t="s">
        <v>9</v>
      </c>
      <c r="B49" s="51" t="s">
        <v>7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5"/>
      <c r="AG49" s="95"/>
      <c r="AH49" s="96">
        <f t="shared" si="6"/>
        <v>0</v>
      </c>
    </row>
    <row r="50" spans="1:34" ht="23" customHeight="1" thickBot="1">
      <c r="A50" s="52"/>
      <c r="B50" s="53" t="s">
        <v>5</v>
      </c>
      <c r="C50" s="97">
        <f t="shared" ref="C50:AG50" si="7">SUM(C44:C49)</f>
        <v>0</v>
      </c>
      <c r="D50" s="97">
        <f t="shared" si="7"/>
        <v>0</v>
      </c>
      <c r="E50" s="97">
        <f t="shared" si="7"/>
        <v>0</v>
      </c>
      <c r="F50" s="97">
        <f t="shared" si="7"/>
        <v>0</v>
      </c>
      <c r="G50" s="97">
        <f t="shared" si="7"/>
        <v>0</v>
      </c>
      <c r="H50" s="97">
        <f t="shared" si="7"/>
        <v>0</v>
      </c>
      <c r="I50" s="97">
        <f t="shared" si="7"/>
        <v>0</v>
      </c>
      <c r="J50" s="97">
        <f t="shared" si="7"/>
        <v>0</v>
      </c>
      <c r="K50" s="97">
        <f t="shared" si="7"/>
        <v>0</v>
      </c>
      <c r="L50" s="97">
        <f t="shared" si="7"/>
        <v>0</v>
      </c>
      <c r="M50" s="97">
        <f t="shared" si="7"/>
        <v>0</v>
      </c>
      <c r="N50" s="97">
        <f t="shared" si="7"/>
        <v>0</v>
      </c>
      <c r="O50" s="97">
        <f t="shared" si="7"/>
        <v>0</v>
      </c>
      <c r="P50" s="97">
        <f t="shared" si="7"/>
        <v>0</v>
      </c>
      <c r="Q50" s="97">
        <f t="shared" si="7"/>
        <v>0</v>
      </c>
      <c r="R50" s="97">
        <f t="shared" si="7"/>
        <v>0</v>
      </c>
      <c r="S50" s="97">
        <f t="shared" si="7"/>
        <v>0</v>
      </c>
      <c r="T50" s="97">
        <f t="shared" si="7"/>
        <v>0</v>
      </c>
      <c r="U50" s="97">
        <f t="shared" si="7"/>
        <v>0</v>
      </c>
      <c r="V50" s="97">
        <f t="shared" si="7"/>
        <v>0</v>
      </c>
      <c r="W50" s="97">
        <f t="shared" si="7"/>
        <v>0</v>
      </c>
      <c r="X50" s="97">
        <f t="shared" si="7"/>
        <v>0</v>
      </c>
      <c r="Y50" s="97">
        <f t="shared" si="7"/>
        <v>0</v>
      </c>
      <c r="Z50" s="97">
        <f t="shared" si="7"/>
        <v>0</v>
      </c>
      <c r="AA50" s="97">
        <f t="shared" si="7"/>
        <v>0</v>
      </c>
      <c r="AB50" s="97">
        <f t="shared" si="7"/>
        <v>0</v>
      </c>
      <c r="AC50" s="97">
        <f t="shared" si="7"/>
        <v>0</v>
      </c>
      <c r="AD50" s="97">
        <f t="shared" si="7"/>
        <v>0</v>
      </c>
      <c r="AE50" s="97">
        <f t="shared" si="7"/>
        <v>0</v>
      </c>
      <c r="AF50" s="97">
        <f t="shared" si="7"/>
        <v>0</v>
      </c>
      <c r="AG50" s="97">
        <f t="shared" si="7"/>
        <v>0</v>
      </c>
      <c r="AH50" s="109">
        <f t="shared" si="6"/>
        <v>0</v>
      </c>
    </row>
    <row r="51" spans="1:34" s="16" customFormat="1" ht="23" customHeight="1" thickBot="1">
      <c r="A51" s="10"/>
      <c r="B51" s="11"/>
      <c r="C51" s="105" t="s">
        <v>71</v>
      </c>
      <c r="D51" s="106"/>
      <c r="E51" s="106"/>
      <c r="F51" s="106"/>
      <c r="G51" s="107"/>
      <c r="H51" s="106"/>
      <c r="I51" s="106"/>
      <c r="J51" s="106"/>
      <c r="K51" s="106"/>
      <c r="L51" s="106"/>
      <c r="M51" s="106"/>
      <c r="N51" s="108"/>
      <c r="O51" s="237">
        <f>AH50</f>
        <v>0</v>
      </c>
      <c r="P51" s="238"/>
      <c r="Q51" s="239" t="s">
        <v>70</v>
      </c>
      <c r="R51" s="240"/>
      <c r="T51" s="10"/>
      <c r="U51" s="10"/>
      <c r="V51" s="11"/>
      <c r="W51" s="11"/>
      <c r="X51" s="10"/>
      <c r="Y51" s="11"/>
      <c r="Z51" s="11"/>
      <c r="AA51" s="11"/>
      <c r="AB51" s="11"/>
      <c r="AC51" s="11"/>
      <c r="AD51" s="10"/>
      <c r="AE51" s="11"/>
      <c r="AF51" s="11"/>
      <c r="AG51" s="241"/>
      <c r="AH51" s="241"/>
    </row>
    <row r="52" spans="1:34" s="16" customFormat="1" ht="23" customHeight="1" thickBot="1">
      <c r="A52" s="10"/>
      <c r="B52" s="11"/>
      <c r="C52" s="99" t="s">
        <v>64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242">
        <f>O51/60</f>
        <v>0</v>
      </c>
      <c r="P52" s="243"/>
      <c r="Q52" s="244" t="s">
        <v>11</v>
      </c>
      <c r="R52" s="245"/>
      <c r="S52" s="11" t="s">
        <v>63</v>
      </c>
      <c r="T52" s="10"/>
      <c r="V52" s="11"/>
      <c r="W52" s="11"/>
      <c r="X52" s="10"/>
      <c r="Y52" s="11"/>
      <c r="Z52" s="11"/>
      <c r="AA52" s="11"/>
      <c r="AB52" s="11"/>
      <c r="AC52" s="11"/>
      <c r="AD52" s="10"/>
      <c r="AE52" s="11"/>
      <c r="AF52" s="11"/>
      <c r="AG52" s="90"/>
      <c r="AH52" s="90"/>
    </row>
    <row r="53" spans="1:34" s="16" customFormat="1" ht="23" customHeight="1">
      <c r="A53" s="10"/>
      <c r="B53" s="11"/>
      <c r="C53" s="11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11"/>
      <c r="P53" s="111"/>
      <c r="Q53" s="112"/>
      <c r="R53" s="112"/>
      <c r="S53" s="11"/>
      <c r="T53" s="10"/>
      <c r="V53" s="11"/>
      <c r="W53" s="11"/>
      <c r="X53" s="10"/>
      <c r="Y53" s="11"/>
      <c r="Z53" s="11"/>
      <c r="AA53" s="11"/>
      <c r="AB53" s="11"/>
      <c r="AC53" s="11"/>
      <c r="AD53" s="10"/>
      <c r="AE53" s="11"/>
      <c r="AF53" s="11"/>
      <c r="AG53" s="90"/>
      <c r="AH53" s="90"/>
    </row>
    <row r="54" spans="1:34" s="8" customFormat="1" ht="23" customHeight="1" thickBot="1">
      <c r="B54" s="42" t="s">
        <v>38</v>
      </c>
      <c r="C54" s="8">
        <v>4</v>
      </c>
      <c r="D54" s="8" t="s">
        <v>1</v>
      </c>
      <c r="E54" s="8">
        <v>8</v>
      </c>
      <c r="F54" s="8" t="s">
        <v>2</v>
      </c>
    </row>
    <row r="55" spans="1:34" s="48" customFormat="1" ht="23" customHeight="1" thickBot="1">
      <c r="A55" s="43" t="s">
        <v>3</v>
      </c>
      <c r="B55" s="44" t="s">
        <v>4</v>
      </c>
      <c r="C55" s="45">
        <v>1</v>
      </c>
      <c r="D55" s="45">
        <v>2</v>
      </c>
      <c r="E55" s="45">
        <v>3</v>
      </c>
      <c r="F55" s="45">
        <v>4</v>
      </c>
      <c r="G55" s="45">
        <v>5</v>
      </c>
      <c r="H55" s="45">
        <v>6</v>
      </c>
      <c r="I55" s="45">
        <v>7</v>
      </c>
      <c r="J55" s="45">
        <v>8</v>
      </c>
      <c r="K55" s="45">
        <v>9</v>
      </c>
      <c r="L55" s="45">
        <v>10</v>
      </c>
      <c r="M55" s="45">
        <v>11</v>
      </c>
      <c r="N55" s="45">
        <v>12</v>
      </c>
      <c r="O55" s="45">
        <v>13</v>
      </c>
      <c r="P55" s="45">
        <v>14</v>
      </c>
      <c r="Q55" s="45">
        <v>15</v>
      </c>
      <c r="R55" s="45">
        <v>16</v>
      </c>
      <c r="S55" s="45">
        <v>17</v>
      </c>
      <c r="T55" s="45">
        <v>18</v>
      </c>
      <c r="U55" s="45">
        <v>19</v>
      </c>
      <c r="V55" s="45">
        <v>20</v>
      </c>
      <c r="W55" s="45">
        <v>21</v>
      </c>
      <c r="X55" s="45">
        <v>22</v>
      </c>
      <c r="Y55" s="45">
        <v>23</v>
      </c>
      <c r="Z55" s="45">
        <v>24</v>
      </c>
      <c r="AA55" s="45">
        <v>25</v>
      </c>
      <c r="AB55" s="45">
        <v>26</v>
      </c>
      <c r="AC55" s="45">
        <v>27</v>
      </c>
      <c r="AD55" s="45">
        <v>28</v>
      </c>
      <c r="AE55" s="45">
        <v>29</v>
      </c>
      <c r="AF55" s="46">
        <v>30</v>
      </c>
      <c r="AG55" s="46">
        <v>31</v>
      </c>
      <c r="AH55" s="47" t="s">
        <v>5</v>
      </c>
    </row>
    <row r="56" spans="1:34" s="48" customFormat="1" ht="23" customHeight="1" thickTop="1">
      <c r="A56" s="49" t="s">
        <v>6</v>
      </c>
      <c r="B56" s="50" t="s">
        <v>7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2"/>
      <c r="AG56" s="92"/>
      <c r="AH56" s="93">
        <f t="shared" ref="AH56:AH62" si="8">SUM(C56:AG56)</f>
        <v>0</v>
      </c>
    </row>
    <row r="57" spans="1:34" s="48" customFormat="1" ht="23" customHeight="1">
      <c r="A57" s="9" t="s">
        <v>6</v>
      </c>
      <c r="B57" s="51" t="s">
        <v>7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5"/>
      <c r="AG57" s="95"/>
      <c r="AH57" s="96">
        <f t="shared" si="8"/>
        <v>0</v>
      </c>
    </row>
    <row r="58" spans="1:34" s="48" customFormat="1" ht="23" customHeight="1">
      <c r="A58" s="9" t="s">
        <v>6</v>
      </c>
      <c r="B58" s="51" t="s">
        <v>7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5"/>
      <c r="AG58" s="95"/>
      <c r="AH58" s="96">
        <f t="shared" si="8"/>
        <v>0</v>
      </c>
    </row>
    <row r="59" spans="1:34" s="48" customFormat="1" ht="23" customHeight="1">
      <c r="A59" s="9" t="s">
        <v>8</v>
      </c>
      <c r="B59" s="51" t="s">
        <v>7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5"/>
      <c r="AG59" s="95"/>
      <c r="AH59" s="96">
        <f t="shared" si="8"/>
        <v>0</v>
      </c>
    </row>
    <row r="60" spans="1:34" s="48" customFormat="1" ht="23" customHeight="1">
      <c r="A60" s="9" t="s">
        <v>8</v>
      </c>
      <c r="B60" s="51" t="s">
        <v>7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5"/>
      <c r="AG60" s="95"/>
      <c r="AH60" s="96">
        <f t="shared" si="8"/>
        <v>0</v>
      </c>
    </row>
    <row r="61" spans="1:34" s="48" customFormat="1" ht="23" customHeight="1">
      <c r="A61" s="9" t="s">
        <v>9</v>
      </c>
      <c r="B61" s="51" t="s">
        <v>7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5"/>
      <c r="AG61" s="95"/>
      <c r="AH61" s="96">
        <f t="shared" si="8"/>
        <v>0</v>
      </c>
    </row>
    <row r="62" spans="1:34" ht="23" customHeight="1" thickBot="1">
      <c r="A62" s="52"/>
      <c r="B62" s="53" t="s">
        <v>5</v>
      </c>
      <c r="C62" s="97">
        <f t="shared" ref="C62:AG62" si="9">SUM(C56:C61)</f>
        <v>0</v>
      </c>
      <c r="D62" s="97">
        <f t="shared" si="9"/>
        <v>0</v>
      </c>
      <c r="E62" s="97">
        <f t="shared" si="9"/>
        <v>0</v>
      </c>
      <c r="F62" s="97">
        <f t="shared" si="9"/>
        <v>0</v>
      </c>
      <c r="G62" s="97">
        <f t="shared" si="9"/>
        <v>0</v>
      </c>
      <c r="H62" s="97">
        <f t="shared" si="9"/>
        <v>0</v>
      </c>
      <c r="I62" s="97">
        <f t="shared" si="9"/>
        <v>0</v>
      </c>
      <c r="J62" s="97">
        <f t="shared" si="9"/>
        <v>0</v>
      </c>
      <c r="K62" s="97">
        <f t="shared" si="9"/>
        <v>0</v>
      </c>
      <c r="L62" s="97">
        <f t="shared" si="9"/>
        <v>0</v>
      </c>
      <c r="M62" s="97">
        <f t="shared" si="9"/>
        <v>0</v>
      </c>
      <c r="N62" s="97">
        <f t="shared" si="9"/>
        <v>0</v>
      </c>
      <c r="O62" s="97">
        <f t="shared" si="9"/>
        <v>0</v>
      </c>
      <c r="P62" s="97">
        <f t="shared" si="9"/>
        <v>0</v>
      </c>
      <c r="Q62" s="97">
        <f t="shared" si="9"/>
        <v>0</v>
      </c>
      <c r="R62" s="97">
        <f t="shared" si="9"/>
        <v>0</v>
      </c>
      <c r="S62" s="97">
        <f t="shared" si="9"/>
        <v>0</v>
      </c>
      <c r="T62" s="97">
        <f t="shared" si="9"/>
        <v>0</v>
      </c>
      <c r="U62" s="97">
        <f t="shared" si="9"/>
        <v>0</v>
      </c>
      <c r="V62" s="97">
        <f t="shared" si="9"/>
        <v>0</v>
      </c>
      <c r="W62" s="97">
        <f t="shared" si="9"/>
        <v>0</v>
      </c>
      <c r="X62" s="97">
        <f t="shared" si="9"/>
        <v>0</v>
      </c>
      <c r="Y62" s="97">
        <f t="shared" si="9"/>
        <v>0</v>
      </c>
      <c r="Z62" s="97">
        <f t="shared" si="9"/>
        <v>0</v>
      </c>
      <c r="AA62" s="97">
        <f t="shared" si="9"/>
        <v>0</v>
      </c>
      <c r="AB62" s="97">
        <f t="shared" si="9"/>
        <v>0</v>
      </c>
      <c r="AC62" s="97">
        <f t="shared" si="9"/>
        <v>0</v>
      </c>
      <c r="AD62" s="97">
        <f t="shared" si="9"/>
        <v>0</v>
      </c>
      <c r="AE62" s="97">
        <f t="shared" si="9"/>
        <v>0</v>
      </c>
      <c r="AF62" s="97">
        <f t="shared" si="9"/>
        <v>0</v>
      </c>
      <c r="AG62" s="97">
        <f t="shared" si="9"/>
        <v>0</v>
      </c>
      <c r="AH62" s="109">
        <f t="shared" si="8"/>
        <v>0</v>
      </c>
    </row>
    <row r="63" spans="1:34" s="16" customFormat="1" ht="23" customHeight="1" thickBot="1">
      <c r="A63" s="10"/>
      <c r="B63" s="11"/>
      <c r="C63" s="105" t="s">
        <v>71</v>
      </c>
      <c r="D63" s="106"/>
      <c r="E63" s="106"/>
      <c r="F63" s="106"/>
      <c r="G63" s="107"/>
      <c r="H63" s="106"/>
      <c r="I63" s="106"/>
      <c r="J63" s="106"/>
      <c r="K63" s="106"/>
      <c r="L63" s="106"/>
      <c r="M63" s="106"/>
      <c r="N63" s="108"/>
      <c r="O63" s="237">
        <f>AH62</f>
        <v>0</v>
      </c>
      <c r="P63" s="238"/>
      <c r="Q63" s="239" t="s">
        <v>70</v>
      </c>
      <c r="R63" s="240"/>
      <c r="T63" s="10"/>
      <c r="U63" s="10"/>
      <c r="V63" s="11"/>
      <c r="W63" s="11"/>
      <c r="X63" s="10"/>
      <c r="Y63" s="11"/>
      <c r="Z63" s="11"/>
      <c r="AA63" s="11"/>
      <c r="AB63" s="11"/>
      <c r="AC63" s="11"/>
      <c r="AD63" s="10"/>
      <c r="AE63" s="11"/>
      <c r="AF63" s="11"/>
      <c r="AG63" s="241"/>
      <c r="AH63" s="241"/>
    </row>
    <row r="64" spans="1:34" s="16" customFormat="1" ht="23" customHeight="1" thickBot="1">
      <c r="A64" s="10"/>
      <c r="B64" s="11"/>
      <c r="C64" s="99" t="s">
        <v>64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242">
        <f>O63/60</f>
        <v>0</v>
      </c>
      <c r="P64" s="243"/>
      <c r="Q64" s="244" t="s">
        <v>11</v>
      </c>
      <c r="R64" s="245"/>
      <c r="S64" s="11" t="s">
        <v>63</v>
      </c>
      <c r="T64" s="10"/>
      <c r="V64" s="11"/>
      <c r="W64" s="11"/>
      <c r="X64" s="10"/>
      <c r="Y64" s="11"/>
      <c r="Z64" s="11"/>
      <c r="AA64" s="11"/>
      <c r="AB64" s="11"/>
      <c r="AC64" s="11"/>
      <c r="AD64" s="10"/>
      <c r="AE64" s="11"/>
      <c r="AF64" s="11"/>
      <c r="AG64" s="90"/>
      <c r="AH64" s="90"/>
    </row>
    <row r="66" spans="1:34" s="8" customFormat="1" ht="23" customHeight="1" thickBot="1">
      <c r="B66" s="42" t="s">
        <v>38</v>
      </c>
      <c r="C66" s="8">
        <v>4</v>
      </c>
      <c r="D66" s="8" t="s">
        <v>1</v>
      </c>
      <c r="E66" s="8">
        <v>9</v>
      </c>
      <c r="F66" s="8" t="s">
        <v>2</v>
      </c>
    </row>
    <row r="67" spans="1:34" s="48" customFormat="1" ht="23" customHeight="1" thickBot="1">
      <c r="A67" s="43" t="s">
        <v>3</v>
      </c>
      <c r="B67" s="44" t="s">
        <v>4</v>
      </c>
      <c r="C67" s="56">
        <v>1</v>
      </c>
      <c r="D67" s="56">
        <v>2</v>
      </c>
      <c r="E67" s="56">
        <v>3</v>
      </c>
      <c r="F67" s="56">
        <v>4</v>
      </c>
      <c r="G67" s="56">
        <v>5</v>
      </c>
      <c r="H67" s="56">
        <v>6</v>
      </c>
      <c r="I67" s="56">
        <v>7</v>
      </c>
      <c r="J67" s="56">
        <v>8</v>
      </c>
      <c r="K67" s="56">
        <v>9</v>
      </c>
      <c r="L67" s="56">
        <v>10</v>
      </c>
      <c r="M67" s="56">
        <v>11</v>
      </c>
      <c r="N67" s="56">
        <v>12</v>
      </c>
      <c r="O67" s="56">
        <v>13</v>
      </c>
      <c r="P67" s="56">
        <v>14</v>
      </c>
      <c r="Q67" s="56">
        <v>15</v>
      </c>
      <c r="R67" s="56">
        <v>16</v>
      </c>
      <c r="S67" s="56">
        <v>17</v>
      </c>
      <c r="T67" s="56">
        <v>18</v>
      </c>
      <c r="U67" s="56">
        <v>19</v>
      </c>
      <c r="V67" s="56">
        <v>20</v>
      </c>
      <c r="W67" s="56">
        <v>21</v>
      </c>
      <c r="X67" s="56">
        <v>22</v>
      </c>
      <c r="Y67" s="56">
        <v>23</v>
      </c>
      <c r="Z67" s="56">
        <v>24</v>
      </c>
      <c r="AA67" s="56">
        <v>25</v>
      </c>
      <c r="AB67" s="56">
        <v>26</v>
      </c>
      <c r="AC67" s="56">
        <v>27</v>
      </c>
      <c r="AD67" s="56">
        <v>28</v>
      </c>
      <c r="AE67" s="56">
        <v>29</v>
      </c>
      <c r="AF67" s="57">
        <v>30</v>
      </c>
      <c r="AG67" s="57"/>
      <c r="AH67" s="47" t="s">
        <v>5</v>
      </c>
    </row>
    <row r="68" spans="1:34" s="48" customFormat="1" ht="23" customHeight="1" thickTop="1">
      <c r="A68" s="49" t="s">
        <v>6</v>
      </c>
      <c r="B68" s="50" t="s">
        <v>7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2"/>
      <c r="AG68" s="92"/>
      <c r="AH68" s="93">
        <f t="shared" ref="AH68:AH74" si="10">SUM(C68:AG68)</f>
        <v>0</v>
      </c>
    </row>
    <row r="69" spans="1:34" s="48" customFormat="1" ht="23" customHeight="1">
      <c r="A69" s="9" t="s">
        <v>6</v>
      </c>
      <c r="B69" s="51" t="s">
        <v>7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5"/>
      <c r="AG69" s="95"/>
      <c r="AH69" s="96">
        <f t="shared" si="10"/>
        <v>0</v>
      </c>
    </row>
    <row r="70" spans="1:34" s="48" customFormat="1" ht="23" customHeight="1">
      <c r="A70" s="9" t="s">
        <v>6</v>
      </c>
      <c r="B70" s="51" t="s">
        <v>7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5"/>
      <c r="AG70" s="95"/>
      <c r="AH70" s="96">
        <f t="shared" si="10"/>
        <v>0</v>
      </c>
    </row>
    <row r="71" spans="1:34" s="48" customFormat="1" ht="23" customHeight="1">
      <c r="A71" s="9" t="s">
        <v>8</v>
      </c>
      <c r="B71" s="51" t="s">
        <v>7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5"/>
      <c r="AG71" s="95"/>
      <c r="AH71" s="96">
        <f t="shared" si="10"/>
        <v>0</v>
      </c>
    </row>
    <row r="72" spans="1:34" s="48" customFormat="1" ht="23" customHeight="1">
      <c r="A72" s="9" t="s">
        <v>8</v>
      </c>
      <c r="B72" s="51" t="s">
        <v>7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5"/>
      <c r="AG72" s="95"/>
      <c r="AH72" s="96">
        <f t="shared" si="10"/>
        <v>0</v>
      </c>
    </row>
    <row r="73" spans="1:34" s="48" customFormat="1" ht="23" customHeight="1">
      <c r="A73" s="9" t="s">
        <v>9</v>
      </c>
      <c r="B73" s="51" t="s">
        <v>7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5"/>
      <c r="AG73" s="95"/>
      <c r="AH73" s="96">
        <f t="shared" si="10"/>
        <v>0</v>
      </c>
    </row>
    <row r="74" spans="1:34" ht="23" customHeight="1" thickBot="1">
      <c r="A74" s="52"/>
      <c r="B74" s="53" t="s">
        <v>5</v>
      </c>
      <c r="C74" s="97">
        <f t="shared" ref="C74:AG74" si="11">SUM(C68:C73)</f>
        <v>0</v>
      </c>
      <c r="D74" s="97">
        <f t="shared" si="11"/>
        <v>0</v>
      </c>
      <c r="E74" s="97">
        <f t="shared" si="11"/>
        <v>0</v>
      </c>
      <c r="F74" s="97">
        <f t="shared" si="11"/>
        <v>0</v>
      </c>
      <c r="G74" s="97">
        <f t="shared" si="11"/>
        <v>0</v>
      </c>
      <c r="H74" s="97">
        <f t="shared" si="11"/>
        <v>0</v>
      </c>
      <c r="I74" s="97">
        <f t="shared" si="11"/>
        <v>0</v>
      </c>
      <c r="J74" s="97">
        <f t="shared" si="11"/>
        <v>0</v>
      </c>
      <c r="K74" s="97">
        <f t="shared" si="11"/>
        <v>0</v>
      </c>
      <c r="L74" s="97">
        <f t="shared" si="11"/>
        <v>0</v>
      </c>
      <c r="M74" s="97">
        <f t="shared" si="11"/>
        <v>0</v>
      </c>
      <c r="N74" s="97">
        <f t="shared" si="11"/>
        <v>0</v>
      </c>
      <c r="O74" s="97">
        <f t="shared" si="11"/>
        <v>0</v>
      </c>
      <c r="P74" s="97">
        <f t="shared" si="11"/>
        <v>0</v>
      </c>
      <c r="Q74" s="97">
        <f t="shared" si="11"/>
        <v>0</v>
      </c>
      <c r="R74" s="97">
        <f t="shared" si="11"/>
        <v>0</v>
      </c>
      <c r="S74" s="97">
        <f t="shared" si="11"/>
        <v>0</v>
      </c>
      <c r="T74" s="97">
        <f t="shared" si="11"/>
        <v>0</v>
      </c>
      <c r="U74" s="97">
        <f t="shared" si="11"/>
        <v>0</v>
      </c>
      <c r="V74" s="97">
        <f t="shared" si="11"/>
        <v>0</v>
      </c>
      <c r="W74" s="97">
        <f t="shared" si="11"/>
        <v>0</v>
      </c>
      <c r="X74" s="97">
        <f t="shared" si="11"/>
        <v>0</v>
      </c>
      <c r="Y74" s="97">
        <f t="shared" si="11"/>
        <v>0</v>
      </c>
      <c r="Z74" s="97">
        <f t="shared" si="11"/>
        <v>0</v>
      </c>
      <c r="AA74" s="97">
        <f t="shared" si="11"/>
        <v>0</v>
      </c>
      <c r="AB74" s="97">
        <f t="shared" si="11"/>
        <v>0</v>
      </c>
      <c r="AC74" s="97">
        <f t="shared" si="11"/>
        <v>0</v>
      </c>
      <c r="AD74" s="97">
        <f t="shared" si="11"/>
        <v>0</v>
      </c>
      <c r="AE74" s="97">
        <f t="shared" si="11"/>
        <v>0</v>
      </c>
      <c r="AF74" s="97">
        <f t="shared" si="11"/>
        <v>0</v>
      </c>
      <c r="AG74" s="97">
        <f t="shared" si="11"/>
        <v>0</v>
      </c>
      <c r="AH74" s="109">
        <f t="shared" si="10"/>
        <v>0</v>
      </c>
    </row>
    <row r="75" spans="1:34" s="16" customFormat="1" ht="23" customHeight="1" thickBot="1">
      <c r="A75" s="10"/>
      <c r="B75" s="11"/>
      <c r="C75" s="105" t="s">
        <v>71</v>
      </c>
      <c r="D75" s="106"/>
      <c r="E75" s="106"/>
      <c r="F75" s="106"/>
      <c r="G75" s="107"/>
      <c r="H75" s="106"/>
      <c r="I75" s="106"/>
      <c r="J75" s="106"/>
      <c r="K75" s="106"/>
      <c r="L75" s="106"/>
      <c r="M75" s="106"/>
      <c r="N75" s="108"/>
      <c r="O75" s="237">
        <f>AH74</f>
        <v>0</v>
      </c>
      <c r="P75" s="238"/>
      <c r="Q75" s="239" t="s">
        <v>70</v>
      </c>
      <c r="R75" s="240"/>
      <c r="T75" s="10"/>
      <c r="U75" s="10"/>
      <c r="V75" s="11"/>
      <c r="W75" s="11"/>
      <c r="X75" s="10"/>
      <c r="Y75" s="11"/>
      <c r="Z75" s="11"/>
      <c r="AA75" s="11"/>
      <c r="AB75" s="11"/>
      <c r="AC75" s="11"/>
      <c r="AD75" s="10"/>
      <c r="AE75" s="11"/>
      <c r="AF75" s="11"/>
      <c r="AG75" s="241"/>
      <c r="AH75" s="241"/>
    </row>
    <row r="76" spans="1:34" s="16" customFormat="1" ht="23" customHeight="1" thickBot="1">
      <c r="A76" s="10"/>
      <c r="B76" s="11"/>
      <c r="C76" s="99" t="s">
        <v>64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242">
        <f>O75/60</f>
        <v>0</v>
      </c>
      <c r="P76" s="243"/>
      <c r="Q76" s="244" t="s">
        <v>11</v>
      </c>
      <c r="R76" s="245"/>
      <c r="S76" s="11" t="s">
        <v>63</v>
      </c>
      <c r="T76" s="10"/>
      <c r="V76" s="11"/>
      <c r="W76" s="11"/>
      <c r="X76" s="10"/>
      <c r="Y76" s="11"/>
      <c r="Z76" s="11"/>
      <c r="AA76" s="11"/>
      <c r="AB76" s="11"/>
      <c r="AC76" s="11"/>
      <c r="AD76" s="10"/>
      <c r="AE76" s="11"/>
      <c r="AF76" s="11"/>
      <c r="AG76" s="90"/>
      <c r="AH76" s="90"/>
    </row>
    <row r="78" spans="1:34" s="8" customFormat="1" ht="23" customHeight="1" thickBot="1">
      <c r="B78" s="42" t="s">
        <v>38</v>
      </c>
      <c r="C78" s="8">
        <v>4</v>
      </c>
      <c r="D78" s="8" t="s">
        <v>1</v>
      </c>
      <c r="E78" s="8">
        <v>10</v>
      </c>
      <c r="F78" s="8" t="s">
        <v>2</v>
      </c>
    </row>
    <row r="79" spans="1:34" s="48" customFormat="1" ht="23" customHeight="1" thickBot="1">
      <c r="A79" s="43" t="s">
        <v>3</v>
      </c>
      <c r="B79" s="44" t="s">
        <v>4</v>
      </c>
      <c r="C79" s="45">
        <v>1</v>
      </c>
      <c r="D79" s="45">
        <v>2</v>
      </c>
      <c r="E79" s="45">
        <v>3</v>
      </c>
      <c r="F79" s="45">
        <v>4</v>
      </c>
      <c r="G79" s="45">
        <v>5</v>
      </c>
      <c r="H79" s="45">
        <v>6</v>
      </c>
      <c r="I79" s="45">
        <v>7</v>
      </c>
      <c r="J79" s="45">
        <v>8</v>
      </c>
      <c r="K79" s="45">
        <v>9</v>
      </c>
      <c r="L79" s="45">
        <v>10</v>
      </c>
      <c r="M79" s="45">
        <v>11</v>
      </c>
      <c r="N79" s="45">
        <v>12</v>
      </c>
      <c r="O79" s="45">
        <v>13</v>
      </c>
      <c r="P79" s="45">
        <v>14</v>
      </c>
      <c r="Q79" s="45">
        <v>15</v>
      </c>
      <c r="R79" s="45">
        <v>16</v>
      </c>
      <c r="S79" s="45">
        <v>17</v>
      </c>
      <c r="T79" s="45">
        <v>18</v>
      </c>
      <c r="U79" s="45">
        <v>19</v>
      </c>
      <c r="V79" s="45">
        <v>20</v>
      </c>
      <c r="W79" s="45">
        <v>21</v>
      </c>
      <c r="X79" s="45">
        <v>22</v>
      </c>
      <c r="Y79" s="45">
        <v>23</v>
      </c>
      <c r="Z79" s="45">
        <v>24</v>
      </c>
      <c r="AA79" s="45">
        <v>25</v>
      </c>
      <c r="AB79" s="45">
        <v>26</v>
      </c>
      <c r="AC79" s="45">
        <v>27</v>
      </c>
      <c r="AD79" s="45">
        <v>28</v>
      </c>
      <c r="AE79" s="45">
        <v>29</v>
      </c>
      <c r="AF79" s="46">
        <v>30</v>
      </c>
      <c r="AG79" s="46">
        <v>31</v>
      </c>
      <c r="AH79" s="47" t="s">
        <v>5</v>
      </c>
    </row>
    <row r="80" spans="1:34" s="48" customFormat="1" ht="23" customHeight="1" thickTop="1">
      <c r="A80" s="49" t="s">
        <v>6</v>
      </c>
      <c r="B80" s="50" t="s">
        <v>7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2"/>
      <c r="AG80" s="92"/>
      <c r="AH80" s="93">
        <f t="shared" ref="AH80:AH86" si="12">SUM(C80:AG80)</f>
        <v>0</v>
      </c>
    </row>
    <row r="81" spans="1:34" s="48" customFormat="1" ht="23" customHeight="1">
      <c r="A81" s="9" t="s">
        <v>6</v>
      </c>
      <c r="B81" s="51" t="s">
        <v>7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5"/>
      <c r="AG81" s="95"/>
      <c r="AH81" s="96">
        <f t="shared" si="12"/>
        <v>0</v>
      </c>
    </row>
    <row r="82" spans="1:34" s="48" customFormat="1" ht="23" customHeight="1">
      <c r="A82" s="9" t="s">
        <v>6</v>
      </c>
      <c r="B82" s="51" t="s">
        <v>7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5"/>
      <c r="AG82" s="95"/>
      <c r="AH82" s="96">
        <f t="shared" si="12"/>
        <v>0</v>
      </c>
    </row>
    <row r="83" spans="1:34" s="48" customFormat="1" ht="23" customHeight="1">
      <c r="A83" s="9" t="s">
        <v>8</v>
      </c>
      <c r="B83" s="51" t="s">
        <v>7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5"/>
      <c r="AG83" s="95"/>
      <c r="AH83" s="96">
        <f t="shared" si="12"/>
        <v>0</v>
      </c>
    </row>
    <row r="84" spans="1:34" s="48" customFormat="1" ht="23" customHeight="1">
      <c r="A84" s="9" t="s">
        <v>8</v>
      </c>
      <c r="B84" s="51" t="s">
        <v>7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5"/>
      <c r="AG84" s="95"/>
      <c r="AH84" s="96">
        <f t="shared" si="12"/>
        <v>0</v>
      </c>
    </row>
    <row r="85" spans="1:34" s="48" customFormat="1" ht="23" customHeight="1">
      <c r="A85" s="9" t="s">
        <v>9</v>
      </c>
      <c r="B85" s="51" t="s">
        <v>7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5"/>
      <c r="AG85" s="95"/>
      <c r="AH85" s="96">
        <f t="shared" si="12"/>
        <v>0</v>
      </c>
    </row>
    <row r="86" spans="1:34" ht="23" customHeight="1" thickBot="1">
      <c r="A86" s="52"/>
      <c r="B86" s="53" t="s">
        <v>5</v>
      </c>
      <c r="C86" s="97">
        <f t="shared" ref="C86:AG86" si="13">SUM(C80:C85)</f>
        <v>0</v>
      </c>
      <c r="D86" s="97">
        <f t="shared" si="13"/>
        <v>0</v>
      </c>
      <c r="E86" s="97">
        <f t="shared" si="13"/>
        <v>0</v>
      </c>
      <c r="F86" s="97">
        <f t="shared" si="13"/>
        <v>0</v>
      </c>
      <c r="G86" s="97">
        <f t="shared" si="13"/>
        <v>0</v>
      </c>
      <c r="H86" s="97">
        <f t="shared" si="13"/>
        <v>0</v>
      </c>
      <c r="I86" s="97">
        <f t="shared" si="13"/>
        <v>0</v>
      </c>
      <c r="J86" s="97">
        <f t="shared" si="13"/>
        <v>0</v>
      </c>
      <c r="K86" s="97">
        <f t="shared" si="13"/>
        <v>0</v>
      </c>
      <c r="L86" s="97">
        <f t="shared" si="13"/>
        <v>0</v>
      </c>
      <c r="M86" s="97">
        <f t="shared" si="13"/>
        <v>0</v>
      </c>
      <c r="N86" s="97">
        <f t="shared" si="13"/>
        <v>0</v>
      </c>
      <c r="O86" s="97">
        <f t="shared" si="13"/>
        <v>0</v>
      </c>
      <c r="P86" s="97">
        <f t="shared" si="13"/>
        <v>0</v>
      </c>
      <c r="Q86" s="97">
        <f t="shared" si="13"/>
        <v>0</v>
      </c>
      <c r="R86" s="97">
        <f t="shared" si="13"/>
        <v>0</v>
      </c>
      <c r="S86" s="97">
        <f t="shared" si="13"/>
        <v>0</v>
      </c>
      <c r="T86" s="97">
        <f t="shared" si="13"/>
        <v>0</v>
      </c>
      <c r="U86" s="97">
        <f t="shared" si="13"/>
        <v>0</v>
      </c>
      <c r="V86" s="97">
        <f t="shared" si="13"/>
        <v>0</v>
      </c>
      <c r="W86" s="97">
        <f t="shared" si="13"/>
        <v>0</v>
      </c>
      <c r="X86" s="97">
        <f t="shared" si="13"/>
        <v>0</v>
      </c>
      <c r="Y86" s="97">
        <f t="shared" si="13"/>
        <v>0</v>
      </c>
      <c r="Z86" s="97">
        <f t="shared" si="13"/>
        <v>0</v>
      </c>
      <c r="AA86" s="97">
        <f t="shared" si="13"/>
        <v>0</v>
      </c>
      <c r="AB86" s="97">
        <f t="shared" si="13"/>
        <v>0</v>
      </c>
      <c r="AC86" s="97">
        <f t="shared" si="13"/>
        <v>0</v>
      </c>
      <c r="AD86" s="97">
        <f t="shared" si="13"/>
        <v>0</v>
      </c>
      <c r="AE86" s="97">
        <f t="shared" si="13"/>
        <v>0</v>
      </c>
      <c r="AF86" s="97">
        <f t="shared" si="13"/>
        <v>0</v>
      </c>
      <c r="AG86" s="97">
        <f t="shared" si="13"/>
        <v>0</v>
      </c>
      <c r="AH86" s="109">
        <f t="shared" si="12"/>
        <v>0</v>
      </c>
    </row>
    <row r="87" spans="1:34" s="16" customFormat="1" ht="23" customHeight="1" thickBot="1">
      <c r="A87" s="10"/>
      <c r="B87" s="11"/>
      <c r="C87" s="105" t="s">
        <v>71</v>
      </c>
      <c r="D87" s="106"/>
      <c r="E87" s="106"/>
      <c r="F87" s="106"/>
      <c r="G87" s="107"/>
      <c r="H87" s="106"/>
      <c r="I87" s="106"/>
      <c r="J87" s="106"/>
      <c r="K87" s="106"/>
      <c r="L87" s="106"/>
      <c r="M87" s="106"/>
      <c r="N87" s="108"/>
      <c r="O87" s="237">
        <f>AH86</f>
        <v>0</v>
      </c>
      <c r="P87" s="238"/>
      <c r="Q87" s="239" t="s">
        <v>70</v>
      </c>
      <c r="R87" s="240"/>
      <c r="T87" s="10"/>
      <c r="U87" s="10"/>
      <c r="V87" s="11"/>
      <c r="W87" s="11"/>
      <c r="X87" s="10"/>
      <c r="Y87" s="11"/>
      <c r="Z87" s="11"/>
      <c r="AA87" s="11"/>
      <c r="AB87" s="11"/>
      <c r="AC87" s="11"/>
      <c r="AD87" s="10"/>
      <c r="AE87" s="11"/>
      <c r="AF87" s="11"/>
      <c r="AG87" s="241"/>
      <c r="AH87" s="241"/>
    </row>
    <row r="88" spans="1:34" s="16" customFormat="1" ht="23" customHeight="1" thickBot="1">
      <c r="A88" s="10"/>
      <c r="B88" s="11"/>
      <c r="C88" s="99" t="s">
        <v>64</v>
      </c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242">
        <f>O87/60</f>
        <v>0</v>
      </c>
      <c r="P88" s="243"/>
      <c r="Q88" s="244" t="s">
        <v>11</v>
      </c>
      <c r="R88" s="245"/>
      <c r="S88" s="11" t="s">
        <v>63</v>
      </c>
      <c r="T88" s="10"/>
      <c r="V88" s="11"/>
      <c r="W88" s="11"/>
      <c r="X88" s="10"/>
      <c r="Y88" s="11"/>
      <c r="Z88" s="11"/>
      <c r="AA88" s="11"/>
      <c r="AB88" s="11"/>
      <c r="AC88" s="11"/>
      <c r="AD88" s="10"/>
      <c r="AE88" s="11"/>
      <c r="AF88" s="11"/>
      <c r="AG88" s="90"/>
      <c r="AH88" s="90"/>
    </row>
    <row r="90" spans="1:34" s="8" customFormat="1" ht="23" customHeight="1" thickBot="1">
      <c r="B90" s="42" t="s">
        <v>38</v>
      </c>
      <c r="C90" s="8">
        <v>4</v>
      </c>
      <c r="D90" s="8" t="s">
        <v>1</v>
      </c>
      <c r="E90" s="8">
        <v>11</v>
      </c>
      <c r="F90" s="8" t="s">
        <v>2</v>
      </c>
    </row>
    <row r="91" spans="1:34" s="48" customFormat="1" ht="23" customHeight="1" thickBot="1">
      <c r="A91" s="43" t="s">
        <v>3</v>
      </c>
      <c r="B91" s="44" t="s">
        <v>4</v>
      </c>
      <c r="C91" s="45">
        <v>1</v>
      </c>
      <c r="D91" s="45">
        <v>2</v>
      </c>
      <c r="E91" s="45">
        <v>3</v>
      </c>
      <c r="F91" s="45">
        <v>4</v>
      </c>
      <c r="G91" s="45">
        <v>5</v>
      </c>
      <c r="H91" s="45">
        <v>6</v>
      </c>
      <c r="I91" s="45">
        <v>7</v>
      </c>
      <c r="J91" s="45">
        <v>8</v>
      </c>
      <c r="K91" s="45">
        <v>9</v>
      </c>
      <c r="L91" s="45">
        <v>10</v>
      </c>
      <c r="M91" s="45">
        <v>11</v>
      </c>
      <c r="N91" s="45">
        <v>12</v>
      </c>
      <c r="O91" s="45">
        <v>13</v>
      </c>
      <c r="P91" s="45">
        <v>14</v>
      </c>
      <c r="Q91" s="45">
        <v>15</v>
      </c>
      <c r="R91" s="45">
        <v>16</v>
      </c>
      <c r="S91" s="45">
        <v>17</v>
      </c>
      <c r="T91" s="45">
        <v>18</v>
      </c>
      <c r="U91" s="45">
        <v>19</v>
      </c>
      <c r="V91" s="45">
        <v>20</v>
      </c>
      <c r="W91" s="45">
        <v>21</v>
      </c>
      <c r="X91" s="45">
        <v>22</v>
      </c>
      <c r="Y91" s="45">
        <v>23</v>
      </c>
      <c r="Z91" s="45">
        <v>24</v>
      </c>
      <c r="AA91" s="45">
        <v>25</v>
      </c>
      <c r="AB91" s="45">
        <v>26</v>
      </c>
      <c r="AC91" s="45">
        <v>27</v>
      </c>
      <c r="AD91" s="45">
        <v>28</v>
      </c>
      <c r="AE91" s="45">
        <v>29</v>
      </c>
      <c r="AF91" s="46">
        <v>30</v>
      </c>
      <c r="AG91" s="46"/>
      <c r="AH91" s="47" t="s">
        <v>5</v>
      </c>
    </row>
    <row r="92" spans="1:34" s="48" customFormat="1" ht="23" customHeight="1" thickTop="1">
      <c r="A92" s="49" t="s">
        <v>6</v>
      </c>
      <c r="B92" s="50" t="s">
        <v>7</v>
      </c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2"/>
      <c r="AG92" s="92"/>
      <c r="AH92" s="93">
        <f t="shared" ref="AH92:AH98" si="14">SUM(C92:AG92)</f>
        <v>0</v>
      </c>
    </row>
    <row r="93" spans="1:34" s="48" customFormat="1" ht="23" customHeight="1">
      <c r="A93" s="9" t="s">
        <v>6</v>
      </c>
      <c r="B93" s="51" t="s">
        <v>7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5"/>
      <c r="AG93" s="95"/>
      <c r="AH93" s="96">
        <f t="shared" si="14"/>
        <v>0</v>
      </c>
    </row>
    <row r="94" spans="1:34" s="48" customFormat="1" ht="23" customHeight="1">
      <c r="A94" s="9" t="s">
        <v>6</v>
      </c>
      <c r="B94" s="51" t="s">
        <v>7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5"/>
      <c r="AG94" s="95"/>
      <c r="AH94" s="96">
        <f t="shared" si="14"/>
        <v>0</v>
      </c>
    </row>
    <row r="95" spans="1:34" s="48" customFormat="1" ht="23" customHeight="1">
      <c r="A95" s="9" t="s">
        <v>8</v>
      </c>
      <c r="B95" s="51" t="s">
        <v>7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5"/>
      <c r="AG95" s="95"/>
      <c r="AH95" s="96">
        <f t="shared" si="14"/>
        <v>0</v>
      </c>
    </row>
    <row r="96" spans="1:34" s="48" customFormat="1" ht="23" customHeight="1">
      <c r="A96" s="9" t="s">
        <v>8</v>
      </c>
      <c r="B96" s="51" t="s">
        <v>7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5"/>
      <c r="AG96" s="95"/>
      <c r="AH96" s="96">
        <f t="shared" si="14"/>
        <v>0</v>
      </c>
    </row>
    <row r="97" spans="1:34" s="48" customFormat="1" ht="23" customHeight="1">
      <c r="A97" s="9" t="s">
        <v>9</v>
      </c>
      <c r="B97" s="51" t="s">
        <v>7</v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5"/>
      <c r="AG97" s="95"/>
      <c r="AH97" s="96">
        <f t="shared" si="14"/>
        <v>0</v>
      </c>
    </row>
    <row r="98" spans="1:34" ht="23" customHeight="1" thickBot="1">
      <c r="A98" s="52"/>
      <c r="B98" s="53" t="s">
        <v>5</v>
      </c>
      <c r="C98" s="97">
        <f t="shared" ref="C98:AG98" si="15">SUM(C92:C97)</f>
        <v>0</v>
      </c>
      <c r="D98" s="97">
        <f t="shared" si="15"/>
        <v>0</v>
      </c>
      <c r="E98" s="97">
        <f t="shared" si="15"/>
        <v>0</v>
      </c>
      <c r="F98" s="97">
        <f t="shared" si="15"/>
        <v>0</v>
      </c>
      <c r="G98" s="97">
        <f t="shared" si="15"/>
        <v>0</v>
      </c>
      <c r="H98" s="97">
        <f t="shared" si="15"/>
        <v>0</v>
      </c>
      <c r="I98" s="97">
        <f t="shared" si="15"/>
        <v>0</v>
      </c>
      <c r="J98" s="97">
        <f t="shared" si="15"/>
        <v>0</v>
      </c>
      <c r="K98" s="97">
        <f t="shared" si="15"/>
        <v>0</v>
      </c>
      <c r="L98" s="97">
        <f t="shared" si="15"/>
        <v>0</v>
      </c>
      <c r="M98" s="97">
        <f t="shared" si="15"/>
        <v>0</v>
      </c>
      <c r="N98" s="97">
        <f t="shared" si="15"/>
        <v>0</v>
      </c>
      <c r="O98" s="97">
        <f t="shared" si="15"/>
        <v>0</v>
      </c>
      <c r="P98" s="97">
        <f t="shared" si="15"/>
        <v>0</v>
      </c>
      <c r="Q98" s="97">
        <f t="shared" si="15"/>
        <v>0</v>
      </c>
      <c r="R98" s="97">
        <f t="shared" si="15"/>
        <v>0</v>
      </c>
      <c r="S98" s="97">
        <f t="shared" si="15"/>
        <v>0</v>
      </c>
      <c r="T98" s="97">
        <f t="shared" si="15"/>
        <v>0</v>
      </c>
      <c r="U98" s="97">
        <f t="shared" si="15"/>
        <v>0</v>
      </c>
      <c r="V98" s="97">
        <f t="shared" si="15"/>
        <v>0</v>
      </c>
      <c r="W98" s="97">
        <f t="shared" si="15"/>
        <v>0</v>
      </c>
      <c r="X98" s="97">
        <f t="shared" si="15"/>
        <v>0</v>
      </c>
      <c r="Y98" s="97">
        <f t="shared" si="15"/>
        <v>0</v>
      </c>
      <c r="Z98" s="97">
        <f t="shared" si="15"/>
        <v>0</v>
      </c>
      <c r="AA98" s="97">
        <f t="shared" si="15"/>
        <v>0</v>
      </c>
      <c r="AB98" s="97">
        <f t="shared" si="15"/>
        <v>0</v>
      </c>
      <c r="AC98" s="97">
        <f t="shared" si="15"/>
        <v>0</v>
      </c>
      <c r="AD98" s="97">
        <f t="shared" si="15"/>
        <v>0</v>
      </c>
      <c r="AE98" s="97">
        <f t="shared" si="15"/>
        <v>0</v>
      </c>
      <c r="AF98" s="97">
        <f t="shared" si="15"/>
        <v>0</v>
      </c>
      <c r="AG98" s="97">
        <f t="shared" si="15"/>
        <v>0</v>
      </c>
      <c r="AH98" s="109">
        <f t="shared" si="14"/>
        <v>0</v>
      </c>
    </row>
    <row r="99" spans="1:34" s="16" customFormat="1" ht="23" customHeight="1" thickBot="1">
      <c r="A99" s="10"/>
      <c r="B99" s="11"/>
      <c r="C99" s="105" t="s">
        <v>71</v>
      </c>
      <c r="D99" s="106"/>
      <c r="E99" s="106"/>
      <c r="F99" s="106"/>
      <c r="G99" s="107"/>
      <c r="H99" s="106"/>
      <c r="I99" s="106"/>
      <c r="J99" s="106"/>
      <c r="K99" s="106"/>
      <c r="L99" s="106"/>
      <c r="M99" s="106"/>
      <c r="N99" s="108"/>
      <c r="O99" s="237">
        <f>AH98</f>
        <v>0</v>
      </c>
      <c r="P99" s="238"/>
      <c r="Q99" s="239" t="s">
        <v>70</v>
      </c>
      <c r="R99" s="240"/>
      <c r="T99" s="10"/>
      <c r="U99" s="10"/>
      <c r="V99" s="11"/>
      <c r="W99" s="11"/>
      <c r="X99" s="10"/>
      <c r="Y99" s="11"/>
      <c r="Z99" s="11"/>
      <c r="AA99" s="11"/>
      <c r="AB99" s="11"/>
      <c r="AC99" s="11"/>
      <c r="AD99" s="10"/>
      <c r="AE99" s="11"/>
      <c r="AF99" s="11"/>
      <c r="AG99" s="241"/>
      <c r="AH99" s="241"/>
    </row>
    <row r="100" spans="1:34" s="16" customFormat="1" ht="23" customHeight="1" thickBot="1">
      <c r="A100" s="10"/>
      <c r="B100" s="11"/>
      <c r="C100" s="99" t="s">
        <v>64</v>
      </c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242">
        <f>O99/60</f>
        <v>0</v>
      </c>
      <c r="P100" s="243"/>
      <c r="Q100" s="244" t="s">
        <v>11</v>
      </c>
      <c r="R100" s="245"/>
      <c r="S100" s="11" t="s">
        <v>63</v>
      </c>
      <c r="T100" s="10"/>
      <c r="V100" s="11"/>
      <c r="W100" s="11"/>
      <c r="X100" s="10"/>
      <c r="Y100" s="11"/>
      <c r="Z100" s="11"/>
      <c r="AA100" s="11"/>
      <c r="AB100" s="11"/>
      <c r="AC100" s="11"/>
      <c r="AD100" s="10"/>
      <c r="AE100" s="11"/>
      <c r="AF100" s="11"/>
      <c r="AG100" s="90"/>
      <c r="AH100" s="90"/>
    </row>
    <row r="102" spans="1:34" s="8" customFormat="1" ht="23" customHeight="1" thickBot="1">
      <c r="B102" s="42" t="s">
        <v>38</v>
      </c>
      <c r="C102" s="8">
        <v>4</v>
      </c>
      <c r="D102" s="8" t="s">
        <v>1</v>
      </c>
      <c r="E102" s="8">
        <v>12</v>
      </c>
      <c r="F102" s="8" t="s">
        <v>2</v>
      </c>
    </row>
    <row r="103" spans="1:34" s="48" customFormat="1" ht="23" customHeight="1" thickBot="1">
      <c r="A103" s="43" t="s">
        <v>3</v>
      </c>
      <c r="B103" s="44" t="s">
        <v>4</v>
      </c>
      <c r="C103" s="45">
        <v>1</v>
      </c>
      <c r="D103" s="45">
        <v>2</v>
      </c>
      <c r="E103" s="45">
        <v>3</v>
      </c>
      <c r="F103" s="45">
        <v>4</v>
      </c>
      <c r="G103" s="45">
        <v>5</v>
      </c>
      <c r="H103" s="45">
        <v>6</v>
      </c>
      <c r="I103" s="45">
        <v>7</v>
      </c>
      <c r="J103" s="45">
        <v>8</v>
      </c>
      <c r="K103" s="45">
        <v>9</v>
      </c>
      <c r="L103" s="45">
        <v>10</v>
      </c>
      <c r="M103" s="45">
        <v>11</v>
      </c>
      <c r="N103" s="45">
        <v>12</v>
      </c>
      <c r="O103" s="45">
        <v>13</v>
      </c>
      <c r="P103" s="45">
        <v>14</v>
      </c>
      <c r="Q103" s="45">
        <v>15</v>
      </c>
      <c r="R103" s="45">
        <v>16</v>
      </c>
      <c r="S103" s="45">
        <v>17</v>
      </c>
      <c r="T103" s="45">
        <v>18</v>
      </c>
      <c r="U103" s="45">
        <v>19</v>
      </c>
      <c r="V103" s="45">
        <v>20</v>
      </c>
      <c r="W103" s="45">
        <v>21</v>
      </c>
      <c r="X103" s="45">
        <v>22</v>
      </c>
      <c r="Y103" s="45">
        <v>23</v>
      </c>
      <c r="Z103" s="45">
        <v>24</v>
      </c>
      <c r="AA103" s="45">
        <v>25</v>
      </c>
      <c r="AB103" s="45">
        <v>26</v>
      </c>
      <c r="AC103" s="45">
        <v>27</v>
      </c>
      <c r="AD103" s="45">
        <v>28</v>
      </c>
      <c r="AE103" s="45">
        <v>29</v>
      </c>
      <c r="AF103" s="46">
        <v>30</v>
      </c>
      <c r="AG103" s="46">
        <v>31</v>
      </c>
      <c r="AH103" s="47" t="s">
        <v>5</v>
      </c>
    </row>
    <row r="104" spans="1:34" s="48" customFormat="1" ht="23" customHeight="1" thickTop="1">
      <c r="A104" s="49" t="s">
        <v>6</v>
      </c>
      <c r="B104" s="50" t="s">
        <v>7</v>
      </c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2"/>
      <c r="AG104" s="92"/>
      <c r="AH104" s="93">
        <f t="shared" ref="AH104:AH110" si="16">SUM(C104:AG104)</f>
        <v>0</v>
      </c>
    </row>
    <row r="105" spans="1:34" s="48" customFormat="1" ht="23" customHeight="1">
      <c r="A105" s="9" t="s">
        <v>6</v>
      </c>
      <c r="B105" s="51" t="s">
        <v>7</v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5"/>
      <c r="AG105" s="95"/>
      <c r="AH105" s="96">
        <f t="shared" si="16"/>
        <v>0</v>
      </c>
    </row>
    <row r="106" spans="1:34" s="48" customFormat="1" ht="23" customHeight="1">
      <c r="A106" s="9" t="s">
        <v>6</v>
      </c>
      <c r="B106" s="51" t="s">
        <v>7</v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5"/>
      <c r="AG106" s="95"/>
      <c r="AH106" s="96">
        <f t="shared" si="16"/>
        <v>0</v>
      </c>
    </row>
    <row r="107" spans="1:34" s="48" customFormat="1" ht="23" customHeight="1">
      <c r="A107" s="9" t="s">
        <v>8</v>
      </c>
      <c r="B107" s="51" t="s">
        <v>7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5"/>
      <c r="AG107" s="95"/>
      <c r="AH107" s="96">
        <f t="shared" si="16"/>
        <v>0</v>
      </c>
    </row>
    <row r="108" spans="1:34" s="48" customFormat="1" ht="23" customHeight="1">
      <c r="A108" s="9" t="s">
        <v>8</v>
      </c>
      <c r="B108" s="51" t="s">
        <v>7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5"/>
      <c r="AG108" s="95"/>
      <c r="AH108" s="96">
        <f t="shared" si="16"/>
        <v>0</v>
      </c>
    </row>
    <row r="109" spans="1:34" s="48" customFormat="1" ht="23" customHeight="1">
      <c r="A109" s="9" t="s">
        <v>9</v>
      </c>
      <c r="B109" s="51" t="s">
        <v>7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5"/>
      <c r="AG109" s="95"/>
      <c r="AH109" s="96">
        <f t="shared" si="16"/>
        <v>0</v>
      </c>
    </row>
    <row r="110" spans="1:34" ht="23" customHeight="1" thickBot="1">
      <c r="A110" s="52"/>
      <c r="B110" s="53" t="s">
        <v>5</v>
      </c>
      <c r="C110" s="97">
        <f t="shared" ref="C110:AG110" si="17">SUM(C104:C109)</f>
        <v>0</v>
      </c>
      <c r="D110" s="97">
        <f t="shared" si="17"/>
        <v>0</v>
      </c>
      <c r="E110" s="97">
        <f t="shared" si="17"/>
        <v>0</v>
      </c>
      <c r="F110" s="97">
        <f t="shared" si="17"/>
        <v>0</v>
      </c>
      <c r="G110" s="97">
        <f t="shared" si="17"/>
        <v>0</v>
      </c>
      <c r="H110" s="97">
        <f t="shared" si="17"/>
        <v>0</v>
      </c>
      <c r="I110" s="97">
        <f t="shared" si="17"/>
        <v>0</v>
      </c>
      <c r="J110" s="97">
        <f t="shared" si="17"/>
        <v>0</v>
      </c>
      <c r="K110" s="97">
        <f t="shared" si="17"/>
        <v>0</v>
      </c>
      <c r="L110" s="97">
        <f t="shared" si="17"/>
        <v>0</v>
      </c>
      <c r="M110" s="97">
        <f t="shared" si="17"/>
        <v>0</v>
      </c>
      <c r="N110" s="97">
        <f t="shared" si="17"/>
        <v>0</v>
      </c>
      <c r="O110" s="97">
        <f t="shared" si="17"/>
        <v>0</v>
      </c>
      <c r="P110" s="97">
        <f t="shared" si="17"/>
        <v>0</v>
      </c>
      <c r="Q110" s="97">
        <f t="shared" si="17"/>
        <v>0</v>
      </c>
      <c r="R110" s="97">
        <f t="shared" si="17"/>
        <v>0</v>
      </c>
      <c r="S110" s="97">
        <f t="shared" si="17"/>
        <v>0</v>
      </c>
      <c r="T110" s="97">
        <f t="shared" si="17"/>
        <v>0</v>
      </c>
      <c r="U110" s="97">
        <f t="shared" si="17"/>
        <v>0</v>
      </c>
      <c r="V110" s="97">
        <f t="shared" si="17"/>
        <v>0</v>
      </c>
      <c r="W110" s="97">
        <f t="shared" si="17"/>
        <v>0</v>
      </c>
      <c r="X110" s="97">
        <f t="shared" si="17"/>
        <v>0</v>
      </c>
      <c r="Y110" s="97">
        <f t="shared" si="17"/>
        <v>0</v>
      </c>
      <c r="Z110" s="97">
        <f t="shared" si="17"/>
        <v>0</v>
      </c>
      <c r="AA110" s="97">
        <f t="shared" si="17"/>
        <v>0</v>
      </c>
      <c r="AB110" s="97">
        <f t="shared" si="17"/>
        <v>0</v>
      </c>
      <c r="AC110" s="97">
        <f t="shared" si="17"/>
        <v>0</v>
      </c>
      <c r="AD110" s="97">
        <f t="shared" si="17"/>
        <v>0</v>
      </c>
      <c r="AE110" s="97">
        <f t="shared" si="17"/>
        <v>0</v>
      </c>
      <c r="AF110" s="97">
        <f t="shared" si="17"/>
        <v>0</v>
      </c>
      <c r="AG110" s="97">
        <f t="shared" si="17"/>
        <v>0</v>
      </c>
      <c r="AH110" s="109">
        <f t="shared" si="16"/>
        <v>0</v>
      </c>
    </row>
    <row r="111" spans="1:34" s="16" customFormat="1" ht="23" customHeight="1" thickBot="1">
      <c r="A111" s="10"/>
      <c r="B111" s="11"/>
      <c r="C111" s="105" t="s">
        <v>71</v>
      </c>
      <c r="D111" s="106"/>
      <c r="E111" s="106"/>
      <c r="F111" s="106"/>
      <c r="G111" s="107"/>
      <c r="H111" s="106"/>
      <c r="I111" s="106"/>
      <c r="J111" s="106"/>
      <c r="K111" s="106"/>
      <c r="L111" s="106"/>
      <c r="M111" s="106"/>
      <c r="N111" s="108"/>
      <c r="O111" s="237">
        <f>AH110</f>
        <v>0</v>
      </c>
      <c r="P111" s="238"/>
      <c r="Q111" s="239" t="s">
        <v>70</v>
      </c>
      <c r="R111" s="240"/>
      <c r="T111" s="10"/>
      <c r="U111" s="10"/>
      <c r="V111" s="11"/>
      <c r="W111" s="11"/>
      <c r="X111" s="10"/>
      <c r="Y111" s="11"/>
      <c r="Z111" s="11"/>
      <c r="AA111" s="11"/>
      <c r="AB111" s="11"/>
      <c r="AC111" s="11"/>
      <c r="AD111" s="10"/>
      <c r="AE111" s="11"/>
      <c r="AF111" s="11"/>
      <c r="AG111" s="241"/>
      <c r="AH111" s="241"/>
    </row>
    <row r="112" spans="1:34" s="16" customFormat="1" ht="23" customHeight="1" thickBot="1">
      <c r="A112" s="10"/>
      <c r="B112" s="11"/>
      <c r="C112" s="99" t="s">
        <v>64</v>
      </c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242">
        <f>O111/60</f>
        <v>0</v>
      </c>
      <c r="P112" s="243"/>
      <c r="Q112" s="244" t="s">
        <v>11</v>
      </c>
      <c r="R112" s="245"/>
      <c r="S112" s="11" t="s">
        <v>63</v>
      </c>
      <c r="T112" s="10"/>
      <c r="V112" s="11"/>
      <c r="W112" s="11"/>
      <c r="X112" s="10"/>
      <c r="Y112" s="11"/>
      <c r="Z112" s="11"/>
      <c r="AA112" s="11"/>
      <c r="AB112" s="11"/>
      <c r="AC112" s="11"/>
      <c r="AD112" s="10"/>
      <c r="AE112" s="11"/>
      <c r="AF112" s="11"/>
      <c r="AG112" s="90"/>
      <c r="AH112" s="90"/>
    </row>
    <row r="114" spans="1:34" s="8" customFormat="1" ht="23" customHeight="1" thickBot="1">
      <c r="B114" s="42" t="s">
        <v>38</v>
      </c>
      <c r="C114" s="8">
        <v>5</v>
      </c>
      <c r="D114" s="8" t="s">
        <v>1</v>
      </c>
      <c r="E114" s="8">
        <v>1</v>
      </c>
      <c r="F114" s="8" t="s">
        <v>2</v>
      </c>
    </row>
    <row r="115" spans="1:34" s="48" customFormat="1" ht="23" customHeight="1" thickBot="1">
      <c r="A115" s="43" t="s">
        <v>3</v>
      </c>
      <c r="B115" s="44" t="s">
        <v>4</v>
      </c>
      <c r="C115" s="45">
        <v>1</v>
      </c>
      <c r="D115" s="45">
        <v>2</v>
      </c>
      <c r="E115" s="45">
        <v>3</v>
      </c>
      <c r="F115" s="45">
        <v>4</v>
      </c>
      <c r="G115" s="45">
        <v>5</v>
      </c>
      <c r="H115" s="45">
        <v>6</v>
      </c>
      <c r="I115" s="45">
        <v>7</v>
      </c>
      <c r="J115" s="45">
        <v>8</v>
      </c>
      <c r="K115" s="45">
        <v>9</v>
      </c>
      <c r="L115" s="45">
        <v>10</v>
      </c>
      <c r="M115" s="45">
        <v>11</v>
      </c>
      <c r="N115" s="45">
        <v>12</v>
      </c>
      <c r="O115" s="45">
        <v>13</v>
      </c>
      <c r="P115" s="45">
        <v>14</v>
      </c>
      <c r="Q115" s="45">
        <v>15</v>
      </c>
      <c r="R115" s="45">
        <v>16</v>
      </c>
      <c r="S115" s="45">
        <v>17</v>
      </c>
      <c r="T115" s="45">
        <v>18</v>
      </c>
      <c r="U115" s="45">
        <v>19</v>
      </c>
      <c r="V115" s="45">
        <v>20</v>
      </c>
      <c r="W115" s="45">
        <v>21</v>
      </c>
      <c r="X115" s="45">
        <v>22</v>
      </c>
      <c r="Y115" s="45">
        <v>23</v>
      </c>
      <c r="Z115" s="45">
        <v>24</v>
      </c>
      <c r="AA115" s="45">
        <v>25</v>
      </c>
      <c r="AB115" s="45">
        <v>26</v>
      </c>
      <c r="AC115" s="45">
        <v>27</v>
      </c>
      <c r="AD115" s="45">
        <v>28</v>
      </c>
      <c r="AE115" s="45">
        <v>29</v>
      </c>
      <c r="AF115" s="46">
        <v>30</v>
      </c>
      <c r="AG115" s="46">
        <v>31</v>
      </c>
      <c r="AH115" s="47" t="s">
        <v>5</v>
      </c>
    </row>
    <row r="116" spans="1:34" s="48" customFormat="1" ht="23" customHeight="1" thickTop="1">
      <c r="A116" s="49" t="s">
        <v>6</v>
      </c>
      <c r="B116" s="50" t="s">
        <v>7</v>
      </c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2"/>
      <c r="AG116" s="92"/>
      <c r="AH116" s="93">
        <f t="shared" ref="AH116:AH122" si="18">SUM(C116:AG116)</f>
        <v>0</v>
      </c>
    </row>
    <row r="117" spans="1:34" s="48" customFormat="1" ht="23" customHeight="1">
      <c r="A117" s="9" t="s">
        <v>6</v>
      </c>
      <c r="B117" s="51" t="s">
        <v>7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5"/>
      <c r="AG117" s="95"/>
      <c r="AH117" s="96">
        <f t="shared" si="18"/>
        <v>0</v>
      </c>
    </row>
    <row r="118" spans="1:34" s="48" customFormat="1" ht="23" customHeight="1">
      <c r="A118" s="9" t="s">
        <v>6</v>
      </c>
      <c r="B118" s="51" t="s">
        <v>7</v>
      </c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5"/>
      <c r="AG118" s="95"/>
      <c r="AH118" s="96">
        <f t="shared" si="18"/>
        <v>0</v>
      </c>
    </row>
    <row r="119" spans="1:34" s="48" customFormat="1" ht="23" customHeight="1">
      <c r="A119" s="9" t="s">
        <v>8</v>
      </c>
      <c r="B119" s="51" t="s">
        <v>7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5"/>
      <c r="AG119" s="95"/>
      <c r="AH119" s="96">
        <f t="shared" si="18"/>
        <v>0</v>
      </c>
    </row>
    <row r="120" spans="1:34" s="48" customFormat="1" ht="23" customHeight="1">
      <c r="A120" s="9" t="s">
        <v>8</v>
      </c>
      <c r="B120" s="51" t="s">
        <v>7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5"/>
      <c r="AG120" s="95"/>
      <c r="AH120" s="96">
        <f t="shared" si="18"/>
        <v>0</v>
      </c>
    </row>
    <row r="121" spans="1:34" s="48" customFormat="1" ht="23" customHeight="1">
      <c r="A121" s="9" t="s">
        <v>9</v>
      </c>
      <c r="B121" s="51" t="s">
        <v>7</v>
      </c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5"/>
      <c r="AG121" s="95"/>
      <c r="AH121" s="96">
        <f t="shared" si="18"/>
        <v>0</v>
      </c>
    </row>
    <row r="122" spans="1:34" ht="23" customHeight="1" thickBot="1">
      <c r="A122" s="52"/>
      <c r="B122" s="53" t="s">
        <v>5</v>
      </c>
      <c r="C122" s="97">
        <f t="shared" ref="C122:AG122" si="19">SUM(C116:C121)</f>
        <v>0</v>
      </c>
      <c r="D122" s="97">
        <f t="shared" si="19"/>
        <v>0</v>
      </c>
      <c r="E122" s="97">
        <f t="shared" si="19"/>
        <v>0</v>
      </c>
      <c r="F122" s="97">
        <f t="shared" si="19"/>
        <v>0</v>
      </c>
      <c r="G122" s="97">
        <f t="shared" si="19"/>
        <v>0</v>
      </c>
      <c r="H122" s="97">
        <f t="shared" si="19"/>
        <v>0</v>
      </c>
      <c r="I122" s="97">
        <f t="shared" si="19"/>
        <v>0</v>
      </c>
      <c r="J122" s="97">
        <f t="shared" si="19"/>
        <v>0</v>
      </c>
      <c r="K122" s="97">
        <f t="shared" si="19"/>
        <v>0</v>
      </c>
      <c r="L122" s="97">
        <f t="shared" si="19"/>
        <v>0</v>
      </c>
      <c r="M122" s="97">
        <f t="shared" si="19"/>
        <v>0</v>
      </c>
      <c r="N122" s="97">
        <f t="shared" si="19"/>
        <v>0</v>
      </c>
      <c r="O122" s="97">
        <f t="shared" si="19"/>
        <v>0</v>
      </c>
      <c r="P122" s="97">
        <f t="shared" si="19"/>
        <v>0</v>
      </c>
      <c r="Q122" s="97">
        <f t="shared" si="19"/>
        <v>0</v>
      </c>
      <c r="R122" s="97">
        <f t="shared" si="19"/>
        <v>0</v>
      </c>
      <c r="S122" s="97">
        <f t="shared" si="19"/>
        <v>0</v>
      </c>
      <c r="T122" s="97">
        <f t="shared" si="19"/>
        <v>0</v>
      </c>
      <c r="U122" s="97">
        <f t="shared" si="19"/>
        <v>0</v>
      </c>
      <c r="V122" s="97">
        <f t="shared" si="19"/>
        <v>0</v>
      </c>
      <c r="W122" s="97">
        <f t="shared" si="19"/>
        <v>0</v>
      </c>
      <c r="X122" s="97">
        <f t="shared" si="19"/>
        <v>0</v>
      </c>
      <c r="Y122" s="97">
        <f t="shared" si="19"/>
        <v>0</v>
      </c>
      <c r="Z122" s="97">
        <f t="shared" si="19"/>
        <v>0</v>
      </c>
      <c r="AA122" s="97">
        <f t="shared" si="19"/>
        <v>0</v>
      </c>
      <c r="AB122" s="97">
        <f t="shared" si="19"/>
        <v>0</v>
      </c>
      <c r="AC122" s="97">
        <f t="shared" si="19"/>
        <v>0</v>
      </c>
      <c r="AD122" s="97">
        <f t="shared" si="19"/>
        <v>0</v>
      </c>
      <c r="AE122" s="97">
        <f t="shared" si="19"/>
        <v>0</v>
      </c>
      <c r="AF122" s="97">
        <f t="shared" si="19"/>
        <v>0</v>
      </c>
      <c r="AG122" s="97">
        <f t="shared" si="19"/>
        <v>0</v>
      </c>
      <c r="AH122" s="109">
        <f t="shared" si="18"/>
        <v>0</v>
      </c>
    </row>
    <row r="123" spans="1:34" s="16" customFormat="1" ht="23" customHeight="1" thickBot="1">
      <c r="A123" s="10"/>
      <c r="B123" s="11"/>
      <c r="C123" s="105" t="s">
        <v>71</v>
      </c>
      <c r="D123" s="106"/>
      <c r="E123" s="106"/>
      <c r="F123" s="106"/>
      <c r="G123" s="107"/>
      <c r="H123" s="106"/>
      <c r="I123" s="106"/>
      <c r="J123" s="106"/>
      <c r="K123" s="106"/>
      <c r="L123" s="106"/>
      <c r="M123" s="106"/>
      <c r="N123" s="108"/>
      <c r="O123" s="237">
        <f>AH122</f>
        <v>0</v>
      </c>
      <c r="P123" s="238"/>
      <c r="Q123" s="239" t="s">
        <v>70</v>
      </c>
      <c r="R123" s="240"/>
      <c r="T123" s="10"/>
      <c r="U123" s="10"/>
      <c r="V123" s="11"/>
      <c r="W123" s="11"/>
      <c r="X123" s="10"/>
      <c r="Y123" s="11"/>
      <c r="Z123" s="11"/>
      <c r="AA123" s="11"/>
      <c r="AB123" s="11"/>
      <c r="AC123" s="11"/>
      <c r="AD123" s="10"/>
      <c r="AE123" s="11"/>
      <c r="AF123" s="11"/>
      <c r="AG123" s="241"/>
      <c r="AH123" s="241"/>
    </row>
    <row r="124" spans="1:34" s="16" customFormat="1" ht="23" customHeight="1" thickBot="1">
      <c r="A124" s="10"/>
      <c r="B124" s="11"/>
      <c r="C124" s="99" t="s">
        <v>64</v>
      </c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242">
        <f>O123/60</f>
        <v>0</v>
      </c>
      <c r="P124" s="243"/>
      <c r="Q124" s="244" t="s">
        <v>11</v>
      </c>
      <c r="R124" s="245"/>
      <c r="S124" s="11" t="s">
        <v>63</v>
      </c>
      <c r="T124" s="10"/>
      <c r="V124" s="11"/>
      <c r="W124" s="11"/>
      <c r="X124" s="10"/>
      <c r="Y124" s="11"/>
      <c r="Z124" s="11"/>
      <c r="AA124" s="11"/>
      <c r="AB124" s="11"/>
      <c r="AC124" s="11"/>
      <c r="AD124" s="10"/>
      <c r="AE124" s="11"/>
      <c r="AF124" s="11"/>
      <c r="AG124" s="90"/>
      <c r="AH124" s="90"/>
    </row>
    <row r="126" spans="1:34" s="8" customFormat="1" ht="23" customHeight="1" thickBot="1">
      <c r="B126" s="42" t="s">
        <v>38</v>
      </c>
      <c r="C126" s="8">
        <v>5</v>
      </c>
      <c r="D126" s="8" t="s">
        <v>1</v>
      </c>
      <c r="E126" s="8">
        <v>2</v>
      </c>
      <c r="F126" s="8" t="s">
        <v>2</v>
      </c>
    </row>
    <row r="127" spans="1:34" s="48" customFormat="1" ht="23" customHeight="1" thickBot="1">
      <c r="A127" s="43" t="s">
        <v>3</v>
      </c>
      <c r="B127" s="44" t="s">
        <v>4</v>
      </c>
      <c r="C127" s="45">
        <v>1</v>
      </c>
      <c r="D127" s="45">
        <v>2</v>
      </c>
      <c r="E127" s="45">
        <v>3</v>
      </c>
      <c r="F127" s="45">
        <v>4</v>
      </c>
      <c r="G127" s="45">
        <v>5</v>
      </c>
      <c r="H127" s="45">
        <v>6</v>
      </c>
      <c r="I127" s="45">
        <v>7</v>
      </c>
      <c r="J127" s="45">
        <v>8</v>
      </c>
      <c r="K127" s="45">
        <v>9</v>
      </c>
      <c r="L127" s="45">
        <v>10</v>
      </c>
      <c r="M127" s="45">
        <v>11</v>
      </c>
      <c r="N127" s="45">
        <v>12</v>
      </c>
      <c r="O127" s="45">
        <v>13</v>
      </c>
      <c r="P127" s="45">
        <v>14</v>
      </c>
      <c r="Q127" s="45">
        <v>15</v>
      </c>
      <c r="R127" s="45">
        <v>16</v>
      </c>
      <c r="S127" s="45">
        <v>17</v>
      </c>
      <c r="T127" s="45">
        <v>18</v>
      </c>
      <c r="U127" s="45">
        <v>19</v>
      </c>
      <c r="V127" s="45">
        <v>20</v>
      </c>
      <c r="W127" s="45">
        <v>21</v>
      </c>
      <c r="X127" s="45">
        <v>22</v>
      </c>
      <c r="Y127" s="45">
        <v>23</v>
      </c>
      <c r="Z127" s="45">
        <v>24</v>
      </c>
      <c r="AA127" s="45">
        <v>25</v>
      </c>
      <c r="AB127" s="45">
        <v>26</v>
      </c>
      <c r="AC127" s="45">
        <v>27</v>
      </c>
      <c r="AD127" s="45">
        <v>28</v>
      </c>
      <c r="AE127" s="45"/>
      <c r="AF127" s="46"/>
      <c r="AG127" s="46"/>
      <c r="AH127" s="47" t="s">
        <v>5</v>
      </c>
    </row>
    <row r="128" spans="1:34" s="48" customFormat="1" ht="23" customHeight="1" thickTop="1">
      <c r="A128" s="49" t="s">
        <v>6</v>
      </c>
      <c r="B128" s="50" t="s">
        <v>7</v>
      </c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2"/>
      <c r="AG128" s="92"/>
      <c r="AH128" s="93">
        <f t="shared" ref="AH128:AH134" si="20">SUM(C128:AG128)</f>
        <v>0</v>
      </c>
    </row>
    <row r="129" spans="1:34" s="48" customFormat="1" ht="23" customHeight="1">
      <c r="A129" s="9" t="s">
        <v>6</v>
      </c>
      <c r="B129" s="51" t="s">
        <v>7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5"/>
      <c r="AG129" s="95"/>
      <c r="AH129" s="96">
        <f t="shared" si="20"/>
        <v>0</v>
      </c>
    </row>
    <row r="130" spans="1:34" s="48" customFormat="1" ht="23" customHeight="1">
      <c r="A130" s="9" t="s">
        <v>6</v>
      </c>
      <c r="B130" s="51" t="s">
        <v>7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5"/>
      <c r="AG130" s="95"/>
      <c r="AH130" s="96">
        <f t="shared" si="20"/>
        <v>0</v>
      </c>
    </row>
    <row r="131" spans="1:34" s="48" customFormat="1" ht="23" customHeight="1">
      <c r="A131" s="9" t="s">
        <v>8</v>
      </c>
      <c r="B131" s="51" t="s">
        <v>7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5"/>
      <c r="AG131" s="95"/>
      <c r="AH131" s="96">
        <f t="shared" si="20"/>
        <v>0</v>
      </c>
    </row>
    <row r="132" spans="1:34" s="48" customFormat="1" ht="23" customHeight="1">
      <c r="A132" s="9" t="s">
        <v>8</v>
      </c>
      <c r="B132" s="51" t="s">
        <v>7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5"/>
      <c r="AG132" s="95"/>
      <c r="AH132" s="96">
        <f t="shared" si="20"/>
        <v>0</v>
      </c>
    </row>
    <row r="133" spans="1:34" s="48" customFormat="1" ht="23" customHeight="1">
      <c r="A133" s="9" t="s">
        <v>9</v>
      </c>
      <c r="B133" s="51" t="s">
        <v>7</v>
      </c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5"/>
      <c r="AG133" s="95"/>
      <c r="AH133" s="96">
        <f t="shared" si="20"/>
        <v>0</v>
      </c>
    </row>
    <row r="134" spans="1:34" ht="23" customHeight="1" thickBot="1">
      <c r="A134" s="52"/>
      <c r="B134" s="53" t="s">
        <v>5</v>
      </c>
      <c r="C134" s="97">
        <f t="shared" ref="C134:AG134" si="21">SUM(C128:C133)</f>
        <v>0</v>
      </c>
      <c r="D134" s="97">
        <f t="shared" si="21"/>
        <v>0</v>
      </c>
      <c r="E134" s="97">
        <f t="shared" si="21"/>
        <v>0</v>
      </c>
      <c r="F134" s="97">
        <f t="shared" si="21"/>
        <v>0</v>
      </c>
      <c r="G134" s="97">
        <f t="shared" si="21"/>
        <v>0</v>
      </c>
      <c r="H134" s="97">
        <f t="shared" si="21"/>
        <v>0</v>
      </c>
      <c r="I134" s="97">
        <f t="shared" si="21"/>
        <v>0</v>
      </c>
      <c r="J134" s="97">
        <f t="shared" si="21"/>
        <v>0</v>
      </c>
      <c r="K134" s="97">
        <f t="shared" si="21"/>
        <v>0</v>
      </c>
      <c r="L134" s="97">
        <f t="shared" si="21"/>
        <v>0</v>
      </c>
      <c r="M134" s="97">
        <f t="shared" si="21"/>
        <v>0</v>
      </c>
      <c r="N134" s="97">
        <f t="shared" si="21"/>
        <v>0</v>
      </c>
      <c r="O134" s="97">
        <f t="shared" si="21"/>
        <v>0</v>
      </c>
      <c r="P134" s="97">
        <f t="shared" si="21"/>
        <v>0</v>
      </c>
      <c r="Q134" s="97">
        <f t="shared" si="21"/>
        <v>0</v>
      </c>
      <c r="R134" s="97">
        <f t="shared" si="21"/>
        <v>0</v>
      </c>
      <c r="S134" s="97">
        <f t="shared" si="21"/>
        <v>0</v>
      </c>
      <c r="T134" s="97">
        <f t="shared" si="21"/>
        <v>0</v>
      </c>
      <c r="U134" s="97">
        <f t="shared" si="21"/>
        <v>0</v>
      </c>
      <c r="V134" s="97">
        <f t="shared" si="21"/>
        <v>0</v>
      </c>
      <c r="W134" s="97">
        <f t="shared" si="21"/>
        <v>0</v>
      </c>
      <c r="X134" s="97">
        <f t="shared" si="21"/>
        <v>0</v>
      </c>
      <c r="Y134" s="97">
        <f t="shared" si="21"/>
        <v>0</v>
      </c>
      <c r="Z134" s="97">
        <f t="shared" si="21"/>
        <v>0</v>
      </c>
      <c r="AA134" s="97">
        <f t="shared" si="21"/>
        <v>0</v>
      </c>
      <c r="AB134" s="97">
        <f t="shared" si="21"/>
        <v>0</v>
      </c>
      <c r="AC134" s="97">
        <f t="shared" si="21"/>
        <v>0</v>
      </c>
      <c r="AD134" s="97">
        <f t="shared" si="21"/>
        <v>0</v>
      </c>
      <c r="AE134" s="97">
        <f t="shared" si="21"/>
        <v>0</v>
      </c>
      <c r="AF134" s="97">
        <f t="shared" si="21"/>
        <v>0</v>
      </c>
      <c r="AG134" s="97">
        <f t="shared" si="21"/>
        <v>0</v>
      </c>
      <c r="AH134" s="109">
        <f t="shared" si="20"/>
        <v>0</v>
      </c>
    </row>
    <row r="135" spans="1:34" s="16" customFormat="1" ht="23" customHeight="1" thickBot="1">
      <c r="A135" s="10"/>
      <c r="B135" s="11"/>
      <c r="C135" s="105" t="s">
        <v>71</v>
      </c>
      <c r="D135" s="106"/>
      <c r="E135" s="106"/>
      <c r="F135" s="106"/>
      <c r="G135" s="107"/>
      <c r="H135" s="106"/>
      <c r="I135" s="106"/>
      <c r="J135" s="106"/>
      <c r="K135" s="106"/>
      <c r="L135" s="106"/>
      <c r="M135" s="106"/>
      <c r="N135" s="108"/>
      <c r="O135" s="237">
        <f>AH134</f>
        <v>0</v>
      </c>
      <c r="P135" s="238"/>
      <c r="Q135" s="239" t="s">
        <v>70</v>
      </c>
      <c r="R135" s="240"/>
      <c r="T135" s="10"/>
      <c r="U135" s="10"/>
      <c r="V135" s="11"/>
      <c r="W135" s="11"/>
      <c r="X135" s="10"/>
      <c r="Y135" s="11"/>
      <c r="Z135" s="11"/>
      <c r="AA135" s="11"/>
      <c r="AB135" s="11"/>
      <c r="AC135" s="11"/>
      <c r="AD135" s="10"/>
      <c r="AE135" s="11"/>
      <c r="AF135" s="11"/>
      <c r="AG135" s="241"/>
      <c r="AH135" s="241"/>
    </row>
    <row r="136" spans="1:34" s="16" customFormat="1" ht="23" customHeight="1" thickBot="1">
      <c r="A136" s="10"/>
      <c r="B136" s="11"/>
      <c r="C136" s="99" t="s">
        <v>64</v>
      </c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242">
        <f>O135/60</f>
        <v>0</v>
      </c>
      <c r="P136" s="243"/>
      <c r="Q136" s="244" t="s">
        <v>11</v>
      </c>
      <c r="R136" s="245"/>
      <c r="S136" s="11" t="s">
        <v>63</v>
      </c>
      <c r="T136" s="10"/>
      <c r="V136" s="11"/>
      <c r="W136" s="11"/>
      <c r="X136" s="10"/>
      <c r="Y136" s="11"/>
      <c r="Z136" s="11"/>
      <c r="AA136" s="11"/>
      <c r="AB136" s="11"/>
      <c r="AC136" s="11"/>
      <c r="AD136" s="10"/>
      <c r="AE136" s="11"/>
      <c r="AF136" s="11"/>
      <c r="AG136" s="90"/>
      <c r="AH136" s="90"/>
    </row>
  </sheetData>
  <mergeCells count="56">
    <mergeCell ref="O135:P135"/>
    <mergeCell ref="Q135:R135"/>
    <mergeCell ref="AG135:AH135"/>
    <mergeCell ref="O136:P136"/>
    <mergeCell ref="Q136:R136"/>
    <mergeCell ref="O99:P99"/>
    <mergeCell ref="Q99:R99"/>
    <mergeCell ref="AG99:AH99"/>
    <mergeCell ref="O100:P100"/>
    <mergeCell ref="Q100:R100"/>
    <mergeCell ref="O87:P87"/>
    <mergeCell ref="Q87:R87"/>
    <mergeCell ref="AG87:AH87"/>
    <mergeCell ref="O88:P88"/>
    <mergeCell ref="Q88:R88"/>
    <mergeCell ref="AG51:AH51"/>
    <mergeCell ref="O63:P63"/>
    <mergeCell ref="Q63:R63"/>
    <mergeCell ref="AG63:AH63"/>
    <mergeCell ref="O64:P64"/>
    <mergeCell ref="Q64:R64"/>
    <mergeCell ref="O40:P40"/>
    <mergeCell ref="Q40:R40"/>
    <mergeCell ref="O52:P52"/>
    <mergeCell ref="Q52:R52"/>
    <mergeCell ref="O51:P51"/>
    <mergeCell ref="Q51:R51"/>
    <mergeCell ref="O28:P28"/>
    <mergeCell ref="Q28:R28"/>
    <mergeCell ref="O39:P39"/>
    <mergeCell ref="Q39:R39"/>
    <mergeCell ref="AG39:AH39"/>
    <mergeCell ref="O27:P27"/>
    <mergeCell ref="Q27:R27"/>
    <mergeCell ref="AG27:AH27"/>
    <mergeCell ref="A1:AH1"/>
    <mergeCell ref="O15:P15"/>
    <mergeCell ref="Q15:R15"/>
    <mergeCell ref="AG15:AH15"/>
    <mergeCell ref="O16:P16"/>
    <mergeCell ref="Q16:R16"/>
    <mergeCell ref="O123:P123"/>
    <mergeCell ref="Q123:R123"/>
    <mergeCell ref="AG123:AH123"/>
    <mergeCell ref="O124:P124"/>
    <mergeCell ref="Q124:R124"/>
    <mergeCell ref="O111:P111"/>
    <mergeCell ref="Q111:R111"/>
    <mergeCell ref="AG111:AH111"/>
    <mergeCell ref="O112:P112"/>
    <mergeCell ref="Q112:R112"/>
    <mergeCell ref="O75:P75"/>
    <mergeCell ref="Q75:R75"/>
    <mergeCell ref="AG75:AH75"/>
    <mergeCell ref="O76:P76"/>
    <mergeCell ref="Q76:R76"/>
  </mergeCells>
  <phoneticPr fontId="1"/>
  <pageMargins left="0.70866141732283472" right="0.51181102362204722" top="0.74803149606299213" bottom="0.74803149606299213" header="0.31496062992125984" footer="0.31496062992125984"/>
  <pageSetup paperSize="9" scale="56" fitToHeight="0" orientation="portrait" r:id="rId1"/>
  <rowBreaks count="2" manualBreakCount="2">
    <brk id="53" max="33" man="1"/>
    <brk id="10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常勤換算実績確認表</vt:lpstr>
      <vt:lpstr>常勤換算実績確認表 (記入例）</vt:lpstr>
      <vt:lpstr>勤務時間変換表</vt:lpstr>
      <vt:lpstr>端数計算表</vt:lpstr>
      <vt:lpstr>勤務時間変換表!Print_Area</vt:lpstr>
      <vt:lpstr>常勤換算実績確認表!Print_Area</vt:lpstr>
      <vt:lpstr>'常勤換算実績確認表 (記入例）'!Print_Area</vt:lpstr>
      <vt:lpstr>端数計算表!Print_Area</vt:lpstr>
      <vt:lpstr>常勤換算実績確認表!Print_Titles</vt:lpstr>
      <vt:lpstr>'常勤換算実績確認表 (記入例）'!Print_Titles</vt:lpstr>
      <vt:lpstr>端数計算表!Print_Titles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2023-02-28T01:34:04Z</cp:lastPrinted>
  <dcterms:created xsi:type="dcterms:W3CDTF">2022-10-26T06:45:35Z</dcterms:created>
  <dcterms:modified xsi:type="dcterms:W3CDTF">2023-02-28T01:34:10Z</dcterms:modified>
</cp:coreProperties>
</file>