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E36" i="10" s="1"/>
  <c r="BE37" i="10" s="1"/>
  <c r="BE38"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<sst xmlns="http://schemas.openxmlformats.org/spreadsheetml/2006/main" count="1118" uniqueCount="610">
  <si>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</si>
  <si>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</si>
  <si>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</si>
  <si>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</si>
  <si>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</si>
  <si>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</si>
  <si>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</si>
  <si>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</si>
  <si>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</si>
  <si>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</si>
  <si>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</si>
  <si>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</si>
  <si>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</si>
  <si>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</si>
  <si>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</si>
  <si>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</si>
  <si>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</si>
  <si>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</si>
  <si>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</si>
  <si>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</si>
  <si>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</si>
  <si>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</si>
  <si>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</si>
  <si>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</si>
  <si>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</si>
  <si>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</si>
  <si>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</si>
  <si>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</si>
  <si>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</si>
  <si>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</si>
  <si>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</si>
  <si>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</si>
  <si>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</si>
  <si>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</si>
  <si>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</si>
  <si>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</si>
  <si>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</si>
  <si>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</si>
  <si>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</si>
  <si>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</si>
  <si>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</si>
  <si>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</si>
  <si>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</si>
  <si>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</si>
  <si>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</si>
  <si>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</si>
  <si>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</si>
  <si>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</si>
  <si>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</si>
  <si>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</si>
  <si>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</si>
  <si>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</si>
  <si>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</si>
  <si>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</si>
  <si>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</si>
  <si>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</si>
  <si>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</si>
  <si>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</si>
  <si>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</si>
  <si>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</si>
  <si>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</si>
  <si>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</si>
  <si>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</si>
  <si>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</si>
  <si>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</si>
  <si>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</si>
  <si>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</si>
  <si>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</si>
  <si>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</si>
  <si>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</si>
  <si>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</si>
  <si>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</si>
  <si>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</si>
  <si>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</si>
  <si>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</si>
  <si>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</si>
  <si>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</si>
  <si>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</si>
  <si>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</si>
  <si>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</si>
  <si>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</si>
  <si>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</si>
  <si>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</si>
  <si>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</si>
  <si>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</si>
  <si>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</si>
  <si>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</si>
  <si>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</si>
  <si>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</si>
  <si>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</si>
  <si>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</si>
  <si>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</si>
  <si>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</si>
  <si>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</si>
  <si>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</si>
  <si>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</si>
  <si>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</si>
  <si>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</si>
  <si>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</si>
  <si>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</si>
  <si>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</si>
  <si>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</si>
  <si>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</si>
  <si>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</si>
  <si>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</si>
  <si>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</si>
  <si>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</si>
  <si>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</si>
  <si>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</si>
  <si>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</si>
  <si>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</si>
  <si>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</si>
  <si>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</si>
  <si>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</si>
  <si>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</si>
  <si>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</si>
  <si>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</si>
  <si>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</si>
  <si>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</si>
  <si>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</si>
  <si>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</si>
  <si>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</si>
  <si>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</si>
  <si>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</si>
  <si>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</si>
  <si>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</si>
  <si>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</si>
  <si>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</si>
  <si>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</si>
  <si>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</si>
  <si>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</si>
  <si>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</si>
  <si>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</si>
  <si>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</si>
  <si>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</si>
  <si>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</si>
  <si>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</si>
  <si>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</si>
  <si>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</si>
  <si>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</si>
  <si>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</si>
  <si>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</si>
  <si>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</si>
  <si>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</si>
  <si>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</si>
  <si>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</si>
  <si>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</si>
  <si>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</si>
  <si>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</si>
  <si>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</si>
  <si>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</si>
  <si>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</si>
  <si>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</si>
  <si>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</si>
  <si>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</si>
  <si>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</si>
  <si>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</si>
  <si>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</si>
  <si>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</si>
  <si>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</si>
  <si>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</si>
  <si>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</si>
  <si>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</si>
  <si>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</si>
  <si>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</si>
  <si>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</si>
  <si>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</si>
  <si>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</si>
  <si>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</si>
  <si>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</si>
  <si>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</si>
  <si>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</si>
  <si>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</si>
  <si>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</si>
  <si>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</si>
  <si>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</si>
  <si>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</si>
  <si>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</si>
  <si>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</si>
  <si>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</si>
  <si>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</si>
  <si>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</si>
  <si>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</si>
  <si>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</si>
  <si>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</si>
  <si>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</si>
  <si>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</si>
  <si>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</si>
  <si>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</si>
  <si>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</si>
  <si>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</si>
  <si>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</si>
  <si>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</si>
  <si>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</si>
  <si>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</si>
  <si>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</si>
  <si>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</si>
  <si>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</si>
  <si>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</si>
  <si>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</si>
  <si>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</si>
  <si>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</si>
  <si>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</si>
  <si>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</si>
  <si>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</si>
  <si>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</si>
  <si>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山梨県甲斐市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</si>
  <si>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</si>
  <si>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</si>
  <si>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</si>
  <si>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</si>
  <si>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</si>
  <si>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</si>
  <si>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</si>
  <si>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</si>
  <si>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</si>
  <si>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</si>
  <si>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</si>
  <si>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</si>
  <si>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</si>
  <si>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</si>
  <si>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</si>
  <si>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</si>
  <si>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</si>
  <si>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</si>
  <si>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</si>
  <si>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</si>
  <si>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</si>
  <si>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</si>
  <si>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</si>
  <si>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</si>
  <si>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</si>
  <si>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</si>
  <si>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</si>
  <si>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</si>
  <si>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</si>
  <si>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</si>
  <si>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</si>
  <si>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</si>
  <si>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</si>
  <si>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</si>
  <si>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</si>
  <si>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</si>
  <si>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</si>
  <si>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</si>
  <si>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</si>
  <si>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</si>
  <si>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</si>
  <si>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</si>
  <si>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</si>
  <si>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</si>
  <si>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</si>
  <si>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</si>
  <si>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</si>
  <si>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</si>
  <si>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</si>
  <si>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</si>
  <si>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</si>
  <si>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</si>
  <si>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</si>
  <si>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</si>
  <si>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</si>
  <si>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</si>
  <si>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</si>
  <si>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</si>
  <si>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</si>
  <si>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</si>
  <si>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</si>
  <si>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</si>
  <si>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</si>
  <si>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</si>
  <si>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</si>
  <si>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</si>
  <si>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</si>
  <si>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</si>
  <si>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</si>
  <si>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</si>
  <si>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</si>
  <si>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</si>
  <si>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</si>
  <si>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</si>
  <si>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</si>
  <si>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</si>
  <si>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</si>
  <si>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</si>
  <si>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</si>
  <si>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</si>
  <si>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</si>
  <si>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</si>
  <si>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</si>
  <si>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</si>
  <si>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</si>
  <si>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</si>
  <si>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</si>
  <si>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</si>
  <si>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</si>
  <si>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</si>
  <si>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</si>
  <si>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</si>
  <si>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</si>
  <si>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</si>
  <si>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</si>
  <si>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</si>
  <si>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</si>
  <si>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</si>
  <si>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</si>
  <si>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</si>
  <si>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</si>
  <si>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</si>
  <si>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</si>
  <si>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</si>
  <si>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</si>
  <si>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</si>
  <si>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</si>
  <si>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</si>
  <si>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</si>
  <si>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</si>
  <si>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</si>
  <si>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</si>
  <si>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</si>
  <si>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</si>
  <si>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</si>
  <si>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</si>
  <si>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</si>
  <si>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</si>
  <si>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</si>
  <si>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</si>
  <si>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</si>
  <si>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</si>
  <si>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</si>
  <si>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</si>
  <si>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</si>
  <si>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</si>
  <si>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</si>
  <si>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</si>
  <si>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</si>
  <si>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</si>
  <si>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</si>
  <si>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</si>
  <si>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</si>
  <si>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</si>
  <si>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</si>
  <si>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</si>
  <si>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</si>
  <si>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</si>
  <si>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</si>
  <si>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</si>
  <si>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</si>
  <si>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</si>
  <si>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</si>
  <si>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</si>
  <si>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</si>
  <si>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</si>
  <si>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</si>
  <si>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</si>
  <si>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</si>
  <si>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山梨県甲斐市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</si>
  <si>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</si>
  <si>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</si>
  <si>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</si>
  <si>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</si>
  <si>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</si>
  <si>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</si>
  <si>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</si>
  <si>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</si>
  <si>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</si>
  <si>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</si>
  <si>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</si>
  <si>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</si>
  <si>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</si>
  <si>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</si>
  <si>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</si>
  <si>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</si>
  <si>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</si>
  <si>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</si>
  <si>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</si>
  <si>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</si>
  <si>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</si>
  <si>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</si>
  <si>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</si>
  <si>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</si>
  <si>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</si>
  <si>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</si>
  <si>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</si>
  <si>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</si>
  <si>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</si>
  <si>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</si>
  <si>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</si>
  <si>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</si>
  <si>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</si>
  <si>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</si>
  <si>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</si>
  <si>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</si>
  <si>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</si>
  <si>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</si>
  <si>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</si>
  <si>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</si>
  <si>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</si>
  <si>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</si>
  <si>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</si>
  <si>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</si>
  <si>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</si>
  <si>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</si>
  <si>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合併浄化槽事業特別会計</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</si>
  <si>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</si>
  <si>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</si>
  <si>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</si>
  <si>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</si>
  <si>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</si>
  <si>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</si>
  <si>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</si>
  <si>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</si>
  <si>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</si>
  <si>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</si>
  <si>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</si>
  <si>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</si>
  <si>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</si>
  <si>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</si>
  <si>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</si>
  <si>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</si>
  <si>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</si>
  <si>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</si>
  <si>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</si>
  <si>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</si>
  <si>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</si>
  <si>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</si>
  <si>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</si>
  <si>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</si>
  <si>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</si>
  <si>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</si>
  <si>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</si>
  <si>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</si>
  <si>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</si>
  <si>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</si>
  <si>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</si>
  <si>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</si>
  <si>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</si>
  <si>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</si>
  <si>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</si>
  <si>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</si>
  <si>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</si>
  <si>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</si>
  <si>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</si>
  <si>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</si>
  <si>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</si>
  <si>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</si>
  <si>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</si>
  <si>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</si>
  <si>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</si>
  <si>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</si>
  <si>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</si>
  <si>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</si>
  <si>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</si>
  <si>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</si>
  <si>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</si>
  <si>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</si>
  <si>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</si>
  <si>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</si>
  <si>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</si>
  <si>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</si>
  <si>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</si>
  <si>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</si>
  <si>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</si>
  <si>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</si>
  <si>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</si>
  <si>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</si>
  <si>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</si>
  <si>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</si>
  <si>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</si>
  <si>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</si>
  <si>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</si>
  <si>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</si>
  <si>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</si>
  <si>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</si>
  <si>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</si>
  <si>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</si>
  <si>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</si>
  <si>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</si>
  <si>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</si>
  <si>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</si>
  <si>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</si>
  <si>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</si>
  <si>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</si>
  <si>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</si>
  <si>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</si>
  <si>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</si>
  <si>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</si>
  <si>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</si>
  <si>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</si>
  <si>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</si>
  <si>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</si>
  <si>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</si>
  <si>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</si>
  <si>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</si>
  <si>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</si>
  <si>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</si>
  <si>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</si>
  <si>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</si>
  <si>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</si>
  <si>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</si>
  <si>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</si>
  <si>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</si>
  <si>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</si>
  <si>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</si>
  <si>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</si>
  <si>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</si>
  <si>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</si>
  <si>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</si>
  <si>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</si>
  <si>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</si>
  <si>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</si>
  <si>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</si>
  <si>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</si>
  <si>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</si>
  <si>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</si>
  <si>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</si>
  <si>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</si>
  <si>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</si>
  <si>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</si>
  <si>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</si>
  <si>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</si>
  <si>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</si>
  <si>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</si>
  <si>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</si>
  <si>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</si>
  <si>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</si>
  <si>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</si>
  <si>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</si>
  <si>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</si>
  <si>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</si>
  <si>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</si>
  <si>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</si>
  <si>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</si>
  <si>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</si>
  <si>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</si>
  <si>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</si>
  <si>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</si>
  <si>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</si>
  <si>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</si>
  <si>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</si>
  <si>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</si>
  <si>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</si>
  <si>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</si>
  <si>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</si>
  <si>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</si>
  <si>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</si>
  <si>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</si>
  <si>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</si>
  <si>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</si>
  <si>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</si>
  <si>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</si>
  <si>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</si>
  <si>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</si>
  <si>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0.21</t>
  </si>
  <si>
    <t>▲ 1.08</t>
  </si>
  <si>
    <t>▲ 0.09</t>
  </si>
  <si>
    <t>一般会計</t>
  </si>
  <si>
    <t>水道事業会計</t>
  </si>
  <si>
    <t>国民健康保険特別会計</t>
  </si>
  <si>
    <t>介護保険特別会計</t>
  </si>
  <si>
    <t>下水道事業特別会計</t>
  </si>
  <si>
    <t>介護サービス特別会計</t>
  </si>
  <si>
    <t>後期高齢者医療特別会計</t>
  </si>
  <si>
    <t>地域し尿処理施設特別会計</t>
  </si>
  <si>
    <t>その他会計（赤字）</t>
  </si>
  <si>
    <t>その他会計（黒字）</t>
  </si>
  <si>
    <t>-</t>
    <phoneticPr fontId="11"/>
  </si>
  <si>
    <t>-</t>
    <phoneticPr fontId="2"/>
  </si>
  <si>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</si>
  <si>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甲府地区広域行政事務組合ふるさと市町村圏事業特別会計</t>
    <rPh sb="0" eb="2">
      <t>コウフ</t>
    </rPh>
    <rPh sb="2" eb="4">
      <t>チク</t>
    </rPh>
    <rPh sb="4" eb="6">
      <t>コウイキ</t>
    </rPh>
    <rPh sb="6" eb="8">
      <t>ギョウセイ</t>
    </rPh>
    <rPh sb="8" eb="10">
      <t>ジム</t>
    </rPh>
    <rPh sb="10" eb="12">
      <t>クミアイ</t>
    </rPh>
    <rPh sb="16" eb="19">
      <t>シチョウソン</t>
    </rPh>
    <rPh sb="19" eb="20">
      <t>ケン</t>
    </rPh>
    <rPh sb="20" eb="22">
      <t>ジギョウ</t>
    </rPh>
    <rPh sb="22" eb="24">
      <t>トクベツ</t>
    </rPh>
    <rPh sb="24" eb="2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</si>
  <si>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</si>
  <si>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甲府地区広域行政事務組合視聴覚ライブラリー事業特別会計</t>
    <rPh sb="0" eb="2">
      <t>コウフ</t>
    </rPh>
    <rPh sb="2" eb="4">
      <t>チク</t>
    </rPh>
    <rPh sb="4" eb="6">
      <t>コウイキ</t>
    </rPh>
    <rPh sb="6" eb="8">
      <t>ギョウセイ</t>
    </rPh>
    <rPh sb="8" eb="10">
      <t>ジム</t>
    </rPh>
    <rPh sb="10" eb="12">
      <t>クミアイ</t>
    </rPh>
    <rPh sb="12" eb="15">
      <t>シチョウカク</t>
    </rPh>
    <rPh sb="21" eb="23">
      <t>ジギョウ</t>
    </rPh>
    <rPh sb="23" eb="25">
      <t>トクベツ</t>
    </rPh>
    <rPh sb="25" eb="27">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</si>
  <si>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</si>
  <si>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</si>
  <si>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</si>
  <si>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</si>
  <si>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</si>
  <si>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</si>
  <si>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</si>
  <si>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</si>
  <si>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</si>
  <si>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</si>
  <si>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</si>
  <si>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</si>
  <si>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</si>
  <si>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</si>
  <si>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t>
    <phoneticPr fontId="2"/>
  </si>
  <si>
    <t>まちづくり振興基金</t>
    <rPh sb="5" eb="7">
      <t>シンコウ</t>
    </rPh>
    <rPh sb="7" eb="9">
      <t>キキン</t>
    </rPh>
    <phoneticPr fontId="11"/>
  </si>
  <si>
    <t>地域福祉基金</t>
    <rPh sb="0" eb="2">
      <t>チイキ</t>
    </rPh>
    <rPh sb="2" eb="4">
      <t>フクシ</t>
    </rPh>
    <rPh sb="4" eb="6">
      <t>キキン</t>
    </rPh>
    <phoneticPr fontId="11"/>
  </si>
  <si>
    <t>公共施設等整備基金</t>
    <rPh sb="0" eb="2">
      <t>コウキョウ</t>
    </rPh>
    <rPh sb="2" eb="4">
      <t>シセツ</t>
    </rPh>
    <rPh sb="4" eb="5">
      <t>トウ</t>
    </rPh>
    <rPh sb="5" eb="7">
      <t>セイビ</t>
    </rPh>
    <rPh sb="7" eb="9">
      <t>キキン</t>
    </rPh>
    <phoneticPr fontId="11"/>
  </si>
  <si>
    <t>地域振興基金</t>
    <rPh sb="0" eb="2">
      <t>チイキ</t>
    </rPh>
    <rPh sb="2" eb="4">
      <t>シンコウ</t>
    </rPh>
    <rPh sb="4" eb="6">
      <t>キキン</t>
    </rPh>
    <phoneticPr fontId="11"/>
  </si>
  <si>
    <t>市営住宅事業基金</t>
    <rPh sb="0" eb="2">
      <t>シエイ</t>
    </rPh>
    <rPh sb="2" eb="4">
      <t>ジュウタク</t>
    </rPh>
    <rPh sb="4" eb="6">
      <t>ジギョウ</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</si>
  <si>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</si>
  <si>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</si>
  <si>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</si>
  <si>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</si>
  <si>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</si>
  <si>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</si>
  <si>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</si>
  <si>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</si>
  <si>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</si>
  <si>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</si>
  <si>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</si>
  <si>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</si>
  <si>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</si>
  <si>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</si>
  <si>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</si>
  <si>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 xml:space="preserve"> </t>
    <phoneticPr fontId="5"/>
  </si>
  <si>
    <t>実質公債費比率は類似団体と比較して高いものの、近年はゆるやかに減少傾向にある。将来負担比率は類似団体の平均値を大幅に下回っている。地方債残高が全体的に減少傾向にあることが要因である。</t>
    <rPh sb="0" eb="2">
      <t>ジッシツ</t>
    </rPh>
    <rPh sb="2" eb="5">
      <t>コウサイヒ</t>
    </rPh>
    <rPh sb="5" eb="7">
      <t>ヒリツ</t>
    </rPh>
    <rPh sb="8" eb="10">
      <t>ルイジ</t>
    </rPh>
    <rPh sb="10" eb="12">
      <t>ダンタイ</t>
    </rPh>
    <rPh sb="13" eb="15">
      <t>ヒカク</t>
    </rPh>
    <rPh sb="17" eb="18">
      <t>タカ</t>
    </rPh>
    <rPh sb="23" eb="25">
      <t>キンネン</t>
    </rPh>
    <rPh sb="31" eb="33">
      <t>ゲンショウ</t>
    </rPh>
    <rPh sb="33" eb="35">
      <t>ケイコウ</t>
    </rPh>
    <rPh sb="39" eb="41">
      <t>ショウライ</t>
    </rPh>
    <rPh sb="41" eb="43">
      <t>フタン</t>
    </rPh>
    <rPh sb="43" eb="45">
      <t>ヒリツ</t>
    </rPh>
    <rPh sb="46" eb="48">
      <t>ルイジ</t>
    </rPh>
    <rPh sb="48" eb="50">
      <t>ダンタイ</t>
    </rPh>
    <rPh sb="51" eb="54">
      <t>ヘイキンチ</t>
    </rPh>
    <rPh sb="55" eb="57">
      <t>オオハバ</t>
    </rPh>
    <rPh sb="58" eb="60">
      <t>シタマワ</t>
    </rPh>
    <rPh sb="65" eb="68">
      <t>チホウサイ</t>
    </rPh>
    <rPh sb="68" eb="70">
      <t>ザンダカ</t>
    </rPh>
    <rPh sb="71" eb="74">
      <t>ゼンタイテキ</t>
    </rPh>
    <rPh sb="75" eb="77">
      <t>ゲンショウ</t>
    </rPh>
    <rPh sb="77" eb="79">
      <t>ケイコウ</t>
    </rPh>
    <rPh sb="85" eb="87">
      <t>ヨウイン</t>
    </rPh>
    <phoneticPr fontId="5"/>
  </si>
  <si>
    <t>将来負担比率は類似団体に比べて大きく下回っている。しかし、有形固定資産減価償却率は類似団体よりもやや高い水準となっているため、令和２年度に策定予定である、個別施設計画に基づき、今後、老朽化対策に積極的に取り組んでいく。</t>
    <rPh sb="77" eb="79">
      <t>コベツ</t>
    </rPh>
    <rPh sb="79" eb="81">
      <t>シセツ</t>
    </rPh>
    <rPh sb="81" eb="8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</si>
</sst>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c:ext xmlns:c16="http://schemas.microsoft.com/office/drawing/2014/chart" uri="{C3380CC4-5D6E-409C-BE32-E72D297353CC}">
              <c16:uniqueId val="{00000000-F208-46D6-A7B1-52F32A7E2E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47877</c:v>
                </c:pt>
                <c:pt idx="1">
                  <c:v>37107</c:v>
                </c:pt>
                <c:pt idx="2">
                  <c:v>30403</c:v>
                </c:pt>
                <c:pt idx="3">
                  <c:v>17880</c:v>
                </c:pt>
                <c:pt idx="4">
                  <c:v>44717</c:v>
                </c:pt>
              </c:numCache>
            </c:numRef>
          </c:val>
          <c:smooth val="0"/>
          <c:extLst>
            <c:ext xmlns:c16="http://schemas.microsoft.com/office/drawing/2014/chart" uri="{C3380CC4-5D6E-409C-BE32-E72D297353CC}">
              <c16:uniqueId val="{00000001-F208-46D6-A7B1-52F32A7E2E2D}"/>
            </c:ext>
          </c:extLst>
        </c:ser>
        <c:dLbls>
          <c:showLegendKey val="0"/>
          <c:showVal val="0"/>
          <c:showCatName val="0"/>
          <c:showSerName val="0"/>
          <c:showPercent val="0"/>
          <c:showBubbleSize val="0"/>
        </c:dLbls>
        <c:marker val="1"/>
        <c:smooth val="0"/>
        <c:axId val="303399000"/>
        <c:axId val="303399784"/>
      </c:lineChart>
      <c:catAx>
        <c:axId val="303399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399784"/>
        <c:crosses val="autoZero"/>
        <c:auto val="1"/>
        <c:lblAlgn val="ctr"/>
        <c:lblOffset val="100"/>
        <c:tickLblSkip val="1"/>
        <c:tickMarkSkip val="1"/>
        <c:noMultiLvlLbl val="0"/>
      </c:catAx>
      <c:valAx>
        <c:axId val="3033997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399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c:v>
                </c:pt>
                <c:pt idx="1">
                  <c:v>8.08</c:v>
                </c:pt>
                <c:pt idx="2">
                  <c:v>8.84</c:v>
                </c:pt>
                <c:pt idx="3">
                  <c:v>7.79</c:v>
                </c:pt>
                <c:pt idx="4">
                  <c:v>7.15</c:v>
                </c:pt>
              </c:numCache>
            </c:numRef>
          </c:val>
          <c:extLst>
            <c:ext xmlns:c16="http://schemas.microsoft.com/office/drawing/2014/chart" uri="{C3380CC4-5D6E-409C-BE32-E72D297353CC}">
              <c16:uniqueId val="{00000000-6F92-480E-9E79-E34D93D66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22.14</c:v>
                </c:pt>
                <c:pt idx="1">
                  <c:v>19.62</c:v>
                </c:pt>
                <c:pt idx="2">
                  <c:v>22.2</c:v>
                </c:pt>
                <c:pt idx="3">
                  <c:v>24.23</c:v>
                </c:pt>
                <c:pt idx="4">
                  <c:v>24.51</c:v>
                </c:pt>
              </c:numCache>
            </c:numRef>
          </c:val>
          <c:extLst>
            <c:ext xmlns:c16="http://schemas.microsoft.com/office/drawing/2014/chart" uri="{C3380CC4-5D6E-409C-BE32-E72D297353CC}">
              <c16:uniqueId val="{00000001-6F92-480E-9E79-E34D93D66EAF}"/>
            </c:ext>
          </c:extLst>
        </c:ser>
        <c:dLbls>
          <c:showLegendKey val="0"/>
          <c:showVal val="0"/>
          <c:showCatName val="0"/>
          <c:showSerName val="0"/>
          <c:showPercent val="0"/>
          <c:showBubbleSize val="0"/>
        </c:dLbls>
        <c:gapWidth val="250"/>
        <c:overlap val="100"/>
        <c:axId val="303401352"/>
        <c:axId val="30340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-0.21</c:v>
                </c:pt>
                <c:pt idx="1">
                  <c:v>-1.08</c:v>
                </c:pt>
                <c:pt idx="2">
                  <c:v>3.81</c:v>
                </c:pt>
                <c:pt idx="3">
                  <c:v>1.17</c:v>
                </c:pt>
                <c:pt idx="4">
                  <c:v>-0.09</c:v>
                </c:pt>
              </c:numCache>
            </c:numRef>
          </c:val>
          <c:smooth val="0"/>
          <c:extLst>
            <c:ext xmlns:c16="http://schemas.microsoft.com/office/drawing/2014/chart" uri="{C3380CC4-5D6E-409C-BE32-E72D297353CC}">
              <c16:uniqueId val="{00000002-6F92-480E-9E79-E34D93D66EAF}"/>
            </c:ext>
          </c:extLst>
        </c:ser>
        <c:dLbls>
          <c:showLegendKey val="0"/>
          <c:showVal val="0"/>
          <c:showCatName val="0"/>
          <c:showSerName val="0"/>
          <c:showPercent val="0"/>
          <c:showBubbleSize val="0"/>
        </c:dLbls>
        <c:marker val="1"/>
        <c:smooth val="0"/>
        <c:axId val="303401352"/>
        <c:axId val="303401744"/>
      </c:lineChart>
      <c:catAx>
        <c:axId val="30340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401744"/>
        <c:crosses val="autoZero"/>
        <c:auto val="1"/>
        <c:lblAlgn val="ctr"/>
        <c:lblOffset val="100"/>
        <c:tickLblSkip val="1"/>
        <c:tickMarkSkip val="1"/>
        <c:noMultiLvlLbl val="0"/>
      </c:catAx>
      <c:valAx>
        <c:axId val="30340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0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6B9-43FC-BEF0-C63474300E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B9-43FC-BEF0-C63474300E9B}"/>
            </c:ext>
          </c:extLst>
        </c:ser>
        <c:ser>
          <c:idx val="2"/>
          <c:order val="2"/>
          <c:tx>
            <c:strRef>
              <c:f>データシート!$A$29</c:f>
              <c:strCache>
                <c:ptCount val="1"/>
                <c:pt idx="0">
                  <c:v>地域し尿処理施設特別会計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B9-43FC-BEF0-C63474300E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B9-43FC-BEF0-C63474300E9B}"/>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B9-43FC-BEF0-C63474300E9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0.02</c:v>
                </c:pt>
                <c:pt idx="4">
                  <c:v>#N/A</c:v>
                </c:pt>
                <c:pt idx="5">
                  <c:v>0.18</c:v>
                </c:pt>
                <c:pt idx="6">
                  <c:v>#N/A</c:v>
                </c:pt>
                <c:pt idx="7">
                  <c:v>0.09</c:v>
                </c:pt>
                <c:pt idx="8">
                  <c:v>#N/A</c:v>
                </c:pt>
                <c:pt idx="9">
                  <c:v>0.12</c:v>
                </c:pt>
              </c:numCache>
            </c:numRef>
          </c:val>
          <c:extLst>
            <c:ext xmlns:c16="http://schemas.microsoft.com/office/drawing/2014/chart" uri="{C3380CC4-5D6E-409C-BE32-E72D297353CC}">
              <c16:uniqueId val="{00000005-96B9-43FC-BEF0-C63474300E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0.41</c:v>
                </c:pt>
                <c:pt idx="4">
                  <c:v>#N/A</c:v>
                </c:pt>
                <c:pt idx="5">
                  <c:v>0.87</c:v>
                </c:pt>
                <c:pt idx="6">
                  <c:v>#N/A</c:v>
                </c:pt>
                <c:pt idx="7">
                  <c:v>0.49</c:v>
                </c:pt>
                <c:pt idx="8">
                  <c:v>#N/A</c:v>
                </c:pt>
                <c:pt idx="9">
                  <c:v>0.51</c:v>
                </c:pt>
              </c:numCache>
            </c:numRef>
          </c:val>
          <c:extLst>
            <c:ext xmlns:c16="http://schemas.microsoft.com/office/drawing/2014/chart" uri="{C3380CC4-5D6E-409C-BE32-E72D297353CC}">
              <c16:uniqueId val="{00000006-96B9-43FC-BEF0-C63474300E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c:v>
                </c:pt>
                <c:pt idx="2">
                  <c:v>#N/A</c:v>
                </c:pt>
                <c:pt idx="3">
                  <c:v>1.85</c:v>
                </c:pt>
                <c:pt idx="4">
                  <c:v>#N/A</c:v>
                </c:pt>
                <c:pt idx="5">
                  <c:v>1.91</c:v>
                </c:pt>
                <c:pt idx="6">
                  <c:v>#N/A</c:v>
                </c:pt>
                <c:pt idx="7">
                  <c:v>2.34</c:v>
                </c:pt>
                <c:pt idx="8">
                  <c:v>#N/A</c:v>
                </c:pt>
                <c:pt idx="9">
                  <c:v>2.6</c:v>
                </c:pt>
              </c:numCache>
            </c:numRef>
          </c:val>
          <c:extLst>
            <c:ext xmlns:c16="http://schemas.microsoft.com/office/drawing/2014/chart" uri="{C3380CC4-5D6E-409C-BE32-E72D297353CC}">
              <c16:uniqueId val="{00000007-96B9-43FC-BEF0-C63474300E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c:v>
                </c:pt>
                <c:pt idx="2">
                  <c:v>#N/A</c:v>
                </c:pt>
                <c:pt idx="3">
                  <c:v>5.08</c:v>
                </c:pt>
                <c:pt idx="4">
                  <c:v>#N/A</c:v>
                </c:pt>
                <c:pt idx="5">
                  <c:v>4.13</c:v>
                </c:pt>
                <c:pt idx="6">
                  <c:v>#N/A</c:v>
                </c:pt>
                <c:pt idx="7">
                  <c:v>3.8</c:v>
                </c:pt>
                <c:pt idx="8">
                  <c:v>#N/A</c:v>
                </c:pt>
                <c:pt idx="9">
                  <c:v>4.16</c:v>
                </c:pt>
              </c:numCache>
            </c:numRef>
          </c:val>
          <c:extLst>
            <c:ext xmlns:c16="http://schemas.microsoft.com/office/drawing/2014/chart" uri="{C3380CC4-5D6E-409C-BE32-E72D297353CC}">
              <c16:uniqueId val="{00000008-96B9-43FC-BEF0-C63474300E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6.89</c:v>
                </c:pt>
                <c:pt idx="2">
                  <c:v>#N/A</c:v>
                </c:pt>
                <c:pt idx="3">
                  <c:v>8.07</c:v>
                </c:pt>
                <c:pt idx="4">
                  <c:v>#N/A</c:v>
                </c:pt>
                <c:pt idx="5">
                  <c:v>8.83</c:v>
                </c:pt>
                <c:pt idx="6">
                  <c:v>#N/A</c:v>
                </c:pt>
                <c:pt idx="7">
                  <c:v>7.78</c:v>
                </c:pt>
                <c:pt idx="8">
                  <c:v>#N/A</c:v>
                </c:pt>
                <c:pt idx="9">
                  <c:v>7.14</c:v>
                </c:pt>
              </c:numCache>
            </c:numRef>
          </c:val>
          <c:extLst>
            <c:ext xmlns:c16="http://schemas.microsoft.com/office/drawing/2014/chart" uri="{C3380CC4-5D6E-409C-BE32-E72D297353CC}">
              <c16:uniqueId val="{00000009-96B9-43FC-BEF0-C63474300E9B}"/>
            </c:ext>
          </c:extLst>
        </c:ser>
        <c:dLbls>
          <c:showLegendKey val="0"/>
          <c:showVal val="0"/>
          <c:showCatName val="0"/>
          <c:showSerName val="0"/>
          <c:showPercent val="0"/>
          <c:showBubbleSize val="0"/>
        </c:dLbls>
        <c:gapWidth val="150"/>
        <c:overlap val="100"/>
        <c:axId val="370160144"/>
        <c:axId val="370160536"/>
      </c:barChart>
      <c:catAx>
        <c:axId val="37016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60536"/>
        <c:crosses val="autoZero"/>
        <c:auto val="1"/>
        <c:lblAlgn val="ctr"/>
        <c:lblOffset val="100"/>
        <c:tickLblSkip val="1"/>
        <c:tickMarkSkip val="1"/>
        <c:noMultiLvlLbl val="0"/>
      </c:catAx>
      <c:valAx>
        <c:axId val="37016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6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2635</c:v>
                </c:pt>
                <c:pt idx="5">
                  <c:v>2847</c:v>
                </c:pt>
                <c:pt idx="8">
                  <c:v>2866</c:v>
                </c:pt>
                <c:pt idx="11">
                  <c:v>2993</c:v>
                </c:pt>
                <c:pt idx="14">
                  <c:v>3010</c:v>
                </c:pt>
              </c:numCache>
            </c:numRef>
          </c:val>
          <c:extLst>
            <c:ext xmlns:c16="http://schemas.microsoft.com/office/drawing/2014/chart" uri="{C3380CC4-5D6E-409C-BE32-E72D297353CC}">
              <c16:uniqueId val="{00000000-DB93-4145-9905-6EE638602A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93-4145-9905-6EE638602A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13</c:v>
                </c:pt>
                <c:pt idx="6">
                  <c:v>12</c:v>
                </c:pt>
                <c:pt idx="9">
                  <c:v>12</c:v>
                </c:pt>
                <c:pt idx="12">
                  <c:v>9</c:v>
                </c:pt>
              </c:numCache>
            </c:numRef>
          </c:val>
          <c:extLst>
            <c:ext xmlns:c16="http://schemas.microsoft.com/office/drawing/2014/chart" uri="{C3380CC4-5D6E-409C-BE32-E72D297353CC}">
              <c16:uniqueId val="{00000002-DB93-4145-9905-6EE638602A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117</c:v>
                </c:pt>
                <c:pt idx="3">
                  <c:v>134</c:v>
                </c:pt>
                <c:pt idx="6">
                  <c:v>123</c:v>
                </c:pt>
                <c:pt idx="9">
                  <c:v>135</c:v>
                </c:pt>
                <c:pt idx="12">
                  <c:v>109</c:v>
                </c:pt>
              </c:numCache>
            </c:numRef>
          </c:val>
          <c:extLst>
            <c:ext xmlns:c16="http://schemas.microsoft.com/office/drawing/2014/chart" uri="{C3380CC4-5D6E-409C-BE32-E72D297353CC}">
              <c16:uniqueId val="{00000003-DB93-4145-9905-6EE638602A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873</c:v>
                </c:pt>
                <c:pt idx="3">
                  <c:v>915</c:v>
                </c:pt>
                <c:pt idx="6">
                  <c:v>942</c:v>
                </c:pt>
                <c:pt idx="9">
                  <c:v>928</c:v>
                </c:pt>
                <c:pt idx="12">
                  <c:v>1033</c:v>
                </c:pt>
              </c:numCache>
            </c:numRef>
          </c:val>
          <c:extLst>
            <c:ext xmlns:c16="http://schemas.microsoft.com/office/drawing/2014/chart" uri="{C3380CC4-5D6E-409C-BE32-E72D297353CC}">
              <c16:uniqueId val="{00000004-DB93-4145-9905-6EE638602A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93-4145-9905-6EE638602A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93-4145-9905-6EE638602A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2672</c:v>
                </c:pt>
                <c:pt idx="3">
                  <c:v>2745</c:v>
                </c:pt>
                <c:pt idx="6">
                  <c:v>2792</c:v>
                </c:pt>
                <c:pt idx="9">
                  <c:v>2920</c:v>
                </c:pt>
                <c:pt idx="12">
                  <c:v>2941</c:v>
                </c:pt>
              </c:numCache>
            </c:numRef>
          </c:val>
          <c:extLst>
            <c:ext xmlns:c16="http://schemas.microsoft.com/office/drawing/2014/chart" uri="{C3380CC4-5D6E-409C-BE32-E72D297353CC}">
              <c16:uniqueId val="{00000007-DB93-4145-9905-6EE638602A61}"/>
            </c:ext>
          </c:extLst>
        </c:ser>
        <c:dLbls>
          <c:showLegendKey val="0"/>
          <c:showVal val="0"/>
          <c:showCatName val="0"/>
          <c:showSerName val="0"/>
          <c:showPercent val="0"/>
          <c:showBubbleSize val="0"/>
        </c:dLbls>
        <c:gapWidth val="100"/>
        <c:overlap val="100"/>
        <c:axId val="370162888"/>
        <c:axId val="37016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1045</c:v>
                </c:pt>
                <c:pt idx="2">
                  <c:v>#N/A</c:v>
                </c:pt>
                <c:pt idx="3">
                  <c:v>#N/A</c:v>
                </c:pt>
                <c:pt idx="4">
                  <c:v>960</c:v>
                </c:pt>
                <c:pt idx="5">
                  <c:v>#N/A</c:v>
                </c:pt>
                <c:pt idx="6">
                  <c:v>#N/A</c:v>
                </c:pt>
                <c:pt idx="7">
                  <c:v>1003</c:v>
                </c:pt>
                <c:pt idx="8">
                  <c:v>#N/A</c:v>
                </c:pt>
                <c:pt idx="9">
                  <c:v>#N/A</c:v>
                </c:pt>
                <c:pt idx="10">
                  <c:v>1002</c:v>
                </c:pt>
                <c:pt idx="11">
                  <c:v>#N/A</c:v>
                </c:pt>
                <c:pt idx="12">
                  <c:v>#N/A</c:v>
                </c:pt>
                <c:pt idx="13">
                  <c:v>1082</c:v>
                </c:pt>
                <c:pt idx="14">
                  <c:v>#N/A</c:v>
                </c:pt>
              </c:numCache>
            </c:numRef>
          </c:val>
          <c:smooth val="0"/>
          <c:extLst>
            <c:ext xmlns:c16="http://schemas.microsoft.com/office/drawing/2014/chart" uri="{C3380CC4-5D6E-409C-BE32-E72D297353CC}">
              <c16:uniqueId val="{00000008-DB93-4145-9905-6EE638602A61}"/>
            </c:ext>
          </c:extLst>
        </c:ser>
        <c:dLbls>
          <c:showLegendKey val="0"/>
          <c:showVal val="0"/>
          <c:showCatName val="0"/>
          <c:showSerName val="0"/>
          <c:showPercent val="0"/>
          <c:showBubbleSize val="0"/>
        </c:dLbls>
        <c:marker val="1"/>
        <c:smooth val="0"/>
        <c:axId val="370162888"/>
        <c:axId val="370163280"/>
      </c:lineChart>
      <c:catAx>
        <c:axId val="37016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63280"/>
        <c:crosses val="autoZero"/>
        <c:auto val="1"/>
        <c:lblAlgn val="ctr"/>
        <c:lblOffset val="100"/>
        <c:tickLblSkip val="1"/>
        <c:tickMarkSkip val="1"/>
        <c:noMultiLvlLbl val="0"/>
      </c:catAx>
      <c:valAx>
        <c:axId val="37016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6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31962</c:v>
                </c:pt>
                <c:pt idx="5">
                  <c:v>32135</c:v>
                </c:pt>
                <c:pt idx="8">
                  <c:v>31952</c:v>
                </c:pt>
                <c:pt idx="11">
                  <c:v>31080</c:v>
                </c:pt>
                <c:pt idx="14">
                  <c:v>31107</c:v>
                </c:pt>
              </c:numCache>
            </c:numRef>
          </c:val>
          <c:extLst>
            <c:ext xmlns:c16="http://schemas.microsoft.com/office/drawing/2014/chart" uri="{C3380CC4-5D6E-409C-BE32-E72D297353CC}">
              <c16:uniqueId val="{00000000-76D6-4F15-8BA6-C326BA3FFE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294</c:v>
                </c:pt>
                <c:pt idx="5">
                  <c:v>162</c:v>
                </c:pt>
                <c:pt idx="8">
                  <c:v>149</c:v>
                </c:pt>
                <c:pt idx="11">
                  <c:v>132</c:v>
                </c:pt>
                <c:pt idx="14">
                  <c:v>106</c:v>
                </c:pt>
              </c:numCache>
            </c:numRef>
          </c:val>
          <c:extLst>
            <c:ext xmlns:c16="http://schemas.microsoft.com/office/drawing/2014/chart" uri="{C3380CC4-5D6E-409C-BE32-E72D297353CC}">
              <c16:uniqueId val="{00000001-76D6-4F15-8BA6-C326BA3FFE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7073</c:v>
                </c:pt>
                <c:pt idx="5">
                  <c:v>6315</c:v>
                </c:pt>
                <c:pt idx="8">
                  <c:v>6835</c:v>
                </c:pt>
                <c:pt idx="11">
                  <c:v>7538</c:v>
                </c:pt>
                <c:pt idx="14">
                  <c:v>8095</c:v>
                </c:pt>
              </c:numCache>
            </c:numRef>
          </c:val>
          <c:extLst>
            <c:ext xmlns:c16="http://schemas.microsoft.com/office/drawing/2014/chart" uri="{C3380CC4-5D6E-409C-BE32-E72D297353CC}">
              <c16:uniqueId val="{00000002-76D6-4F15-8BA6-C326BA3FFE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D6-4F15-8BA6-C326BA3FFE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D6-4F15-8BA6-C326BA3FFE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6-4F15-8BA6-C326BA3FFE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1163</c:v>
                </c:pt>
                <c:pt idx="3">
                  <c:v>1194</c:v>
                </c:pt>
                <c:pt idx="6">
                  <c:v>1391</c:v>
                </c:pt>
                <c:pt idx="9">
                  <c:v>1378</c:v>
                </c:pt>
                <c:pt idx="12">
                  <c:v>1366</c:v>
                </c:pt>
              </c:numCache>
            </c:numRef>
          </c:val>
          <c:extLst>
            <c:ext xmlns:c16="http://schemas.microsoft.com/office/drawing/2014/chart" uri="{C3380CC4-5D6E-409C-BE32-E72D297353CC}">
              <c16:uniqueId val="{00000006-76D6-4F15-8BA6-C326BA3FFE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763</c:v>
                </c:pt>
                <c:pt idx="3">
                  <c:v>1005</c:v>
                </c:pt>
                <c:pt idx="6">
                  <c:v>1030</c:v>
                </c:pt>
                <c:pt idx="9">
                  <c:v>1103</c:v>
                </c:pt>
                <c:pt idx="12">
                  <c:v>1192</c:v>
                </c:pt>
              </c:numCache>
            </c:numRef>
          </c:val>
          <c:extLst>
            <c:ext xmlns:c16="http://schemas.microsoft.com/office/drawing/2014/chart" uri="{C3380CC4-5D6E-409C-BE32-E72D297353CC}">
              <c16:uniqueId val="{00000007-76D6-4F15-8BA6-C326BA3FFE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12839</c:v>
                </c:pt>
                <c:pt idx="3">
                  <c:v>12740</c:v>
                </c:pt>
                <c:pt idx="6">
                  <c:v>12472</c:v>
                </c:pt>
                <c:pt idx="9">
                  <c:v>12063</c:v>
                </c:pt>
                <c:pt idx="12">
                  <c:v>11879</c:v>
                </c:pt>
              </c:numCache>
            </c:numRef>
          </c:val>
          <c:extLst>
            <c:ext xmlns:c16="http://schemas.microsoft.com/office/drawing/2014/chart" uri="{C3380CC4-5D6E-409C-BE32-E72D297353CC}">
              <c16:uniqueId val="{00000008-76D6-4F15-8BA6-C326BA3FFE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D6-4F15-8BA6-C326BA3FFE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27340</c:v>
                </c:pt>
                <c:pt idx="3">
                  <c:v>26882</c:v>
                </c:pt>
                <c:pt idx="6">
                  <c:v>26192</c:v>
                </c:pt>
                <c:pt idx="9">
                  <c:v>24945</c:v>
                </c:pt>
                <c:pt idx="12">
                  <c:v>24906</c:v>
                </c:pt>
              </c:numCache>
            </c:numRef>
          </c:val>
          <c:extLst>
            <c:ext xmlns:c16="http://schemas.microsoft.com/office/drawing/2014/chart" uri="{C3380CC4-5D6E-409C-BE32-E72D297353CC}">
              <c16:uniqueId val="{0000000A-76D6-4F15-8BA6-C326BA3FFEEC}"/>
            </c:ext>
          </c:extLst>
        </c:ser>
        <c:dLbls>
          <c:showLegendKey val="0"/>
          <c:showVal val="0"/>
          <c:showCatName val="0"/>
          <c:showSerName val="0"/>
          <c:showPercent val="0"/>
          <c:showBubbleSize val="0"/>
        </c:dLbls>
        <c:gapWidth val="100"/>
        <c:overlap val="100"/>
        <c:axId val="361345144"/>
        <c:axId val="36134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2774</c:v>
                </c:pt>
                <c:pt idx="2">
                  <c:v>#N/A</c:v>
                </c:pt>
                <c:pt idx="3">
                  <c:v>#N/A</c:v>
                </c:pt>
                <c:pt idx="4">
                  <c:v>3209</c:v>
                </c:pt>
                <c:pt idx="5">
                  <c:v>#N/A</c:v>
                </c:pt>
                <c:pt idx="6">
                  <c:v>#N/A</c:v>
                </c:pt>
                <c:pt idx="7">
                  <c:v>2149</c:v>
                </c:pt>
                <c:pt idx="8">
                  <c:v>#N/A</c:v>
                </c:pt>
                <c:pt idx="9">
                  <c:v>#N/A</c:v>
                </c:pt>
                <c:pt idx="10">
                  <c:v>739</c:v>
                </c:pt>
                <c:pt idx="11">
                  <c:v>#N/A</c:v>
                </c:pt>
                <c:pt idx="12">
                  <c:v>#N/A</c:v>
                </c:pt>
                <c:pt idx="13">
                  <c:v>34</c:v>
                </c:pt>
                <c:pt idx="14">
                  <c:v>#N/A</c:v>
                </c:pt>
              </c:numCache>
            </c:numRef>
          </c:val>
          <c:smooth val="0"/>
          <c:extLst>
            <c:ext xmlns:c16="http://schemas.microsoft.com/office/drawing/2014/chart" uri="{C3380CC4-5D6E-409C-BE32-E72D297353CC}">
              <c16:uniqueId val="{0000000B-76D6-4F15-8BA6-C326BA3FFEEC}"/>
            </c:ext>
          </c:extLst>
        </c:ser>
        <c:dLbls>
          <c:showLegendKey val="0"/>
          <c:showVal val="0"/>
          <c:showCatName val="0"/>
          <c:showSerName val="0"/>
          <c:showPercent val="0"/>
          <c:showBubbleSize val="0"/>
        </c:dLbls>
        <c:marker val="1"/>
        <c:smooth val="0"/>
        <c:axId val="361345144"/>
        <c:axId val="361345536"/>
      </c:lineChart>
      <c:catAx>
        <c:axId val="36134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345536"/>
        <c:crosses val="autoZero"/>
        <c:auto val="1"/>
        <c:lblAlgn val="ctr"/>
        <c:lblOffset val="100"/>
        <c:tickLblSkip val="1"/>
        <c:tickMarkSkip val="1"/>
        <c:noMultiLvlLbl val="0"/>
      </c:catAx>
      <c:valAx>
        <c:axId val="36134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4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3567</c:v>
                </c:pt>
                <c:pt idx="1">
                  <c:v>3919</c:v>
                </c:pt>
                <c:pt idx="2">
                  <c:v>3997</c:v>
                </c:pt>
              </c:numCache>
            </c:numRef>
          </c:val>
          <c:extLst>
            <c:ext xmlns:c16="http://schemas.microsoft.com/office/drawing/2014/chart" uri="{C3380CC4-5D6E-409C-BE32-E72D297353CC}">
              <c16:uniqueId val="{00000000-617D-45B5-ABED-1AD6ADE779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c:v>
                </c:pt>
                <c:pt idx="1">
                  <c:v>178</c:v>
                </c:pt>
                <c:pt idx="2">
                  <c:v>179</c:v>
                </c:pt>
              </c:numCache>
            </c:numRef>
          </c:val>
          <c:extLst>
            <c:ext xmlns:c16="http://schemas.microsoft.com/office/drawing/2014/chart" uri="{C3380CC4-5D6E-409C-BE32-E72D297353CC}">
              <c16:uniqueId val="{00000001-617D-45B5-ABED-1AD6ADE779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3851</c:v>
                </c:pt>
                <c:pt idx="1">
                  <c:v>3866</c:v>
                </c:pt>
                <c:pt idx="2">
                  <c:v>4087</c:v>
                </c:pt>
              </c:numCache>
            </c:numRef>
          </c:val>
          <c:extLst>
            <c:ext xmlns:c16="http://schemas.microsoft.com/office/drawing/2014/chart" uri="{C3380CC4-5D6E-409C-BE32-E72D297353CC}">
              <c16:uniqueId val="{00000002-617D-45B5-ABED-1AD6ADE779BC}"/>
            </c:ext>
          </c:extLst>
        </c:ser>
        <c:dLbls>
          <c:showLegendKey val="0"/>
          <c:showVal val="0"/>
          <c:showCatName val="0"/>
          <c:showSerName val="0"/>
          <c:showPercent val="0"/>
          <c:showBubbleSize val="0"/>
        </c:dLbls>
        <c:gapWidth val="120"/>
        <c:overlap val="100"/>
        <c:axId val="361346712"/>
        <c:axId val="361347104"/>
      </c:barChart>
      <c:catAx>
        <c:axId val="36134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347104"/>
        <c:crosses val="autoZero"/>
        <c:auto val="1"/>
        <c:lblAlgn val="ctr"/>
        <c:lblOffset val="100"/>
        <c:tickLblSkip val="1"/>
        <c:tickMarkSkip val="1"/>
        <c:noMultiLvlLbl val="0"/>
      </c:catAx>
      <c:valAx>
        <c:axId val="361347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34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{E311F039-B154-4E39-93EF-E538ECF0FB09}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4D2-4635-93B2-F995E9E7B0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{032BE069-480E-4594-BAD5-68B11EE52774}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D2-4635-93B2-F995E9E7B0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{FAF81D92-D763-44AD-9E89-D3AC1D67C012}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D2-4635-93B2-F995E9E7B0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{07DE93B7-FB2E-4F82-9773-C76A3DEF247C}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D2-4635-93B2-F995E9E7B0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{F17D8E09-CE87-4607-BB4C-B14997EEBA71}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D2-4635-93B2-F995E9E7B0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{36E51035-1E80-4E46-B8C9-6AEA8851AF5A}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4D2-4635-93B2-F995E9E7B0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{E7360D05-381F-4A14-AE39-EEDF07F6603B}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4D2-4635-93B2-F995E9E7B0F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{0FB3F386-C7B3-4ED3-828D-157A7570E435}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4D2-4635-93B2-F995E9E7B0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{2ADD3991-C8A4-41CE-83B1-BC5A5C1C25E0}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4D2-4635-93B2-F995E9E7B0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61.3</c:v>
                </c:pt>
              </c:numCache>
            </c:numRef>
          </c:xVal>
          <c:yVal>
            <c:numRef>
              <c:f>公会計指標分析・財政指標組合せ分析表!$BP$51:$DC$51</c:f>
              <c:numCache>
                <c:formatCode>#,##0.0;"▲ "#,##0.0</c:formatCode>
                <c:ptCount val="40"/>
                <c:pt idx="24">
                  <c:v>5.5</c:v>
                </c:pt>
              </c:numCache>
            </c:numRef>
          </c:yVal>
          <c:smooth val="0"/>
          <c:extLst>
            <c:ext xmlns:c16="http://schemas.microsoft.com/office/drawing/2014/chart" uri="{C3380CC4-5D6E-409C-BE32-E72D297353CC}">
              <c16:uniqueId val="{00000009-B4D2-4635-93B2-F995E9E7B0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{54372ACF-93D6-4412-93EA-8F20223F57BD}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4D2-4635-93B2-F995E9E7B0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{38C07548-99D3-4354-AEC9-97B012C49768}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D2-4635-93B2-F995E9E7B0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{E6420235-FD27-418F-A222-6BEAB2CD46DC}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D2-4635-93B2-F995E9E7B0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{827B9D8D-A615-418C-90BB-05C01D8B8584}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D2-4635-93B2-F995E9E7B0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{04255D46-AB22-4D49-9171-03E20349B92C}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D2-4635-93B2-F995E9E7B0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{19EB559B-10CF-423E-BE4D-B8EF527B4F1A}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4D2-4635-93B2-F995E9E7B0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{D360F72C-9C2A-4F4D-8BAB-6FA2CE2143F0}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4D2-4635-93B2-F995E9E7B0F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{5BD99A51-A0C4-4034-8A18-FCD1ACF9689D}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4D2-4635-93B2-F995E9E7B0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{2D0BF2EB-95DE-4638-B1A9-A0F846D04A17}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4D2-4635-93B2-F995E9E7B0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c:ext xmlns:c16="http://schemas.microsoft.com/office/drawing/2014/chart" uri="{C3380CC4-5D6E-409C-BE32-E72D297353CC}">
              <c16:uniqueId val="{00000013-B4D2-4635-93B2-F995E9E7B0F3}"/>
            </c:ext>
          </c:extLst>
        </c:ser>
        <c:dLbls>
          <c:showLegendKey val="0"/>
          <c:showVal val="1"/>
          <c:showCatName val="0"/>
          <c:showSerName val="0"/>
          <c:showPercent val="0"/>
          <c:showBubbleSize val="0"/>
        </c:dLbls>
        <c:axId val="46179840"/>
        <c:axId val="46181760"/>
      </c:scatterChart>
      <c:valAx>
        <c:axId val="46179840"/>
        <c:scaling>
          <c:orientation val="minMax"/>
          <c:max val="61.4"/>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{3A5B0E99-C333-4A77-980D-C30B132B85B7}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4E8-4777-82CD-DE0BB0FD09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{5B79160D-DDAF-4054-A26C-0F1807D6D186}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8-4777-82CD-DE0BB0FD09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{F52C3E30-C20F-4968-BCC6-A7F33E298DC3}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8-4777-82CD-DE0BB0FD09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{45453438-7939-481C-BE87-BB9769DD6D14}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8-4777-82CD-DE0BB0FD09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{5D642416-211E-4260-8A47-33D24D9C7D59}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8-4777-82CD-DE0BB0FD093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{EC04A1A8-C117-40A7-9DE1-A351C49B2BF0}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4E8-4777-82CD-DE0BB0FD093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{2A3D2ECB-9ECC-4332-9788-AF7F1C4C2285}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4E8-4777-82CD-DE0BB0FD093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{30C2CA48-ADF0-4236-B9CA-FF1FB7169526}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4E8-4777-82CD-DE0BB0FD093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{E4F14D19-27F1-49EA-A60F-FD0BD45C8A82}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4E8-4777-82CD-DE0BB0FD0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7.6</c:v>
                </c:pt>
                <c:pt idx="24">
                  <c:v>7.5</c:v>
                </c:pt>
                <c:pt idx="32">
                  <c:v>7.7</c:v>
                </c:pt>
              </c:numCache>
            </c:numRef>
          </c:xVal>
          <c:yVal>
            <c:numRef>
              <c:f>公会計指標分析・財政指標組合せ分析表!$BP$73:$DC$73</c:f>
              <c:numCache>
                <c:formatCode>#,##0.0;"▲ "#,##0.0</c:formatCode>
                <c:ptCount val="40"/>
                <c:pt idx="0">
                  <c:v>21.2</c:v>
                </c:pt>
                <c:pt idx="8">
                  <c:v>24.7</c:v>
                </c:pt>
                <c:pt idx="16">
                  <c:v>16.2</c:v>
                </c:pt>
                <c:pt idx="24">
                  <c:v>5.5</c:v>
                </c:pt>
                <c:pt idx="32">
                  <c:v>0.2</c:v>
                </c:pt>
              </c:numCache>
            </c:numRef>
          </c:yVal>
          <c:smooth val="0"/>
          <c:extLst>
            <c:ext xmlns:c16="http://schemas.microsoft.com/office/drawing/2014/chart" uri="{C3380CC4-5D6E-409C-BE32-E72D297353CC}">
              <c16:uniqueId val="{00000009-B4E8-4777-82CD-DE0BB0FD09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{D0E44170-25D9-4848-8DF9-08CD6ED9BA9B}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4E8-4777-82CD-DE0BB0FD09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{279C6FCB-5629-4FAA-8075-8E67FE90A29E}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8-4777-82CD-DE0BB0FD09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{A6C69D88-A023-462C-AAD8-50B5B7235374}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8-4777-82CD-DE0BB0FD09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{6732F230-9D26-4A7D-AD8A-433DE4CA1C40}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8-4777-82CD-DE0BB0FD09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{CFDF9CBD-0856-4576-8DD9-AFC5FDFE5472}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8-4777-82CD-DE0BB0FD093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{8485E3EE-EA9D-4A92-BB9A-7E3A0FBEE6CB}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4E8-4777-82CD-DE0BB0FD093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{BB9CA285-D292-481F-806A-42CF0432900A}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4E8-4777-82CD-DE0BB0FD093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{B3F6AB7D-CB79-49F9-8C48-05CAE7EB5B70}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4E8-4777-82CD-DE0BB0FD093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{042F2657-388B-4E47-B5C3-2666A1C61033}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4E8-4777-82CD-DE0BB0FD0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c:ext xmlns:c16="http://schemas.microsoft.com/office/drawing/2014/chart" uri="{C3380CC4-5D6E-409C-BE32-E72D297353CC}">
              <c16:uniqueId val="{00000013-B4E8-4777-82CD-DE0BB0FD0932}"/>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地方債の元利償還金は前年度より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21,598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千円増額。また、公営事業債の償還の財源に充てた繰出金等の準元利償還金が前年度より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105,661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千円増額したことにより、</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実質公債比率の分子は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公共施設等総合管理計画において、平成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年度までに整備する個別施設計画の内容による地方債の発行が、実質公債比率に大きく影響するため、</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「地方債現在高」及び「公営企業債等繰入見込額」が減少し、また充当可能基金のうち</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の現在高の増額により、将来負担比率の分子は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百万円の減額となった。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公共施設等総合管理計画において、平成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年度までに整備する個別計画の内容によっては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比率に大きく影響するため、</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一般財源不足等のため、基金全体で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百万円取り崩しているが、積立額が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百万円と上回ったため、基金全体の平成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一般財源不足の主な要因として、自立支援給付事業、自立支援医療事業、認定こども園等事業、敷島小学校費、公営整備事業の補正予算による増額が考えられる。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公共施設等総合管理計画において、平成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年度までに整備する個別施設計画の内容によっては実質公債比率に大きく影響するため、</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特定目的基金のうち取り崩しされているのが、地域振興基金であり、こども医療費助成事業へ充当されている。他の基金については、積立のみである。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千円の積立である。取り崩し額は地域振興基金のみで、こども医療費助成事業へ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千円充当されているため、平成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4,086,811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定められた基金積立額に達しているものもあるため、それぞれの目的に応じた使い道が生まれたときに、計画的に取り崩していく。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一般財源不足等のため、財政調整基金は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百万円取り崩しているが、積立額が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百万円と上回ったため、平成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一般財源不足の主な要因として、自立支援給付事業、自立支援医療事業、認定こども園等事業、敷島小学校費、公営整備事業の補正予算による増額が考えられる。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公共施設等総合管理計画において、平成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年度までに整備する個別施設計画の内容によっては実質公債比率に大きく影響するため、</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計画的に地方債の発行、償還が行われているため、減債基金は利子積立されているのみで、取り崩しされていない。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災害等による予測不可能な地方債発行に備え、減債基金を減らすことなく蓄えておくことが必要である。</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今後も事業の必要性を慎重に判断することはもとより、財源となる国庫支出金等を確保したうえで事業を行うこと</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必要</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有形固定資産減価償却率は全国平均、山梨県平均より高い水準にあるが、個別施設計画を策定中であり、施設の維持管理を適切に進めているため、今後は減少傾向になると思われる。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0" name="楕円 79"/>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2"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3"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地方債残高の減（一般会計△</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億円及び下水道事業特別会計△</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億円）及び充当可能基金である公共施設等整備基金残高の増（</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億円）により、債務償還可能年数は減少傾向にあるが、今後、地方債の新規発行額増加が予測されるため、引き続き計画的な借入と償還を行い、債務償還可能年数が上昇しないよう心がける。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26" name="楕円 125"/>
        <xdr:cNvSpPr/>
      </xdr:nvSpPr>
      <xdr:spPr>
        <a:xfrm>
          <a:off x="147447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340478" cy="259045"/>
    <xdr:sp macro="" textlink="">
      <xdr:nvSpPr>
        <xdr:cNvPr id="127" name="債務償還可能年数該当値テキスト"/>
        <xdr:cNvSpPr txBox="1"/>
      </xdr:nvSpPr>
      <xdr:spPr>
        <a:xfrm>
          <a:off x="14846300" y="62068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30299</xdr:rowOff>
    </xdr:from>
    <xdr:to>
      <xdr:col>20</xdr:col>
      <xdr:colOff>38100</xdr:colOff>
      <xdr:row>36</xdr:row>
      <xdr:rowOff>131899</xdr:rowOff>
    </xdr:to>
    <xdr:sp macro="" textlink="">
      <xdr:nvSpPr>
        <xdr:cNvPr id="71" name="楕円 70"/>
        <xdr:cNvSpPr/>
      </xdr:nvSpPr>
      <xdr:spPr>
        <a:xfrm>
          <a:off x="3746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3" name="n_2aveValue【道路】&#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148426</xdr:rowOff>
    </xdr:from>
    <xdr:ext cx="405111" cy="259045"/>
    <xdr:sp macro="" textlink="">
      <xdr:nvSpPr>
        <xdr:cNvPr id="74" name="n_1mainValue【道路】&#10;有形固定資産減価償却率"/>
        <xdr:cNvSpPr txBox="1"/>
      </xdr:nvSpPr>
      <xdr:spPr>
        <a:xfrm>
          <a:off x="3582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08" name="フローチャート: 判断 107"/>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82942</xdr:rowOff>
    </xdr:from>
    <xdr:to>
      <xdr:col>50</xdr:col>
      <xdr:colOff>165100</xdr:colOff>
      <xdr:row>42</xdr:row>
      <xdr:rowOff>13092</xdr:rowOff>
    </xdr:to>
    <xdr:sp macro="" textlink="">
      <xdr:nvSpPr>
        <xdr:cNvPr id="114" name="楕円 113"/>
        <xdr:cNvSpPr/>
      </xdr:nvSpPr>
      <xdr:spPr>
        <a:xfrm>
          <a:off x="9588500" y="71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16" name="n_2aveValue【道路】&#10;一人当たり延長"/>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4219</xdr:rowOff>
    </xdr:from>
    <xdr:ext cx="469744" cy="259045"/>
    <xdr:sp macro="" textlink="">
      <xdr:nvSpPr>
        <xdr:cNvPr id="117" name="n_1mainValue【道路】&#10;一人当たり延長"/>
        <xdr:cNvSpPr txBox="1"/>
      </xdr:nvSpPr>
      <xdr:spPr>
        <a:xfrm>
          <a:off x="9391727" y="72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1" name="フローチャート: 判断 150"/>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57" name="楕円 156"/>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139899</xdr:rowOff>
    </xdr:from>
    <xdr:ext cx="405111" cy="259045"/>
    <xdr:sp macro="" textlink="">
      <xdr:nvSpPr>
        <xdr:cNvPr id="158"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168564</xdr:rowOff>
    </xdr:from>
    <xdr:ext cx="405111" cy="259045"/>
    <xdr:sp macro="" textlink="">
      <xdr:nvSpPr>
        <xdr:cNvPr id="159" name="n_2aveValue【橋りょう・トンネル】&#10;有形固定資産減価償却率"/>
        <xdr:cNvSpPr txBox="1"/>
      </xdr:nvSpPr>
      <xdr:spPr>
        <a:xfrm>
          <a:off x="2705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160" name="n_1mainValue【橋りょう・トンネル】&#10;有形固定資産減価償却率"/>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192" name="フローチャート: 判断 191"/>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126859</xdr:rowOff>
    </xdr:from>
    <xdr:to>
      <xdr:col>50</xdr:col>
      <xdr:colOff>165100</xdr:colOff>
      <xdr:row>63</xdr:row>
      <xdr:rowOff>57009</xdr:rowOff>
    </xdr:to>
    <xdr:sp macro="" textlink="">
      <xdr:nvSpPr>
        <xdr:cNvPr id="198" name="楕円 197"/>
        <xdr:cNvSpPr/>
      </xdr:nvSpPr>
      <xdr:spPr>
        <a:xfrm>
          <a:off x="9588500" y="10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155531</xdr:rowOff>
    </xdr:from>
    <xdr:ext cx="599010" cy="259045"/>
    <xdr:sp macro="" textlink="">
      <xdr:nvSpPr>
        <xdr:cNvPr id="199"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00"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73536</xdr:rowOff>
    </xdr:from>
    <xdr:ext cx="599010" cy="259045"/>
    <xdr:sp macro="" textlink="">
      <xdr:nvSpPr>
        <xdr:cNvPr id="201" name="n_1mainValue【橋りょう・トンネル】&#10;一人当たり有形固定資産（償却資産）額"/>
        <xdr:cNvSpPr txBox="1"/>
      </xdr:nvSpPr>
      <xdr:spPr>
        <a:xfrm>
          <a:off x="9327095" y="105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34" name="フローチャート: 判断 233"/>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40" name="楕円 239"/>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242" name="n_2ave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243" name="n_1mainValue【公営住宅】&#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73" name="フローチャート: 判断 272"/>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66396</xdr:rowOff>
    </xdr:from>
    <xdr:to>
      <xdr:col>50</xdr:col>
      <xdr:colOff>165100</xdr:colOff>
      <xdr:row>85</xdr:row>
      <xdr:rowOff>167996</xdr:rowOff>
    </xdr:to>
    <xdr:sp macro="" textlink="">
      <xdr:nvSpPr>
        <xdr:cNvPr id="279" name="楕円 278"/>
        <xdr:cNvSpPr/>
      </xdr:nvSpPr>
      <xdr:spPr>
        <a:xfrm>
          <a:off x="95885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46448</xdr:rowOff>
    </xdr:from>
    <xdr:ext cx="469744" cy="259045"/>
    <xdr:sp macro="" textlink="">
      <xdr:nvSpPr>
        <xdr:cNvPr id="280"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81"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159123</xdr:rowOff>
    </xdr:from>
    <xdr:ext cx="469744" cy="259045"/>
    <xdr:sp macro="" textlink="">
      <xdr:nvSpPr>
        <xdr:cNvPr id="282" name="n_1mainValue【公営住宅】&#10;一人当たり面積"/>
        <xdr:cNvSpPr txBox="1"/>
      </xdr:nvSpPr>
      <xdr:spPr>
        <a:xfrm>
          <a:off x="9391727" y="147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23" name="直線コネクタ 322"/>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24"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26"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27" name="直線コネクタ 326"/>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28"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29" name="フローチャート: 判断 328"/>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30" name="フローチャート: 判断 32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31" name="フローチャート: 判断 330"/>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635</xdr:rowOff>
    </xdr:from>
    <xdr:to>
      <xdr:col>81</xdr:col>
      <xdr:colOff>101600</xdr:colOff>
      <xdr:row>42</xdr:row>
      <xdr:rowOff>102235</xdr:rowOff>
    </xdr:to>
    <xdr:sp macro="" textlink="">
      <xdr:nvSpPr>
        <xdr:cNvPr id="337" name="楕円 336"/>
        <xdr:cNvSpPr/>
      </xdr:nvSpPr>
      <xdr:spPr>
        <a:xfrm>
          <a:off x="15430500" y="7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103522</xdr:rowOff>
    </xdr:from>
    <xdr:ext cx="405111" cy="259045"/>
    <xdr:sp macro="" textlink="">
      <xdr:nvSpPr>
        <xdr:cNvPr id="33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39"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93362</xdr:rowOff>
    </xdr:from>
    <xdr:ext cx="405111" cy="259045"/>
    <xdr:sp macro="" textlink="">
      <xdr:nvSpPr>
        <xdr:cNvPr id="340" name="n_1mainValue【認定こども園・幼稚園・保育所】&#10;有形固定資産減価償却率"/>
        <xdr:cNvSpPr txBox="1"/>
      </xdr:nvSpPr>
      <xdr:spPr>
        <a:xfrm>
          <a:off x="15266044"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62" name="直線コネクタ 36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6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66" name="直線コネクタ 36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6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68" name="フローチャート: 判断 36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70" name="フローチャート: 判断 369"/>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376" name="楕円 375"/>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378" name="n_2ave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379" name="n_1mainValue【認定こども園・幼稚園・保育所】&#10;一人当たり面積"/>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04" name="直線コネクタ 403"/>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5"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6" name="直線コネクタ 40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07"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08" name="直線コネクタ 407"/>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09"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10" name="フローチャート: 判断 409"/>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12" name="フローチャート: 判断 411"/>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18" name="楕円 417"/>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41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20"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421"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44" name="直線コネクタ 443"/>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4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46" name="直線コネクタ 44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47"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48" name="直線コネクタ 447"/>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49"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50" name="フローチャート: 判断 449"/>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51" name="フローチャート: 判断 450"/>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52" name="フローチャート: 判断 451"/>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458" name="楕円 457"/>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45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460"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461" name="n_1mainValue【学校施設】&#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6" name="直線コネクタ 48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8" name="直線コネクタ 48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9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92" name="フローチャート: 判断 49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93" name="フローチャート: 判断 49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94" name="フローチャート: 判断 493"/>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00" name="楕円 499"/>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46372</xdr:rowOff>
    </xdr:from>
    <xdr:ext cx="405111" cy="259045"/>
    <xdr:sp macro="" textlink="">
      <xdr:nvSpPr>
        <xdr:cNvPr id="501"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2"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503" name="n_1mainValue【児童館】&#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9" name="直線コネクタ 528"/>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30"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31" name="直線コネクタ 530"/>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2"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3" name="直線コネクタ 532"/>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34"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35" name="フローチャート: 判断 53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36" name="フローチャート: 判断 535"/>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7" name="フローチャート: 判断 536"/>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543" name="楕円 542"/>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145341</xdr:rowOff>
    </xdr:from>
    <xdr:ext cx="469744" cy="259045"/>
    <xdr:sp macro="" textlink="">
      <xdr:nvSpPr>
        <xdr:cNvPr id="544"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5"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546" name="n_1mainValue【児童館】&#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7" name="テキスト ボックス 5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9" name="テキスト ボックス 5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7" name="テキスト ボックス 5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71" name="直線コネクタ 570"/>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72"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73" name="直線コネクタ 572"/>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5" name="直線コネクタ 57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6"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7" name="フローチャート: 判断 576"/>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8" name="フローチャート: 判断 577"/>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9" name="フローチャート: 判断 578"/>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xdr:rowOff>
    </xdr:from>
    <xdr:to>
      <xdr:col>81</xdr:col>
      <xdr:colOff>101600</xdr:colOff>
      <xdr:row>106</xdr:row>
      <xdr:rowOff>109855</xdr:rowOff>
    </xdr:to>
    <xdr:sp macro="" textlink="">
      <xdr:nvSpPr>
        <xdr:cNvPr id="585" name="楕円 584"/>
        <xdr:cNvSpPr/>
      </xdr:nvSpPr>
      <xdr:spPr>
        <a:xfrm>
          <a:off x="1543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156863</xdr:rowOff>
    </xdr:from>
    <xdr:ext cx="405111" cy="259045"/>
    <xdr:sp macro="" textlink="">
      <xdr:nvSpPr>
        <xdr:cNvPr id="586"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7"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100982</xdr:rowOff>
    </xdr:from>
    <xdr:ext cx="405111" cy="259045"/>
    <xdr:sp macro="" textlink="">
      <xdr:nvSpPr>
        <xdr:cNvPr id="588" name="n_1mainValue【公民館】&#10;有形固定資産減価償却率"/>
        <xdr:cNvSpPr txBox="1"/>
      </xdr:nvSpPr>
      <xdr:spPr>
        <a:xfrm>
          <a:off x="152660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4" name="直線コネクタ 61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6" name="直線コネクタ 61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8" name="直線コネクタ 61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1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0" name="フローチャート: 判断 61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1" name="フローチャート: 判断 62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22" name="フローチャート: 判断 621"/>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628" name="楕円 627"/>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142620</xdr:rowOff>
    </xdr:from>
    <xdr:ext cx="469744" cy="259045"/>
    <xdr:sp macro="" textlink="">
      <xdr:nvSpPr>
        <xdr:cNvPr id="629"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630" name="n_2aveValue【公民館】&#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153325</xdr:rowOff>
    </xdr:from>
    <xdr:ext cx="469744" cy="259045"/>
    <xdr:sp macro="" textlink="">
      <xdr:nvSpPr>
        <xdr:cNvPr id="631" name="n_1mainValue【公民館】&#10;一人当たり面積"/>
        <xdr:cNvSpPr txBox="1"/>
      </xdr:nvSpPr>
      <xdr:spPr>
        <a:xfrm>
          <a:off x="21075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認定こども園・幼稚園・保育所、児童館、公民館については、類似団体を大幅に下回っているものの、橋りょう・トンネルについては大幅に上回っている。上昇傾向にある、道路、橋りょう・トンネル、学校施設については、既に策定されている長寿命化計画等に基づき維持管理を適切に進めていきたい。また、現在数値の良い施設についても、老朽化した施設の集約化・複合化や除却を進め、数値の悪化を防ぐよう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3" name="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134455</xdr:rowOff>
    </xdr:from>
    <xdr:ext cx="405111" cy="259045"/>
    <xdr:sp macro="" textlink="">
      <xdr:nvSpPr>
        <xdr:cNvPr id="74"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14" name="楕円 113"/>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149877</xdr:rowOff>
    </xdr:from>
    <xdr:ext cx="469744" cy="259045"/>
    <xdr:sp macro="" textlink="">
      <xdr:nvSpPr>
        <xdr:cNvPr id="11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49"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0" name="フローチャート: 判断 149"/>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96718</xdr:rowOff>
    </xdr:from>
    <xdr:ext cx="405111" cy="259045"/>
    <xdr:sp macro="" textlink="">
      <xdr:nvSpPr>
        <xdr:cNvPr id="151"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57" name="楕円 156"/>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123570</xdr:rowOff>
    </xdr:from>
    <xdr:ext cx="405111" cy="259045"/>
    <xdr:sp macro="" textlink="">
      <xdr:nvSpPr>
        <xdr:cNvPr id="158" name="n_1mainValue【体育館・プール】&#10;有形固定資産減価償却率"/>
        <xdr:cNvSpPr txBox="1"/>
      </xdr:nvSpPr>
      <xdr:spPr>
        <a:xfrm>
          <a:off x="3582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125747</xdr:rowOff>
    </xdr:from>
    <xdr:ext cx="469744" cy="259045"/>
    <xdr:sp macro="" textlink="">
      <xdr:nvSpPr>
        <xdr:cNvPr id="19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xdr:rowOff>
    </xdr:from>
    <xdr:to>
      <xdr:col>46</xdr:col>
      <xdr:colOff>38100</xdr:colOff>
      <xdr:row>60</xdr:row>
      <xdr:rowOff>115570</xdr:rowOff>
    </xdr:to>
    <xdr:sp macro="" textlink="">
      <xdr:nvSpPr>
        <xdr:cNvPr id="191" name="フローチャート: 判断 190"/>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132097</xdr:rowOff>
    </xdr:from>
    <xdr:ext cx="469744" cy="259045"/>
    <xdr:sp macro="" textlink="">
      <xdr:nvSpPr>
        <xdr:cNvPr id="192"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xdr:rowOff>
    </xdr:from>
    <xdr:to>
      <xdr:col>50</xdr:col>
      <xdr:colOff>165100</xdr:colOff>
      <xdr:row>60</xdr:row>
      <xdr:rowOff>104140</xdr:rowOff>
    </xdr:to>
    <xdr:sp macro="" textlink="">
      <xdr:nvSpPr>
        <xdr:cNvPr id="198" name="楕円 197"/>
        <xdr:cNvSpPr/>
      </xdr:nvSpPr>
      <xdr:spPr>
        <a:xfrm>
          <a:off x="958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99" name="n_1main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9" name="正方形/長方形 2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0" name="正方形/長方形 2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1" name="正方形/長方形 2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2" name="正方形/長方形 2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3" name="正方形/長方形 2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4" name="正方形/長方形 2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5" name="正方形/長方形 2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6" name="正方形/長方形 2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7" name="正方形/長方形 2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8" name="正方形/長方形 2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9" name="正方形/長方形 2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0" name="正方形/長方形 2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1" name="正方形/長方形 2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2" name="正方形/長方形 2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3" name="正方形/長方形 2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4" name="正方形/長方形 2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5" name="正方形/長方形 2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6" name="テキスト ボックス 2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7" name="直線コネクタ 2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8" name="直線コネクタ 2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9" name="テキスト ボックス 2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0" name="直線コネクタ 2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61" name="テキスト ボックス 2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2" name="直線コネクタ 2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3" name="テキスト ボックス 2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4" name="直線コネクタ 2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5" name="テキスト ボックス 2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6" name="直線コネクタ 2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7" name="テキスト ボックス 2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8" name="直線コネクタ 2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9" name="テキスト ボックス 2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0" name="直線コネクタ 2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1" name="テキスト ボックス 2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273" name="直線コネクタ 272"/>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274"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275" name="直線コネクタ 274"/>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7" name="直線コネクタ 27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278"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279" name="フローチャート: 判断 278"/>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280" name="フローチャート: 判断 279"/>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86921</xdr:rowOff>
    </xdr:from>
    <xdr:ext cx="405111" cy="259045"/>
    <xdr:sp macro="" textlink="">
      <xdr:nvSpPr>
        <xdr:cNvPr id="281"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282" name="フローチャート: 判断 28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283"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4" name="テキスト ボックス 2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5" name="テキスト ボックス 2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6" name="テキスト ボックス 2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7" name="テキスト ボックス 2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8" name="テキスト ボックス 2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289" name="楕円 288"/>
        <xdr:cNvSpPr/>
      </xdr:nvSpPr>
      <xdr:spPr>
        <a:xfrm>
          <a:off x="15430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120304</xdr:rowOff>
    </xdr:from>
    <xdr:ext cx="405111" cy="259045"/>
    <xdr:sp macro="" textlink="">
      <xdr:nvSpPr>
        <xdr:cNvPr id="290" name="n_1mainValue【保健センター・保健所】&#10;有形固定資産減価償却率"/>
        <xdr:cNvSpPr txBox="1"/>
      </xdr:nvSpPr>
      <xdr:spPr>
        <a:xfrm>
          <a:off x="15266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1" name="正方形/長方形 2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2" name="正方形/長方形 2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3" name="正方形/長方形 2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4" name="正方形/長方形 2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5" name="正方形/長方形 2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6" name="正方形/長方形 2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7" name="正方形/長方形 2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8" name="正方形/長方形 2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9" name="テキスト ボックス 2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0" name="直線コネクタ 2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01" name="直線コネクタ 3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02" name="テキスト ボックス 3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03" name="直線コネクタ 3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04" name="テキスト ボックス 3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05" name="直線コネクタ 3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06" name="テキスト ボックス 3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07" name="直線コネクタ 3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08" name="テキスト ボックス 3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09" name="直線コネクタ 3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0" name="テキスト ボックス 30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11" name="直線コネクタ 3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12" name="テキスト ボックス 31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3" name="直線コネクタ 3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4" name="テキスト ボックス 3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316" name="直線コネクタ 31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31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318" name="直線コネクタ 31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31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320" name="直線コネクタ 31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321"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322" name="フローチャート: 判断 32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323" name="フローチャート: 判断 32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123570</xdr:rowOff>
    </xdr:from>
    <xdr:ext cx="469744" cy="259045"/>
    <xdr:sp macro="" textlink="">
      <xdr:nvSpPr>
        <xdr:cNvPr id="324"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147865</xdr:rowOff>
    </xdr:from>
    <xdr:to>
      <xdr:col>107</xdr:col>
      <xdr:colOff>101600</xdr:colOff>
      <xdr:row>62</xdr:row>
      <xdr:rowOff>78015</xdr:rowOff>
    </xdr:to>
    <xdr:sp macro="" textlink="">
      <xdr:nvSpPr>
        <xdr:cNvPr id="325" name="フローチャート: 判断 324"/>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94542</xdr:rowOff>
    </xdr:from>
    <xdr:ext cx="469744" cy="259045"/>
    <xdr:sp macro="" textlink="">
      <xdr:nvSpPr>
        <xdr:cNvPr id="326"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7" name="テキスト ボックス 3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8" name="テキスト ボックス 3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9" name="テキスト ボックス 3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0" name="テキスト ボックス 3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1" name="テキスト ボックス 3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332" name="楕円 331"/>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67327</xdr:rowOff>
    </xdr:from>
    <xdr:ext cx="469744" cy="259045"/>
    <xdr:sp macro="" textlink="">
      <xdr:nvSpPr>
        <xdr:cNvPr id="333"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4" name="正方形/長方形 3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5" name="正方形/長方形 3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6" name="正方形/長方形 3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7" name="正方形/長方形 3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8" name="正方形/長方形 3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9" name="正方形/長方形 3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0" name="正方形/長方形 3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1" name="正方形/長方形 3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0" name="正方形/長方形 3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1" name="正方形/長方形 3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2" name="正方形/長方形 3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3" name="正方形/長方形 3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4" name="正方形/長方形 3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5" name="正方形/長方形 3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6" name="正方形/長方形 3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7" name="正方形/長方形 3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8" name="テキスト ボックス 3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9" name="直線コネクタ 3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0" name="直線コネクタ 3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61" name="テキスト ボックス 3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2" name="直線コネクタ 3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3" name="テキスト ボックス 3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4" name="直線コネクタ 3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5" name="テキスト ボックス 3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6" name="直線コネクタ 3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7" name="テキスト ボックス 3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8" name="直線コネクタ 3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9" name="テキスト ボックス 3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0" name="直線コネクタ 3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71" name="テキスト ボックス 3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2" name="直線コネクタ 3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3" name="テキスト ボックス 3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375" name="直線コネクタ 374"/>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376"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377" name="直線コネクタ 376"/>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378"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379" name="直線コネクタ 378"/>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380"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381" name="フローチャート: 判断 380"/>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382" name="フローチャート: 判断 38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383"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384" name="フローチャート: 判断 38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385"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6" name="テキスト ボックス 3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7" name="テキスト ボックス 3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8" name="テキスト ボックス 3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9" name="テキスト ボックス 3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0" name="テキスト ボックス 3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391" name="楕円 390"/>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43015</xdr:rowOff>
    </xdr:from>
    <xdr:ext cx="405111" cy="259045"/>
    <xdr:sp macro="" textlink="">
      <xdr:nvSpPr>
        <xdr:cNvPr id="392"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3" name="正方形/長方形 3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4" name="正方形/長方形 3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5" name="正方形/長方形 3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6" name="正方形/長方形 3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7" name="正方形/長方形 3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8" name="正方形/長方形 3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9" name="正方形/長方形 3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0" name="正方形/長方形 3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1" name="テキスト ボックス 4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2" name="直線コネクタ 4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03" name="テキスト ボックス 4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04" name="直線コネクタ 4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05" name="テキスト ボックス 4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06" name="直線コネクタ 4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07" name="テキスト ボックス 4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08" name="直線コネクタ 4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09" name="テキスト ボックス 4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0" name="直線コネクタ 4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1" name="テキスト ボックス 4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2" name="直線コネクタ 4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3" name="テキスト ボックス 4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4" name="直線コネクタ 4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5" name="テキスト ボックス 4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417" name="直線コネクタ 416"/>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418"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419" name="直線コネクタ 418"/>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420"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421" name="直線コネクタ 420"/>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422"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423" name="フローチャート: 判断 422"/>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424" name="フローチャート: 判断 423"/>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425"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426" name="フローチャート: 判断 42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120666</xdr:rowOff>
    </xdr:from>
    <xdr:ext cx="469744" cy="259045"/>
    <xdr:sp macro="" textlink="">
      <xdr:nvSpPr>
        <xdr:cNvPr id="427" name="n_2ave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8" name="テキスト ボックス 4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9" name="テキスト ボックス 4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0" name="テキスト ボックス 4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1" name="テキスト ボックス 4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2" name="テキスト ボックス 4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433" name="楕円 432"/>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162577</xdr:rowOff>
    </xdr:from>
    <xdr:ext cx="469744" cy="259045"/>
    <xdr:sp macro="" textlink="">
      <xdr:nvSpPr>
        <xdr:cNvPr id="434" name="n_1mainValue【庁舎】&#10;一人当たり面積"/>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5" name="正方形/長方形 4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6" name="正方形/長方形 4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7" name="テキスト ボックス 4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類型において、有形固定資産減価償却率は類似団体平均を下回っている。体育館・プールについては、平成１７年度に玉幡公園総合屋内プール、平成２２年度に双葉体育館が新築されており、平成２５年度に敷島体育館、平成２８年度には双葉</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大規模改修が行われているため、類似団体平均を大きく下回ることとなった。また、庁舎についても、平成２３年度に竜王庁舎新館と、敷島庁舎が新築され、平成２３年度に双葉庁舎、平成２４年度に竜王庁舎南別館、平成２６年度に竜王庁舎本館の大規模改修を行っているため、類似団体平均を大幅に下回っている。維持管理にかかる経費の増加に留意しつつ、引き続き整備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ポイント悪化し、比率が悪化傾向にある。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年度から類似団体平均を下回っている状況のため、今後も市税等の収納率向上など、安定的な歳入確保に努める。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年度の経常収支比率は前年度より</a:t>
          </a:r>
          <a:r>
            <a:rPr lang="en-US" altLang="ja-JP" sz="1300">
              <a:solidFill>
                <a:schemeClr val="dk1"/>
              </a:solidFill>
              <a:effectLst/>
              <a:latin typeface="+mn-lt"/>
              <a:ea typeface="+mn-ea"/>
              <a:cs typeface="+mn-cs"/>
            </a:rPr>
            <a:t>1.4</a:t>
          </a:r>
          <a:r>
            <a:rPr lang="ja-JP" altLang="en-US" sz="1300">
              <a:solidFill>
                <a:schemeClr val="dk1"/>
              </a:solidFill>
              <a:effectLst/>
              <a:latin typeface="+mn-lt"/>
              <a:ea typeface="+mn-ea"/>
              <a:cs typeface="+mn-cs"/>
            </a:rPr>
            <a:t>ポイント</a:t>
          </a:r>
          <a:r>
            <a:rPr lang="ja-JP" altLang="ja-JP" sz="1300">
              <a:solidFill>
                <a:schemeClr val="dk1"/>
              </a:solidFill>
              <a:effectLst/>
              <a:latin typeface="+mn-lt"/>
              <a:ea typeface="+mn-ea"/>
              <a:cs typeface="+mn-cs"/>
            </a:rPr>
            <a:t>悪化している。</a:t>
          </a:r>
          <a:endParaRPr lang="ja-JP" altLang="ja-JP" sz="1300">
            <a:effectLst/>
          </a:endParaRPr>
        </a:p>
        <a:p>
          <a:r>
            <a:rPr lang="ja-JP" altLang="ja-JP" sz="1300">
              <a:solidFill>
                <a:schemeClr val="dk1"/>
              </a:solidFill>
              <a:effectLst/>
              <a:latin typeface="+mn-lt"/>
              <a:ea typeface="+mn-ea"/>
              <a:cs typeface="+mn-cs"/>
            </a:rPr>
            <a:t>　経常的収入</a:t>
          </a:r>
          <a:r>
            <a:rPr lang="ja-JP" altLang="en-US" sz="1300">
              <a:solidFill>
                <a:schemeClr val="dk1"/>
              </a:solidFill>
              <a:effectLst/>
              <a:latin typeface="+mn-lt"/>
              <a:ea typeface="+mn-ea"/>
              <a:cs typeface="+mn-cs"/>
            </a:rPr>
            <a:t>は昨年度合計を上回っているが、それ以上に</a:t>
          </a:r>
          <a:r>
            <a:rPr lang="ja-JP" altLang="ja-JP" sz="1300">
              <a:solidFill>
                <a:schemeClr val="dk1"/>
              </a:solidFill>
              <a:effectLst/>
              <a:latin typeface="+mn-lt"/>
              <a:ea typeface="+mn-ea"/>
              <a:cs typeface="+mn-cs"/>
            </a:rPr>
            <a:t>経常的支出においては、維持補修費、扶助費、公債費が増加しており、特に扶助費における</a:t>
          </a:r>
          <a:r>
            <a:rPr kumimoji="1" lang="ja-JP" altLang="ja-JP" sz="1300">
              <a:solidFill>
                <a:schemeClr val="dk1"/>
              </a:solidFill>
              <a:effectLst/>
              <a:latin typeface="+mn-lt"/>
              <a:ea typeface="+mn-ea"/>
              <a:cs typeface="+mn-cs"/>
            </a:rPr>
            <a:t>認定こども園事業、市内保育所事業、自立支援給付費などの増額が顕著で経常収支比率の悪化につながっているが、類似団体</a:t>
          </a:r>
          <a:r>
            <a:rPr kumimoji="1" lang="ja-JP" altLang="ja-JP" sz="1300" b="0">
              <a:solidFill>
                <a:schemeClr val="dk1"/>
              </a:solidFill>
              <a:effectLst/>
              <a:latin typeface="+mn-lt"/>
              <a:ea typeface="+mn-ea"/>
              <a:cs typeface="+mn-cs"/>
            </a:rPr>
            <a:t>平均を上回っている。</a:t>
          </a:r>
          <a:endParaRPr lang="ja-JP" altLang="ja-JP" sz="1300" b="0">
            <a:effectLst/>
          </a:endParaRPr>
        </a:p>
        <a:p>
          <a:r>
            <a:rPr kumimoji="1" lang="ja-JP" altLang="ja-JP" sz="1300" b="0">
              <a:solidFill>
                <a:schemeClr val="dk1"/>
              </a:solidFill>
              <a:effectLst/>
              <a:latin typeface="+mn-lt"/>
              <a:ea typeface="+mn-ea"/>
              <a:cs typeface="+mn-cs"/>
            </a:rPr>
            <a:t>　今後、更なる財源確保と経常経費の削減に努める。</a:t>
          </a:r>
          <a:endParaRPr lang="ja-JP" altLang="ja-JP" sz="1300" b="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136525</xdr:rowOff>
    </xdr:from>
    <xdr:to>
      <xdr:col>23</xdr:col>
      <xdr:colOff>133350</xdr:colOff>
      <xdr:row>60</xdr:row>
      <xdr:rowOff>21379</xdr:rowOff>
    </xdr:to>
    <xdr:cxnSp macro="">
      <xdr:nvCxnSpPr>
        <xdr:cNvPr id="132" name="直線コネクタ 131"/>
        <xdr:cNvCxnSpPr/>
      </xdr:nvCxnSpPr>
      <xdr:spPr>
        <a:xfrm>
          <a:off x="4114800" y="1025207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68156</xdr:rowOff>
    </xdr:from>
    <xdr:to>
      <xdr:col>19</xdr:col>
      <xdr:colOff>133350</xdr:colOff>
      <xdr:row>59</xdr:row>
      <xdr:rowOff>136525</xdr:rowOff>
    </xdr:to>
    <xdr:cxnSp macro="">
      <xdr:nvCxnSpPr>
        <xdr:cNvPr id="135" name="直線コネクタ 134"/>
        <xdr:cNvCxnSpPr/>
      </xdr:nvCxnSpPr>
      <xdr:spPr>
        <a:xfrm>
          <a:off x="3225800" y="1018370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59</xdr:row>
      <xdr:rowOff>72179</xdr:rowOff>
    </xdr:to>
    <xdr:cxnSp macro="">
      <xdr:nvCxnSpPr>
        <xdr:cNvPr id="138" name="直線コネクタ 137"/>
        <xdr:cNvCxnSpPr/>
      </xdr:nvCxnSpPr>
      <xdr:spPr>
        <a:xfrm flipV="1">
          <a:off x="2336800" y="101837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72179</xdr:rowOff>
    </xdr:to>
    <xdr:cxnSp macro="">
      <xdr:nvCxnSpPr>
        <xdr:cNvPr id="141" name="直線コネクタ 140"/>
        <xdr:cNvCxnSpPr/>
      </xdr:nvCxnSpPr>
      <xdr:spPr>
        <a:xfrm>
          <a:off x="1447800" y="1011936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142029</xdr:rowOff>
    </xdr:from>
    <xdr:to>
      <xdr:col>23</xdr:col>
      <xdr:colOff>184150</xdr:colOff>
      <xdr:row>60</xdr:row>
      <xdr:rowOff>72179</xdr:rowOff>
    </xdr:to>
    <xdr:sp macro="" textlink="">
      <xdr:nvSpPr>
        <xdr:cNvPr id="151" name="楕円 150"/>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158556</xdr:rowOff>
    </xdr:from>
    <xdr:ext cx="762000" cy="259045"/>
    <xdr:sp macro="" textlink="">
      <xdr:nvSpPr>
        <xdr:cNvPr id="152" name="財政構造の弾力性該当値テキスト"/>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85725</xdr:rowOff>
    </xdr:from>
    <xdr:to>
      <xdr:col>19</xdr:col>
      <xdr:colOff>184150</xdr:colOff>
      <xdr:row>60</xdr:row>
      <xdr:rowOff>15875</xdr:rowOff>
    </xdr:to>
    <xdr:sp macro="" textlink="">
      <xdr:nvSpPr>
        <xdr:cNvPr id="153" name="楕円 152"/>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26052</xdr:rowOff>
    </xdr:from>
    <xdr:ext cx="736600" cy="259045"/>
    <xdr:sp macro="" textlink="">
      <xdr:nvSpPr>
        <xdr:cNvPr id="154" name="テキスト ボックス 153"/>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17356</xdr:rowOff>
    </xdr:from>
    <xdr:to>
      <xdr:col>15</xdr:col>
      <xdr:colOff>133350</xdr:colOff>
      <xdr:row>59</xdr:row>
      <xdr:rowOff>118956</xdr:rowOff>
    </xdr:to>
    <xdr:sp macro="" textlink="">
      <xdr:nvSpPr>
        <xdr:cNvPr id="155" name="楕円 154"/>
        <xdr:cNvSpPr/>
      </xdr:nvSpPr>
      <xdr:spPr>
        <a:xfrm>
          <a:off x="3175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129133</xdr:rowOff>
    </xdr:from>
    <xdr:ext cx="762000" cy="259045"/>
    <xdr:sp macro="" textlink="">
      <xdr:nvSpPr>
        <xdr:cNvPr id="156" name="テキスト ボックス 155"/>
        <xdr:cNvSpPr txBox="1"/>
      </xdr:nvSpPr>
      <xdr:spPr>
        <a:xfrm>
          <a:off x="2844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21379</xdr:rowOff>
    </xdr:from>
    <xdr:to>
      <xdr:col>11</xdr:col>
      <xdr:colOff>82550</xdr:colOff>
      <xdr:row>59</xdr:row>
      <xdr:rowOff>122979</xdr:rowOff>
    </xdr:to>
    <xdr:sp macro="" textlink="">
      <xdr:nvSpPr>
        <xdr:cNvPr id="157" name="楕円 156"/>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133156</xdr:rowOff>
    </xdr:from>
    <xdr:ext cx="762000" cy="259045"/>
    <xdr:sp macro="" textlink="">
      <xdr:nvSpPr>
        <xdr:cNvPr id="158" name="テキスト ボックス 157"/>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9" name="楕円 158"/>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0" name="テキスト ボックス 159"/>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人件費、物件費ともに前年度より増額しているが、類似団体平均を上回っている。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今後も市民サービスの向上を目指しつつ、更なる経費削減に努める。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12204</xdr:rowOff>
    </xdr:from>
    <xdr:to>
      <xdr:col>23</xdr:col>
      <xdr:colOff>133350</xdr:colOff>
      <xdr:row>83</xdr:row>
      <xdr:rowOff>19738</xdr:rowOff>
    </xdr:to>
    <xdr:cxnSp macro="">
      <xdr:nvCxnSpPr>
        <xdr:cNvPr id="195" name="直線コネクタ 194"/>
        <xdr:cNvCxnSpPr/>
      </xdr:nvCxnSpPr>
      <xdr:spPr>
        <a:xfrm>
          <a:off x="4114800" y="14242554"/>
          <a:ext cx="8382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12204</xdr:rowOff>
    </xdr:from>
    <xdr:to>
      <xdr:col>19</xdr:col>
      <xdr:colOff>133350</xdr:colOff>
      <xdr:row>83</xdr:row>
      <xdr:rowOff>21346</xdr:rowOff>
    </xdr:to>
    <xdr:cxnSp macro="">
      <xdr:nvCxnSpPr>
        <xdr:cNvPr id="198" name="直線コネクタ 197"/>
        <xdr:cNvCxnSpPr/>
      </xdr:nvCxnSpPr>
      <xdr:spPr>
        <a:xfrm flipV="1">
          <a:off x="3225800" y="14242554"/>
          <a:ext cx="889000" cy="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1949</xdr:rowOff>
    </xdr:from>
    <xdr:to>
      <xdr:col>15</xdr:col>
      <xdr:colOff>82550</xdr:colOff>
      <xdr:row>83</xdr:row>
      <xdr:rowOff>21346</xdr:rowOff>
    </xdr:to>
    <xdr:cxnSp macro="">
      <xdr:nvCxnSpPr>
        <xdr:cNvPr id="201" name="直線コネクタ 200"/>
        <xdr:cNvCxnSpPr/>
      </xdr:nvCxnSpPr>
      <xdr:spPr>
        <a:xfrm>
          <a:off x="2336800" y="14232299"/>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47514</xdr:rowOff>
    </xdr:from>
    <xdr:ext cx="762000" cy="259045"/>
    <xdr:sp macro="" textlink="">
      <xdr:nvSpPr>
        <xdr:cNvPr id="203" name="テキスト ボックス 202"/>
        <xdr:cNvSpPr txBox="1"/>
      </xdr:nvSpPr>
      <xdr:spPr>
        <a:xfrm>
          <a:off x="2844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128008</xdr:rowOff>
    </xdr:from>
    <xdr:to>
      <xdr:col>11</xdr:col>
      <xdr:colOff>31750</xdr:colOff>
      <xdr:row>83</xdr:row>
      <xdr:rowOff>1949</xdr:rowOff>
    </xdr:to>
    <xdr:cxnSp macro="">
      <xdr:nvCxnSpPr>
        <xdr:cNvPr id="204" name="直線コネクタ 203"/>
        <xdr:cNvCxnSpPr/>
      </xdr:nvCxnSpPr>
      <xdr:spPr>
        <a:xfrm>
          <a:off x="1447800" y="14186908"/>
          <a:ext cx="889000" cy="4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140388</xdr:rowOff>
    </xdr:from>
    <xdr:to>
      <xdr:col>23</xdr:col>
      <xdr:colOff>184150</xdr:colOff>
      <xdr:row>83</xdr:row>
      <xdr:rowOff>70538</xdr:rowOff>
    </xdr:to>
    <xdr:sp macro="" textlink="">
      <xdr:nvSpPr>
        <xdr:cNvPr id="214" name="楕円 213"/>
        <xdr:cNvSpPr/>
      </xdr:nvSpPr>
      <xdr:spPr>
        <a:xfrm>
          <a:off x="4902200" y="141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156915</xdr:rowOff>
    </xdr:from>
    <xdr:ext cx="762000" cy="259045"/>
    <xdr:sp macro="" textlink="">
      <xdr:nvSpPr>
        <xdr:cNvPr id="215" name="人件費・物件費等の状況該当値テキスト"/>
        <xdr:cNvSpPr txBox="1"/>
      </xdr:nvSpPr>
      <xdr:spPr>
        <a:xfrm>
          <a:off x="5041900" y="140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132854</xdr:rowOff>
    </xdr:from>
    <xdr:to>
      <xdr:col>19</xdr:col>
      <xdr:colOff>184150</xdr:colOff>
      <xdr:row>83</xdr:row>
      <xdr:rowOff>63004</xdr:rowOff>
    </xdr:to>
    <xdr:sp macro="" textlink="">
      <xdr:nvSpPr>
        <xdr:cNvPr id="216" name="楕円 215"/>
        <xdr:cNvSpPr/>
      </xdr:nvSpPr>
      <xdr:spPr>
        <a:xfrm>
          <a:off x="4064000" y="141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73181</xdr:rowOff>
    </xdr:from>
    <xdr:ext cx="736600" cy="259045"/>
    <xdr:sp macro="" textlink="">
      <xdr:nvSpPr>
        <xdr:cNvPr id="217" name="テキスト ボックス 216"/>
        <xdr:cNvSpPr txBox="1"/>
      </xdr:nvSpPr>
      <xdr:spPr>
        <a:xfrm>
          <a:off x="3733800" y="1396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141996</xdr:rowOff>
    </xdr:from>
    <xdr:to>
      <xdr:col>15</xdr:col>
      <xdr:colOff>133350</xdr:colOff>
      <xdr:row>83</xdr:row>
      <xdr:rowOff>72146</xdr:rowOff>
    </xdr:to>
    <xdr:sp macro="" textlink="">
      <xdr:nvSpPr>
        <xdr:cNvPr id="218" name="楕円 217"/>
        <xdr:cNvSpPr/>
      </xdr:nvSpPr>
      <xdr:spPr>
        <a:xfrm>
          <a:off x="3175000" y="14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82323</xdr:rowOff>
    </xdr:from>
    <xdr:ext cx="762000" cy="259045"/>
    <xdr:sp macro="" textlink="">
      <xdr:nvSpPr>
        <xdr:cNvPr id="219" name="テキスト ボックス 218"/>
        <xdr:cNvSpPr txBox="1"/>
      </xdr:nvSpPr>
      <xdr:spPr>
        <a:xfrm>
          <a:off x="2844800" y="1396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122599</xdr:rowOff>
    </xdr:from>
    <xdr:to>
      <xdr:col>11</xdr:col>
      <xdr:colOff>82550</xdr:colOff>
      <xdr:row>83</xdr:row>
      <xdr:rowOff>52749</xdr:rowOff>
    </xdr:to>
    <xdr:sp macro="" textlink="">
      <xdr:nvSpPr>
        <xdr:cNvPr id="220" name="楕円 219"/>
        <xdr:cNvSpPr/>
      </xdr:nvSpPr>
      <xdr:spPr>
        <a:xfrm>
          <a:off x="2286000" y="141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62926</xdr:rowOff>
    </xdr:from>
    <xdr:ext cx="762000" cy="259045"/>
    <xdr:sp macro="" textlink="">
      <xdr:nvSpPr>
        <xdr:cNvPr id="221" name="テキスト ボックス 220"/>
        <xdr:cNvSpPr txBox="1"/>
      </xdr:nvSpPr>
      <xdr:spPr>
        <a:xfrm>
          <a:off x="1955800" y="139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77208</xdr:rowOff>
    </xdr:from>
    <xdr:to>
      <xdr:col>7</xdr:col>
      <xdr:colOff>31750</xdr:colOff>
      <xdr:row>83</xdr:row>
      <xdr:rowOff>7358</xdr:rowOff>
    </xdr:to>
    <xdr:sp macro="" textlink="">
      <xdr:nvSpPr>
        <xdr:cNvPr id="222" name="楕円 221"/>
        <xdr:cNvSpPr/>
      </xdr:nvSpPr>
      <xdr:spPr>
        <a:xfrm>
          <a:off x="1397000" y="141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17535</xdr:rowOff>
    </xdr:from>
    <xdr:ext cx="762000" cy="259045"/>
    <xdr:sp macro="" textlink="">
      <xdr:nvSpPr>
        <xdr:cNvPr id="223" name="テキスト ボックス 222"/>
        <xdr:cNvSpPr txBox="1"/>
      </xdr:nvSpPr>
      <xdr:spPr>
        <a:xfrm>
          <a:off x="1066800" y="139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a:t>
          </a:r>
          <a:r>
            <a:rPr kumimoji="1" lang="ja-JP" altLang="en-US" sz="1300">
              <a:solidFill>
                <a:schemeClr val="dk1"/>
              </a:solidFill>
              <a:effectLst/>
              <a:latin typeface="+mn-lt"/>
              <a:ea typeface="+mn-ea"/>
              <a:cs typeface="+mn-cs"/>
            </a:rPr>
            <a:t>横</a:t>
          </a:r>
          <a:r>
            <a:rPr kumimoji="1" lang="ja-JP" altLang="ja-JP" sz="1300">
              <a:solidFill>
                <a:schemeClr val="dk1"/>
              </a:solidFill>
              <a:effectLst/>
              <a:latin typeface="+mn-lt"/>
              <a:ea typeface="+mn-ea"/>
              <a:cs typeface="+mn-cs"/>
            </a:rPr>
            <a:t>ばいであり、類似団体平均を上回</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今後も給与水準の適正化を図りつつ、市民の理解を得られる指数の維持に努める。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2" name="直線コネクタ 261"/>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100693</xdr:rowOff>
    </xdr:to>
    <xdr:cxnSp macro="">
      <xdr:nvCxnSpPr>
        <xdr:cNvPr id="265" name="直線コネクタ 264"/>
        <xdr:cNvCxnSpPr/>
      </xdr:nvCxnSpPr>
      <xdr:spPr>
        <a:xfrm>
          <a:off x="14401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31750</xdr:rowOff>
    </xdr:to>
    <xdr:cxnSp macro="">
      <xdr:nvCxnSpPr>
        <xdr:cNvPr id="268" name="直線コネクタ 267"/>
        <xdr:cNvCxnSpPr/>
      </xdr:nvCxnSpPr>
      <xdr:spPr>
        <a:xfrm flipV="1">
          <a:off x="13512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本市の状況は、ほぼ横ばい状態であり、類似団体平均を上回っている。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年度を計画期間とした第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次甲斐市定員適正化計画に沿って平成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日の定員目標を</a:t>
          </a:r>
          <a:r>
            <a:rPr kumimoji="1" lang="en-US" altLang="ja-JP" sz="1300">
              <a:solidFill>
                <a:schemeClr val="dk1"/>
              </a:solidFill>
              <a:effectLst/>
              <a:latin typeface="+mn-lt"/>
              <a:ea typeface="+mn-ea"/>
              <a:cs typeface="+mn-cs"/>
            </a:rPr>
            <a:t>460</a:t>
          </a:r>
          <a:r>
            <a:rPr kumimoji="1" lang="ja-JP" altLang="ja-JP" sz="1300">
              <a:solidFill>
                <a:schemeClr val="dk1"/>
              </a:solidFill>
              <a:effectLst/>
              <a:latin typeface="+mn-lt"/>
              <a:ea typeface="+mn-ea"/>
              <a:cs typeface="+mn-cs"/>
            </a:rPr>
            <a:t>人としており、今後も多様化する事務負担に対し、住民サービスを低下させることなく、適切な定員管理に努める。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142557</xdr:rowOff>
    </xdr:from>
    <xdr:to>
      <xdr:col>81</xdr:col>
      <xdr:colOff>44450</xdr:colOff>
      <xdr:row>59</xdr:row>
      <xdr:rowOff>146579</xdr:rowOff>
    </xdr:to>
    <xdr:cxnSp macro="">
      <xdr:nvCxnSpPr>
        <xdr:cNvPr id="322" name="直線コネクタ 321"/>
        <xdr:cNvCxnSpPr/>
      </xdr:nvCxnSpPr>
      <xdr:spPr>
        <a:xfrm flipV="1">
          <a:off x="16179800" y="1025810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146579</xdr:rowOff>
    </xdr:to>
    <xdr:cxnSp macro="">
      <xdr:nvCxnSpPr>
        <xdr:cNvPr id="325" name="直線コネクタ 324"/>
        <xdr:cNvCxnSpPr/>
      </xdr:nvCxnSpPr>
      <xdr:spPr>
        <a:xfrm>
          <a:off x="15290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138536</xdr:rowOff>
    </xdr:from>
    <xdr:to>
      <xdr:col>72</xdr:col>
      <xdr:colOff>203200</xdr:colOff>
      <xdr:row>59</xdr:row>
      <xdr:rowOff>140546</xdr:rowOff>
    </xdr:to>
    <xdr:cxnSp macro="">
      <xdr:nvCxnSpPr>
        <xdr:cNvPr id="328" name="直線コネクタ 327"/>
        <xdr:cNvCxnSpPr/>
      </xdr:nvCxnSpPr>
      <xdr:spPr>
        <a:xfrm>
          <a:off x="14401800" y="102540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0" name="テキスト ボックス 329"/>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138536</xdr:rowOff>
    </xdr:from>
    <xdr:to>
      <xdr:col>68</xdr:col>
      <xdr:colOff>152400</xdr:colOff>
      <xdr:row>59</xdr:row>
      <xdr:rowOff>158644</xdr:rowOff>
    </xdr:to>
    <xdr:cxnSp macro="">
      <xdr:nvCxnSpPr>
        <xdr:cNvPr id="331" name="直線コネクタ 330"/>
        <xdr:cNvCxnSpPr/>
      </xdr:nvCxnSpPr>
      <xdr:spPr>
        <a:xfrm flipV="1">
          <a:off x="13512800" y="102540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91757</xdr:rowOff>
    </xdr:from>
    <xdr:to>
      <xdr:col>81</xdr:col>
      <xdr:colOff>95250</xdr:colOff>
      <xdr:row>60</xdr:row>
      <xdr:rowOff>21907</xdr:rowOff>
    </xdr:to>
    <xdr:sp macro="" textlink="">
      <xdr:nvSpPr>
        <xdr:cNvPr id="341" name="楕円 340"/>
        <xdr:cNvSpPr/>
      </xdr:nvSpPr>
      <xdr:spPr>
        <a:xfrm>
          <a:off x="16967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108284</xdr:rowOff>
    </xdr:from>
    <xdr:ext cx="762000" cy="259045"/>
    <xdr:sp macro="" textlink="">
      <xdr:nvSpPr>
        <xdr:cNvPr id="342" name="定員管理の状況該当値テキスト"/>
        <xdr:cNvSpPr txBox="1"/>
      </xdr:nvSpPr>
      <xdr:spPr>
        <a:xfrm>
          <a:off x="17106900" y="100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95779</xdr:rowOff>
    </xdr:from>
    <xdr:to>
      <xdr:col>77</xdr:col>
      <xdr:colOff>95250</xdr:colOff>
      <xdr:row>60</xdr:row>
      <xdr:rowOff>25929</xdr:rowOff>
    </xdr:to>
    <xdr:sp macro="" textlink="">
      <xdr:nvSpPr>
        <xdr:cNvPr id="343" name="楕円 342"/>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36106</xdr:rowOff>
    </xdr:from>
    <xdr:ext cx="736600" cy="259045"/>
    <xdr:sp macro="" textlink="">
      <xdr:nvSpPr>
        <xdr:cNvPr id="344" name="テキスト ボックス 343"/>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5" name="楕円 344"/>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6" name="テキスト ボックス 345"/>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87736</xdr:rowOff>
    </xdr:from>
    <xdr:to>
      <xdr:col>68</xdr:col>
      <xdr:colOff>203200</xdr:colOff>
      <xdr:row>60</xdr:row>
      <xdr:rowOff>17886</xdr:rowOff>
    </xdr:to>
    <xdr:sp macro="" textlink="">
      <xdr:nvSpPr>
        <xdr:cNvPr id="347" name="楕円 346"/>
        <xdr:cNvSpPr/>
      </xdr:nvSpPr>
      <xdr:spPr>
        <a:xfrm>
          <a:off x="14351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28063</xdr:rowOff>
    </xdr:from>
    <xdr:ext cx="762000" cy="259045"/>
    <xdr:sp macro="" textlink="">
      <xdr:nvSpPr>
        <xdr:cNvPr id="348" name="テキスト ボックス 347"/>
        <xdr:cNvSpPr txBox="1"/>
      </xdr:nvSpPr>
      <xdr:spPr>
        <a:xfrm>
          <a:off x="14020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107844</xdr:rowOff>
    </xdr:from>
    <xdr:to>
      <xdr:col>64</xdr:col>
      <xdr:colOff>152400</xdr:colOff>
      <xdr:row>60</xdr:row>
      <xdr:rowOff>37994</xdr:rowOff>
    </xdr:to>
    <xdr:sp macro="" textlink="">
      <xdr:nvSpPr>
        <xdr:cNvPr id="349" name="楕円 348"/>
        <xdr:cNvSpPr/>
      </xdr:nvSpPr>
      <xdr:spPr>
        <a:xfrm>
          <a:off x="13462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48171</xdr:rowOff>
    </xdr:from>
    <xdr:ext cx="762000" cy="259045"/>
    <xdr:sp macro="" textlink="">
      <xdr:nvSpPr>
        <xdr:cNvPr id="350" name="テキスト ボックス 349"/>
        <xdr:cNvSpPr txBox="1"/>
      </xdr:nvSpPr>
      <xdr:spPr>
        <a:xfrm>
          <a:off x="13131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債の元利償還金は前年度より</a:t>
          </a:r>
          <a:r>
            <a:rPr kumimoji="1" lang="en-US" altLang="ja-JP" sz="1100">
              <a:solidFill>
                <a:schemeClr val="dk1"/>
              </a:solidFill>
              <a:effectLst/>
              <a:latin typeface="+mn-lt"/>
              <a:ea typeface="+mn-ea"/>
              <a:cs typeface="+mn-cs"/>
            </a:rPr>
            <a:t>21,598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。また、公営事業債の償還の財源に充てた繰出金等の準元利償還金が前年度より</a:t>
          </a:r>
          <a:r>
            <a:rPr kumimoji="1" lang="en-US" altLang="ja-JP" sz="1100">
              <a:solidFill>
                <a:schemeClr val="dk1"/>
              </a:solidFill>
              <a:effectLst/>
              <a:latin typeface="+mn-lt"/>
              <a:ea typeface="+mn-ea"/>
              <a:cs typeface="+mn-cs"/>
            </a:rPr>
            <a:t>105,661</a:t>
          </a:r>
          <a:r>
            <a:rPr kumimoji="1" lang="ja-JP" altLang="en-US" sz="1100">
              <a:solidFill>
                <a:schemeClr val="dk1"/>
              </a:solidFill>
              <a:effectLst/>
              <a:latin typeface="+mn-lt"/>
              <a:ea typeface="+mn-ea"/>
              <a:cs typeface="+mn-cs"/>
            </a:rPr>
            <a:t>千円増額したことにより、</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し、類似団体平均を下回った。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今後は、公共施設等総合管理計画において、平成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整備する個別施設計画の内容によっては実質公債比率に大きく影響するため、今後も事業の必要性を慎重に判断することはもとより、財源となる国庫支出金等を確保したうえで事業を行うことが必要であ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39</xdr:row>
      <xdr:rowOff>159703</xdr:rowOff>
    </xdr:to>
    <xdr:cxnSp macro="">
      <xdr:nvCxnSpPr>
        <xdr:cNvPr id="380" name="直線コネクタ 379"/>
        <xdr:cNvCxnSpPr/>
      </xdr:nvCxnSpPr>
      <xdr:spPr>
        <a:xfrm>
          <a:off x="16179800" y="68341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147638</xdr:rowOff>
    </xdr:from>
    <xdr:to>
      <xdr:col>77</xdr:col>
      <xdr:colOff>44450</xdr:colOff>
      <xdr:row>39</xdr:row>
      <xdr:rowOff>153670</xdr:rowOff>
    </xdr:to>
    <xdr:cxnSp macro="">
      <xdr:nvCxnSpPr>
        <xdr:cNvPr id="383" name="直線コネクタ 382"/>
        <xdr:cNvCxnSpPr/>
      </xdr:nvCxnSpPr>
      <xdr:spPr>
        <a:xfrm flipV="1">
          <a:off x="15290800" y="68341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318</xdr:rowOff>
    </xdr:to>
    <xdr:cxnSp macro="">
      <xdr:nvCxnSpPr>
        <xdr:cNvPr id="386" name="直線コネクタ 385"/>
        <xdr:cNvCxnSpPr/>
      </xdr:nvCxnSpPr>
      <xdr:spPr>
        <a:xfrm flipV="1">
          <a:off x="14401800" y="684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29862</xdr:rowOff>
    </xdr:from>
    <xdr:ext cx="762000" cy="259045"/>
    <xdr:sp macro="" textlink="">
      <xdr:nvSpPr>
        <xdr:cNvPr id="388" name="テキスト ボックス 387"/>
        <xdr:cNvSpPr txBox="1"/>
      </xdr:nvSpPr>
      <xdr:spPr>
        <a:xfrm>
          <a:off x="14909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318</xdr:rowOff>
    </xdr:from>
    <xdr:to>
      <xdr:col>68</xdr:col>
      <xdr:colOff>152400</xdr:colOff>
      <xdr:row>40</xdr:row>
      <xdr:rowOff>30480</xdr:rowOff>
    </xdr:to>
    <xdr:cxnSp macro="">
      <xdr:nvCxnSpPr>
        <xdr:cNvPr id="389" name="直線コネクタ 388"/>
        <xdr:cNvCxnSpPr/>
      </xdr:nvCxnSpPr>
      <xdr:spPr>
        <a:xfrm flipV="1">
          <a:off x="13512800" y="68583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108903</xdr:rowOff>
    </xdr:from>
    <xdr:to>
      <xdr:col>81</xdr:col>
      <xdr:colOff>95250</xdr:colOff>
      <xdr:row>40</xdr:row>
      <xdr:rowOff>39053</xdr:rowOff>
    </xdr:to>
    <xdr:sp macro="" textlink="">
      <xdr:nvSpPr>
        <xdr:cNvPr id="399" name="楕円 398"/>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80980</xdr:rowOff>
    </xdr:from>
    <xdr:ext cx="762000" cy="259045"/>
    <xdr:sp macro="" textlink="">
      <xdr:nvSpPr>
        <xdr:cNvPr id="400" name="公債費負担の状況該当値テキスト"/>
        <xdr:cNvSpPr txBox="1"/>
      </xdr:nvSpPr>
      <xdr:spPr>
        <a:xfrm>
          <a:off x="17106900" y="67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96838</xdr:rowOff>
    </xdr:from>
    <xdr:to>
      <xdr:col>77</xdr:col>
      <xdr:colOff>95250</xdr:colOff>
      <xdr:row>40</xdr:row>
      <xdr:rowOff>26988</xdr:rowOff>
    </xdr:to>
    <xdr:sp macro="" textlink="">
      <xdr:nvSpPr>
        <xdr:cNvPr id="401" name="楕円 400"/>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11765</xdr:rowOff>
    </xdr:from>
    <xdr:ext cx="736600" cy="259045"/>
    <xdr:sp macro="" textlink="">
      <xdr:nvSpPr>
        <xdr:cNvPr id="402" name="テキスト ボックス 401"/>
        <xdr:cNvSpPr txBox="1"/>
      </xdr:nvSpPr>
      <xdr:spPr>
        <a:xfrm>
          <a:off x="15798800" y="686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120968</xdr:rowOff>
    </xdr:from>
    <xdr:to>
      <xdr:col>68</xdr:col>
      <xdr:colOff>203200</xdr:colOff>
      <xdr:row>40</xdr:row>
      <xdr:rowOff>51118</xdr:rowOff>
    </xdr:to>
    <xdr:sp macro="" textlink="">
      <xdr:nvSpPr>
        <xdr:cNvPr id="405" name="楕円 404"/>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61295</xdr:rowOff>
    </xdr:from>
    <xdr:ext cx="762000" cy="259045"/>
    <xdr:sp macro="" textlink="">
      <xdr:nvSpPr>
        <xdr:cNvPr id="406" name="テキスト ボックス 40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地方債現在高等が減少し、また充当可能基金のうち財政調整基金の現在高の増額により、前年度より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ポイント改善し、類似団体平均を上回っている。</a:t>
          </a:r>
          <a:endParaRPr lang="ja-JP" altLang="ja-JP" sz="1100">
            <a:effectLst/>
          </a:endParaRPr>
        </a:p>
        <a:p>
          <a:r>
            <a:rPr kumimoji="1" lang="ja-JP" altLang="ja-JP" sz="1100">
              <a:solidFill>
                <a:schemeClr val="dk1"/>
              </a:solidFill>
              <a:effectLst/>
              <a:latin typeface="+mn-lt"/>
              <a:ea typeface="+mn-ea"/>
              <a:cs typeface="+mn-cs"/>
            </a:rPr>
            <a:t>　今後は公共施設等総合管理計画において、平成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年度までに整備する個別施設計画の内容によっては将来負担比率に大きく影響するため、</a:t>
          </a:r>
          <a:r>
            <a:rPr lang="ja-JP" altLang="ja-JP" sz="1100">
              <a:solidFill>
                <a:schemeClr val="dk1"/>
              </a:solidFill>
              <a:effectLst/>
              <a:latin typeface="+mn-lt"/>
              <a:ea typeface="+mn-ea"/>
              <a:cs typeface="+mn-cs"/>
            </a:rPr>
            <a:t>事業の必要性を慎重に判断することはもとより、財源となる国庫支出金等を確保したうえで事業を行うことが必要である。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143425</xdr:rowOff>
    </xdr:from>
    <xdr:to>
      <xdr:col>81</xdr:col>
      <xdr:colOff>44450</xdr:colOff>
      <xdr:row>14</xdr:row>
      <xdr:rowOff>14605</xdr:rowOff>
    </xdr:to>
    <xdr:cxnSp macro="">
      <xdr:nvCxnSpPr>
        <xdr:cNvPr id="442" name="直線コネクタ 441"/>
        <xdr:cNvCxnSpPr/>
      </xdr:nvCxnSpPr>
      <xdr:spPr>
        <a:xfrm flipV="1">
          <a:off x="16179800" y="2372275"/>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14605</xdr:rowOff>
    </xdr:from>
    <xdr:to>
      <xdr:col>77</xdr:col>
      <xdr:colOff>44450</xdr:colOff>
      <xdr:row>14</xdr:row>
      <xdr:rowOff>100669</xdr:rowOff>
    </xdr:to>
    <xdr:cxnSp macro="">
      <xdr:nvCxnSpPr>
        <xdr:cNvPr id="445" name="直線コネクタ 444"/>
        <xdr:cNvCxnSpPr/>
      </xdr:nvCxnSpPr>
      <xdr:spPr>
        <a:xfrm flipV="1">
          <a:off x="15290800" y="2414905"/>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100669</xdr:rowOff>
    </xdr:from>
    <xdr:to>
      <xdr:col>72</xdr:col>
      <xdr:colOff>203200</xdr:colOff>
      <xdr:row>14</xdr:row>
      <xdr:rowOff>169037</xdr:rowOff>
    </xdr:to>
    <xdr:cxnSp macro="">
      <xdr:nvCxnSpPr>
        <xdr:cNvPr id="448" name="直線コネクタ 447"/>
        <xdr:cNvCxnSpPr/>
      </xdr:nvCxnSpPr>
      <xdr:spPr>
        <a:xfrm flipV="1">
          <a:off x="14401800" y="25009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0" name="テキスト ボックス 449"/>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140885</xdr:rowOff>
    </xdr:from>
    <xdr:to>
      <xdr:col>68</xdr:col>
      <xdr:colOff>152400</xdr:colOff>
      <xdr:row>14</xdr:row>
      <xdr:rowOff>169037</xdr:rowOff>
    </xdr:to>
    <xdr:cxnSp macro="">
      <xdr:nvCxnSpPr>
        <xdr:cNvPr id="451" name="直線コネクタ 450"/>
        <xdr:cNvCxnSpPr/>
      </xdr:nvCxnSpPr>
      <xdr:spPr>
        <a:xfrm>
          <a:off x="13512800" y="25411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92625</xdr:rowOff>
    </xdr:from>
    <xdr:to>
      <xdr:col>81</xdr:col>
      <xdr:colOff>95250</xdr:colOff>
      <xdr:row>14</xdr:row>
      <xdr:rowOff>22775</xdr:rowOff>
    </xdr:to>
    <xdr:sp macro="" textlink="">
      <xdr:nvSpPr>
        <xdr:cNvPr id="461" name="楕円 460"/>
        <xdr:cNvSpPr/>
      </xdr:nvSpPr>
      <xdr:spPr>
        <a:xfrm>
          <a:off x="169672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13902</xdr:rowOff>
    </xdr:from>
    <xdr:ext cx="762000" cy="259045"/>
    <xdr:sp macro="" textlink="">
      <xdr:nvSpPr>
        <xdr:cNvPr id="462" name="将来負担の状況該当値テキスト"/>
        <xdr:cNvSpPr txBox="1"/>
      </xdr:nvSpPr>
      <xdr:spPr>
        <a:xfrm>
          <a:off x="17106900" y="22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135255</xdr:rowOff>
    </xdr:from>
    <xdr:to>
      <xdr:col>77</xdr:col>
      <xdr:colOff>95250</xdr:colOff>
      <xdr:row>14</xdr:row>
      <xdr:rowOff>65405</xdr:rowOff>
    </xdr:to>
    <xdr:sp macro="" textlink="">
      <xdr:nvSpPr>
        <xdr:cNvPr id="463" name="楕円 462"/>
        <xdr:cNvSpPr/>
      </xdr:nvSpPr>
      <xdr:spPr>
        <a:xfrm>
          <a:off x="16129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75582</xdr:rowOff>
    </xdr:from>
    <xdr:ext cx="736600" cy="259045"/>
    <xdr:sp macro="" textlink="">
      <xdr:nvSpPr>
        <xdr:cNvPr id="464" name="テキスト ボックス 463"/>
        <xdr:cNvSpPr txBox="1"/>
      </xdr:nvSpPr>
      <xdr:spPr>
        <a:xfrm>
          <a:off x="15798800" y="213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49869</xdr:rowOff>
    </xdr:from>
    <xdr:to>
      <xdr:col>73</xdr:col>
      <xdr:colOff>44450</xdr:colOff>
      <xdr:row>14</xdr:row>
      <xdr:rowOff>151469</xdr:rowOff>
    </xdr:to>
    <xdr:sp macro="" textlink="">
      <xdr:nvSpPr>
        <xdr:cNvPr id="465" name="楕円 464"/>
        <xdr:cNvSpPr/>
      </xdr:nvSpPr>
      <xdr:spPr>
        <a:xfrm>
          <a:off x="15240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161646</xdr:rowOff>
    </xdr:from>
    <xdr:ext cx="762000" cy="259045"/>
    <xdr:sp macro="" textlink="">
      <xdr:nvSpPr>
        <xdr:cNvPr id="466" name="テキスト ボックス 465"/>
        <xdr:cNvSpPr txBox="1"/>
      </xdr:nvSpPr>
      <xdr:spPr>
        <a:xfrm>
          <a:off x="14909800" y="221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118237</xdr:rowOff>
    </xdr:from>
    <xdr:to>
      <xdr:col>68</xdr:col>
      <xdr:colOff>203200</xdr:colOff>
      <xdr:row>15</xdr:row>
      <xdr:rowOff>48387</xdr:rowOff>
    </xdr:to>
    <xdr:sp macro="" textlink="">
      <xdr:nvSpPr>
        <xdr:cNvPr id="467" name="楕円 466"/>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58564</xdr:rowOff>
    </xdr:from>
    <xdr:ext cx="762000" cy="259045"/>
    <xdr:sp macro="" textlink="">
      <xdr:nvSpPr>
        <xdr:cNvPr id="468" name="テキスト ボックス 467"/>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69" name="楕円 468"/>
        <xdr:cNvSpPr/>
      </xdr:nvSpPr>
      <xdr:spPr>
        <a:xfrm>
          <a:off x="13462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70" name="テキスト ボックス 469"/>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a:t>
          </a:r>
          <a:r>
            <a:rPr kumimoji="1" lang="ja-JP" altLang="en-US" sz="1300">
              <a:solidFill>
                <a:schemeClr val="dk1"/>
              </a:solidFill>
              <a:effectLst/>
              <a:latin typeface="+mn-lt"/>
              <a:ea typeface="+mn-ea"/>
              <a:cs typeface="+mn-cs"/>
            </a:rPr>
            <a:t>横</a:t>
          </a:r>
          <a:r>
            <a:rPr kumimoji="1" lang="ja-JP" altLang="ja-JP" sz="1300">
              <a:solidFill>
                <a:schemeClr val="dk1"/>
              </a:solidFill>
              <a:effectLst/>
              <a:latin typeface="+mn-lt"/>
              <a:ea typeface="+mn-ea"/>
              <a:cs typeface="+mn-cs"/>
            </a:rPr>
            <a:t>ばいであり、類似団体平均を上回</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引き続き市民サービスを低下させることなく、適切な定員管理に努める。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104140</xdr:rowOff>
    </xdr:to>
    <xdr:cxnSp macro="">
      <xdr:nvCxnSpPr>
        <xdr:cNvPr id="66" name="直線コネクタ 65"/>
        <xdr:cNvCxnSpPr/>
      </xdr:nvCxnSpPr>
      <xdr:spPr>
        <a:xfrm>
          <a:off x="3987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104140</xdr:rowOff>
    </xdr:to>
    <xdr:cxnSp macro="">
      <xdr:nvCxnSpPr>
        <xdr:cNvPr id="69" name="直線コネクタ 68"/>
        <xdr:cNvCxnSpPr/>
      </xdr:nvCxnSpPr>
      <xdr:spPr>
        <a:xfrm>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35</xdr:row>
      <xdr:rowOff>69850</xdr:rowOff>
    </xdr:to>
    <xdr:cxnSp macro="">
      <xdr:nvCxnSpPr>
        <xdr:cNvPr id="72" name="直線コネクタ 71"/>
        <xdr:cNvCxnSpPr/>
      </xdr:nvCxnSpPr>
      <xdr:spPr>
        <a:xfrm flipV="1">
          <a:off x="2209800" y="591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69850</xdr:rowOff>
    </xdr:to>
    <xdr:cxnSp macro="">
      <xdr:nvCxnSpPr>
        <xdr:cNvPr id="75" name="直線コネクタ 74"/>
        <xdr:cNvCxnSpPr/>
      </xdr:nvCxnSpPr>
      <xdr:spPr>
        <a:xfrm>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133367</xdr:rowOff>
    </xdr:from>
    <xdr:ext cx="762000" cy="259045"/>
    <xdr:sp macro="" textlink="">
      <xdr:nvSpPr>
        <xdr:cNvPr id="86" name="人件費該当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物件費に対する経常経費充当一般財源が前年度より</a:t>
          </a:r>
          <a:r>
            <a:rPr kumimoji="1" lang="en-US" altLang="ja-JP" sz="1300">
              <a:solidFill>
                <a:schemeClr val="dk1"/>
              </a:solidFill>
              <a:effectLst/>
              <a:latin typeface="+mn-lt"/>
              <a:ea typeface="+mn-ea"/>
              <a:cs typeface="+mn-cs"/>
            </a:rPr>
            <a:t>25,766</a:t>
          </a:r>
          <a:r>
            <a:rPr kumimoji="1" lang="ja-JP" altLang="ja-JP" sz="1300">
              <a:solidFill>
                <a:schemeClr val="dk1"/>
              </a:solidFill>
              <a:effectLst/>
              <a:latin typeface="+mn-lt"/>
              <a:ea typeface="+mn-ea"/>
              <a:cs typeface="+mn-cs"/>
            </a:rPr>
            <a:t>千円減額となり、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ポイント改善している。</a:t>
          </a:r>
          <a:endParaRPr lang="ja-JP" altLang="ja-JP" sz="1300">
            <a:effectLst/>
          </a:endParaRPr>
        </a:p>
        <a:p>
          <a:r>
            <a:rPr kumimoji="1" lang="ja-JP" altLang="ja-JP" sz="1300">
              <a:solidFill>
                <a:schemeClr val="dk1"/>
              </a:solidFill>
              <a:effectLst/>
              <a:latin typeface="+mn-lt"/>
              <a:ea typeface="+mn-ea"/>
              <a:cs typeface="+mn-cs"/>
            </a:rPr>
            <a:t>　類似団体平均を上回る水準を維持しており、今後もさら更なる経費削減に努める。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14</xdr:row>
      <xdr:rowOff>62992</xdr:rowOff>
    </xdr:to>
    <xdr:cxnSp macro="">
      <xdr:nvCxnSpPr>
        <xdr:cNvPr id="125" name="直線コネクタ 124"/>
        <xdr:cNvCxnSpPr/>
      </xdr:nvCxnSpPr>
      <xdr:spPr>
        <a:xfrm flipV="1">
          <a:off x="15671800" y="24267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81280</xdr:rowOff>
    </xdr:to>
    <xdr:cxnSp macro="">
      <xdr:nvCxnSpPr>
        <xdr:cNvPr id="128" name="直線コネクタ 127"/>
        <xdr:cNvCxnSpPr/>
      </xdr:nvCxnSpPr>
      <xdr:spPr>
        <a:xfrm flipV="1">
          <a:off x="14782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81280</xdr:rowOff>
    </xdr:to>
    <xdr:cxnSp macro="">
      <xdr:nvCxnSpPr>
        <xdr:cNvPr id="131" name="直線コネクタ 130"/>
        <xdr:cNvCxnSpPr/>
      </xdr:nvCxnSpPr>
      <xdr:spPr>
        <a:xfrm>
          <a:off x="13893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14</xdr:row>
      <xdr:rowOff>72136</xdr:rowOff>
    </xdr:to>
    <xdr:cxnSp macro="">
      <xdr:nvCxnSpPr>
        <xdr:cNvPr id="134" name="直線コネクタ 133"/>
        <xdr:cNvCxnSpPr/>
      </xdr:nvCxnSpPr>
      <xdr:spPr>
        <a:xfrm>
          <a:off x="13004800" y="2463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4" name="楕円 143"/>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5" name="物件費該当値テキスト"/>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6" name="楕円 145"/>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7" name="テキスト ボックス 146"/>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50" name="楕円 149"/>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133113</xdr:rowOff>
    </xdr:from>
    <xdr:ext cx="762000" cy="259045"/>
    <xdr:sp macro="" textlink="">
      <xdr:nvSpPr>
        <xdr:cNvPr id="151" name="テキスト ボックス 150"/>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2" name="楕円 151"/>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3" name="テキスト ボックス 152"/>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扶助費に対する経常経費充当一般財源が前年度より</a:t>
          </a:r>
          <a:r>
            <a:rPr kumimoji="1" lang="en-US" altLang="ja-JP" sz="1100">
              <a:solidFill>
                <a:schemeClr val="dk1"/>
              </a:solidFill>
              <a:effectLst/>
              <a:latin typeface="+mn-lt"/>
              <a:ea typeface="+mn-ea"/>
              <a:cs typeface="+mn-cs"/>
            </a:rPr>
            <a:t>221,419</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の利子割交付金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交通安全対策特別交付金等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額が影響し、比率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ポイント上回った。</a:t>
          </a:r>
          <a:endParaRPr lang="ja-JP" altLang="ja-JP" sz="1100">
            <a:effectLst/>
          </a:endParaRPr>
        </a:p>
        <a:p>
          <a:r>
            <a:rPr kumimoji="1" lang="ja-JP" altLang="ja-JP" sz="1100">
              <a:solidFill>
                <a:schemeClr val="dk1"/>
              </a:solidFill>
              <a:effectLst/>
              <a:latin typeface="+mn-lt"/>
              <a:ea typeface="+mn-ea"/>
              <a:cs typeface="+mn-cs"/>
            </a:rPr>
            <a:t>　今後も増額が見込まれることから、更なる経常経費削減に努めるとともに</a:t>
          </a:r>
          <a:r>
            <a:rPr lang="ja-JP" altLang="ja-JP" sz="1100">
              <a:solidFill>
                <a:schemeClr val="dk1"/>
              </a:solidFill>
              <a:effectLst/>
              <a:latin typeface="+mn-lt"/>
              <a:ea typeface="+mn-ea"/>
              <a:cs typeface="+mn-cs"/>
            </a:rPr>
            <a:t>、国庫支出金等の財源を確保したうえで事業を実施する。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165100</xdr:rowOff>
    </xdr:to>
    <xdr:cxnSp macro="">
      <xdr:nvCxnSpPr>
        <xdr:cNvPr id="188" name="直線コネクタ 187"/>
        <xdr:cNvCxnSpPr/>
      </xdr:nvCxnSpPr>
      <xdr:spPr>
        <a:xfrm>
          <a:off x="3987800" y="9635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34472</xdr:rowOff>
    </xdr:to>
    <xdr:cxnSp macro="">
      <xdr:nvCxnSpPr>
        <xdr:cNvPr id="191" name="直線コネクタ 190"/>
        <xdr:cNvCxnSpPr/>
      </xdr:nvCxnSpPr>
      <xdr:spPr>
        <a:xfrm>
          <a:off x="3098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162378</xdr:rowOff>
    </xdr:to>
    <xdr:cxnSp macro="">
      <xdr:nvCxnSpPr>
        <xdr:cNvPr id="194" name="直線コネクタ 193"/>
        <xdr:cNvCxnSpPr/>
      </xdr:nvCxnSpPr>
      <xdr:spPr>
        <a:xfrm>
          <a:off x="2209800" y="9407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6" name="テキスト ボックス 19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148772</xdr:rowOff>
    </xdr:to>
    <xdr:cxnSp macro="">
      <xdr:nvCxnSpPr>
        <xdr:cNvPr id="197" name="直線コネクタ 196"/>
        <xdr:cNvCxnSpPr/>
      </xdr:nvCxnSpPr>
      <xdr:spPr>
        <a:xfrm>
          <a:off x="1320800" y="9298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4" name="テキスト ボックス 213"/>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繰出金に対する経常経費充当一般財源が前年度より</a:t>
          </a:r>
          <a:r>
            <a:rPr kumimoji="1" lang="en-US" altLang="ja-JP" sz="1300">
              <a:solidFill>
                <a:schemeClr val="dk1"/>
              </a:solidFill>
              <a:effectLst/>
              <a:latin typeface="+mn-lt"/>
              <a:ea typeface="+mn-ea"/>
              <a:cs typeface="+mn-cs"/>
            </a:rPr>
            <a:t>204,625</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額となり、</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a:t>
          </a:r>
          <a:r>
            <a:rPr kumimoji="1" lang="ja-JP" altLang="en-US" sz="1300">
              <a:solidFill>
                <a:schemeClr val="dk1"/>
              </a:solidFill>
              <a:effectLst/>
              <a:latin typeface="+mn-lt"/>
              <a:ea typeface="+mn-ea"/>
              <a:cs typeface="+mn-cs"/>
            </a:rPr>
            <a:t>た。</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16510</xdr:rowOff>
    </xdr:to>
    <xdr:cxnSp macro="">
      <xdr:nvCxnSpPr>
        <xdr:cNvPr id="249" name="直線コネクタ 248"/>
        <xdr:cNvCxnSpPr/>
      </xdr:nvCxnSpPr>
      <xdr:spPr>
        <a:xfrm>
          <a:off x="15671800" y="971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134620</xdr:rowOff>
    </xdr:to>
    <xdr:cxnSp macro="">
      <xdr:nvCxnSpPr>
        <xdr:cNvPr id="252" name="直線コネクタ 251"/>
        <xdr:cNvCxnSpPr/>
      </xdr:nvCxnSpPr>
      <xdr:spPr>
        <a:xfrm flipV="1">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134620</xdr:rowOff>
    </xdr:to>
    <xdr:cxnSp macro="">
      <xdr:nvCxnSpPr>
        <xdr:cNvPr id="255" name="直線コネクタ 254"/>
        <xdr:cNvCxnSpPr/>
      </xdr:nvCxnSpPr>
      <xdr:spPr>
        <a:xfrm>
          <a:off x="13893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104140</xdr:rowOff>
    </xdr:to>
    <xdr:cxnSp macro="">
      <xdr:nvCxnSpPr>
        <xdr:cNvPr id="258" name="直線コネクタ 257"/>
        <xdr:cNvCxnSpPr/>
      </xdr:nvCxnSpPr>
      <xdr:spPr>
        <a:xfrm>
          <a:off x="13004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4" name="楕円 27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5" name="テキスト ボックス 27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7" name="テキスト ボックス 276"/>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補助費に対する経常経費充当一般財源が前年度より</a:t>
          </a:r>
          <a:r>
            <a:rPr kumimoji="1" lang="en-US" altLang="ja-JP" sz="1300">
              <a:solidFill>
                <a:schemeClr val="dk1"/>
              </a:solidFill>
              <a:effectLst/>
              <a:latin typeface="+mn-lt"/>
              <a:ea typeface="+mn-ea"/>
              <a:cs typeface="+mn-cs"/>
            </a:rPr>
            <a:t>23,188</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額となり、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類似団体平均を下回っている状況が続いているため、今後も各種団体への補助金等について必要性を慎重に判断し、見直しや廃止を行い補助費等の抑制に努める。</a:t>
          </a:r>
          <a:endParaRPr lang="ja-JP" altLang="ja-JP" sz="1300">
            <a:effectLst/>
          </a:endParaRPr>
        </a:p>
        <a:p>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307" name="直線コネクタ 306"/>
        <xdr:cNvCxnSpPr/>
      </xdr:nvCxnSpPr>
      <xdr:spPr>
        <a:xfrm flipV="1">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145288</xdr:rowOff>
    </xdr:to>
    <xdr:cxnSp macro="">
      <xdr:nvCxnSpPr>
        <xdr:cNvPr id="310" name="直線コネクタ 309"/>
        <xdr:cNvCxnSpPr/>
      </xdr:nvCxnSpPr>
      <xdr:spPr>
        <a:xfrm>
          <a:off x="14782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117856</xdr:rowOff>
    </xdr:to>
    <xdr:cxnSp macro="">
      <xdr:nvCxnSpPr>
        <xdr:cNvPr id="313" name="直線コネクタ 312"/>
        <xdr:cNvCxnSpPr/>
      </xdr:nvCxnSpPr>
      <xdr:spPr>
        <a:xfrm>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159004</xdr:rowOff>
    </xdr:to>
    <xdr:cxnSp macro="">
      <xdr:nvCxnSpPr>
        <xdr:cNvPr id="316" name="直線コネクタ 315"/>
        <xdr:cNvCxnSpPr/>
      </xdr:nvCxnSpPr>
      <xdr:spPr>
        <a:xfrm flipV="1">
          <a:off x="13004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0" name="楕円 329"/>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1" name="テキスト ボックス 330"/>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3" name="テキスト ボックス 33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公債費に対する経常経費充当一般財源が前年度より</a:t>
          </a:r>
          <a:r>
            <a:rPr kumimoji="1" lang="en-US" altLang="ja-JP" sz="1200">
              <a:solidFill>
                <a:schemeClr val="dk1"/>
              </a:solidFill>
              <a:effectLst/>
              <a:latin typeface="+mn-lt"/>
              <a:ea typeface="+mn-ea"/>
              <a:cs typeface="+mn-cs"/>
            </a:rPr>
            <a:t>12,818</a:t>
          </a:r>
          <a:r>
            <a:rPr kumimoji="1" lang="ja-JP" altLang="ja-JP" sz="1200">
              <a:solidFill>
                <a:schemeClr val="dk1"/>
              </a:solidFill>
              <a:effectLst/>
              <a:latin typeface="+mn-lt"/>
              <a:ea typeface="+mn-ea"/>
              <a:cs typeface="+mn-cs"/>
            </a:rPr>
            <a:t>千円増加しており、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改善したが、</a:t>
          </a:r>
          <a:r>
            <a:rPr kumimoji="1" lang="ja-JP" altLang="ja-JP" sz="1200">
              <a:solidFill>
                <a:schemeClr val="dk1"/>
              </a:solidFill>
              <a:effectLst/>
              <a:latin typeface="+mn-lt"/>
              <a:ea typeface="+mn-ea"/>
              <a:cs typeface="+mn-cs"/>
            </a:rPr>
            <a:t>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今後は、公共施設等総合管理計画において、平成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年度までに整備する個別計画の内容によっては公債費の増減に大きく影響するため、</a:t>
          </a:r>
          <a:r>
            <a:rPr lang="ja-JP" altLang="ja-JP" sz="1200">
              <a:solidFill>
                <a:schemeClr val="dk1"/>
              </a:solidFill>
              <a:effectLst/>
              <a:latin typeface="+mn-lt"/>
              <a:ea typeface="+mn-ea"/>
              <a:cs typeface="+mn-cs"/>
            </a:rPr>
            <a:t>事業の必要性を慎重に判断し事業を実施する。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44704</xdr:rowOff>
    </xdr:to>
    <xdr:cxnSp macro="">
      <xdr:nvCxnSpPr>
        <xdr:cNvPr id="365" name="直線コネクタ 364"/>
        <xdr:cNvCxnSpPr/>
      </xdr:nvCxnSpPr>
      <xdr:spPr>
        <a:xfrm flipV="1">
          <a:off x="3987800" y="13413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44704</xdr:rowOff>
    </xdr:to>
    <xdr:cxnSp macro="">
      <xdr:nvCxnSpPr>
        <xdr:cNvPr id="368" name="直線コネクタ 367"/>
        <xdr:cNvCxnSpPr/>
      </xdr:nvCxnSpPr>
      <xdr:spPr>
        <a:xfrm>
          <a:off x="3098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21844</xdr:rowOff>
    </xdr:to>
    <xdr:cxnSp macro="">
      <xdr:nvCxnSpPr>
        <xdr:cNvPr id="371" name="直線コネクタ 370"/>
        <xdr:cNvCxnSpPr/>
      </xdr:nvCxnSpPr>
      <xdr:spPr>
        <a:xfrm flipV="1">
          <a:off x="2209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21844</xdr:rowOff>
    </xdr:to>
    <xdr:cxnSp macro="">
      <xdr:nvCxnSpPr>
        <xdr:cNvPr id="374" name="直線コネクタ 373"/>
        <xdr:cNvCxnSpPr/>
      </xdr:nvCxnSpPr>
      <xdr:spPr>
        <a:xfrm>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4" name="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6" name="楕円 385"/>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87" name="テキスト ボックス 386"/>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8" name="楕円 387"/>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9" name="テキスト ボックス 38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0" name="楕円 389"/>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1" name="テキスト ボックス 390"/>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2" name="楕円 391"/>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93" name="テキスト ボックス 39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人件費、物件費の経常収支比率が良好であるため、類似団体平均を上回っているが、扶助費は悪化傾向であり、今後も経常経費の更なる抑制及び税収等の財源確保に努める。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138430</xdr:rowOff>
    </xdr:from>
    <xdr:to>
      <xdr:col>82</xdr:col>
      <xdr:colOff>107950</xdr:colOff>
      <xdr:row>75</xdr:row>
      <xdr:rowOff>24130</xdr:rowOff>
    </xdr:to>
    <xdr:cxnSp macro="">
      <xdr:nvCxnSpPr>
        <xdr:cNvPr id="426" name="直線コネクタ 425"/>
        <xdr:cNvCxnSpPr/>
      </xdr:nvCxnSpPr>
      <xdr:spPr>
        <a:xfrm>
          <a:off x="15671800" y="128257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74</xdr:row>
      <xdr:rowOff>138430</xdr:rowOff>
    </xdr:to>
    <xdr:cxnSp macro="">
      <xdr:nvCxnSpPr>
        <xdr:cNvPr id="429" name="直線コネクタ 428"/>
        <xdr:cNvCxnSpPr/>
      </xdr:nvCxnSpPr>
      <xdr:spPr>
        <a:xfrm>
          <a:off x="14782800" y="12799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74</xdr:row>
      <xdr:rowOff>111760</xdr:rowOff>
    </xdr:to>
    <xdr:cxnSp macro="">
      <xdr:nvCxnSpPr>
        <xdr:cNvPr id="432" name="直線コネクタ 431"/>
        <xdr:cNvCxnSpPr/>
      </xdr:nvCxnSpPr>
      <xdr:spPr>
        <a:xfrm>
          <a:off x="13893800" y="12783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46990</xdr:rowOff>
    </xdr:from>
    <xdr:to>
      <xdr:col>69</xdr:col>
      <xdr:colOff>92075</xdr:colOff>
      <xdr:row>74</xdr:row>
      <xdr:rowOff>96520</xdr:rowOff>
    </xdr:to>
    <xdr:cxnSp macro="">
      <xdr:nvCxnSpPr>
        <xdr:cNvPr id="435" name="直線コネクタ 434"/>
        <xdr:cNvCxnSpPr/>
      </xdr:nvCxnSpPr>
      <xdr:spPr>
        <a:xfrm>
          <a:off x="13004800" y="12734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5" name="楕円 444"/>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6"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87630</xdr:rowOff>
    </xdr:from>
    <xdr:to>
      <xdr:col>78</xdr:col>
      <xdr:colOff>120650</xdr:colOff>
      <xdr:row>75</xdr:row>
      <xdr:rowOff>17780</xdr:rowOff>
    </xdr:to>
    <xdr:sp macro="" textlink="">
      <xdr:nvSpPr>
        <xdr:cNvPr id="447" name="楕円 446"/>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27957</xdr:rowOff>
    </xdr:from>
    <xdr:ext cx="736600" cy="259045"/>
    <xdr:sp macro="" textlink="">
      <xdr:nvSpPr>
        <xdr:cNvPr id="448" name="テキスト ボックス 447"/>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49" name="楕円 448"/>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50" name="テキスト ボックス 449"/>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51" name="楕円 450"/>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52" name="テキスト ボックス 451"/>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167640</xdr:rowOff>
    </xdr:from>
    <xdr:to>
      <xdr:col>65</xdr:col>
      <xdr:colOff>53975</xdr:colOff>
      <xdr:row>74</xdr:row>
      <xdr:rowOff>97790</xdr:rowOff>
    </xdr:to>
    <xdr:sp macro="" textlink="">
      <xdr:nvSpPr>
        <xdr:cNvPr id="453" name="楕円 452"/>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107967</xdr:rowOff>
    </xdr:from>
    <xdr:ext cx="762000" cy="259045"/>
    <xdr:sp macro="" textlink="">
      <xdr:nvSpPr>
        <xdr:cNvPr id="454" name="テキスト ボックス 453"/>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123133</xdr:rowOff>
    </xdr:from>
    <xdr:to>
      <xdr:col>29</xdr:col>
      <xdr:colOff>127000</xdr:colOff>
      <xdr:row>17</xdr:row>
      <xdr:rowOff>153441</xdr:rowOff>
    </xdr:to>
    <xdr:cxnSp macro="">
      <xdr:nvCxnSpPr>
        <xdr:cNvPr id="50" name="直線コネクタ 49"/>
        <xdr:cNvCxnSpPr/>
      </xdr:nvCxnSpPr>
      <xdr:spPr bwMode="auto">
        <a:xfrm flipV="1">
          <a:off x="5003800" y="3085408"/>
          <a:ext cx="647700" cy="3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147574</xdr:rowOff>
    </xdr:from>
    <xdr:to>
      <xdr:col>26</xdr:col>
      <xdr:colOff>50800</xdr:colOff>
      <xdr:row>17</xdr:row>
      <xdr:rowOff>153441</xdr:rowOff>
    </xdr:to>
    <xdr:cxnSp macro="">
      <xdr:nvCxnSpPr>
        <xdr:cNvPr id="53" name="直線コネクタ 52"/>
        <xdr:cNvCxnSpPr/>
      </xdr:nvCxnSpPr>
      <xdr:spPr bwMode="auto">
        <a:xfrm>
          <a:off x="4305300" y="3109849"/>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126695</xdr:rowOff>
    </xdr:from>
    <xdr:to>
      <xdr:col>22</xdr:col>
      <xdr:colOff>114300</xdr:colOff>
      <xdr:row>17</xdr:row>
      <xdr:rowOff>147574</xdr:rowOff>
    </xdr:to>
    <xdr:cxnSp macro="">
      <xdr:nvCxnSpPr>
        <xdr:cNvPr id="56" name="直線コネクタ 55"/>
        <xdr:cNvCxnSpPr/>
      </xdr:nvCxnSpPr>
      <xdr:spPr bwMode="auto">
        <a:xfrm>
          <a:off x="3606800" y="3088970"/>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126695</xdr:rowOff>
    </xdr:from>
    <xdr:to>
      <xdr:col>18</xdr:col>
      <xdr:colOff>177800</xdr:colOff>
      <xdr:row>18</xdr:row>
      <xdr:rowOff>4070</xdr:rowOff>
    </xdr:to>
    <xdr:cxnSp macro="">
      <xdr:nvCxnSpPr>
        <xdr:cNvPr id="59" name="直線コネクタ 58"/>
        <xdr:cNvCxnSpPr/>
      </xdr:nvCxnSpPr>
      <xdr:spPr bwMode="auto">
        <a:xfrm flipV="1">
          <a:off x="2908300" y="3088970"/>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72333</xdr:rowOff>
    </xdr:from>
    <xdr:to>
      <xdr:col>29</xdr:col>
      <xdr:colOff>177800</xdr:colOff>
      <xdr:row>18</xdr:row>
      <xdr:rowOff>2483</xdr:rowOff>
    </xdr:to>
    <xdr:sp macro="" textlink="">
      <xdr:nvSpPr>
        <xdr:cNvPr id="69" name="楕円 68"/>
        <xdr:cNvSpPr/>
      </xdr:nvSpPr>
      <xdr:spPr bwMode="auto">
        <a:xfrm>
          <a:off x="5600700" y="303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44410</xdr:rowOff>
    </xdr:from>
    <xdr:ext cx="762000" cy="259045"/>
    <xdr:sp macro="" textlink="">
      <xdr:nvSpPr>
        <xdr:cNvPr id="70" name="人口1人当たり決算額の推移該当値テキスト130"/>
        <xdr:cNvSpPr txBox="1"/>
      </xdr:nvSpPr>
      <xdr:spPr>
        <a:xfrm>
          <a:off x="5740400" y="30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102641</xdr:rowOff>
    </xdr:from>
    <xdr:to>
      <xdr:col>26</xdr:col>
      <xdr:colOff>101600</xdr:colOff>
      <xdr:row>18</xdr:row>
      <xdr:rowOff>32791</xdr:rowOff>
    </xdr:to>
    <xdr:sp macro="" textlink="">
      <xdr:nvSpPr>
        <xdr:cNvPr id="71" name="楕円 70"/>
        <xdr:cNvSpPr/>
      </xdr:nvSpPr>
      <xdr:spPr bwMode="auto">
        <a:xfrm>
          <a:off x="4953000" y="30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17568</xdr:rowOff>
    </xdr:from>
    <xdr:ext cx="736600" cy="259045"/>
    <xdr:sp macro="" textlink="">
      <xdr:nvSpPr>
        <xdr:cNvPr id="72" name="テキスト ボックス 71"/>
        <xdr:cNvSpPr txBox="1"/>
      </xdr:nvSpPr>
      <xdr:spPr>
        <a:xfrm>
          <a:off x="4622800" y="31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96774</xdr:rowOff>
    </xdr:from>
    <xdr:to>
      <xdr:col>22</xdr:col>
      <xdr:colOff>165100</xdr:colOff>
      <xdr:row>18</xdr:row>
      <xdr:rowOff>26924</xdr:rowOff>
    </xdr:to>
    <xdr:sp macro="" textlink="">
      <xdr:nvSpPr>
        <xdr:cNvPr id="73" name="楕円 72"/>
        <xdr:cNvSpPr/>
      </xdr:nvSpPr>
      <xdr:spPr bwMode="auto">
        <a:xfrm>
          <a:off x="4254500" y="305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11701</xdr:rowOff>
    </xdr:from>
    <xdr:ext cx="762000" cy="259045"/>
    <xdr:sp macro="" textlink="">
      <xdr:nvSpPr>
        <xdr:cNvPr id="74" name="テキスト ボックス 73"/>
        <xdr:cNvSpPr txBox="1"/>
      </xdr:nvSpPr>
      <xdr:spPr>
        <a:xfrm>
          <a:off x="39243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75895</xdr:rowOff>
    </xdr:from>
    <xdr:to>
      <xdr:col>19</xdr:col>
      <xdr:colOff>38100</xdr:colOff>
      <xdr:row>18</xdr:row>
      <xdr:rowOff>6045</xdr:rowOff>
    </xdr:to>
    <xdr:sp macro="" textlink="">
      <xdr:nvSpPr>
        <xdr:cNvPr id="75" name="楕円 74"/>
        <xdr:cNvSpPr/>
      </xdr:nvSpPr>
      <xdr:spPr bwMode="auto">
        <a:xfrm>
          <a:off x="3556000" y="30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162272</xdr:rowOff>
    </xdr:from>
    <xdr:ext cx="762000" cy="259045"/>
    <xdr:sp macro="" textlink="">
      <xdr:nvSpPr>
        <xdr:cNvPr id="76" name="テキスト ボックス 75"/>
        <xdr:cNvSpPr txBox="1"/>
      </xdr:nvSpPr>
      <xdr:spPr>
        <a:xfrm>
          <a:off x="3225800" y="312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124720</xdr:rowOff>
    </xdr:from>
    <xdr:to>
      <xdr:col>15</xdr:col>
      <xdr:colOff>101600</xdr:colOff>
      <xdr:row>18</xdr:row>
      <xdr:rowOff>54870</xdr:rowOff>
    </xdr:to>
    <xdr:sp macro="" textlink="">
      <xdr:nvSpPr>
        <xdr:cNvPr id="77" name="楕円 76"/>
        <xdr:cNvSpPr/>
      </xdr:nvSpPr>
      <xdr:spPr bwMode="auto">
        <a:xfrm>
          <a:off x="2857500" y="308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39647</xdr:rowOff>
    </xdr:from>
    <xdr:ext cx="762000" cy="259045"/>
    <xdr:sp macro="" textlink="">
      <xdr:nvSpPr>
        <xdr:cNvPr id="78" name="テキスト ボックス 77"/>
        <xdr:cNvSpPr txBox="1"/>
      </xdr:nvSpPr>
      <xdr:spPr>
        <a:xfrm>
          <a:off x="2527300" y="31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205606</xdr:rowOff>
    </xdr:from>
    <xdr:to>
      <xdr:col>29</xdr:col>
      <xdr:colOff>127000</xdr:colOff>
      <xdr:row>35</xdr:row>
      <xdr:rowOff>240875</xdr:rowOff>
    </xdr:to>
    <xdr:cxnSp macro="">
      <xdr:nvCxnSpPr>
        <xdr:cNvPr id="113" name="直線コネクタ 112"/>
        <xdr:cNvCxnSpPr/>
      </xdr:nvCxnSpPr>
      <xdr:spPr bwMode="auto">
        <a:xfrm flipV="1">
          <a:off x="5003800" y="6815956"/>
          <a:ext cx="647700" cy="3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236826</xdr:rowOff>
    </xdr:from>
    <xdr:to>
      <xdr:col>26</xdr:col>
      <xdr:colOff>50800</xdr:colOff>
      <xdr:row>35</xdr:row>
      <xdr:rowOff>240875</xdr:rowOff>
    </xdr:to>
    <xdr:cxnSp macro="">
      <xdr:nvCxnSpPr>
        <xdr:cNvPr id="116" name="直線コネクタ 115"/>
        <xdr:cNvCxnSpPr/>
      </xdr:nvCxnSpPr>
      <xdr:spPr bwMode="auto">
        <a:xfrm>
          <a:off x="4305300" y="6847176"/>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236826</xdr:rowOff>
    </xdr:from>
    <xdr:to>
      <xdr:col>22</xdr:col>
      <xdr:colOff>114300</xdr:colOff>
      <xdr:row>35</xdr:row>
      <xdr:rowOff>255277</xdr:rowOff>
    </xdr:to>
    <xdr:cxnSp macro="">
      <xdr:nvCxnSpPr>
        <xdr:cNvPr id="119" name="直線コネクタ 118"/>
        <xdr:cNvCxnSpPr/>
      </xdr:nvCxnSpPr>
      <xdr:spPr bwMode="auto">
        <a:xfrm flipV="1">
          <a:off x="3606800" y="6847176"/>
          <a:ext cx="6985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217068</xdr:rowOff>
    </xdr:from>
    <xdr:to>
      <xdr:col>18</xdr:col>
      <xdr:colOff>177800</xdr:colOff>
      <xdr:row>35</xdr:row>
      <xdr:rowOff>255277</xdr:rowOff>
    </xdr:to>
    <xdr:cxnSp macro="">
      <xdr:nvCxnSpPr>
        <xdr:cNvPr id="122" name="直線コネクタ 121"/>
        <xdr:cNvCxnSpPr/>
      </xdr:nvCxnSpPr>
      <xdr:spPr bwMode="auto">
        <a:xfrm>
          <a:off x="2908300" y="6827418"/>
          <a:ext cx="698500" cy="3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154806</xdr:rowOff>
    </xdr:from>
    <xdr:to>
      <xdr:col>29</xdr:col>
      <xdr:colOff>177800</xdr:colOff>
      <xdr:row>35</xdr:row>
      <xdr:rowOff>256406</xdr:rowOff>
    </xdr:to>
    <xdr:sp macro="" textlink="">
      <xdr:nvSpPr>
        <xdr:cNvPr id="132" name="楕円 131"/>
        <xdr:cNvSpPr/>
      </xdr:nvSpPr>
      <xdr:spPr bwMode="auto">
        <a:xfrm>
          <a:off x="5600700" y="676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342783</xdr:rowOff>
    </xdr:from>
    <xdr:ext cx="762000" cy="259045"/>
    <xdr:sp macro="" textlink="">
      <xdr:nvSpPr>
        <xdr:cNvPr id="133" name="人口1人当たり決算額の推移該当値テキスト445"/>
        <xdr:cNvSpPr txBox="1"/>
      </xdr:nvSpPr>
      <xdr:spPr>
        <a:xfrm>
          <a:off x="5740400" y="661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190075</xdr:rowOff>
    </xdr:from>
    <xdr:to>
      <xdr:col>26</xdr:col>
      <xdr:colOff>101600</xdr:colOff>
      <xdr:row>35</xdr:row>
      <xdr:rowOff>291675</xdr:rowOff>
    </xdr:to>
    <xdr:sp macro="" textlink="">
      <xdr:nvSpPr>
        <xdr:cNvPr id="134" name="楕円 133"/>
        <xdr:cNvSpPr/>
      </xdr:nvSpPr>
      <xdr:spPr bwMode="auto">
        <a:xfrm>
          <a:off x="49530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301852</xdr:rowOff>
    </xdr:from>
    <xdr:ext cx="736600" cy="259045"/>
    <xdr:sp macro="" textlink="">
      <xdr:nvSpPr>
        <xdr:cNvPr id="135" name="テキスト ボックス 134"/>
        <xdr:cNvSpPr txBox="1"/>
      </xdr:nvSpPr>
      <xdr:spPr>
        <a:xfrm>
          <a:off x="4622800" y="656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186026</xdr:rowOff>
    </xdr:from>
    <xdr:to>
      <xdr:col>22</xdr:col>
      <xdr:colOff>165100</xdr:colOff>
      <xdr:row>35</xdr:row>
      <xdr:rowOff>287626</xdr:rowOff>
    </xdr:to>
    <xdr:sp macro="" textlink="">
      <xdr:nvSpPr>
        <xdr:cNvPr id="136" name="楕円 135"/>
        <xdr:cNvSpPr/>
      </xdr:nvSpPr>
      <xdr:spPr bwMode="auto">
        <a:xfrm>
          <a:off x="4254500" y="679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272403</xdr:rowOff>
    </xdr:from>
    <xdr:ext cx="762000" cy="259045"/>
    <xdr:sp macro="" textlink="">
      <xdr:nvSpPr>
        <xdr:cNvPr id="137" name="テキスト ボックス 136"/>
        <xdr:cNvSpPr txBox="1"/>
      </xdr:nvSpPr>
      <xdr:spPr>
        <a:xfrm>
          <a:off x="3924300" y="688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204477</xdr:rowOff>
    </xdr:from>
    <xdr:to>
      <xdr:col>19</xdr:col>
      <xdr:colOff>38100</xdr:colOff>
      <xdr:row>35</xdr:row>
      <xdr:rowOff>306077</xdr:rowOff>
    </xdr:to>
    <xdr:sp macro="" textlink="">
      <xdr:nvSpPr>
        <xdr:cNvPr id="138" name="楕円 137"/>
        <xdr:cNvSpPr/>
      </xdr:nvSpPr>
      <xdr:spPr bwMode="auto">
        <a:xfrm>
          <a:off x="3556000" y="68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290854</xdr:rowOff>
    </xdr:from>
    <xdr:ext cx="762000" cy="259045"/>
    <xdr:sp macro="" textlink="">
      <xdr:nvSpPr>
        <xdr:cNvPr id="139" name="テキスト ボックス 138"/>
        <xdr:cNvSpPr txBox="1"/>
      </xdr:nvSpPr>
      <xdr:spPr>
        <a:xfrm>
          <a:off x="3225800" y="69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166268</xdr:rowOff>
    </xdr:from>
    <xdr:to>
      <xdr:col>15</xdr:col>
      <xdr:colOff>101600</xdr:colOff>
      <xdr:row>35</xdr:row>
      <xdr:rowOff>267868</xdr:rowOff>
    </xdr:to>
    <xdr:sp macro="" textlink="">
      <xdr:nvSpPr>
        <xdr:cNvPr id="140" name="楕円 139"/>
        <xdr:cNvSpPr/>
      </xdr:nvSpPr>
      <xdr:spPr bwMode="auto">
        <a:xfrm>
          <a:off x="28575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252645</xdr:rowOff>
    </xdr:from>
    <xdr:ext cx="762000" cy="259045"/>
    <xdr:sp macro="" textlink="">
      <xdr:nvSpPr>
        <xdr:cNvPr id="141" name="テキスト ボックス 140"/>
        <xdr:cNvSpPr txBox="1"/>
      </xdr:nvSpPr>
      <xdr:spPr>
        <a:xfrm>
          <a:off x="2527300" y="686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124879</xdr:rowOff>
    </xdr:from>
    <xdr:to>
      <xdr:col>24</xdr:col>
      <xdr:colOff>63500</xdr:colOff>
      <xdr:row>38</xdr:row>
      <xdr:rowOff>136119</xdr:rowOff>
    </xdr:to>
    <xdr:cxnSp macro="">
      <xdr:nvCxnSpPr>
        <xdr:cNvPr id="61" name="直線コネクタ 60"/>
        <xdr:cNvCxnSpPr/>
      </xdr:nvCxnSpPr>
      <xdr:spPr>
        <a:xfrm flipV="1">
          <a:off x="3797300" y="6639979"/>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127774</xdr:rowOff>
    </xdr:from>
    <xdr:to>
      <xdr:col>19</xdr:col>
      <xdr:colOff>177800</xdr:colOff>
      <xdr:row>38</xdr:row>
      <xdr:rowOff>136119</xdr:rowOff>
    </xdr:to>
    <xdr:cxnSp macro="">
      <xdr:nvCxnSpPr>
        <xdr:cNvPr id="64" name="直線コネクタ 63"/>
        <xdr:cNvCxnSpPr/>
      </xdr:nvCxnSpPr>
      <xdr:spPr>
        <a:xfrm>
          <a:off x="2908300" y="6642874"/>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110839</xdr:rowOff>
    </xdr:from>
    <xdr:to>
      <xdr:col>15</xdr:col>
      <xdr:colOff>50800</xdr:colOff>
      <xdr:row>38</xdr:row>
      <xdr:rowOff>127774</xdr:rowOff>
    </xdr:to>
    <xdr:cxnSp macro="">
      <xdr:nvCxnSpPr>
        <xdr:cNvPr id="67" name="直線コネクタ 66"/>
        <xdr:cNvCxnSpPr/>
      </xdr:nvCxnSpPr>
      <xdr:spPr>
        <a:xfrm>
          <a:off x="2019300" y="6625939"/>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27652</xdr:rowOff>
    </xdr:from>
    <xdr:ext cx="534377" cy="259045"/>
    <xdr:sp macro="" textlink="">
      <xdr:nvSpPr>
        <xdr:cNvPr id="69" name="テキスト ボックス 68"/>
        <xdr:cNvSpPr txBox="1"/>
      </xdr:nvSpPr>
      <xdr:spPr>
        <a:xfrm>
          <a:off x="2641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110839</xdr:rowOff>
    </xdr:from>
    <xdr:to>
      <xdr:col>10</xdr:col>
      <xdr:colOff>114300</xdr:colOff>
      <xdr:row>38</xdr:row>
      <xdr:rowOff>149701</xdr:rowOff>
    </xdr:to>
    <xdr:cxnSp macro="">
      <xdr:nvCxnSpPr>
        <xdr:cNvPr id="70" name="直線コネクタ 69"/>
        <xdr:cNvCxnSpPr/>
      </xdr:nvCxnSpPr>
      <xdr:spPr>
        <a:xfrm flipV="1">
          <a:off x="1130300" y="662593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74079</xdr:rowOff>
    </xdr:from>
    <xdr:to>
      <xdr:col>24</xdr:col>
      <xdr:colOff>114300</xdr:colOff>
      <xdr:row>39</xdr:row>
      <xdr:rowOff>4229</xdr:rowOff>
    </xdr:to>
    <xdr:sp macro="" textlink="">
      <xdr:nvSpPr>
        <xdr:cNvPr id="80" name="楕円 79"/>
        <xdr:cNvSpPr/>
      </xdr:nvSpPr>
      <xdr:spPr>
        <a:xfrm>
          <a:off x="45847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52506</xdr:rowOff>
    </xdr:from>
    <xdr:ext cx="534377" cy="259045"/>
    <xdr:sp macro="" textlink="">
      <xdr:nvSpPr>
        <xdr:cNvPr id="81" name="人件費該当値テキスト"/>
        <xdr:cNvSpPr txBox="1"/>
      </xdr:nvSpPr>
      <xdr:spPr>
        <a:xfrm>
          <a:off x="4686300" y="65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85319</xdr:rowOff>
    </xdr:from>
    <xdr:to>
      <xdr:col>20</xdr:col>
      <xdr:colOff>38100</xdr:colOff>
      <xdr:row>39</xdr:row>
      <xdr:rowOff>15469</xdr:rowOff>
    </xdr:to>
    <xdr:sp macro="" textlink="">
      <xdr:nvSpPr>
        <xdr:cNvPr id="82" name="楕円 81"/>
        <xdr:cNvSpPr/>
      </xdr:nvSpPr>
      <xdr:spPr>
        <a:xfrm>
          <a:off x="37465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6596</xdr:rowOff>
    </xdr:from>
    <xdr:ext cx="534377" cy="259045"/>
    <xdr:sp macro="" textlink="">
      <xdr:nvSpPr>
        <xdr:cNvPr id="83" name="テキスト ボックス 82"/>
        <xdr:cNvSpPr txBox="1"/>
      </xdr:nvSpPr>
      <xdr:spPr>
        <a:xfrm>
          <a:off x="3530111" y="66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76974</xdr:rowOff>
    </xdr:from>
    <xdr:to>
      <xdr:col>15</xdr:col>
      <xdr:colOff>101600</xdr:colOff>
      <xdr:row>39</xdr:row>
      <xdr:rowOff>7124</xdr:rowOff>
    </xdr:to>
    <xdr:sp macro="" textlink="">
      <xdr:nvSpPr>
        <xdr:cNvPr id="84" name="楕円 83"/>
        <xdr:cNvSpPr/>
      </xdr:nvSpPr>
      <xdr:spPr>
        <a:xfrm>
          <a:off x="2857500" y="65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169701</xdr:rowOff>
    </xdr:from>
    <xdr:ext cx="534377" cy="259045"/>
    <xdr:sp macro="" textlink="">
      <xdr:nvSpPr>
        <xdr:cNvPr id="85" name="テキスト ボックス 84"/>
        <xdr:cNvSpPr txBox="1"/>
      </xdr:nvSpPr>
      <xdr:spPr>
        <a:xfrm>
          <a:off x="2641111" y="66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60039</xdr:rowOff>
    </xdr:from>
    <xdr:to>
      <xdr:col>10</xdr:col>
      <xdr:colOff>165100</xdr:colOff>
      <xdr:row>38</xdr:row>
      <xdr:rowOff>161639</xdr:rowOff>
    </xdr:to>
    <xdr:sp macro="" textlink="">
      <xdr:nvSpPr>
        <xdr:cNvPr id="86" name="楕円 85"/>
        <xdr:cNvSpPr/>
      </xdr:nvSpPr>
      <xdr:spPr>
        <a:xfrm>
          <a:off x="1968500" y="65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152766</xdr:rowOff>
    </xdr:from>
    <xdr:ext cx="534377" cy="259045"/>
    <xdr:sp macro="" textlink="">
      <xdr:nvSpPr>
        <xdr:cNvPr id="87" name="テキスト ボックス 86"/>
        <xdr:cNvSpPr txBox="1"/>
      </xdr:nvSpPr>
      <xdr:spPr>
        <a:xfrm>
          <a:off x="1752111" y="66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98901</xdr:rowOff>
    </xdr:from>
    <xdr:to>
      <xdr:col>6</xdr:col>
      <xdr:colOff>38100</xdr:colOff>
      <xdr:row>39</xdr:row>
      <xdr:rowOff>29051</xdr:rowOff>
    </xdr:to>
    <xdr:sp macro="" textlink="">
      <xdr:nvSpPr>
        <xdr:cNvPr id="88" name="楕円 87"/>
        <xdr:cNvSpPr/>
      </xdr:nvSpPr>
      <xdr:spPr>
        <a:xfrm>
          <a:off x="1079500" y="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20178</xdr:rowOff>
    </xdr:from>
    <xdr:ext cx="534377" cy="259045"/>
    <xdr:sp macro="" textlink="">
      <xdr:nvSpPr>
        <xdr:cNvPr id="89" name="テキスト ボックス 88"/>
        <xdr:cNvSpPr txBox="1"/>
      </xdr:nvSpPr>
      <xdr:spPr>
        <a:xfrm>
          <a:off x="863111" y="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96038</xdr:rowOff>
    </xdr:from>
    <xdr:to>
      <xdr:col>24</xdr:col>
      <xdr:colOff>63500</xdr:colOff>
      <xdr:row>55</xdr:row>
      <xdr:rowOff>104659</xdr:rowOff>
    </xdr:to>
    <xdr:cxnSp macro="">
      <xdr:nvCxnSpPr>
        <xdr:cNvPr id="121" name="直線コネクタ 120"/>
        <xdr:cNvCxnSpPr/>
      </xdr:nvCxnSpPr>
      <xdr:spPr>
        <a:xfrm>
          <a:off x="3797300" y="9525788"/>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71773</xdr:rowOff>
    </xdr:from>
    <xdr:to>
      <xdr:col>19</xdr:col>
      <xdr:colOff>177800</xdr:colOff>
      <xdr:row>55</xdr:row>
      <xdr:rowOff>96038</xdr:rowOff>
    </xdr:to>
    <xdr:cxnSp macro="">
      <xdr:nvCxnSpPr>
        <xdr:cNvPr id="124" name="直線コネクタ 123"/>
        <xdr:cNvCxnSpPr/>
      </xdr:nvCxnSpPr>
      <xdr:spPr>
        <a:xfrm>
          <a:off x="2908300" y="9501523"/>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71773</xdr:rowOff>
    </xdr:from>
    <xdr:to>
      <xdr:col>15</xdr:col>
      <xdr:colOff>50800</xdr:colOff>
      <xdr:row>55</xdr:row>
      <xdr:rowOff>156616</xdr:rowOff>
    </xdr:to>
    <xdr:cxnSp macro="">
      <xdr:nvCxnSpPr>
        <xdr:cNvPr id="127" name="直線コネクタ 126"/>
        <xdr:cNvCxnSpPr/>
      </xdr:nvCxnSpPr>
      <xdr:spPr>
        <a:xfrm flipV="1">
          <a:off x="2019300" y="9501523"/>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142594</xdr:rowOff>
    </xdr:from>
    <xdr:ext cx="534377" cy="259045"/>
    <xdr:sp macro="" textlink="">
      <xdr:nvSpPr>
        <xdr:cNvPr id="129" name="テキスト ボックス 128"/>
        <xdr:cNvSpPr txBox="1"/>
      </xdr:nvSpPr>
      <xdr:spPr>
        <a:xfrm>
          <a:off x="2641111" y="90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156616</xdr:rowOff>
    </xdr:from>
    <xdr:to>
      <xdr:col>10</xdr:col>
      <xdr:colOff>114300</xdr:colOff>
      <xdr:row>56</xdr:row>
      <xdr:rowOff>43492</xdr:rowOff>
    </xdr:to>
    <xdr:cxnSp macro="">
      <xdr:nvCxnSpPr>
        <xdr:cNvPr id="130" name="直線コネクタ 129"/>
        <xdr:cNvCxnSpPr/>
      </xdr:nvCxnSpPr>
      <xdr:spPr>
        <a:xfrm flipV="1">
          <a:off x="1130300" y="9586366"/>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53859</xdr:rowOff>
    </xdr:from>
    <xdr:to>
      <xdr:col>24</xdr:col>
      <xdr:colOff>114300</xdr:colOff>
      <xdr:row>55</xdr:row>
      <xdr:rowOff>155459</xdr:rowOff>
    </xdr:to>
    <xdr:sp macro="" textlink="">
      <xdr:nvSpPr>
        <xdr:cNvPr id="140" name="楕円 139"/>
        <xdr:cNvSpPr/>
      </xdr:nvSpPr>
      <xdr:spPr>
        <a:xfrm>
          <a:off x="4584700" y="94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76736</xdr:rowOff>
    </xdr:from>
    <xdr:ext cx="534377" cy="259045"/>
    <xdr:sp macro="" textlink="">
      <xdr:nvSpPr>
        <xdr:cNvPr id="141" name="物件費該当値テキスト"/>
        <xdr:cNvSpPr txBox="1"/>
      </xdr:nvSpPr>
      <xdr:spPr>
        <a:xfrm>
          <a:off x="4686300" y="93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45238</xdr:rowOff>
    </xdr:from>
    <xdr:to>
      <xdr:col>20</xdr:col>
      <xdr:colOff>38100</xdr:colOff>
      <xdr:row>55</xdr:row>
      <xdr:rowOff>146838</xdr:rowOff>
    </xdr:to>
    <xdr:sp macro="" textlink="">
      <xdr:nvSpPr>
        <xdr:cNvPr id="142" name="楕円 141"/>
        <xdr:cNvSpPr/>
      </xdr:nvSpPr>
      <xdr:spPr>
        <a:xfrm>
          <a:off x="37465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163365</xdr:rowOff>
    </xdr:from>
    <xdr:ext cx="534377" cy="259045"/>
    <xdr:sp macro="" textlink="">
      <xdr:nvSpPr>
        <xdr:cNvPr id="143" name="テキスト ボックス 142"/>
        <xdr:cNvSpPr txBox="1"/>
      </xdr:nvSpPr>
      <xdr:spPr>
        <a:xfrm>
          <a:off x="3530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20973</xdr:rowOff>
    </xdr:from>
    <xdr:to>
      <xdr:col>15</xdr:col>
      <xdr:colOff>101600</xdr:colOff>
      <xdr:row>55</xdr:row>
      <xdr:rowOff>122573</xdr:rowOff>
    </xdr:to>
    <xdr:sp macro="" textlink="">
      <xdr:nvSpPr>
        <xdr:cNvPr id="144" name="楕円 143"/>
        <xdr:cNvSpPr/>
      </xdr:nvSpPr>
      <xdr:spPr>
        <a:xfrm>
          <a:off x="2857500" y="9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113700</xdr:rowOff>
    </xdr:from>
    <xdr:ext cx="534377" cy="259045"/>
    <xdr:sp macro="" textlink="">
      <xdr:nvSpPr>
        <xdr:cNvPr id="145" name="テキスト ボックス 144"/>
        <xdr:cNvSpPr txBox="1"/>
      </xdr:nvSpPr>
      <xdr:spPr>
        <a:xfrm>
          <a:off x="2641111" y="95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105816</xdr:rowOff>
    </xdr:from>
    <xdr:to>
      <xdr:col>10</xdr:col>
      <xdr:colOff>165100</xdr:colOff>
      <xdr:row>56</xdr:row>
      <xdr:rowOff>35966</xdr:rowOff>
    </xdr:to>
    <xdr:sp macro="" textlink="">
      <xdr:nvSpPr>
        <xdr:cNvPr id="146" name="楕円 145"/>
        <xdr:cNvSpPr/>
      </xdr:nvSpPr>
      <xdr:spPr>
        <a:xfrm>
          <a:off x="19685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27093</xdr:rowOff>
    </xdr:from>
    <xdr:ext cx="534377" cy="259045"/>
    <xdr:sp macro="" textlink="">
      <xdr:nvSpPr>
        <xdr:cNvPr id="147" name="テキスト ボックス 146"/>
        <xdr:cNvSpPr txBox="1"/>
      </xdr:nvSpPr>
      <xdr:spPr>
        <a:xfrm>
          <a:off x="1752111"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164142</xdr:rowOff>
    </xdr:from>
    <xdr:to>
      <xdr:col>6</xdr:col>
      <xdr:colOff>38100</xdr:colOff>
      <xdr:row>56</xdr:row>
      <xdr:rowOff>94292</xdr:rowOff>
    </xdr:to>
    <xdr:sp macro="" textlink="">
      <xdr:nvSpPr>
        <xdr:cNvPr id="148" name="楕円 147"/>
        <xdr:cNvSpPr/>
      </xdr:nvSpPr>
      <xdr:spPr>
        <a:xfrm>
          <a:off x="1079500" y="95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85419</xdr:rowOff>
    </xdr:from>
    <xdr:ext cx="534377" cy="259045"/>
    <xdr:sp macro="" textlink="">
      <xdr:nvSpPr>
        <xdr:cNvPr id="149" name="テキスト ボックス 148"/>
        <xdr:cNvSpPr txBox="1"/>
      </xdr:nvSpPr>
      <xdr:spPr>
        <a:xfrm>
          <a:off x="863111" y="96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96540</xdr:rowOff>
    </xdr:from>
    <xdr:to>
      <xdr:col>24</xdr:col>
      <xdr:colOff>63500</xdr:colOff>
      <xdr:row>78</xdr:row>
      <xdr:rowOff>110942</xdr:rowOff>
    </xdr:to>
    <xdr:cxnSp macro="">
      <xdr:nvCxnSpPr>
        <xdr:cNvPr id="176" name="直線コネクタ 175"/>
        <xdr:cNvCxnSpPr/>
      </xdr:nvCxnSpPr>
      <xdr:spPr>
        <a:xfrm flipV="1">
          <a:off x="3797300" y="13469640"/>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110942</xdr:rowOff>
    </xdr:from>
    <xdr:to>
      <xdr:col>19</xdr:col>
      <xdr:colOff>177800</xdr:colOff>
      <xdr:row>78</xdr:row>
      <xdr:rowOff>113595</xdr:rowOff>
    </xdr:to>
    <xdr:cxnSp macro="">
      <xdr:nvCxnSpPr>
        <xdr:cNvPr id="179" name="直線コネクタ 178"/>
        <xdr:cNvCxnSpPr/>
      </xdr:nvCxnSpPr>
      <xdr:spPr>
        <a:xfrm flipV="1">
          <a:off x="2908300" y="13484042"/>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107102</xdr:rowOff>
    </xdr:from>
    <xdr:to>
      <xdr:col>15</xdr:col>
      <xdr:colOff>50800</xdr:colOff>
      <xdr:row>78</xdr:row>
      <xdr:rowOff>113595</xdr:rowOff>
    </xdr:to>
    <xdr:cxnSp macro="">
      <xdr:nvCxnSpPr>
        <xdr:cNvPr id="182" name="直線コネクタ 181"/>
        <xdr:cNvCxnSpPr/>
      </xdr:nvCxnSpPr>
      <xdr:spPr>
        <a:xfrm>
          <a:off x="2019300" y="1348020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4" name="テキスト ボックス 183"/>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100656</xdr:rowOff>
    </xdr:from>
    <xdr:to>
      <xdr:col>10</xdr:col>
      <xdr:colOff>114300</xdr:colOff>
      <xdr:row>78</xdr:row>
      <xdr:rowOff>107102</xdr:rowOff>
    </xdr:to>
    <xdr:cxnSp macro="">
      <xdr:nvCxnSpPr>
        <xdr:cNvPr id="185" name="直線コネクタ 184"/>
        <xdr:cNvCxnSpPr/>
      </xdr:nvCxnSpPr>
      <xdr:spPr>
        <a:xfrm>
          <a:off x="1130300" y="13473756"/>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45740</xdr:rowOff>
    </xdr:from>
    <xdr:to>
      <xdr:col>24</xdr:col>
      <xdr:colOff>114300</xdr:colOff>
      <xdr:row>78</xdr:row>
      <xdr:rowOff>147340</xdr:rowOff>
    </xdr:to>
    <xdr:sp macro="" textlink="">
      <xdr:nvSpPr>
        <xdr:cNvPr id="195" name="楕円 194"/>
        <xdr:cNvSpPr/>
      </xdr:nvSpPr>
      <xdr:spPr>
        <a:xfrm>
          <a:off x="45847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132117</xdr:rowOff>
    </xdr:from>
    <xdr:ext cx="378565" cy="259045"/>
    <xdr:sp macro="" textlink="">
      <xdr:nvSpPr>
        <xdr:cNvPr id="196" name="維持補修費該当値テキスト"/>
        <xdr:cNvSpPr txBox="1"/>
      </xdr:nvSpPr>
      <xdr:spPr>
        <a:xfrm>
          <a:off x="4686300" y="1333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60142</xdr:rowOff>
    </xdr:from>
    <xdr:to>
      <xdr:col>20</xdr:col>
      <xdr:colOff>38100</xdr:colOff>
      <xdr:row>78</xdr:row>
      <xdr:rowOff>161742</xdr:rowOff>
    </xdr:to>
    <xdr:sp macro="" textlink="">
      <xdr:nvSpPr>
        <xdr:cNvPr id="197" name="楕円 196"/>
        <xdr:cNvSpPr/>
      </xdr:nvSpPr>
      <xdr:spPr>
        <a:xfrm>
          <a:off x="3746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152869</xdr:rowOff>
    </xdr:from>
    <xdr:ext cx="378565" cy="259045"/>
    <xdr:sp macro="" textlink="">
      <xdr:nvSpPr>
        <xdr:cNvPr id="198" name="テキスト ボックス 197"/>
        <xdr:cNvSpPr txBox="1"/>
      </xdr:nvSpPr>
      <xdr:spPr>
        <a:xfrm>
          <a:off x="3608017" y="1352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62795</xdr:rowOff>
    </xdr:from>
    <xdr:to>
      <xdr:col>15</xdr:col>
      <xdr:colOff>101600</xdr:colOff>
      <xdr:row>78</xdr:row>
      <xdr:rowOff>164395</xdr:rowOff>
    </xdr:to>
    <xdr:sp macro="" textlink="">
      <xdr:nvSpPr>
        <xdr:cNvPr id="199" name="楕円 198"/>
        <xdr:cNvSpPr/>
      </xdr:nvSpPr>
      <xdr:spPr>
        <a:xfrm>
          <a:off x="2857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155522</xdr:rowOff>
    </xdr:from>
    <xdr:ext cx="378565" cy="259045"/>
    <xdr:sp macro="" textlink="">
      <xdr:nvSpPr>
        <xdr:cNvPr id="200" name="テキスト ボックス 199"/>
        <xdr:cNvSpPr txBox="1"/>
      </xdr:nvSpPr>
      <xdr:spPr>
        <a:xfrm>
          <a:off x="2719017" y="1352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56302</xdr:rowOff>
    </xdr:from>
    <xdr:to>
      <xdr:col>10</xdr:col>
      <xdr:colOff>165100</xdr:colOff>
      <xdr:row>78</xdr:row>
      <xdr:rowOff>157902</xdr:rowOff>
    </xdr:to>
    <xdr:sp macro="" textlink="">
      <xdr:nvSpPr>
        <xdr:cNvPr id="201" name="楕円 200"/>
        <xdr:cNvSpPr/>
      </xdr:nvSpPr>
      <xdr:spPr>
        <a:xfrm>
          <a:off x="1968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149029</xdr:rowOff>
    </xdr:from>
    <xdr:ext cx="378565" cy="259045"/>
    <xdr:sp macro="" textlink="">
      <xdr:nvSpPr>
        <xdr:cNvPr id="202" name="テキスト ボックス 201"/>
        <xdr:cNvSpPr txBox="1"/>
      </xdr:nvSpPr>
      <xdr:spPr>
        <a:xfrm>
          <a:off x="1830017" y="1352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49856</xdr:rowOff>
    </xdr:from>
    <xdr:to>
      <xdr:col>6</xdr:col>
      <xdr:colOff>38100</xdr:colOff>
      <xdr:row>78</xdr:row>
      <xdr:rowOff>151456</xdr:rowOff>
    </xdr:to>
    <xdr:sp macro="" textlink="">
      <xdr:nvSpPr>
        <xdr:cNvPr id="203" name="楕円 202"/>
        <xdr:cNvSpPr/>
      </xdr:nvSpPr>
      <xdr:spPr>
        <a:xfrm>
          <a:off x="1079500" y="134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142583</xdr:rowOff>
    </xdr:from>
    <xdr:ext cx="378565" cy="259045"/>
    <xdr:sp macro="" textlink="">
      <xdr:nvSpPr>
        <xdr:cNvPr id="204" name="テキスト ボックス 203"/>
        <xdr:cNvSpPr txBox="1"/>
      </xdr:nvSpPr>
      <xdr:spPr>
        <a:xfrm>
          <a:off x="941017" y="1351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31953</xdr:rowOff>
    </xdr:from>
    <xdr:to>
      <xdr:col>24</xdr:col>
      <xdr:colOff>63500</xdr:colOff>
      <xdr:row>96</xdr:row>
      <xdr:rowOff>123941</xdr:rowOff>
    </xdr:to>
    <xdr:cxnSp macro="">
      <xdr:nvCxnSpPr>
        <xdr:cNvPr id="232" name="直線コネクタ 231"/>
        <xdr:cNvCxnSpPr/>
      </xdr:nvCxnSpPr>
      <xdr:spPr>
        <a:xfrm flipV="1">
          <a:off x="3797300" y="16491153"/>
          <a:ext cx="838200" cy="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123941</xdr:rowOff>
    </xdr:from>
    <xdr:to>
      <xdr:col>19</xdr:col>
      <xdr:colOff>177800</xdr:colOff>
      <xdr:row>97</xdr:row>
      <xdr:rowOff>38339</xdr:rowOff>
    </xdr:to>
    <xdr:cxnSp macro="">
      <xdr:nvCxnSpPr>
        <xdr:cNvPr id="235" name="直線コネクタ 234"/>
        <xdr:cNvCxnSpPr/>
      </xdr:nvCxnSpPr>
      <xdr:spPr>
        <a:xfrm flipV="1">
          <a:off x="2908300" y="16583141"/>
          <a:ext cx="889000" cy="8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38339</xdr:rowOff>
    </xdr:from>
    <xdr:to>
      <xdr:col>15</xdr:col>
      <xdr:colOff>50800</xdr:colOff>
      <xdr:row>97</xdr:row>
      <xdr:rowOff>108122</xdr:rowOff>
    </xdr:to>
    <xdr:cxnSp macro="">
      <xdr:nvCxnSpPr>
        <xdr:cNvPr id="238" name="直線コネクタ 237"/>
        <xdr:cNvCxnSpPr/>
      </xdr:nvCxnSpPr>
      <xdr:spPr>
        <a:xfrm flipV="1">
          <a:off x="2019300" y="16668989"/>
          <a:ext cx="889000" cy="6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135937</xdr:rowOff>
    </xdr:from>
    <xdr:ext cx="534377" cy="259045"/>
    <xdr:sp macro="" textlink="">
      <xdr:nvSpPr>
        <xdr:cNvPr id="240" name="テキスト ボックス 239"/>
        <xdr:cNvSpPr txBox="1"/>
      </xdr:nvSpPr>
      <xdr:spPr>
        <a:xfrm>
          <a:off x="2641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108122</xdr:rowOff>
    </xdr:from>
    <xdr:to>
      <xdr:col>10</xdr:col>
      <xdr:colOff>114300</xdr:colOff>
      <xdr:row>98</xdr:row>
      <xdr:rowOff>22885</xdr:rowOff>
    </xdr:to>
    <xdr:cxnSp macro="">
      <xdr:nvCxnSpPr>
        <xdr:cNvPr id="241" name="直線コネクタ 240"/>
        <xdr:cNvCxnSpPr/>
      </xdr:nvCxnSpPr>
      <xdr:spPr>
        <a:xfrm flipV="1">
          <a:off x="1130300" y="16738772"/>
          <a:ext cx="8890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152603</xdr:rowOff>
    </xdr:from>
    <xdr:to>
      <xdr:col>24</xdr:col>
      <xdr:colOff>114300</xdr:colOff>
      <xdr:row>96</xdr:row>
      <xdr:rowOff>82753</xdr:rowOff>
    </xdr:to>
    <xdr:sp macro="" textlink="">
      <xdr:nvSpPr>
        <xdr:cNvPr id="251" name="楕円 250"/>
        <xdr:cNvSpPr/>
      </xdr:nvSpPr>
      <xdr:spPr>
        <a:xfrm>
          <a:off x="4584700" y="164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131030</xdr:rowOff>
    </xdr:from>
    <xdr:ext cx="534377" cy="259045"/>
    <xdr:sp macro="" textlink="">
      <xdr:nvSpPr>
        <xdr:cNvPr id="252" name="扶助費該当値テキスト"/>
        <xdr:cNvSpPr txBox="1"/>
      </xdr:nvSpPr>
      <xdr:spPr>
        <a:xfrm>
          <a:off x="4686300" y="164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73141</xdr:rowOff>
    </xdr:from>
    <xdr:to>
      <xdr:col>20</xdr:col>
      <xdr:colOff>38100</xdr:colOff>
      <xdr:row>97</xdr:row>
      <xdr:rowOff>3291</xdr:rowOff>
    </xdr:to>
    <xdr:sp macro="" textlink="">
      <xdr:nvSpPr>
        <xdr:cNvPr id="253" name="楕円 252"/>
        <xdr:cNvSpPr/>
      </xdr:nvSpPr>
      <xdr:spPr>
        <a:xfrm>
          <a:off x="3746500" y="16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165868</xdr:rowOff>
    </xdr:from>
    <xdr:ext cx="534377" cy="259045"/>
    <xdr:sp macro="" textlink="">
      <xdr:nvSpPr>
        <xdr:cNvPr id="254" name="テキスト ボックス 253"/>
        <xdr:cNvSpPr txBox="1"/>
      </xdr:nvSpPr>
      <xdr:spPr>
        <a:xfrm>
          <a:off x="3530111" y="166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158989</xdr:rowOff>
    </xdr:from>
    <xdr:to>
      <xdr:col>15</xdr:col>
      <xdr:colOff>101600</xdr:colOff>
      <xdr:row>97</xdr:row>
      <xdr:rowOff>89139</xdr:rowOff>
    </xdr:to>
    <xdr:sp macro="" textlink="">
      <xdr:nvSpPr>
        <xdr:cNvPr id="255" name="楕円 254"/>
        <xdr:cNvSpPr/>
      </xdr:nvSpPr>
      <xdr:spPr>
        <a:xfrm>
          <a:off x="2857500" y="166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105666</xdr:rowOff>
    </xdr:from>
    <xdr:ext cx="534377" cy="259045"/>
    <xdr:sp macro="" textlink="">
      <xdr:nvSpPr>
        <xdr:cNvPr id="256" name="テキスト ボックス 255"/>
        <xdr:cNvSpPr txBox="1"/>
      </xdr:nvSpPr>
      <xdr:spPr>
        <a:xfrm>
          <a:off x="2641111" y="163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57322</xdr:rowOff>
    </xdr:from>
    <xdr:to>
      <xdr:col>10</xdr:col>
      <xdr:colOff>165100</xdr:colOff>
      <xdr:row>97</xdr:row>
      <xdr:rowOff>158922</xdr:rowOff>
    </xdr:to>
    <xdr:sp macro="" textlink="">
      <xdr:nvSpPr>
        <xdr:cNvPr id="257" name="楕円 256"/>
        <xdr:cNvSpPr/>
      </xdr:nvSpPr>
      <xdr:spPr>
        <a:xfrm>
          <a:off x="1968500" y="166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150049</xdr:rowOff>
    </xdr:from>
    <xdr:ext cx="534377" cy="259045"/>
    <xdr:sp macro="" textlink="">
      <xdr:nvSpPr>
        <xdr:cNvPr id="258" name="テキスト ボックス 257"/>
        <xdr:cNvSpPr txBox="1"/>
      </xdr:nvSpPr>
      <xdr:spPr>
        <a:xfrm>
          <a:off x="1752111" y="167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143535</xdr:rowOff>
    </xdr:from>
    <xdr:to>
      <xdr:col>6</xdr:col>
      <xdr:colOff>38100</xdr:colOff>
      <xdr:row>98</xdr:row>
      <xdr:rowOff>73685</xdr:rowOff>
    </xdr:to>
    <xdr:sp macro="" textlink="">
      <xdr:nvSpPr>
        <xdr:cNvPr id="259" name="楕円 258"/>
        <xdr:cNvSpPr/>
      </xdr:nvSpPr>
      <xdr:spPr>
        <a:xfrm>
          <a:off x="1079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64812</xdr:rowOff>
    </xdr:from>
    <xdr:ext cx="534377" cy="259045"/>
    <xdr:sp macro="" textlink="">
      <xdr:nvSpPr>
        <xdr:cNvPr id="260" name="テキスト ボックス 259"/>
        <xdr:cNvSpPr txBox="1"/>
      </xdr:nvSpPr>
      <xdr:spPr>
        <a:xfrm>
          <a:off x="863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97447</xdr:rowOff>
    </xdr:from>
    <xdr:to>
      <xdr:col>55</xdr:col>
      <xdr:colOff>0</xdr:colOff>
      <xdr:row>36</xdr:row>
      <xdr:rowOff>100381</xdr:rowOff>
    </xdr:to>
    <xdr:cxnSp macro="">
      <xdr:nvCxnSpPr>
        <xdr:cNvPr id="289" name="直線コネクタ 288"/>
        <xdr:cNvCxnSpPr/>
      </xdr:nvCxnSpPr>
      <xdr:spPr>
        <a:xfrm>
          <a:off x="9639300" y="6269647"/>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50965</xdr:rowOff>
    </xdr:from>
    <xdr:to>
      <xdr:col>50</xdr:col>
      <xdr:colOff>114300</xdr:colOff>
      <xdr:row>36</xdr:row>
      <xdr:rowOff>97447</xdr:rowOff>
    </xdr:to>
    <xdr:cxnSp macro="">
      <xdr:nvCxnSpPr>
        <xdr:cNvPr id="292" name="直線コネクタ 291"/>
        <xdr:cNvCxnSpPr/>
      </xdr:nvCxnSpPr>
      <xdr:spPr>
        <a:xfrm>
          <a:off x="8750300" y="622316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50965</xdr:rowOff>
    </xdr:from>
    <xdr:to>
      <xdr:col>45</xdr:col>
      <xdr:colOff>177800</xdr:colOff>
      <xdr:row>36</xdr:row>
      <xdr:rowOff>96203</xdr:rowOff>
    </xdr:to>
    <xdr:cxnSp macro="">
      <xdr:nvCxnSpPr>
        <xdr:cNvPr id="295" name="直線コネクタ 294"/>
        <xdr:cNvCxnSpPr/>
      </xdr:nvCxnSpPr>
      <xdr:spPr>
        <a:xfrm flipV="1">
          <a:off x="7861300" y="6223165"/>
          <a:ext cx="889000" cy="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7" name="テキスト ボックス 296"/>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96203</xdr:rowOff>
    </xdr:from>
    <xdr:to>
      <xdr:col>41</xdr:col>
      <xdr:colOff>50800</xdr:colOff>
      <xdr:row>36</xdr:row>
      <xdr:rowOff>130708</xdr:rowOff>
    </xdr:to>
    <xdr:cxnSp macro="">
      <xdr:nvCxnSpPr>
        <xdr:cNvPr id="298" name="直線コネクタ 297"/>
        <xdr:cNvCxnSpPr/>
      </xdr:nvCxnSpPr>
      <xdr:spPr>
        <a:xfrm flipV="1">
          <a:off x="6972300" y="6268403"/>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49581</xdr:rowOff>
    </xdr:from>
    <xdr:to>
      <xdr:col>55</xdr:col>
      <xdr:colOff>50800</xdr:colOff>
      <xdr:row>36</xdr:row>
      <xdr:rowOff>151181</xdr:rowOff>
    </xdr:to>
    <xdr:sp macro="" textlink="">
      <xdr:nvSpPr>
        <xdr:cNvPr id="308" name="楕円 307"/>
        <xdr:cNvSpPr/>
      </xdr:nvSpPr>
      <xdr:spPr>
        <a:xfrm>
          <a:off x="104267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28008</xdr:rowOff>
    </xdr:from>
    <xdr:ext cx="534377" cy="259045"/>
    <xdr:sp macro="" textlink="">
      <xdr:nvSpPr>
        <xdr:cNvPr id="309" name="補助費等該当値テキスト"/>
        <xdr:cNvSpPr txBox="1"/>
      </xdr:nvSpPr>
      <xdr:spPr>
        <a:xfrm>
          <a:off x="10528300" y="62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46647</xdr:rowOff>
    </xdr:from>
    <xdr:to>
      <xdr:col>50</xdr:col>
      <xdr:colOff>165100</xdr:colOff>
      <xdr:row>36</xdr:row>
      <xdr:rowOff>148247</xdr:rowOff>
    </xdr:to>
    <xdr:sp macro="" textlink="">
      <xdr:nvSpPr>
        <xdr:cNvPr id="310" name="楕円 309"/>
        <xdr:cNvSpPr/>
      </xdr:nvSpPr>
      <xdr:spPr>
        <a:xfrm>
          <a:off x="95885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139374</xdr:rowOff>
    </xdr:from>
    <xdr:ext cx="534377" cy="259045"/>
    <xdr:sp macro="" textlink="">
      <xdr:nvSpPr>
        <xdr:cNvPr id="311" name="テキスト ボックス 310"/>
        <xdr:cNvSpPr txBox="1"/>
      </xdr:nvSpPr>
      <xdr:spPr>
        <a:xfrm>
          <a:off x="9372111" y="6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xdr:rowOff>
    </xdr:from>
    <xdr:to>
      <xdr:col>46</xdr:col>
      <xdr:colOff>38100</xdr:colOff>
      <xdr:row>36</xdr:row>
      <xdr:rowOff>101765</xdr:rowOff>
    </xdr:to>
    <xdr:sp macro="" textlink="">
      <xdr:nvSpPr>
        <xdr:cNvPr id="312" name="楕円 311"/>
        <xdr:cNvSpPr/>
      </xdr:nvSpPr>
      <xdr:spPr>
        <a:xfrm>
          <a:off x="8699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92892</xdr:rowOff>
    </xdr:from>
    <xdr:ext cx="534377" cy="259045"/>
    <xdr:sp macro="" textlink="">
      <xdr:nvSpPr>
        <xdr:cNvPr id="313" name="テキスト ボックス 312"/>
        <xdr:cNvSpPr txBox="1"/>
      </xdr:nvSpPr>
      <xdr:spPr>
        <a:xfrm>
          <a:off x="8483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45403</xdr:rowOff>
    </xdr:from>
    <xdr:to>
      <xdr:col>41</xdr:col>
      <xdr:colOff>101600</xdr:colOff>
      <xdr:row>36</xdr:row>
      <xdr:rowOff>147003</xdr:rowOff>
    </xdr:to>
    <xdr:sp macro="" textlink="">
      <xdr:nvSpPr>
        <xdr:cNvPr id="314" name="楕円 313"/>
        <xdr:cNvSpPr/>
      </xdr:nvSpPr>
      <xdr:spPr>
        <a:xfrm>
          <a:off x="7810500" y="62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138130</xdr:rowOff>
    </xdr:from>
    <xdr:ext cx="534377" cy="259045"/>
    <xdr:sp macro="" textlink="">
      <xdr:nvSpPr>
        <xdr:cNvPr id="315" name="テキスト ボックス 314"/>
        <xdr:cNvSpPr txBox="1"/>
      </xdr:nvSpPr>
      <xdr:spPr>
        <a:xfrm>
          <a:off x="7594111" y="63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79908</xdr:rowOff>
    </xdr:from>
    <xdr:to>
      <xdr:col>36</xdr:col>
      <xdr:colOff>165100</xdr:colOff>
      <xdr:row>37</xdr:row>
      <xdr:rowOff>10058</xdr:rowOff>
    </xdr:to>
    <xdr:sp macro="" textlink="">
      <xdr:nvSpPr>
        <xdr:cNvPr id="316" name="楕円 315"/>
        <xdr:cNvSpPr/>
      </xdr:nvSpPr>
      <xdr:spPr>
        <a:xfrm>
          <a:off x="69215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1185</xdr:rowOff>
    </xdr:from>
    <xdr:ext cx="534377" cy="259045"/>
    <xdr:sp macro="" textlink="">
      <xdr:nvSpPr>
        <xdr:cNvPr id="317" name="テキスト ボックス 316"/>
        <xdr:cNvSpPr txBox="1"/>
      </xdr:nvSpPr>
      <xdr:spPr>
        <a:xfrm>
          <a:off x="6705111" y="63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106704</xdr:rowOff>
    </xdr:from>
    <xdr:to>
      <xdr:col>55</xdr:col>
      <xdr:colOff>0</xdr:colOff>
      <xdr:row>58</xdr:row>
      <xdr:rowOff>57952</xdr:rowOff>
    </xdr:to>
    <xdr:cxnSp macro="">
      <xdr:nvCxnSpPr>
        <xdr:cNvPr id="344" name="直線コネクタ 343"/>
        <xdr:cNvCxnSpPr/>
      </xdr:nvCxnSpPr>
      <xdr:spPr>
        <a:xfrm flipV="1">
          <a:off x="9639300" y="9879354"/>
          <a:ext cx="838200" cy="1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698</xdr:rowOff>
    </xdr:from>
    <xdr:to>
      <xdr:col>50</xdr:col>
      <xdr:colOff>114300</xdr:colOff>
      <xdr:row>58</xdr:row>
      <xdr:rowOff>57952</xdr:rowOff>
    </xdr:to>
    <xdr:cxnSp macro="">
      <xdr:nvCxnSpPr>
        <xdr:cNvPr id="347" name="直線コネクタ 346"/>
        <xdr:cNvCxnSpPr/>
      </xdr:nvCxnSpPr>
      <xdr:spPr>
        <a:xfrm>
          <a:off x="8750300" y="9944798"/>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141497</xdr:rowOff>
    </xdr:from>
    <xdr:to>
      <xdr:col>45</xdr:col>
      <xdr:colOff>177800</xdr:colOff>
      <xdr:row>58</xdr:row>
      <xdr:rowOff>698</xdr:rowOff>
    </xdr:to>
    <xdr:cxnSp macro="">
      <xdr:nvCxnSpPr>
        <xdr:cNvPr id="350" name="直線コネクタ 349"/>
        <xdr:cNvCxnSpPr/>
      </xdr:nvCxnSpPr>
      <xdr:spPr>
        <a:xfrm>
          <a:off x="7861300" y="9914147"/>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130551</xdr:rowOff>
    </xdr:from>
    <xdr:ext cx="534377" cy="259045"/>
    <xdr:sp macro="" textlink="">
      <xdr:nvSpPr>
        <xdr:cNvPr id="352" name="テキスト ボックス 351"/>
        <xdr:cNvSpPr txBox="1"/>
      </xdr:nvSpPr>
      <xdr:spPr>
        <a:xfrm>
          <a:off x="8483111" y="95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92256</xdr:rowOff>
    </xdr:from>
    <xdr:to>
      <xdr:col>41</xdr:col>
      <xdr:colOff>50800</xdr:colOff>
      <xdr:row>57</xdr:row>
      <xdr:rowOff>141497</xdr:rowOff>
    </xdr:to>
    <xdr:cxnSp macro="">
      <xdr:nvCxnSpPr>
        <xdr:cNvPr id="353" name="直線コネクタ 352"/>
        <xdr:cNvCxnSpPr/>
      </xdr:nvCxnSpPr>
      <xdr:spPr>
        <a:xfrm>
          <a:off x="6972300" y="9864906"/>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55904</xdr:rowOff>
    </xdr:from>
    <xdr:to>
      <xdr:col>55</xdr:col>
      <xdr:colOff>50800</xdr:colOff>
      <xdr:row>57</xdr:row>
      <xdr:rowOff>157504</xdr:rowOff>
    </xdr:to>
    <xdr:sp macro="" textlink="">
      <xdr:nvSpPr>
        <xdr:cNvPr id="363" name="楕円 362"/>
        <xdr:cNvSpPr/>
      </xdr:nvSpPr>
      <xdr:spPr>
        <a:xfrm>
          <a:off x="10426700" y="9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7152</xdr:rowOff>
    </xdr:from>
    <xdr:to>
      <xdr:col>50</xdr:col>
      <xdr:colOff>165100</xdr:colOff>
      <xdr:row>58</xdr:row>
      <xdr:rowOff>108752</xdr:rowOff>
    </xdr:to>
    <xdr:sp macro="" textlink="">
      <xdr:nvSpPr>
        <xdr:cNvPr id="365" name="楕円 364"/>
        <xdr:cNvSpPr/>
      </xdr:nvSpPr>
      <xdr:spPr>
        <a:xfrm>
          <a:off x="95885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99879</xdr:rowOff>
    </xdr:from>
    <xdr:ext cx="534377" cy="259045"/>
    <xdr:sp macro="" textlink="">
      <xdr:nvSpPr>
        <xdr:cNvPr id="366" name="テキスト ボックス 365"/>
        <xdr:cNvSpPr txBox="1"/>
      </xdr:nvSpPr>
      <xdr:spPr>
        <a:xfrm>
          <a:off x="9372111" y="100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121348</xdr:rowOff>
    </xdr:from>
    <xdr:to>
      <xdr:col>46</xdr:col>
      <xdr:colOff>38100</xdr:colOff>
      <xdr:row>58</xdr:row>
      <xdr:rowOff>51498</xdr:rowOff>
    </xdr:to>
    <xdr:sp macro="" textlink="">
      <xdr:nvSpPr>
        <xdr:cNvPr id="367" name="楕円 366"/>
        <xdr:cNvSpPr/>
      </xdr:nvSpPr>
      <xdr:spPr>
        <a:xfrm>
          <a:off x="8699500" y="98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42625</xdr:rowOff>
    </xdr:from>
    <xdr:ext cx="534377" cy="259045"/>
    <xdr:sp macro="" textlink="">
      <xdr:nvSpPr>
        <xdr:cNvPr id="368" name="テキスト ボックス 367"/>
        <xdr:cNvSpPr txBox="1"/>
      </xdr:nvSpPr>
      <xdr:spPr>
        <a:xfrm>
          <a:off x="8483111" y="99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90697</xdr:rowOff>
    </xdr:from>
    <xdr:to>
      <xdr:col>41</xdr:col>
      <xdr:colOff>101600</xdr:colOff>
      <xdr:row>58</xdr:row>
      <xdr:rowOff>20847</xdr:rowOff>
    </xdr:to>
    <xdr:sp macro="" textlink="">
      <xdr:nvSpPr>
        <xdr:cNvPr id="369" name="楕円 368"/>
        <xdr:cNvSpPr/>
      </xdr:nvSpPr>
      <xdr:spPr>
        <a:xfrm>
          <a:off x="7810500" y="98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11974</xdr:rowOff>
    </xdr:from>
    <xdr:ext cx="534377" cy="259045"/>
    <xdr:sp macro="" textlink="">
      <xdr:nvSpPr>
        <xdr:cNvPr id="370" name="テキスト ボックス 369"/>
        <xdr:cNvSpPr txBox="1"/>
      </xdr:nvSpPr>
      <xdr:spPr>
        <a:xfrm>
          <a:off x="7594111" y="99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41456</xdr:rowOff>
    </xdr:from>
    <xdr:to>
      <xdr:col>36</xdr:col>
      <xdr:colOff>165100</xdr:colOff>
      <xdr:row>57</xdr:row>
      <xdr:rowOff>143056</xdr:rowOff>
    </xdr:to>
    <xdr:sp macro="" textlink="">
      <xdr:nvSpPr>
        <xdr:cNvPr id="371" name="楕円 370"/>
        <xdr:cNvSpPr/>
      </xdr:nvSpPr>
      <xdr:spPr>
        <a:xfrm>
          <a:off x="6921500" y="98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134183</xdr:rowOff>
    </xdr:from>
    <xdr:ext cx="534377" cy="259045"/>
    <xdr:sp macro="" textlink="">
      <xdr:nvSpPr>
        <xdr:cNvPr id="372" name="テキスト ボックス 371"/>
        <xdr:cNvSpPr txBox="1"/>
      </xdr:nvSpPr>
      <xdr:spPr>
        <a:xfrm>
          <a:off x="6705111" y="990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105439</xdr:rowOff>
    </xdr:from>
    <xdr:to>
      <xdr:col>55</xdr:col>
      <xdr:colOff>0</xdr:colOff>
      <xdr:row>78</xdr:row>
      <xdr:rowOff>13495</xdr:rowOff>
    </xdr:to>
    <xdr:cxnSp macro="">
      <xdr:nvCxnSpPr>
        <xdr:cNvPr id="397" name="直線コネクタ 396"/>
        <xdr:cNvCxnSpPr/>
      </xdr:nvCxnSpPr>
      <xdr:spPr>
        <a:xfrm flipV="1">
          <a:off x="9639300" y="13307089"/>
          <a:ext cx="838200" cy="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110376</xdr:rowOff>
    </xdr:from>
    <xdr:to>
      <xdr:col>50</xdr:col>
      <xdr:colOff>114300</xdr:colOff>
      <xdr:row>78</xdr:row>
      <xdr:rowOff>13495</xdr:rowOff>
    </xdr:to>
    <xdr:cxnSp macro="">
      <xdr:nvCxnSpPr>
        <xdr:cNvPr id="400" name="直線コネクタ 399"/>
        <xdr:cNvCxnSpPr/>
      </xdr:nvCxnSpPr>
      <xdr:spPr>
        <a:xfrm>
          <a:off x="8750300" y="13312026"/>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110376</xdr:rowOff>
    </xdr:from>
    <xdr:to>
      <xdr:col>45</xdr:col>
      <xdr:colOff>177800</xdr:colOff>
      <xdr:row>78</xdr:row>
      <xdr:rowOff>25400</xdr:rowOff>
    </xdr:to>
    <xdr:cxnSp macro="">
      <xdr:nvCxnSpPr>
        <xdr:cNvPr id="403" name="直線コネクタ 402"/>
        <xdr:cNvCxnSpPr/>
      </xdr:nvCxnSpPr>
      <xdr:spPr>
        <a:xfrm flipV="1">
          <a:off x="7861300" y="13312026"/>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143848</xdr:rowOff>
    </xdr:from>
    <xdr:ext cx="534377" cy="259045"/>
    <xdr:sp macro="" textlink="">
      <xdr:nvSpPr>
        <xdr:cNvPr id="405" name="テキスト ボックス 404"/>
        <xdr:cNvSpPr txBox="1"/>
      </xdr:nvSpPr>
      <xdr:spPr>
        <a:xfrm>
          <a:off x="8483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54639</xdr:rowOff>
    </xdr:from>
    <xdr:to>
      <xdr:col>55</xdr:col>
      <xdr:colOff>50800</xdr:colOff>
      <xdr:row>77</xdr:row>
      <xdr:rowOff>156239</xdr:rowOff>
    </xdr:to>
    <xdr:sp macro="" textlink="">
      <xdr:nvSpPr>
        <xdr:cNvPr id="413" name="楕円 412"/>
        <xdr:cNvSpPr/>
      </xdr:nvSpPr>
      <xdr:spPr>
        <a:xfrm>
          <a:off x="10426700" y="132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14016</xdr:rowOff>
    </xdr:from>
    <xdr:ext cx="534377" cy="259045"/>
    <xdr:sp macro="" textlink="">
      <xdr:nvSpPr>
        <xdr:cNvPr id="414" name="普通建設事業費 （ うち新規整備　）該当値テキスト"/>
        <xdr:cNvSpPr txBox="1"/>
      </xdr:nvSpPr>
      <xdr:spPr>
        <a:xfrm>
          <a:off x="10528300" y="130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134145</xdr:rowOff>
    </xdr:from>
    <xdr:to>
      <xdr:col>50</xdr:col>
      <xdr:colOff>165100</xdr:colOff>
      <xdr:row>78</xdr:row>
      <xdr:rowOff>64295</xdr:rowOff>
    </xdr:to>
    <xdr:sp macro="" textlink="">
      <xdr:nvSpPr>
        <xdr:cNvPr id="415" name="楕円 414"/>
        <xdr:cNvSpPr/>
      </xdr:nvSpPr>
      <xdr:spPr>
        <a:xfrm>
          <a:off x="9588500" y="133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55422</xdr:rowOff>
    </xdr:from>
    <xdr:ext cx="469744" cy="259045"/>
    <xdr:sp macro="" textlink="">
      <xdr:nvSpPr>
        <xdr:cNvPr id="416" name="テキスト ボックス 415"/>
        <xdr:cNvSpPr txBox="1"/>
      </xdr:nvSpPr>
      <xdr:spPr>
        <a:xfrm>
          <a:off x="9404428" y="134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59576</xdr:rowOff>
    </xdr:from>
    <xdr:to>
      <xdr:col>46</xdr:col>
      <xdr:colOff>38100</xdr:colOff>
      <xdr:row>77</xdr:row>
      <xdr:rowOff>161176</xdr:rowOff>
    </xdr:to>
    <xdr:sp macro="" textlink="">
      <xdr:nvSpPr>
        <xdr:cNvPr id="417" name="楕円 416"/>
        <xdr:cNvSpPr/>
      </xdr:nvSpPr>
      <xdr:spPr>
        <a:xfrm>
          <a:off x="8699500" y="132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152303</xdr:rowOff>
    </xdr:from>
    <xdr:ext cx="534377" cy="259045"/>
    <xdr:sp macro="" textlink="">
      <xdr:nvSpPr>
        <xdr:cNvPr id="418" name="テキスト ボックス 417"/>
        <xdr:cNvSpPr txBox="1"/>
      </xdr:nvSpPr>
      <xdr:spPr>
        <a:xfrm>
          <a:off x="8483111" y="133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9" name="楕円 418"/>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0" name="テキスト ボックス 419"/>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11520</xdr:rowOff>
    </xdr:from>
    <xdr:to>
      <xdr:col>55</xdr:col>
      <xdr:colOff>0</xdr:colOff>
      <xdr:row>98</xdr:row>
      <xdr:rowOff>47949</xdr:rowOff>
    </xdr:to>
    <xdr:cxnSp macro="">
      <xdr:nvCxnSpPr>
        <xdr:cNvPr id="451" name="直線コネクタ 450"/>
        <xdr:cNvCxnSpPr/>
      </xdr:nvCxnSpPr>
      <xdr:spPr>
        <a:xfrm flipV="1">
          <a:off x="9639300" y="16642170"/>
          <a:ext cx="838200" cy="20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45256</xdr:rowOff>
    </xdr:from>
    <xdr:to>
      <xdr:col>50</xdr:col>
      <xdr:colOff>114300</xdr:colOff>
      <xdr:row>98</xdr:row>
      <xdr:rowOff>47949</xdr:rowOff>
    </xdr:to>
    <xdr:cxnSp macro="">
      <xdr:nvCxnSpPr>
        <xdr:cNvPr id="454" name="直線コネクタ 453"/>
        <xdr:cNvCxnSpPr/>
      </xdr:nvCxnSpPr>
      <xdr:spPr>
        <a:xfrm>
          <a:off x="8750300" y="1684735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17514</xdr:rowOff>
    </xdr:from>
    <xdr:to>
      <xdr:col>45</xdr:col>
      <xdr:colOff>177800</xdr:colOff>
      <xdr:row>98</xdr:row>
      <xdr:rowOff>45256</xdr:rowOff>
    </xdr:to>
    <xdr:cxnSp macro="">
      <xdr:nvCxnSpPr>
        <xdr:cNvPr id="457" name="直線コネクタ 456"/>
        <xdr:cNvCxnSpPr/>
      </xdr:nvCxnSpPr>
      <xdr:spPr>
        <a:xfrm>
          <a:off x="7861300" y="16476714"/>
          <a:ext cx="889000" cy="3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9" name="テキスト ボックス 458"/>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132170</xdr:rowOff>
    </xdr:from>
    <xdr:to>
      <xdr:col>55</xdr:col>
      <xdr:colOff>50800</xdr:colOff>
      <xdr:row>97</xdr:row>
      <xdr:rowOff>62320</xdr:rowOff>
    </xdr:to>
    <xdr:sp macro="" textlink="">
      <xdr:nvSpPr>
        <xdr:cNvPr id="467" name="楕円 466"/>
        <xdr:cNvSpPr/>
      </xdr:nvSpPr>
      <xdr:spPr>
        <a:xfrm>
          <a:off x="10426700" y="165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155047</xdr:rowOff>
    </xdr:from>
    <xdr:ext cx="534377" cy="259045"/>
    <xdr:sp macro="" textlink="">
      <xdr:nvSpPr>
        <xdr:cNvPr id="468" name="普通建設事業費 （ うち更新整備　）該当値テキスト"/>
        <xdr:cNvSpPr txBox="1"/>
      </xdr:nvSpPr>
      <xdr:spPr>
        <a:xfrm>
          <a:off x="10528300" y="164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168599</xdr:rowOff>
    </xdr:from>
    <xdr:to>
      <xdr:col>50</xdr:col>
      <xdr:colOff>165100</xdr:colOff>
      <xdr:row>98</xdr:row>
      <xdr:rowOff>98749</xdr:rowOff>
    </xdr:to>
    <xdr:sp macro="" textlink="">
      <xdr:nvSpPr>
        <xdr:cNvPr id="469" name="楕円 468"/>
        <xdr:cNvSpPr/>
      </xdr:nvSpPr>
      <xdr:spPr>
        <a:xfrm>
          <a:off x="9588500" y="16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89876</xdr:rowOff>
    </xdr:from>
    <xdr:ext cx="534377" cy="259045"/>
    <xdr:sp macro="" textlink="">
      <xdr:nvSpPr>
        <xdr:cNvPr id="470" name="テキスト ボックス 469"/>
        <xdr:cNvSpPr txBox="1"/>
      </xdr:nvSpPr>
      <xdr:spPr>
        <a:xfrm>
          <a:off x="9372111" y="168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165906</xdr:rowOff>
    </xdr:from>
    <xdr:to>
      <xdr:col>46</xdr:col>
      <xdr:colOff>38100</xdr:colOff>
      <xdr:row>98</xdr:row>
      <xdr:rowOff>96056</xdr:rowOff>
    </xdr:to>
    <xdr:sp macro="" textlink="">
      <xdr:nvSpPr>
        <xdr:cNvPr id="471" name="楕円 470"/>
        <xdr:cNvSpPr/>
      </xdr:nvSpPr>
      <xdr:spPr>
        <a:xfrm>
          <a:off x="8699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87183</xdr:rowOff>
    </xdr:from>
    <xdr:ext cx="534377" cy="259045"/>
    <xdr:sp macro="" textlink="">
      <xdr:nvSpPr>
        <xdr:cNvPr id="472" name="テキスト ボックス 471"/>
        <xdr:cNvSpPr txBox="1"/>
      </xdr:nvSpPr>
      <xdr:spPr>
        <a:xfrm>
          <a:off x="8483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138164</xdr:rowOff>
    </xdr:from>
    <xdr:to>
      <xdr:col>41</xdr:col>
      <xdr:colOff>101600</xdr:colOff>
      <xdr:row>96</xdr:row>
      <xdr:rowOff>68314</xdr:rowOff>
    </xdr:to>
    <xdr:sp macro="" textlink="">
      <xdr:nvSpPr>
        <xdr:cNvPr id="473" name="楕円 472"/>
        <xdr:cNvSpPr/>
      </xdr:nvSpPr>
      <xdr:spPr>
        <a:xfrm>
          <a:off x="78105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84841</xdr:rowOff>
    </xdr:from>
    <xdr:ext cx="534377" cy="259045"/>
    <xdr:sp macro="" textlink="">
      <xdr:nvSpPr>
        <xdr:cNvPr id="474" name="テキスト ボックス 473"/>
        <xdr:cNvSpPr txBox="1"/>
      </xdr:nvSpPr>
      <xdr:spPr>
        <a:xfrm>
          <a:off x="7594111" y="16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13" name="テキスト ボックス 512"/>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64325</xdr:rowOff>
    </xdr:from>
    <xdr:to>
      <xdr:col>85</xdr:col>
      <xdr:colOff>127000</xdr:colOff>
      <xdr:row>76</xdr:row>
      <xdr:rowOff>66839</xdr:rowOff>
    </xdr:to>
    <xdr:cxnSp macro="">
      <xdr:nvCxnSpPr>
        <xdr:cNvPr id="611" name="直線コネクタ 610"/>
        <xdr:cNvCxnSpPr/>
      </xdr:nvCxnSpPr>
      <xdr:spPr>
        <a:xfrm flipV="1">
          <a:off x="15481300" y="1309452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66839</xdr:rowOff>
    </xdr:from>
    <xdr:to>
      <xdr:col>81</xdr:col>
      <xdr:colOff>50800</xdr:colOff>
      <xdr:row>76</xdr:row>
      <xdr:rowOff>85764</xdr:rowOff>
    </xdr:to>
    <xdr:cxnSp macro="">
      <xdr:nvCxnSpPr>
        <xdr:cNvPr id="614" name="直線コネクタ 613"/>
        <xdr:cNvCxnSpPr/>
      </xdr:nvCxnSpPr>
      <xdr:spPr>
        <a:xfrm flipV="1">
          <a:off x="14592300" y="13097039"/>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85764</xdr:rowOff>
    </xdr:from>
    <xdr:to>
      <xdr:col>76</xdr:col>
      <xdr:colOff>114300</xdr:colOff>
      <xdr:row>76</xdr:row>
      <xdr:rowOff>92697</xdr:rowOff>
    </xdr:to>
    <xdr:cxnSp macro="">
      <xdr:nvCxnSpPr>
        <xdr:cNvPr id="617" name="直線コネクタ 616"/>
        <xdr:cNvCxnSpPr/>
      </xdr:nvCxnSpPr>
      <xdr:spPr>
        <a:xfrm flipV="1">
          <a:off x="13703300" y="13115964"/>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9" name="テキスト ボックス 618"/>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92697</xdr:rowOff>
    </xdr:from>
    <xdr:to>
      <xdr:col>71</xdr:col>
      <xdr:colOff>177800</xdr:colOff>
      <xdr:row>76</xdr:row>
      <xdr:rowOff>104611</xdr:rowOff>
    </xdr:to>
    <xdr:cxnSp macro="">
      <xdr:nvCxnSpPr>
        <xdr:cNvPr id="620" name="直線コネクタ 619"/>
        <xdr:cNvCxnSpPr/>
      </xdr:nvCxnSpPr>
      <xdr:spPr>
        <a:xfrm flipV="1">
          <a:off x="12814300" y="13122897"/>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13525</xdr:rowOff>
    </xdr:from>
    <xdr:to>
      <xdr:col>85</xdr:col>
      <xdr:colOff>177800</xdr:colOff>
      <xdr:row>76</xdr:row>
      <xdr:rowOff>115125</xdr:rowOff>
    </xdr:to>
    <xdr:sp macro="" textlink="">
      <xdr:nvSpPr>
        <xdr:cNvPr id="630" name="楕円 629"/>
        <xdr:cNvSpPr/>
      </xdr:nvSpPr>
      <xdr:spPr>
        <a:xfrm>
          <a:off x="16268700" y="130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36403</xdr:rowOff>
    </xdr:from>
    <xdr:ext cx="534377" cy="259045"/>
    <xdr:sp macro="" textlink="">
      <xdr:nvSpPr>
        <xdr:cNvPr id="631" name="公債費該当値テキスト"/>
        <xdr:cNvSpPr txBox="1"/>
      </xdr:nvSpPr>
      <xdr:spPr>
        <a:xfrm>
          <a:off x="16370300" y="128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16039</xdr:rowOff>
    </xdr:from>
    <xdr:to>
      <xdr:col>81</xdr:col>
      <xdr:colOff>101600</xdr:colOff>
      <xdr:row>76</xdr:row>
      <xdr:rowOff>117639</xdr:rowOff>
    </xdr:to>
    <xdr:sp macro="" textlink="">
      <xdr:nvSpPr>
        <xdr:cNvPr id="632" name="楕円 631"/>
        <xdr:cNvSpPr/>
      </xdr:nvSpPr>
      <xdr:spPr>
        <a:xfrm>
          <a:off x="15430500" y="130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134167</xdr:rowOff>
    </xdr:from>
    <xdr:ext cx="534377" cy="259045"/>
    <xdr:sp macro="" textlink="">
      <xdr:nvSpPr>
        <xdr:cNvPr id="633" name="テキスト ボックス 632"/>
        <xdr:cNvSpPr txBox="1"/>
      </xdr:nvSpPr>
      <xdr:spPr>
        <a:xfrm>
          <a:off x="15214111" y="12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34964</xdr:rowOff>
    </xdr:from>
    <xdr:to>
      <xdr:col>76</xdr:col>
      <xdr:colOff>165100</xdr:colOff>
      <xdr:row>76</xdr:row>
      <xdr:rowOff>136564</xdr:rowOff>
    </xdr:to>
    <xdr:sp macro="" textlink="">
      <xdr:nvSpPr>
        <xdr:cNvPr id="634" name="楕円 633"/>
        <xdr:cNvSpPr/>
      </xdr:nvSpPr>
      <xdr:spPr>
        <a:xfrm>
          <a:off x="14541500" y="130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127691</xdr:rowOff>
    </xdr:from>
    <xdr:ext cx="534377" cy="259045"/>
    <xdr:sp macro="" textlink="">
      <xdr:nvSpPr>
        <xdr:cNvPr id="635" name="テキスト ボックス 634"/>
        <xdr:cNvSpPr txBox="1"/>
      </xdr:nvSpPr>
      <xdr:spPr>
        <a:xfrm>
          <a:off x="14325111" y="131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41897</xdr:rowOff>
    </xdr:from>
    <xdr:to>
      <xdr:col>72</xdr:col>
      <xdr:colOff>38100</xdr:colOff>
      <xdr:row>76</xdr:row>
      <xdr:rowOff>143497</xdr:rowOff>
    </xdr:to>
    <xdr:sp macro="" textlink="">
      <xdr:nvSpPr>
        <xdr:cNvPr id="636" name="楕円 635"/>
        <xdr:cNvSpPr/>
      </xdr:nvSpPr>
      <xdr:spPr>
        <a:xfrm>
          <a:off x="13652500" y="130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134624</xdr:rowOff>
    </xdr:from>
    <xdr:ext cx="534377" cy="259045"/>
    <xdr:sp macro="" textlink="">
      <xdr:nvSpPr>
        <xdr:cNvPr id="637" name="テキスト ボックス 636"/>
        <xdr:cNvSpPr txBox="1"/>
      </xdr:nvSpPr>
      <xdr:spPr>
        <a:xfrm>
          <a:off x="13436111" y="131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53811</xdr:rowOff>
    </xdr:from>
    <xdr:to>
      <xdr:col>67</xdr:col>
      <xdr:colOff>101600</xdr:colOff>
      <xdr:row>76</xdr:row>
      <xdr:rowOff>155411</xdr:rowOff>
    </xdr:to>
    <xdr:sp macro="" textlink="">
      <xdr:nvSpPr>
        <xdr:cNvPr id="638" name="楕円 637"/>
        <xdr:cNvSpPr/>
      </xdr:nvSpPr>
      <xdr:spPr>
        <a:xfrm>
          <a:off x="12763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146538</xdr:rowOff>
    </xdr:from>
    <xdr:ext cx="534377" cy="259045"/>
    <xdr:sp macro="" textlink="">
      <xdr:nvSpPr>
        <xdr:cNvPr id="639" name="テキスト ボックス 638"/>
        <xdr:cNvSpPr txBox="1"/>
      </xdr:nvSpPr>
      <xdr:spPr>
        <a:xfrm>
          <a:off x="12547111" y="13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87057</xdr:rowOff>
    </xdr:from>
    <xdr:to>
      <xdr:col>85</xdr:col>
      <xdr:colOff>127000</xdr:colOff>
      <xdr:row>98</xdr:row>
      <xdr:rowOff>4809</xdr:rowOff>
    </xdr:to>
    <xdr:cxnSp macro="">
      <xdr:nvCxnSpPr>
        <xdr:cNvPr id="670" name="直線コネクタ 669"/>
        <xdr:cNvCxnSpPr/>
      </xdr:nvCxnSpPr>
      <xdr:spPr>
        <a:xfrm>
          <a:off x="15481300" y="16717707"/>
          <a:ext cx="838200" cy="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68230</xdr:rowOff>
    </xdr:from>
    <xdr:to>
      <xdr:col>81</xdr:col>
      <xdr:colOff>50800</xdr:colOff>
      <xdr:row>97</xdr:row>
      <xdr:rowOff>87057</xdr:rowOff>
    </xdr:to>
    <xdr:cxnSp macro="">
      <xdr:nvCxnSpPr>
        <xdr:cNvPr id="673" name="直線コネクタ 672"/>
        <xdr:cNvCxnSpPr/>
      </xdr:nvCxnSpPr>
      <xdr:spPr>
        <a:xfrm>
          <a:off x="14592300" y="16698880"/>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68230</xdr:rowOff>
    </xdr:from>
    <xdr:to>
      <xdr:col>76</xdr:col>
      <xdr:colOff>114300</xdr:colOff>
      <xdr:row>97</xdr:row>
      <xdr:rowOff>133511</xdr:rowOff>
    </xdr:to>
    <xdr:cxnSp macro="">
      <xdr:nvCxnSpPr>
        <xdr:cNvPr id="676" name="直線コネクタ 675"/>
        <xdr:cNvCxnSpPr/>
      </xdr:nvCxnSpPr>
      <xdr:spPr>
        <a:xfrm flipV="1">
          <a:off x="13703300" y="16698880"/>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98286</xdr:rowOff>
    </xdr:from>
    <xdr:ext cx="534377" cy="259045"/>
    <xdr:sp macro="" textlink="">
      <xdr:nvSpPr>
        <xdr:cNvPr id="678" name="テキスト ボックス 677"/>
        <xdr:cNvSpPr txBox="1"/>
      </xdr:nvSpPr>
      <xdr:spPr>
        <a:xfrm>
          <a:off x="14325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140075</xdr:rowOff>
    </xdr:from>
    <xdr:to>
      <xdr:col>71</xdr:col>
      <xdr:colOff>177800</xdr:colOff>
      <xdr:row>97</xdr:row>
      <xdr:rowOff>133511</xdr:rowOff>
    </xdr:to>
    <xdr:cxnSp macro="">
      <xdr:nvCxnSpPr>
        <xdr:cNvPr id="679" name="直線コネクタ 678"/>
        <xdr:cNvCxnSpPr/>
      </xdr:nvCxnSpPr>
      <xdr:spPr>
        <a:xfrm>
          <a:off x="12814300" y="16599275"/>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30114</xdr:rowOff>
    </xdr:from>
    <xdr:ext cx="534377" cy="259045"/>
    <xdr:sp macro="" textlink="">
      <xdr:nvSpPr>
        <xdr:cNvPr id="681" name="テキスト ボックス 680"/>
        <xdr:cNvSpPr txBox="1"/>
      </xdr:nvSpPr>
      <xdr:spPr>
        <a:xfrm>
          <a:off x="13436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125459</xdr:rowOff>
    </xdr:from>
    <xdr:to>
      <xdr:col>85</xdr:col>
      <xdr:colOff>177800</xdr:colOff>
      <xdr:row>98</xdr:row>
      <xdr:rowOff>55609</xdr:rowOff>
    </xdr:to>
    <xdr:sp macro="" textlink="">
      <xdr:nvSpPr>
        <xdr:cNvPr id="689" name="楕円 688"/>
        <xdr:cNvSpPr/>
      </xdr:nvSpPr>
      <xdr:spPr>
        <a:xfrm>
          <a:off x="16268700" y="167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148336</xdr:rowOff>
    </xdr:from>
    <xdr:ext cx="534377" cy="259045"/>
    <xdr:sp macro="" textlink="">
      <xdr:nvSpPr>
        <xdr:cNvPr id="690" name="積立金該当値テキスト"/>
        <xdr:cNvSpPr txBox="1"/>
      </xdr:nvSpPr>
      <xdr:spPr>
        <a:xfrm>
          <a:off x="16370300" y="166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36257</xdr:rowOff>
    </xdr:from>
    <xdr:to>
      <xdr:col>81</xdr:col>
      <xdr:colOff>101600</xdr:colOff>
      <xdr:row>97</xdr:row>
      <xdr:rowOff>137857</xdr:rowOff>
    </xdr:to>
    <xdr:sp macro="" textlink="">
      <xdr:nvSpPr>
        <xdr:cNvPr id="691" name="楕円 690"/>
        <xdr:cNvSpPr/>
      </xdr:nvSpPr>
      <xdr:spPr>
        <a:xfrm>
          <a:off x="15430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154384</xdr:rowOff>
    </xdr:from>
    <xdr:ext cx="534377" cy="259045"/>
    <xdr:sp macro="" textlink="">
      <xdr:nvSpPr>
        <xdr:cNvPr id="692" name="テキスト ボックス 691"/>
        <xdr:cNvSpPr txBox="1"/>
      </xdr:nvSpPr>
      <xdr:spPr>
        <a:xfrm>
          <a:off x="15214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17430</xdr:rowOff>
    </xdr:from>
    <xdr:to>
      <xdr:col>76</xdr:col>
      <xdr:colOff>165100</xdr:colOff>
      <xdr:row>97</xdr:row>
      <xdr:rowOff>119030</xdr:rowOff>
    </xdr:to>
    <xdr:sp macro="" textlink="">
      <xdr:nvSpPr>
        <xdr:cNvPr id="693" name="楕円 692"/>
        <xdr:cNvSpPr/>
      </xdr:nvSpPr>
      <xdr:spPr>
        <a:xfrm>
          <a:off x="14541500" y="166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135557</xdr:rowOff>
    </xdr:from>
    <xdr:ext cx="534377" cy="259045"/>
    <xdr:sp macro="" textlink="">
      <xdr:nvSpPr>
        <xdr:cNvPr id="694" name="テキスト ボックス 693"/>
        <xdr:cNvSpPr txBox="1"/>
      </xdr:nvSpPr>
      <xdr:spPr>
        <a:xfrm>
          <a:off x="14325111" y="164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82711</xdr:rowOff>
    </xdr:from>
    <xdr:to>
      <xdr:col>72</xdr:col>
      <xdr:colOff>38100</xdr:colOff>
      <xdr:row>98</xdr:row>
      <xdr:rowOff>12861</xdr:rowOff>
    </xdr:to>
    <xdr:sp macro="" textlink="">
      <xdr:nvSpPr>
        <xdr:cNvPr id="695" name="楕円 694"/>
        <xdr:cNvSpPr/>
      </xdr:nvSpPr>
      <xdr:spPr>
        <a:xfrm>
          <a:off x="13652500" y="167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29388</xdr:rowOff>
    </xdr:from>
    <xdr:ext cx="534377" cy="259045"/>
    <xdr:sp macro="" textlink="">
      <xdr:nvSpPr>
        <xdr:cNvPr id="696" name="テキスト ボックス 695"/>
        <xdr:cNvSpPr txBox="1"/>
      </xdr:nvSpPr>
      <xdr:spPr>
        <a:xfrm>
          <a:off x="13436111" y="164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89275</xdr:rowOff>
    </xdr:from>
    <xdr:to>
      <xdr:col>67</xdr:col>
      <xdr:colOff>101600</xdr:colOff>
      <xdr:row>97</xdr:row>
      <xdr:rowOff>19425</xdr:rowOff>
    </xdr:to>
    <xdr:sp macro="" textlink="">
      <xdr:nvSpPr>
        <xdr:cNvPr id="697" name="楕円 696"/>
        <xdr:cNvSpPr/>
      </xdr:nvSpPr>
      <xdr:spPr>
        <a:xfrm>
          <a:off x="12763500" y="165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35952</xdr:rowOff>
    </xdr:from>
    <xdr:ext cx="534377" cy="259045"/>
    <xdr:sp macro="" textlink="">
      <xdr:nvSpPr>
        <xdr:cNvPr id="698" name="テキスト ボックス 697"/>
        <xdr:cNvSpPr txBox="1"/>
      </xdr:nvSpPr>
      <xdr:spPr>
        <a:xfrm>
          <a:off x="12547111" y="163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137871</xdr:rowOff>
    </xdr:from>
    <xdr:to>
      <xdr:col>116</xdr:col>
      <xdr:colOff>63500</xdr:colOff>
      <xdr:row>58</xdr:row>
      <xdr:rowOff>137871</xdr:rowOff>
    </xdr:to>
    <xdr:cxnSp macro="">
      <xdr:nvCxnSpPr>
        <xdr:cNvPr id="784" name="直線コネクタ 783"/>
        <xdr:cNvCxnSpPr/>
      </xdr:nvCxnSpPr>
      <xdr:spPr>
        <a:xfrm>
          <a:off x="21323300" y="10081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137871</xdr:rowOff>
    </xdr:from>
    <xdr:to>
      <xdr:col>111</xdr:col>
      <xdr:colOff>177800</xdr:colOff>
      <xdr:row>58</xdr:row>
      <xdr:rowOff>137871</xdr:rowOff>
    </xdr:to>
    <xdr:cxnSp macro="">
      <xdr:nvCxnSpPr>
        <xdr:cNvPr id="787" name="直線コネクタ 786"/>
        <xdr:cNvCxnSpPr/>
      </xdr:nvCxnSpPr>
      <xdr:spPr>
        <a:xfrm>
          <a:off x="20434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137871</xdr:rowOff>
    </xdr:from>
    <xdr:to>
      <xdr:col>107</xdr:col>
      <xdr:colOff>50800</xdr:colOff>
      <xdr:row>58</xdr:row>
      <xdr:rowOff>137871</xdr:rowOff>
    </xdr:to>
    <xdr:cxnSp macro="">
      <xdr:nvCxnSpPr>
        <xdr:cNvPr id="790" name="直線コネクタ 789"/>
        <xdr:cNvCxnSpPr/>
      </xdr:nvCxnSpPr>
      <xdr:spPr>
        <a:xfrm>
          <a:off x="19545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77594</xdr:rowOff>
    </xdr:from>
    <xdr:ext cx="469744" cy="259045"/>
    <xdr:sp macro="" textlink="">
      <xdr:nvSpPr>
        <xdr:cNvPr id="792" name="テキスト ボックス 791"/>
        <xdr:cNvSpPr txBox="1"/>
      </xdr:nvSpPr>
      <xdr:spPr>
        <a:xfrm>
          <a:off x="20199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137871</xdr:rowOff>
    </xdr:from>
    <xdr:to>
      <xdr:col>102</xdr:col>
      <xdr:colOff>114300</xdr:colOff>
      <xdr:row>58</xdr:row>
      <xdr:rowOff>137871</xdr:rowOff>
    </xdr:to>
    <xdr:cxnSp macro="">
      <xdr:nvCxnSpPr>
        <xdr:cNvPr id="793" name="直線コネクタ 792"/>
        <xdr:cNvCxnSpPr/>
      </xdr:nvCxnSpPr>
      <xdr:spPr>
        <a:xfrm>
          <a:off x="18656300" y="10081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87071</xdr:rowOff>
    </xdr:from>
    <xdr:to>
      <xdr:col>116</xdr:col>
      <xdr:colOff>114300</xdr:colOff>
      <xdr:row>59</xdr:row>
      <xdr:rowOff>17221</xdr:rowOff>
    </xdr:to>
    <xdr:sp macro="" textlink="">
      <xdr:nvSpPr>
        <xdr:cNvPr id="803" name="楕円 802"/>
        <xdr:cNvSpPr/>
      </xdr:nvSpPr>
      <xdr:spPr>
        <a:xfrm>
          <a:off x="221107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1998</xdr:rowOff>
    </xdr:from>
    <xdr:ext cx="313932" cy="259045"/>
    <xdr:sp macro="" textlink="">
      <xdr:nvSpPr>
        <xdr:cNvPr id="804" name="貸付金該当値テキスト"/>
        <xdr:cNvSpPr txBox="1"/>
      </xdr:nvSpPr>
      <xdr:spPr>
        <a:xfrm>
          <a:off x="22212300" y="9946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87071</xdr:rowOff>
    </xdr:from>
    <xdr:to>
      <xdr:col>112</xdr:col>
      <xdr:colOff>38100</xdr:colOff>
      <xdr:row>59</xdr:row>
      <xdr:rowOff>17221</xdr:rowOff>
    </xdr:to>
    <xdr:sp macro="" textlink="">
      <xdr:nvSpPr>
        <xdr:cNvPr id="805" name="楕円 804"/>
        <xdr:cNvSpPr/>
      </xdr:nvSpPr>
      <xdr:spPr>
        <a:xfrm>
          <a:off x="21272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8348</xdr:rowOff>
    </xdr:from>
    <xdr:ext cx="313932" cy="259045"/>
    <xdr:sp macro="" textlink="">
      <xdr:nvSpPr>
        <xdr:cNvPr id="806" name="テキスト ボックス 805"/>
        <xdr:cNvSpPr txBox="1"/>
      </xdr:nvSpPr>
      <xdr:spPr>
        <a:xfrm>
          <a:off x="21166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87071</xdr:rowOff>
    </xdr:from>
    <xdr:to>
      <xdr:col>107</xdr:col>
      <xdr:colOff>101600</xdr:colOff>
      <xdr:row>59</xdr:row>
      <xdr:rowOff>17221</xdr:rowOff>
    </xdr:to>
    <xdr:sp macro="" textlink="">
      <xdr:nvSpPr>
        <xdr:cNvPr id="807" name="楕円 806"/>
        <xdr:cNvSpPr/>
      </xdr:nvSpPr>
      <xdr:spPr>
        <a:xfrm>
          <a:off x="20383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8348</xdr:rowOff>
    </xdr:from>
    <xdr:ext cx="313932" cy="259045"/>
    <xdr:sp macro="" textlink="">
      <xdr:nvSpPr>
        <xdr:cNvPr id="808" name="テキスト ボックス 807"/>
        <xdr:cNvSpPr txBox="1"/>
      </xdr:nvSpPr>
      <xdr:spPr>
        <a:xfrm>
          <a:off x="20277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87071</xdr:rowOff>
    </xdr:from>
    <xdr:to>
      <xdr:col>102</xdr:col>
      <xdr:colOff>165100</xdr:colOff>
      <xdr:row>59</xdr:row>
      <xdr:rowOff>17221</xdr:rowOff>
    </xdr:to>
    <xdr:sp macro="" textlink="">
      <xdr:nvSpPr>
        <xdr:cNvPr id="809" name="楕円 808"/>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8348</xdr:rowOff>
    </xdr:from>
    <xdr:ext cx="313932" cy="259045"/>
    <xdr:sp macro="" textlink="">
      <xdr:nvSpPr>
        <xdr:cNvPr id="810" name="テキスト ボックス 809"/>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11" name="楕円 810"/>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12" name="テキスト ボックス 811"/>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159291</xdr:rowOff>
    </xdr:from>
    <xdr:to>
      <xdr:col>116</xdr:col>
      <xdr:colOff>63500</xdr:colOff>
      <xdr:row>76</xdr:row>
      <xdr:rowOff>22313</xdr:rowOff>
    </xdr:to>
    <xdr:cxnSp macro="">
      <xdr:nvCxnSpPr>
        <xdr:cNvPr id="840" name="直線コネクタ 839"/>
        <xdr:cNvCxnSpPr/>
      </xdr:nvCxnSpPr>
      <xdr:spPr>
        <a:xfrm flipV="1">
          <a:off x="21323300" y="1301804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22313</xdr:rowOff>
    </xdr:from>
    <xdr:to>
      <xdr:col>111</xdr:col>
      <xdr:colOff>177800</xdr:colOff>
      <xdr:row>76</xdr:row>
      <xdr:rowOff>30269</xdr:rowOff>
    </xdr:to>
    <xdr:cxnSp macro="">
      <xdr:nvCxnSpPr>
        <xdr:cNvPr id="843" name="直線コネクタ 842"/>
        <xdr:cNvCxnSpPr/>
      </xdr:nvCxnSpPr>
      <xdr:spPr>
        <a:xfrm flipV="1">
          <a:off x="20434300" y="1305251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30269</xdr:rowOff>
    </xdr:from>
    <xdr:to>
      <xdr:col>107</xdr:col>
      <xdr:colOff>50800</xdr:colOff>
      <xdr:row>76</xdr:row>
      <xdr:rowOff>55256</xdr:rowOff>
    </xdr:to>
    <xdr:cxnSp macro="">
      <xdr:nvCxnSpPr>
        <xdr:cNvPr id="846" name="直線コネクタ 845"/>
        <xdr:cNvCxnSpPr/>
      </xdr:nvCxnSpPr>
      <xdr:spPr>
        <a:xfrm flipV="1">
          <a:off x="19545300" y="13060469"/>
          <a:ext cx="889000" cy="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8" name="テキスト ボックス 847"/>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55256</xdr:rowOff>
    </xdr:from>
    <xdr:to>
      <xdr:col>102</xdr:col>
      <xdr:colOff>114300</xdr:colOff>
      <xdr:row>76</xdr:row>
      <xdr:rowOff>89339</xdr:rowOff>
    </xdr:to>
    <xdr:cxnSp macro="">
      <xdr:nvCxnSpPr>
        <xdr:cNvPr id="849" name="直線コネクタ 848"/>
        <xdr:cNvCxnSpPr/>
      </xdr:nvCxnSpPr>
      <xdr:spPr>
        <a:xfrm flipV="1">
          <a:off x="18656300" y="13085456"/>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108491</xdr:rowOff>
    </xdr:from>
    <xdr:to>
      <xdr:col>116</xdr:col>
      <xdr:colOff>114300</xdr:colOff>
      <xdr:row>76</xdr:row>
      <xdr:rowOff>38641</xdr:rowOff>
    </xdr:to>
    <xdr:sp macro="" textlink="">
      <xdr:nvSpPr>
        <xdr:cNvPr id="859" name="楕円 858"/>
        <xdr:cNvSpPr/>
      </xdr:nvSpPr>
      <xdr:spPr>
        <a:xfrm>
          <a:off x="22110700" y="129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131368</xdr:rowOff>
    </xdr:from>
    <xdr:ext cx="534377" cy="259045"/>
    <xdr:sp macro="" textlink="">
      <xdr:nvSpPr>
        <xdr:cNvPr id="860" name="繰出金該当値テキスト"/>
        <xdr:cNvSpPr txBox="1"/>
      </xdr:nvSpPr>
      <xdr:spPr>
        <a:xfrm>
          <a:off x="22212300" y="128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142964</xdr:rowOff>
    </xdr:from>
    <xdr:to>
      <xdr:col>112</xdr:col>
      <xdr:colOff>38100</xdr:colOff>
      <xdr:row>76</xdr:row>
      <xdr:rowOff>73115</xdr:rowOff>
    </xdr:to>
    <xdr:sp macro="" textlink="">
      <xdr:nvSpPr>
        <xdr:cNvPr id="861" name="楕円 860"/>
        <xdr:cNvSpPr/>
      </xdr:nvSpPr>
      <xdr:spPr>
        <a:xfrm>
          <a:off x="21272500" y="1300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89641</xdr:rowOff>
    </xdr:from>
    <xdr:ext cx="534377" cy="259045"/>
    <xdr:sp macro="" textlink="">
      <xdr:nvSpPr>
        <xdr:cNvPr id="862" name="テキスト ボックス 861"/>
        <xdr:cNvSpPr txBox="1"/>
      </xdr:nvSpPr>
      <xdr:spPr>
        <a:xfrm>
          <a:off x="21056111" y="12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150919</xdr:rowOff>
    </xdr:from>
    <xdr:to>
      <xdr:col>107</xdr:col>
      <xdr:colOff>101600</xdr:colOff>
      <xdr:row>76</xdr:row>
      <xdr:rowOff>81069</xdr:rowOff>
    </xdr:to>
    <xdr:sp macro="" textlink="">
      <xdr:nvSpPr>
        <xdr:cNvPr id="863" name="楕円 862"/>
        <xdr:cNvSpPr/>
      </xdr:nvSpPr>
      <xdr:spPr>
        <a:xfrm>
          <a:off x="20383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72196</xdr:rowOff>
    </xdr:from>
    <xdr:ext cx="534377" cy="259045"/>
    <xdr:sp macro="" textlink="">
      <xdr:nvSpPr>
        <xdr:cNvPr id="864" name="テキスト ボックス 863"/>
        <xdr:cNvSpPr txBox="1"/>
      </xdr:nvSpPr>
      <xdr:spPr>
        <a:xfrm>
          <a:off x="20167111" y="131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4456</xdr:rowOff>
    </xdr:from>
    <xdr:to>
      <xdr:col>102</xdr:col>
      <xdr:colOff>165100</xdr:colOff>
      <xdr:row>76</xdr:row>
      <xdr:rowOff>106056</xdr:rowOff>
    </xdr:to>
    <xdr:sp macro="" textlink="">
      <xdr:nvSpPr>
        <xdr:cNvPr id="865" name="楕円 864"/>
        <xdr:cNvSpPr/>
      </xdr:nvSpPr>
      <xdr:spPr>
        <a:xfrm>
          <a:off x="19494500" y="130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97183</xdr:rowOff>
    </xdr:from>
    <xdr:ext cx="534377" cy="259045"/>
    <xdr:sp macro="" textlink="">
      <xdr:nvSpPr>
        <xdr:cNvPr id="866" name="テキスト ボックス 865"/>
        <xdr:cNvSpPr txBox="1"/>
      </xdr:nvSpPr>
      <xdr:spPr>
        <a:xfrm>
          <a:off x="19278111" y="131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38539</xdr:rowOff>
    </xdr:from>
    <xdr:to>
      <xdr:col>98</xdr:col>
      <xdr:colOff>38100</xdr:colOff>
      <xdr:row>76</xdr:row>
      <xdr:rowOff>140139</xdr:rowOff>
    </xdr:to>
    <xdr:sp macro="" textlink="">
      <xdr:nvSpPr>
        <xdr:cNvPr id="867" name="楕円 866"/>
        <xdr:cNvSpPr/>
      </xdr:nvSpPr>
      <xdr:spPr>
        <a:xfrm>
          <a:off x="18605500" y="130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131266</xdr:rowOff>
    </xdr:from>
    <xdr:ext cx="534377" cy="259045"/>
    <xdr:sp macro="" textlink="">
      <xdr:nvSpPr>
        <xdr:cNvPr id="868" name="テキスト ボックス 867"/>
        <xdr:cNvSpPr txBox="1"/>
      </xdr:nvSpPr>
      <xdr:spPr>
        <a:xfrm>
          <a:off x="18389111" y="131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歳出決算総額は住民一人あた</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363,808</a:t>
          </a:r>
          <a:r>
            <a:rPr kumimoji="1" lang="ja-JP" altLang="ja-JP" sz="1200">
              <a:solidFill>
                <a:schemeClr val="dk1"/>
              </a:solidFill>
              <a:effectLst/>
              <a:latin typeface="+mn-lt"/>
              <a:ea typeface="+mn-ea"/>
              <a:cs typeface="+mn-cs"/>
            </a:rPr>
            <a:t>円となっている。前年度は</a:t>
          </a:r>
          <a:r>
            <a:rPr kumimoji="1" lang="en-US" altLang="ja-JP" sz="1200">
              <a:solidFill>
                <a:schemeClr val="dk1"/>
              </a:solidFill>
              <a:effectLst/>
              <a:latin typeface="+mn-lt"/>
              <a:ea typeface="+mn-ea"/>
              <a:cs typeface="+mn-cs"/>
            </a:rPr>
            <a:t>334,280</a:t>
          </a:r>
          <a:r>
            <a:rPr kumimoji="1" lang="ja-JP" altLang="ja-JP" sz="1200">
              <a:solidFill>
                <a:schemeClr val="dk1"/>
              </a:solidFill>
              <a:effectLst/>
              <a:latin typeface="+mn-lt"/>
              <a:ea typeface="+mn-ea"/>
              <a:cs typeface="+mn-cs"/>
            </a:rPr>
            <a:t>円であったため、</a:t>
          </a:r>
          <a:r>
            <a:rPr kumimoji="1" lang="en-US" altLang="ja-JP" sz="1200">
              <a:solidFill>
                <a:schemeClr val="dk1"/>
              </a:solidFill>
              <a:effectLst/>
              <a:latin typeface="+mn-lt"/>
              <a:ea typeface="+mn-ea"/>
              <a:cs typeface="+mn-cs"/>
            </a:rPr>
            <a:t>+29,528</a:t>
          </a:r>
          <a:r>
            <a:rPr kumimoji="1" lang="ja-JP" altLang="ja-JP" sz="1200">
              <a:solidFill>
                <a:schemeClr val="dk1"/>
              </a:solidFill>
              <a:effectLst/>
              <a:latin typeface="+mn-lt"/>
              <a:ea typeface="+mn-ea"/>
              <a:cs typeface="+mn-cs"/>
            </a:rPr>
            <a:t>円となった。</a:t>
          </a:r>
          <a:endParaRPr lang="ja-JP" altLang="ja-JP" sz="1200">
            <a:effectLst/>
          </a:endParaRPr>
        </a:p>
        <a:p>
          <a:r>
            <a:rPr kumimoji="1" lang="ja-JP" altLang="ja-JP" sz="1200">
              <a:solidFill>
                <a:schemeClr val="dk1"/>
              </a:solidFill>
              <a:effectLst/>
              <a:latin typeface="+mn-lt"/>
              <a:ea typeface="+mn-ea"/>
              <a:cs typeface="+mn-cs"/>
            </a:rPr>
            <a:t>主な構成項目のうち、扶助費については住民一人あたり</a:t>
          </a:r>
          <a:r>
            <a:rPr kumimoji="1" lang="en-US" altLang="ja-JP" sz="1200">
              <a:solidFill>
                <a:schemeClr val="dk1"/>
              </a:solidFill>
              <a:effectLst/>
              <a:latin typeface="+mn-lt"/>
              <a:ea typeface="+mn-ea"/>
              <a:cs typeface="+mn-cs"/>
            </a:rPr>
            <a:t>89,570</a:t>
          </a:r>
          <a:r>
            <a:rPr kumimoji="1" lang="ja-JP" altLang="ja-JP" sz="1200">
              <a:solidFill>
                <a:schemeClr val="dk1"/>
              </a:solidFill>
              <a:effectLst/>
              <a:latin typeface="+mn-lt"/>
              <a:ea typeface="+mn-ea"/>
              <a:cs typeface="+mn-cs"/>
            </a:rPr>
            <a:t>円であり、前年度よりも</a:t>
          </a:r>
          <a:r>
            <a:rPr kumimoji="1" lang="en-US" altLang="ja-JP" sz="1200">
              <a:solidFill>
                <a:schemeClr val="dk1"/>
              </a:solidFill>
              <a:effectLst/>
              <a:latin typeface="+mn-lt"/>
              <a:ea typeface="+mn-ea"/>
              <a:cs typeface="+mn-cs"/>
            </a:rPr>
            <a:t>6,036</a:t>
          </a:r>
          <a:r>
            <a:rPr kumimoji="1" lang="ja-JP" altLang="ja-JP" sz="1200">
              <a:solidFill>
                <a:schemeClr val="dk1"/>
              </a:solidFill>
              <a:effectLst/>
              <a:latin typeface="+mn-lt"/>
              <a:ea typeface="+mn-ea"/>
              <a:cs typeface="+mn-cs"/>
            </a:rPr>
            <a:t>円増額しており、これは認定こども園事業、市内保育所事業、自立支援給付費などの増額によるものである。</a:t>
          </a:r>
          <a:endParaRPr lang="ja-JP" altLang="ja-JP" sz="1200">
            <a:effectLst/>
          </a:endParaRPr>
        </a:p>
        <a:p>
          <a:r>
            <a:rPr kumimoji="1" lang="ja-JP" altLang="ja-JP" sz="1200">
              <a:solidFill>
                <a:schemeClr val="dk1"/>
              </a:solidFill>
              <a:effectLst/>
              <a:latin typeface="+mn-lt"/>
              <a:ea typeface="+mn-ea"/>
              <a:cs typeface="+mn-cs"/>
            </a:rPr>
            <a:t>一方、普通建設事業費では、塩崎駅周辺整備事業</a:t>
          </a:r>
          <a:r>
            <a:rPr kumimoji="1" lang="ja-JP" altLang="en-US" sz="1200">
              <a:solidFill>
                <a:schemeClr val="dk1"/>
              </a:solidFill>
              <a:effectLst/>
              <a:latin typeface="+mn-lt"/>
              <a:ea typeface="+mn-ea"/>
              <a:cs typeface="+mn-cs"/>
            </a:rPr>
            <a:t>、中学校施設整備事業</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の増額</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+26,837</a:t>
          </a:r>
          <a:r>
            <a:rPr kumimoji="1" lang="ja-JP" altLang="ja-JP" sz="1200">
              <a:solidFill>
                <a:schemeClr val="dk1"/>
              </a:solidFill>
              <a:effectLst/>
              <a:latin typeface="+mn-lt"/>
              <a:ea typeface="+mn-ea"/>
              <a:cs typeface="+mn-cs"/>
            </a:rPr>
            <a:t>円となった。</a:t>
          </a:r>
          <a:endParaRPr lang="ja-JP" altLang="ja-JP" sz="1200">
            <a:effectLst/>
          </a:endParaRPr>
        </a:p>
        <a:p>
          <a:r>
            <a:rPr kumimoji="1" lang="ja-JP" altLang="ja-JP" sz="1200">
              <a:solidFill>
                <a:schemeClr val="dk1"/>
              </a:solidFill>
              <a:effectLst/>
              <a:latin typeface="+mn-lt"/>
              <a:ea typeface="+mn-ea"/>
              <a:cs typeface="+mn-cs"/>
            </a:rPr>
            <a:t>歳出総額では前年度より</a:t>
          </a:r>
          <a:r>
            <a:rPr kumimoji="1" lang="ja-JP" altLang="en-US" sz="1200">
              <a:solidFill>
                <a:schemeClr val="dk1"/>
              </a:solidFill>
              <a:effectLst/>
              <a:latin typeface="+mn-lt"/>
              <a:ea typeface="+mn-ea"/>
              <a:cs typeface="+mn-cs"/>
            </a:rPr>
            <a:t>増額</a:t>
          </a:r>
          <a:r>
            <a:rPr kumimoji="1" lang="ja-JP" altLang="ja-JP" sz="1200">
              <a:solidFill>
                <a:schemeClr val="dk1"/>
              </a:solidFill>
              <a:effectLst/>
              <a:latin typeface="+mn-lt"/>
              <a:ea typeface="+mn-ea"/>
              <a:cs typeface="+mn-cs"/>
            </a:rPr>
            <a:t>となっており、類似団体と比較すると、総じて低い水準となっているが、</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額が顕著であった普通建設事業費は、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年度まで続く事業もあり、</a:t>
          </a:r>
          <a:r>
            <a:rPr kumimoji="1" lang="ja-JP" altLang="ja-JP" sz="1200">
              <a:solidFill>
                <a:schemeClr val="dk1"/>
              </a:solidFill>
              <a:effectLst/>
              <a:latin typeface="+mn-lt"/>
              <a:ea typeface="+mn-ea"/>
              <a:cs typeface="+mn-cs"/>
            </a:rPr>
            <a:t>扶助費は、今後も増額が見込まれることから、更なる経費削減、</a:t>
          </a:r>
          <a:r>
            <a:rPr lang="ja-JP" altLang="ja-JP" sz="1200">
              <a:solidFill>
                <a:schemeClr val="dk1"/>
              </a:solidFill>
              <a:effectLst/>
              <a:latin typeface="+mn-lt"/>
              <a:ea typeface="+mn-ea"/>
              <a:cs typeface="+mn-cs"/>
            </a:rPr>
            <a:t>事業の必要性の判断はもとより、財源となる国庫支出金等を確保したうえで事業を行うことが必要である。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75,545
74,476
71.95
28,702,433
27,483,838
1,166,341
16,309,149
24,905,830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65634</xdr:rowOff>
    </xdr:from>
    <xdr:to>
      <xdr:col>24</xdr:col>
      <xdr:colOff>63500</xdr:colOff>
      <xdr:row>36</xdr:row>
      <xdr:rowOff>118669</xdr:rowOff>
    </xdr:to>
    <xdr:cxnSp macro="">
      <xdr:nvCxnSpPr>
        <xdr:cNvPr id="59" name="直線コネクタ 58"/>
        <xdr:cNvCxnSpPr/>
      </xdr:nvCxnSpPr>
      <xdr:spPr>
        <a:xfrm flipV="1">
          <a:off x="3797300" y="6237834"/>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45517</xdr:rowOff>
    </xdr:from>
    <xdr:to>
      <xdr:col>19</xdr:col>
      <xdr:colOff>177800</xdr:colOff>
      <xdr:row>36</xdr:row>
      <xdr:rowOff>118669</xdr:rowOff>
    </xdr:to>
    <xdr:cxnSp macro="">
      <xdr:nvCxnSpPr>
        <xdr:cNvPr id="62" name="直線コネクタ 61"/>
        <xdr:cNvCxnSpPr/>
      </xdr:nvCxnSpPr>
      <xdr:spPr>
        <a:xfrm>
          <a:off x="2908300" y="621771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45517</xdr:rowOff>
    </xdr:from>
    <xdr:to>
      <xdr:col>15</xdr:col>
      <xdr:colOff>50800</xdr:colOff>
      <xdr:row>36</xdr:row>
      <xdr:rowOff>64719</xdr:rowOff>
    </xdr:to>
    <xdr:cxnSp macro="">
      <xdr:nvCxnSpPr>
        <xdr:cNvPr id="65" name="直線コネクタ 64"/>
        <xdr:cNvCxnSpPr/>
      </xdr:nvCxnSpPr>
      <xdr:spPr>
        <a:xfrm flipV="1">
          <a:off x="2019300" y="621771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64719</xdr:rowOff>
    </xdr:from>
    <xdr:to>
      <xdr:col>10</xdr:col>
      <xdr:colOff>114300</xdr:colOff>
      <xdr:row>36</xdr:row>
      <xdr:rowOff>83007</xdr:rowOff>
    </xdr:to>
    <xdr:cxnSp macro="">
      <xdr:nvCxnSpPr>
        <xdr:cNvPr id="68" name="直線コネクタ 67"/>
        <xdr:cNvCxnSpPr/>
      </xdr:nvCxnSpPr>
      <xdr:spPr>
        <a:xfrm flipV="1">
          <a:off x="1130300" y="62369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14834</xdr:rowOff>
    </xdr:from>
    <xdr:to>
      <xdr:col>24</xdr:col>
      <xdr:colOff>114300</xdr:colOff>
      <xdr:row>36</xdr:row>
      <xdr:rowOff>116434</xdr:rowOff>
    </xdr:to>
    <xdr:sp macro="" textlink="">
      <xdr:nvSpPr>
        <xdr:cNvPr id="78" name="楕円 77"/>
        <xdr:cNvSpPr/>
      </xdr:nvSpPr>
      <xdr:spPr>
        <a:xfrm>
          <a:off x="45847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164711</xdr:rowOff>
    </xdr:from>
    <xdr:ext cx="469744" cy="259045"/>
    <xdr:sp macro="" textlink="">
      <xdr:nvSpPr>
        <xdr:cNvPr id="79" name="議会費該当値テキスト"/>
        <xdr:cNvSpPr txBox="1"/>
      </xdr:nvSpPr>
      <xdr:spPr>
        <a:xfrm>
          <a:off x="4686300"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67869</xdr:rowOff>
    </xdr:from>
    <xdr:to>
      <xdr:col>20</xdr:col>
      <xdr:colOff>38100</xdr:colOff>
      <xdr:row>36</xdr:row>
      <xdr:rowOff>169469</xdr:rowOff>
    </xdr:to>
    <xdr:sp macro="" textlink="">
      <xdr:nvSpPr>
        <xdr:cNvPr id="80" name="楕円 79"/>
        <xdr:cNvSpPr/>
      </xdr:nvSpPr>
      <xdr:spPr>
        <a:xfrm>
          <a:off x="3746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160596</xdr:rowOff>
    </xdr:from>
    <xdr:ext cx="469744" cy="259045"/>
    <xdr:sp macro="" textlink="">
      <xdr:nvSpPr>
        <xdr:cNvPr id="81" name="テキスト ボックス 80"/>
        <xdr:cNvSpPr txBox="1"/>
      </xdr:nvSpPr>
      <xdr:spPr>
        <a:xfrm>
          <a:off x="3562428" y="6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166167</xdr:rowOff>
    </xdr:from>
    <xdr:to>
      <xdr:col>15</xdr:col>
      <xdr:colOff>101600</xdr:colOff>
      <xdr:row>36</xdr:row>
      <xdr:rowOff>96317</xdr:rowOff>
    </xdr:to>
    <xdr:sp macro="" textlink="">
      <xdr:nvSpPr>
        <xdr:cNvPr id="82" name="楕円 81"/>
        <xdr:cNvSpPr/>
      </xdr:nvSpPr>
      <xdr:spPr>
        <a:xfrm>
          <a:off x="2857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87444</xdr:rowOff>
    </xdr:from>
    <xdr:ext cx="469744" cy="259045"/>
    <xdr:sp macro="" textlink="">
      <xdr:nvSpPr>
        <xdr:cNvPr id="83" name="テキスト ボックス 82"/>
        <xdr:cNvSpPr txBox="1"/>
      </xdr:nvSpPr>
      <xdr:spPr>
        <a:xfrm>
          <a:off x="2673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13919</xdr:rowOff>
    </xdr:from>
    <xdr:to>
      <xdr:col>10</xdr:col>
      <xdr:colOff>165100</xdr:colOff>
      <xdr:row>36</xdr:row>
      <xdr:rowOff>115519</xdr:rowOff>
    </xdr:to>
    <xdr:sp macro="" textlink="">
      <xdr:nvSpPr>
        <xdr:cNvPr id="84" name="楕円 83"/>
        <xdr:cNvSpPr/>
      </xdr:nvSpPr>
      <xdr:spPr>
        <a:xfrm>
          <a:off x="1968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106646</xdr:rowOff>
    </xdr:from>
    <xdr:ext cx="469744" cy="259045"/>
    <xdr:sp macro="" textlink="">
      <xdr:nvSpPr>
        <xdr:cNvPr id="85" name="テキスト ボックス 84"/>
        <xdr:cNvSpPr txBox="1"/>
      </xdr:nvSpPr>
      <xdr:spPr>
        <a:xfrm>
          <a:off x="1784428"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32207</xdr:rowOff>
    </xdr:from>
    <xdr:to>
      <xdr:col>6</xdr:col>
      <xdr:colOff>38100</xdr:colOff>
      <xdr:row>36</xdr:row>
      <xdr:rowOff>133807</xdr:rowOff>
    </xdr:to>
    <xdr:sp macro="" textlink="">
      <xdr:nvSpPr>
        <xdr:cNvPr id="86" name="楕円 85"/>
        <xdr:cNvSpPr/>
      </xdr:nvSpPr>
      <xdr:spPr>
        <a:xfrm>
          <a:off x="1079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124934</xdr:rowOff>
    </xdr:from>
    <xdr:ext cx="469744" cy="259045"/>
    <xdr:sp macro="" textlink="">
      <xdr:nvSpPr>
        <xdr:cNvPr id="87" name="テキスト ボックス 86"/>
        <xdr:cNvSpPr txBox="1"/>
      </xdr:nvSpPr>
      <xdr:spPr>
        <a:xfrm>
          <a:off x="895428" y="629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91707</xdr:rowOff>
    </xdr:from>
    <xdr:to>
      <xdr:col>24</xdr:col>
      <xdr:colOff>63500</xdr:colOff>
      <xdr:row>57</xdr:row>
      <xdr:rowOff>171018</xdr:rowOff>
    </xdr:to>
    <xdr:cxnSp macro="">
      <xdr:nvCxnSpPr>
        <xdr:cNvPr id="117" name="直線コネクタ 116"/>
        <xdr:cNvCxnSpPr/>
      </xdr:nvCxnSpPr>
      <xdr:spPr>
        <a:xfrm>
          <a:off x="3797300" y="9864357"/>
          <a:ext cx="838200" cy="7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64097</xdr:rowOff>
    </xdr:from>
    <xdr:to>
      <xdr:col>19</xdr:col>
      <xdr:colOff>177800</xdr:colOff>
      <xdr:row>57</xdr:row>
      <xdr:rowOff>91707</xdr:rowOff>
    </xdr:to>
    <xdr:cxnSp macro="">
      <xdr:nvCxnSpPr>
        <xdr:cNvPr id="120" name="直線コネクタ 119"/>
        <xdr:cNvCxnSpPr/>
      </xdr:nvCxnSpPr>
      <xdr:spPr>
        <a:xfrm>
          <a:off x="2908300" y="9836747"/>
          <a:ext cx="8890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64097</xdr:rowOff>
    </xdr:from>
    <xdr:to>
      <xdr:col>15</xdr:col>
      <xdr:colOff>50800</xdr:colOff>
      <xdr:row>57</xdr:row>
      <xdr:rowOff>125120</xdr:rowOff>
    </xdr:to>
    <xdr:cxnSp macro="">
      <xdr:nvCxnSpPr>
        <xdr:cNvPr id="123" name="直線コネクタ 122"/>
        <xdr:cNvCxnSpPr/>
      </xdr:nvCxnSpPr>
      <xdr:spPr>
        <a:xfrm flipV="1">
          <a:off x="2019300" y="9836747"/>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38329</xdr:rowOff>
    </xdr:from>
    <xdr:to>
      <xdr:col>10</xdr:col>
      <xdr:colOff>114300</xdr:colOff>
      <xdr:row>57</xdr:row>
      <xdr:rowOff>125120</xdr:rowOff>
    </xdr:to>
    <xdr:cxnSp macro="">
      <xdr:nvCxnSpPr>
        <xdr:cNvPr id="126" name="直線コネクタ 125"/>
        <xdr:cNvCxnSpPr/>
      </xdr:nvCxnSpPr>
      <xdr:spPr>
        <a:xfrm>
          <a:off x="1130300" y="9810979"/>
          <a:ext cx="8890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120218</xdr:rowOff>
    </xdr:from>
    <xdr:to>
      <xdr:col>24</xdr:col>
      <xdr:colOff>114300</xdr:colOff>
      <xdr:row>58</xdr:row>
      <xdr:rowOff>50368</xdr:rowOff>
    </xdr:to>
    <xdr:sp macro="" textlink="">
      <xdr:nvSpPr>
        <xdr:cNvPr id="136" name="楕円 135"/>
        <xdr:cNvSpPr/>
      </xdr:nvSpPr>
      <xdr:spPr>
        <a:xfrm>
          <a:off x="45847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98645</xdr:rowOff>
    </xdr:from>
    <xdr:ext cx="534377" cy="259045"/>
    <xdr:sp macro="" textlink="">
      <xdr:nvSpPr>
        <xdr:cNvPr id="137" name="総務費該当値テキスト"/>
        <xdr:cNvSpPr txBox="1"/>
      </xdr:nvSpPr>
      <xdr:spPr>
        <a:xfrm>
          <a:off x="4686300" y="98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40907</xdr:rowOff>
    </xdr:from>
    <xdr:to>
      <xdr:col>20</xdr:col>
      <xdr:colOff>38100</xdr:colOff>
      <xdr:row>57</xdr:row>
      <xdr:rowOff>142507</xdr:rowOff>
    </xdr:to>
    <xdr:sp macro="" textlink="">
      <xdr:nvSpPr>
        <xdr:cNvPr id="138" name="楕円 137"/>
        <xdr:cNvSpPr/>
      </xdr:nvSpPr>
      <xdr:spPr>
        <a:xfrm>
          <a:off x="3746500" y="98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159034</xdr:rowOff>
    </xdr:from>
    <xdr:ext cx="534377" cy="259045"/>
    <xdr:sp macro="" textlink="">
      <xdr:nvSpPr>
        <xdr:cNvPr id="139" name="テキスト ボックス 138"/>
        <xdr:cNvSpPr txBox="1"/>
      </xdr:nvSpPr>
      <xdr:spPr>
        <a:xfrm>
          <a:off x="3530111" y="95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13297</xdr:rowOff>
    </xdr:from>
    <xdr:to>
      <xdr:col>15</xdr:col>
      <xdr:colOff>101600</xdr:colOff>
      <xdr:row>57</xdr:row>
      <xdr:rowOff>114897</xdr:rowOff>
    </xdr:to>
    <xdr:sp macro="" textlink="">
      <xdr:nvSpPr>
        <xdr:cNvPr id="140" name="楕円 139"/>
        <xdr:cNvSpPr/>
      </xdr:nvSpPr>
      <xdr:spPr>
        <a:xfrm>
          <a:off x="2857500" y="97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131424</xdr:rowOff>
    </xdr:from>
    <xdr:ext cx="534377" cy="259045"/>
    <xdr:sp macro="" textlink="">
      <xdr:nvSpPr>
        <xdr:cNvPr id="141" name="テキスト ボックス 140"/>
        <xdr:cNvSpPr txBox="1"/>
      </xdr:nvSpPr>
      <xdr:spPr>
        <a:xfrm>
          <a:off x="2641111" y="95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74320</xdr:rowOff>
    </xdr:from>
    <xdr:to>
      <xdr:col>10</xdr:col>
      <xdr:colOff>165100</xdr:colOff>
      <xdr:row>58</xdr:row>
      <xdr:rowOff>4470</xdr:rowOff>
    </xdr:to>
    <xdr:sp macro="" textlink="">
      <xdr:nvSpPr>
        <xdr:cNvPr id="142" name="楕円 141"/>
        <xdr:cNvSpPr/>
      </xdr:nvSpPr>
      <xdr:spPr>
        <a:xfrm>
          <a:off x="1968500" y="98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167047</xdr:rowOff>
    </xdr:from>
    <xdr:ext cx="534377" cy="259045"/>
    <xdr:sp macro="" textlink="">
      <xdr:nvSpPr>
        <xdr:cNvPr id="143" name="テキスト ボックス 142"/>
        <xdr:cNvSpPr txBox="1"/>
      </xdr:nvSpPr>
      <xdr:spPr>
        <a:xfrm>
          <a:off x="1752111" y="99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158979</xdr:rowOff>
    </xdr:from>
    <xdr:to>
      <xdr:col>6</xdr:col>
      <xdr:colOff>38100</xdr:colOff>
      <xdr:row>57</xdr:row>
      <xdr:rowOff>89129</xdr:rowOff>
    </xdr:to>
    <xdr:sp macro="" textlink="">
      <xdr:nvSpPr>
        <xdr:cNvPr id="144" name="楕円 143"/>
        <xdr:cNvSpPr/>
      </xdr:nvSpPr>
      <xdr:spPr>
        <a:xfrm>
          <a:off x="1079500" y="97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80256</xdr:rowOff>
    </xdr:from>
    <xdr:ext cx="534377" cy="259045"/>
    <xdr:sp macro="" textlink="">
      <xdr:nvSpPr>
        <xdr:cNvPr id="145" name="テキスト ボックス 144"/>
        <xdr:cNvSpPr txBox="1"/>
      </xdr:nvSpPr>
      <xdr:spPr>
        <a:xfrm>
          <a:off x="863111" y="98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129515</xdr:rowOff>
    </xdr:from>
    <xdr:to>
      <xdr:col>24</xdr:col>
      <xdr:colOff>63500</xdr:colOff>
      <xdr:row>76</xdr:row>
      <xdr:rowOff>58789</xdr:rowOff>
    </xdr:to>
    <xdr:cxnSp macro="">
      <xdr:nvCxnSpPr>
        <xdr:cNvPr id="175" name="直線コネクタ 174"/>
        <xdr:cNvCxnSpPr/>
      </xdr:nvCxnSpPr>
      <xdr:spPr>
        <a:xfrm flipV="1">
          <a:off x="3797300" y="12988265"/>
          <a:ext cx="838200" cy="10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58789</xdr:rowOff>
    </xdr:from>
    <xdr:to>
      <xdr:col>19</xdr:col>
      <xdr:colOff>177800</xdr:colOff>
      <xdr:row>76</xdr:row>
      <xdr:rowOff>101485</xdr:rowOff>
    </xdr:to>
    <xdr:cxnSp macro="">
      <xdr:nvCxnSpPr>
        <xdr:cNvPr id="178" name="直線コネクタ 177"/>
        <xdr:cNvCxnSpPr/>
      </xdr:nvCxnSpPr>
      <xdr:spPr>
        <a:xfrm flipV="1">
          <a:off x="2908300" y="13088989"/>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101485</xdr:rowOff>
    </xdr:from>
    <xdr:to>
      <xdr:col>15</xdr:col>
      <xdr:colOff>50800</xdr:colOff>
      <xdr:row>76</xdr:row>
      <xdr:rowOff>101930</xdr:rowOff>
    </xdr:to>
    <xdr:cxnSp macro="">
      <xdr:nvCxnSpPr>
        <xdr:cNvPr id="181" name="直線コネクタ 180"/>
        <xdr:cNvCxnSpPr/>
      </xdr:nvCxnSpPr>
      <xdr:spPr>
        <a:xfrm flipV="1">
          <a:off x="2019300" y="1313168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112768</xdr:rowOff>
    </xdr:from>
    <xdr:ext cx="599010" cy="259045"/>
    <xdr:sp macro="" textlink="">
      <xdr:nvSpPr>
        <xdr:cNvPr id="183" name="テキスト ボックス 182"/>
        <xdr:cNvSpPr txBox="1"/>
      </xdr:nvSpPr>
      <xdr:spPr>
        <a:xfrm>
          <a:off x="2608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101930</xdr:rowOff>
    </xdr:from>
    <xdr:to>
      <xdr:col>10</xdr:col>
      <xdr:colOff>114300</xdr:colOff>
      <xdr:row>77</xdr:row>
      <xdr:rowOff>38278</xdr:rowOff>
    </xdr:to>
    <xdr:cxnSp macro="">
      <xdr:nvCxnSpPr>
        <xdr:cNvPr id="184" name="直線コネクタ 183"/>
        <xdr:cNvCxnSpPr/>
      </xdr:nvCxnSpPr>
      <xdr:spPr>
        <a:xfrm flipV="1">
          <a:off x="1130300" y="13132130"/>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78715</xdr:rowOff>
    </xdr:from>
    <xdr:to>
      <xdr:col>24</xdr:col>
      <xdr:colOff>114300</xdr:colOff>
      <xdr:row>76</xdr:row>
      <xdr:rowOff>8865</xdr:rowOff>
    </xdr:to>
    <xdr:sp macro="" textlink="">
      <xdr:nvSpPr>
        <xdr:cNvPr id="194" name="楕円 193"/>
        <xdr:cNvSpPr/>
      </xdr:nvSpPr>
      <xdr:spPr>
        <a:xfrm>
          <a:off x="4584700" y="129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57142</xdr:rowOff>
    </xdr:from>
    <xdr:ext cx="599010" cy="259045"/>
    <xdr:sp macro="" textlink="">
      <xdr:nvSpPr>
        <xdr:cNvPr id="195" name="民生費該当値テキスト"/>
        <xdr:cNvSpPr txBox="1"/>
      </xdr:nvSpPr>
      <xdr:spPr>
        <a:xfrm>
          <a:off x="4686300" y="1291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7989</xdr:rowOff>
    </xdr:from>
    <xdr:to>
      <xdr:col>20</xdr:col>
      <xdr:colOff>38100</xdr:colOff>
      <xdr:row>76</xdr:row>
      <xdr:rowOff>109589</xdr:rowOff>
    </xdr:to>
    <xdr:sp macro="" textlink="">
      <xdr:nvSpPr>
        <xdr:cNvPr id="196" name="楕円 195"/>
        <xdr:cNvSpPr/>
      </xdr:nvSpPr>
      <xdr:spPr>
        <a:xfrm>
          <a:off x="3746500" y="130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100716</xdr:rowOff>
    </xdr:from>
    <xdr:ext cx="599010" cy="259045"/>
    <xdr:sp macro="" textlink="">
      <xdr:nvSpPr>
        <xdr:cNvPr id="197" name="テキスト ボックス 196"/>
        <xdr:cNvSpPr txBox="1"/>
      </xdr:nvSpPr>
      <xdr:spPr>
        <a:xfrm>
          <a:off x="3497795" y="1313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50685</xdr:rowOff>
    </xdr:from>
    <xdr:to>
      <xdr:col>15</xdr:col>
      <xdr:colOff>101600</xdr:colOff>
      <xdr:row>76</xdr:row>
      <xdr:rowOff>152285</xdr:rowOff>
    </xdr:to>
    <xdr:sp macro="" textlink="">
      <xdr:nvSpPr>
        <xdr:cNvPr id="198" name="楕円 197"/>
        <xdr:cNvSpPr/>
      </xdr:nvSpPr>
      <xdr:spPr>
        <a:xfrm>
          <a:off x="2857500" y="130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143412</xdr:rowOff>
    </xdr:from>
    <xdr:ext cx="599010" cy="259045"/>
    <xdr:sp macro="" textlink="">
      <xdr:nvSpPr>
        <xdr:cNvPr id="199" name="テキスト ボックス 198"/>
        <xdr:cNvSpPr txBox="1"/>
      </xdr:nvSpPr>
      <xdr:spPr>
        <a:xfrm>
          <a:off x="2608795" y="131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51130</xdr:rowOff>
    </xdr:from>
    <xdr:to>
      <xdr:col>10</xdr:col>
      <xdr:colOff>165100</xdr:colOff>
      <xdr:row>76</xdr:row>
      <xdr:rowOff>152730</xdr:rowOff>
    </xdr:to>
    <xdr:sp macro="" textlink="">
      <xdr:nvSpPr>
        <xdr:cNvPr id="200" name="楕円 199"/>
        <xdr:cNvSpPr/>
      </xdr:nvSpPr>
      <xdr:spPr>
        <a:xfrm>
          <a:off x="1968500" y="130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143857</xdr:rowOff>
    </xdr:from>
    <xdr:ext cx="599010" cy="259045"/>
    <xdr:sp macro="" textlink="">
      <xdr:nvSpPr>
        <xdr:cNvPr id="201" name="テキスト ボックス 200"/>
        <xdr:cNvSpPr txBox="1"/>
      </xdr:nvSpPr>
      <xdr:spPr>
        <a:xfrm>
          <a:off x="1719795" y="1317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158928</xdr:rowOff>
    </xdr:from>
    <xdr:to>
      <xdr:col>6</xdr:col>
      <xdr:colOff>38100</xdr:colOff>
      <xdr:row>77</xdr:row>
      <xdr:rowOff>89078</xdr:rowOff>
    </xdr:to>
    <xdr:sp macro="" textlink="">
      <xdr:nvSpPr>
        <xdr:cNvPr id="202" name="楕円 201"/>
        <xdr:cNvSpPr/>
      </xdr:nvSpPr>
      <xdr:spPr>
        <a:xfrm>
          <a:off x="1079500" y="131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80205</xdr:rowOff>
    </xdr:from>
    <xdr:ext cx="599010" cy="259045"/>
    <xdr:sp macro="" textlink="">
      <xdr:nvSpPr>
        <xdr:cNvPr id="203" name="テキスト ボックス 202"/>
        <xdr:cNvSpPr txBox="1"/>
      </xdr:nvSpPr>
      <xdr:spPr>
        <a:xfrm>
          <a:off x="830795" y="1328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95428</xdr:rowOff>
    </xdr:from>
    <xdr:to>
      <xdr:col>24</xdr:col>
      <xdr:colOff>63500</xdr:colOff>
      <xdr:row>98</xdr:row>
      <xdr:rowOff>97828</xdr:rowOff>
    </xdr:to>
    <xdr:cxnSp macro="">
      <xdr:nvCxnSpPr>
        <xdr:cNvPr id="233" name="直線コネクタ 232"/>
        <xdr:cNvCxnSpPr/>
      </xdr:nvCxnSpPr>
      <xdr:spPr>
        <a:xfrm>
          <a:off x="3797300" y="16897528"/>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70129</xdr:rowOff>
    </xdr:from>
    <xdr:to>
      <xdr:col>19</xdr:col>
      <xdr:colOff>177800</xdr:colOff>
      <xdr:row>98</xdr:row>
      <xdr:rowOff>95428</xdr:rowOff>
    </xdr:to>
    <xdr:cxnSp macro="">
      <xdr:nvCxnSpPr>
        <xdr:cNvPr id="236" name="直線コネクタ 235"/>
        <xdr:cNvCxnSpPr/>
      </xdr:nvCxnSpPr>
      <xdr:spPr>
        <a:xfrm>
          <a:off x="2908300" y="16872229"/>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70129</xdr:rowOff>
    </xdr:from>
    <xdr:to>
      <xdr:col>15</xdr:col>
      <xdr:colOff>50800</xdr:colOff>
      <xdr:row>98</xdr:row>
      <xdr:rowOff>93884</xdr:rowOff>
    </xdr:to>
    <xdr:cxnSp macro="">
      <xdr:nvCxnSpPr>
        <xdr:cNvPr id="239" name="直線コネクタ 238"/>
        <xdr:cNvCxnSpPr/>
      </xdr:nvCxnSpPr>
      <xdr:spPr>
        <a:xfrm flipV="1">
          <a:off x="2019300" y="16872229"/>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41" name="テキスト ボックス 240"/>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93884</xdr:rowOff>
    </xdr:from>
    <xdr:to>
      <xdr:col>10</xdr:col>
      <xdr:colOff>114300</xdr:colOff>
      <xdr:row>98</xdr:row>
      <xdr:rowOff>112554</xdr:rowOff>
    </xdr:to>
    <xdr:cxnSp macro="">
      <xdr:nvCxnSpPr>
        <xdr:cNvPr id="242" name="直線コネクタ 241"/>
        <xdr:cNvCxnSpPr/>
      </xdr:nvCxnSpPr>
      <xdr:spPr>
        <a:xfrm flipV="1">
          <a:off x="1130300" y="1689598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47028</xdr:rowOff>
    </xdr:from>
    <xdr:to>
      <xdr:col>24</xdr:col>
      <xdr:colOff>114300</xdr:colOff>
      <xdr:row>98</xdr:row>
      <xdr:rowOff>148628</xdr:rowOff>
    </xdr:to>
    <xdr:sp macro="" textlink="">
      <xdr:nvSpPr>
        <xdr:cNvPr id="252" name="楕円 251"/>
        <xdr:cNvSpPr/>
      </xdr:nvSpPr>
      <xdr:spPr>
        <a:xfrm>
          <a:off x="45847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25455</xdr:rowOff>
    </xdr:from>
    <xdr:ext cx="534377" cy="259045"/>
    <xdr:sp macro="" textlink="">
      <xdr:nvSpPr>
        <xdr:cNvPr id="253" name="衛生費該当値テキスト"/>
        <xdr:cNvSpPr txBox="1"/>
      </xdr:nvSpPr>
      <xdr:spPr>
        <a:xfrm>
          <a:off x="4686300" y="168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44628</xdr:rowOff>
    </xdr:from>
    <xdr:to>
      <xdr:col>20</xdr:col>
      <xdr:colOff>38100</xdr:colOff>
      <xdr:row>98</xdr:row>
      <xdr:rowOff>146228</xdr:rowOff>
    </xdr:to>
    <xdr:sp macro="" textlink="">
      <xdr:nvSpPr>
        <xdr:cNvPr id="254" name="楕円 253"/>
        <xdr:cNvSpPr/>
      </xdr:nvSpPr>
      <xdr:spPr>
        <a:xfrm>
          <a:off x="3746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137355</xdr:rowOff>
    </xdr:from>
    <xdr:ext cx="534377" cy="259045"/>
    <xdr:sp macro="" textlink="">
      <xdr:nvSpPr>
        <xdr:cNvPr id="255" name="テキスト ボックス 254"/>
        <xdr:cNvSpPr txBox="1"/>
      </xdr:nvSpPr>
      <xdr:spPr>
        <a:xfrm>
          <a:off x="3530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19329</xdr:rowOff>
    </xdr:from>
    <xdr:to>
      <xdr:col>15</xdr:col>
      <xdr:colOff>101600</xdr:colOff>
      <xdr:row>98</xdr:row>
      <xdr:rowOff>120929</xdr:rowOff>
    </xdr:to>
    <xdr:sp macro="" textlink="">
      <xdr:nvSpPr>
        <xdr:cNvPr id="256" name="楕円 255"/>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112056</xdr:rowOff>
    </xdr:from>
    <xdr:ext cx="534377" cy="259045"/>
    <xdr:sp macro="" textlink="">
      <xdr:nvSpPr>
        <xdr:cNvPr id="257" name="テキスト ボックス 256"/>
        <xdr:cNvSpPr txBox="1"/>
      </xdr:nvSpPr>
      <xdr:spPr>
        <a:xfrm>
          <a:off x="2641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43084</xdr:rowOff>
    </xdr:from>
    <xdr:to>
      <xdr:col>10</xdr:col>
      <xdr:colOff>165100</xdr:colOff>
      <xdr:row>98</xdr:row>
      <xdr:rowOff>144684</xdr:rowOff>
    </xdr:to>
    <xdr:sp macro="" textlink="">
      <xdr:nvSpPr>
        <xdr:cNvPr id="258" name="楕円 257"/>
        <xdr:cNvSpPr/>
      </xdr:nvSpPr>
      <xdr:spPr>
        <a:xfrm>
          <a:off x="1968500" y="168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135811</xdr:rowOff>
    </xdr:from>
    <xdr:ext cx="534377" cy="259045"/>
    <xdr:sp macro="" textlink="">
      <xdr:nvSpPr>
        <xdr:cNvPr id="259" name="テキスト ボックス 258"/>
        <xdr:cNvSpPr txBox="1"/>
      </xdr:nvSpPr>
      <xdr:spPr>
        <a:xfrm>
          <a:off x="1752111" y="169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61754</xdr:rowOff>
    </xdr:from>
    <xdr:to>
      <xdr:col>6</xdr:col>
      <xdr:colOff>38100</xdr:colOff>
      <xdr:row>98</xdr:row>
      <xdr:rowOff>163354</xdr:rowOff>
    </xdr:to>
    <xdr:sp macro="" textlink="">
      <xdr:nvSpPr>
        <xdr:cNvPr id="260" name="楕円 259"/>
        <xdr:cNvSpPr/>
      </xdr:nvSpPr>
      <xdr:spPr>
        <a:xfrm>
          <a:off x="1079500" y="168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154481</xdr:rowOff>
    </xdr:from>
    <xdr:ext cx="534377" cy="259045"/>
    <xdr:sp macro="" textlink="">
      <xdr:nvSpPr>
        <xdr:cNvPr id="261" name="テキスト ボックス 260"/>
        <xdr:cNvSpPr txBox="1"/>
      </xdr:nvSpPr>
      <xdr:spPr>
        <a:xfrm>
          <a:off x="863111" y="169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124079</xdr:rowOff>
    </xdr:from>
    <xdr:to>
      <xdr:col>55</xdr:col>
      <xdr:colOff>0</xdr:colOff>
      <xdr:row>38</xdr:row>
      <xdr:rowOff>126365</xdr:rowOff>
    </xdr:to>
    <xdr:cxnSp macro="">
      <xdr:nvCxnSpPr>
        <xdr:cNvPr id="290" name="直線コネクタ 289"/>
        <xdr:cNvCxnSpPr/>
      </xdr:nvCxnSpPr>
      <xdr:spPr>
        <a:xfrm>
          <a:off x="9639300" y="66391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124079</xdr:rowOff>
    </xdr:from>
    <xdr:to>
      <xdr:col>50</xdr:col>
      <xdr:colOff>114300</xdr:colOff>
      <xdr:row>38</xdr:row>
      <xdr:rowOff>129032</xdr:rowOff>
    </xdr:to>
    <xdr:cxnSp macro="">
      <xdr:nvCxnSpPr>
        <xdr:cNvPr id="293" name="直線コネクタ 292"/>
        <xdr:cNvCxnSpPr/>
      </xdr:nvCxnSpPr>
      <xdr:spPr>
        <a:xfrm flipV="1">
          <a:off x="8750300" y="66391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120459</xdr:rowOff>
    </xdr:from>
    <xdr:to>
      <xdr:col>45</xdr:col>
      <xdr:colOff>177800</xdr:colOff>
      <xdr:row>38</xdr:row>
      <xdr:rowOff>129032</xdr:rowOff>
    </xdr:to>
    <xdr:cxnSp macro="">
      <xdr:nvCxnSpPr>
        <xdr:cNvPr id="296" name="直線コネクタ 295"/>
        <xdr:cNvCxnSpPr/>
      </xdr:nvCxnSpPr>
      <xdr:spPr>
        <a:xfrm>
          <a:off x="7861300" y="663555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120459</xdr:rowOff>
    </xdr:from>
    <xdr:to>
      <xdr:col>41</xdr:col>
      <xdr:colOff>50800</xdr:colOff>
      <xdr:row>38</xdr:row>
      <xdr:rowOff>121603</xdr:rowOff>
    </xdr:to>
    <xdr:cxnSp macro="">
      <xdr:nvCxnSpPr>
        <xdr:cNvPr id="299" name="直線コネクタ 298"/>
        <xdr:cNvCxnSpPr/>
      </xdr:nvCxnSpPr>
      <xdr:spPr>
        <a:xfrm flipV="1">
          <a:off x="6972300" y="66355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75565</xdr:rowOff>
    </xdr:from>
    <xdr:to>
      <xdr:col>55</xdr:col>
      <xdr:colOff>50800</xdr:colOff>
      <xdr:row>39</xdr:row>
      <xdr:rowOff>5715</xdr:rowOff>
    </xdr:to>
    <xdr:sp macro="" textlink="">
      <xdr:nvSpPr>
        <xdr:cNvPr id="309" name="楕円 308"/>
        <xdr:cNvSpPr/>
      </xdr:nvSpPr>
      <xdr:spPr>
        <a:xfrm>
          <a:off x="104267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73279</xdr:rowOff>
    </xdr:from>
    <xdr:to>
      <xdr:col>50</xdr:col>
      <xdr:colOff>165100</xdr:colOff>
      <xdr:row>39</xdr:row>
      <xdr:rowOff>3429</xdr:rowOff>
    </xdr:to>
    <xdr:sp macro="" textlink="">
      <xdr:nvSpPr>
        <xdr:cNvPr id="311" name="楕円 310"/>
        <xdr:cNvSpPr/>
      </xdr:nvSpPr>
      <xdr:spPr>
        <a:xfrm>
          <a:off x="9588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166006</xdr:rowOff>
    </xdr:from>
    <xdr:ext cx="378565" cy="259045"/>
    <xdr:sp macro="" textlink="">
      <xdr:nvSpPr>
        <xdr:cNvPr id="312" name="テキスト ボックス 311"/>
        <xdr:cNvSpPr txBox="1"/>
      </xdr:nvSpPr>
      <xdr:spPr>
        <a:xfrm>
          <a:off x="9450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78232</xdr:rowOff>
    </xdr:from>
    <xdr:to>
      <xdr:col>46</xdr:col>
      <xdr:colOff>38100</xdr:colOff>
      <xdr:row>39</xdr:row>
      <xdr:rowOff>8382</xdr:rowOff>
    </xdr:to>
    <xdr:sp macro="" textlink="">
      <xdr:nvSpPr>
        <xdr:cNvPr id="313" name="楕円 312"/>
        <xdr:cNvSpPr/>
      </xdr:nvSpPr>
      <xdr:spPr>
        <a:xfrm>
          <a:off x="8699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170959</xdr:rowOff>
    </xdr:from>
    <xdr:ext cx="378565" cy="259045"/>
    <xdr:sp macro="" textlink="">
      <xdr:nvSpPr>
        <xdr:cNvPr id="314" name="テキスト ボックス 313"/>
        <xdr:cNvSpPr txBox="1"/>
      </xdr:nvSpPr>
      <xdr:spPr>
        <a:xfrm>
          <a:off x="8561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69659</xdr:rowOff>
    </xdr:from>
    <xdr:to>
      <xdr:col>41</xdr:col>
      <xdr:colOff>101600</xdr:colOff>
      <xdr:row>38</xdr:row>
      <xdr:rowOff>171259</xdr:rowOff>
    </xdr:to>
    <xdr:sp macro="" textlink="">
      <xdr:nvSpPr>
        <xdr:cNvPr id="315" name="楕円 314"/>
        <xdr:cNvSpPr/>
      </xdr:nvSpPr>
      <xdr:spPr>
        <a:xfrm>
          <a:off x="7810500" y="65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162386</xdr:rowOff>
    </xdr:from>
    <xdr:ext cx="378565" cy="259045"/>
    <xdr:sp macro="" textlink="">
      <xdr:nvSpPr>
        <xdr:cNvPr id="316" name="テキスト ボックス 315"/>
        <xdr:cNvSpPr txBox="1"/>
      </xdr:nvSpPr>
      <xdr:spPr>
        <a:xfrm>
          <a:off x="7672017" y="667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70803</xdr:rowOff>
    </xdr:from>
    <xdr:to>
      <xdr:col>36</xdr:col>
      <xdr:colOff>165100</xdr:colOff>
      <xdr:row>39</xdr:row>
      <xdr:rowOff>953</xdr:rowOff>
    </xdr:to>
    <xdr:sp macro="" textlink="">
      <xdr:nvSpPr>
        <xdr:cNvPr id="317" name="楕円 316"/>
        <xdr:cNvSpPr/>
      </xdr:nvSpPr>
      <xdr:spPr>
        <a:xfrm>
          <a:off x="6921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163530</xdr:rowOff>
    </xdr:from>
    <xdr:ext cx="378565" cy="259045"/>
    <xdr:sp macro="" textlink="">
      <xdr:nvSpPr>
        <xdr:cNvPr id="318" name="テキスト ボックス 317"/>
        <xdr:cNvSpPr txBox="1"/>
      </xdr:nvSpPr>
      <xdr:spPr>
        <a:xfrm>
          <a:off x="6783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12598</xdr:rowOff>
    </xdr:from>
    <xdr:to>
      <xdr:col>55</xdr:col>
      <xdr:colOff>0</xdr:colOff>
      <xdr:row>58</xdr:row>
      <xdr:rowOff>13284</xdr:rowOff>
    </xdr:to>
    <xdr:cxnSp macro="">
      <xdr:nvCxnSpPr>
        <xdr:cNvPr id="345" name="直線コネクタ 344"/>
        <xdr:cNvCxnSpPr/>
      </xdr:nvCxnSpPr>
      <xdr:spPr>
        <a:xfrm>
          <a:off x="9639300" y="995669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12598</xdr:rowOff>
    </xdr:from>
    <xdr:to>
      <xdr:col>50</xdr:col>
      <xdr:colOff>114300</xdr:colOff>
      <xdr:row>58</xdr:row>
      <xdr:rowOff>12941</xdr:rowOff>
    </xdr:to>
    <xdr:cxnSp macro="">
      <xdr:nvCxnSpPr>
        <xdr:cNvPr id="348" name="直線コネクタ 347"/>
        <xdr:cNvCxnSpPr/>
      </xdr:nvCxnSpPr>
      <xdr:spPr>
        <a:xfrm flipV="1">
          <a:off x="8750300" y="995669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160868</xdr:rowOff>
    </xdr:from>
    <xdr:to>
      <xdr:col>45</xdr:col>
      <xdr:colOff>177800</xdr:colOff>
      <xdr:row>58</xdr:row>
      <xdr:rowOff>12941</xdr:rowOff>
    </xdr:to>
    <xdr:cxnSp macro="">
      <xdr:nvCxnSpPr>
        <xdr:cNvPr id="351" name="直線コネクタ 350"/>
        <xdr:cNvCxnSpPr/>
      </xdr:nvCxnSpPr>
      <xdr:spPr>
        <a:xfrm>
          <a:off x="7861300" y="9933518"/>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110169</xdr:rowOff>
    </xdr:from>
    <xdr:ext cx="534377" cy="259045"/>
    <xdr:sp macro="" textlink="">
      <xdr:nvSpPr>
        <xdr:cNvPr id="353" name="テキスト ボックス 352"/>
        <xdr:cNvSpPr txBox="1"/>
      </xdr:nvSpPr>
      <xdr:spPr>
        <a:xfrm>
          <a:off x="8483111" y="95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121435</xdr:rowOff>
    </xdr:from>
    <xdr:to>
      <xdr:col>41</xdr:col>
      <xdr:colOff>50800</xdr:colOff>
      <xdr:row>57</xdr:row>
      <xdr:rowOff>160868</xdr:rowOff>
    </xdr:to>
    <xdr:cxnSp macro="">
      <xdr:nvCxnSpPr>
        <xdr:cNvPr id="354" name="直線コネクタ 353"/>
        <xdr:cNvCxnSpPr/>
      </xdr:nvCxnSpPr>
      <xdr:spPr>
        <a:xfrm>
          <a:off x="6972300" y="989408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133934</xdr:rowOff>
    </xdr:from>
    <xdr:to>
      <xdr:col>55</xdr:col>
      <xdr:colOff>50800</xdr:colOff>
      <xdr:row>58</xdr:row>
      <xdr:rowOff>64084</xdr:rowOff>
    </xdr:to>
    <xdr:sp macro="" textlink="">
      <xdr:nvSpPr>
        <xdr:cNvPr id="364" name="楕円 363"/>
        <xdr:cNvSpPr/>
      </xdr:nvSpPr>
      <xdr:spPr>
        <a:xfrm>
          <a:off x="104267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133248</xdr:rowOff>
    </xdr:from>
    <xdr:to>
      <xdr:col>50</xdr:col>
      <xdr:colOff>165100</xdr:colOff>
      <xdr:row>58</xdr:row>
      <xdr:rowOff>63398</xdr:rowOff>
    </xdr:to>
    <xdr:sp macro="" textlink="">
      <xdr:nvSpPr>
        <xdr:cNvPr id="366" name="楕円 365"/>
        <xdr:cNvSpPr/>
      </xdr:nvSpPr>
      <xdr:spPr>
        <a:xfrm>
          <a:off x="9588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54525</xdr:rowOff>
    </xdr:from>
    <xdr:ext cx="469744" cy="259045"/>
    <xdr:sp macro="" textlink="">
      <xdr:nvSpPr>
        <xdr:cNvPr id="367" name="テキスト ボックス 366"/>
        <xdr:cNvSpPr txBox="1"/>
      </xdr:nvSpPr>
      <xdr:spPr>
        <a:xfrm>
          <a:off x="9404428"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133591</xdr:rowOff>
    </xdr:from>
    <xdr:to>
      <xdr:col>46</xdr:col>
      <xdr:colOff>38100</xdr:colOff>
      <xdr:row>58</xdr:row>
      <xdr:rowOff>63741</xdr:rowOff>
    </xdr:to>
    <xdr:sp macro="" textlink="">
      <xdr:nvSpPr>
        <xdr:cNvPr id="368" name="楕円 367"/>
        <xdr:cNvSpPr/>
      </xdr:nvSpPr>
      <xdr:spPr>
        <a:xfrm>
          <a:off x="8699500" y="9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54868</xdr:rowOff>
    </xdr:from>
    <xdr:ext cx="469744" cy="259045"/>
    <xdr:sp macro="" textlink="">
      <xdr:nvSpPr>
        <xdr:cNvPr id="369" name="テキスト ボックス 368"/>
        <xdr:cNvSpPr txBox="1"/>
      </xdr:nvSpPr>
      <xdr:spPr>
        <a:xfrm>
          <a:off x="8515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110068</xdr:rowOff>
    </xdr:from>
    <xdr:to>
      <xdr:col>41</xdr:col>
      <xdr:colOff>101600</xdr:colOff>
      <xdr:row>58</xdr:row>
      <xdr:rowOff>40218</xdr:rowOff>
    </xdr:to>
    <xdr:sp macro="" textlink="">
      <xdr:nvSpPr>
        <xdr:cNvPr id="370" name="楕円 369"/>
        <xdr:cNvSpPr/>
      </xdr:nvSpPr>
      <xdr:spPr>
        <a:xfrm>
          <a:off x="7810500" y="98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31345</xdr:rowOff>
    </xdr:from>
    <xdr:ext cx="469744" cy="259045"/>
    <xdr:sp macro="" textlink="">
      <xdr:nvSpPr>
        <xdr:cNvPr id="371" name="テキスト ボックス 370"/>
        <xdr:cNvSpPr txBox="1"/>
      </xdr:nvSpPr>
      <xdr:spPr>
        <a:xfrm>
          <a:off x="7626428" y="99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70635</xdr:rowOff>
    </xdr:from>
    <xdr:to>
      <xdr:col>36</xdr:col>
      <xdr:colOff>165100</xdr:colOff>
      <xdr:row>58</xdr:row>
      <xdr:rowOff>785</xdr:rowOff>
    </xdr:to>
    <xdr:sp macro="" textlink="">
      <xdr:nvSpPr>
        <xdr:cNvPr id="372" name="楕円 371"/>
        <xdr:cNvSpPr/>
      </xdr:nvSpPr>
      <xdr:spPr>
        <a:xfrm>
          <a:off x="6921500" y="98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163362</xdr:rowOff>
    </xdr:from>
    <xdr:ext cx="469744" cy="259045"/>
    <xdr:sp macro="" textlink="">
      <xdr:nvSpPr>
        <xdr:cNvPr id="373" name="テキスト ボックス 372"/>
        <xdr:cNvSpPr txBox="1"/>
      </xdr:nvSpPr>
      <xdr:spPr>
        <a:xfrm>
          <a:off x="6737428" y="993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168542</xdr:rowOff>
    </xdr:from>
    <xdr:to>
      <xdr:col>55</xdr:col>
      <xdr:colOff>0</xdr:colOff>
      <xdr:row>78</xdr:row>
      <xdr:rowOff>169151</xdr:rowOff>
    </xdr:to>
    <xdr:cxnSp macro="">
      <xdr:nvCxnSpPr>
        <xdr:cNvPr id="402" name="直線コネクタ 401"/>
        <xdr:cNvCxnSpPr/>
      </xdr:nvCxnSpPr>
      <xdr:spPr>
        <a:xfrm>
          <a:off x="9639300" y="13541642"/>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115012</xdr:rowOff>
    </xdr:from>
    <xdr:to>
      <xdr:col>50</xdr:col>
      <xdr:colOff>114300</xdr:colOff>
      <xdr:row>78</xdr:row>
      <xdr:rowOff>168542</xdr:rowOff>
    </xdr:to>
    <xdr:cxnSp macro="">
      <xdr:nvCxnSpPr>
        <xdr:cNvPr id="405" name="直線コネクタ 404"/>
        <xdr:cNvCxnSpPr/>
      </xdr:nvCxnSpPr>
      <xdr:spPr>
        <a:xfrm>
          <a:off x="8750300" y="13488112"/>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115012</xdr:rowOff>
    </xdr:from>
    <xdr:to>
      <xdr:col>45</xdr:col>
      <xdr:colOff>177800</xdr:colOff>
      <xdr:row>78</xdr:row>
      <xdr:rowOff>165875</xdr:rowOff>
    </xdr:to>
    <xdr:cxnSp macro="">
      <xdr:nvCxnSpPr>
        <xdr:cNvPr id="408" name="直線コネクタ 407"/>
        <xdr:cNvCxnSpPr/>
      </xdr:nvCxnSpPr>
      <xdr:spPr>
        <a:xfrm flipV="1">
          <a:off x="7861300" y="1348811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122217</xdr:rowOff>
    </xdr:from>
    <xdr:ext cx="534377" cy="259045"/>
    <xdr:sp macro="" textlink="">
      <xdr:nvSpPr>
        <xdr:cNvPr id="410" name="テキスト ボックス 409"/>
        <xdr:cNvSpPr txBox="1"/>
      </xdr:nvSpPr>
      <xdr:spPr>
        <a:xfrm>
          <a:off x="8483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163740</xdr:rowOff>
    </xdr:from>
    <xdr:to>
      <xdr:col>41</xdr:col>
      <xdr:colOff>50800</xdr:colOff>
      <xdr:row>78</xdr:row>
      <xdr:rowOff>165875</xdr:rowOff>
    </xdr:to>
    <xdr:cxnSp macro="">
      <xdr:nvCxnSpPr>
        <xdr:cNvPr id="411" name="直線コネクタ 410"/>
        <xdr:cNvCxnSpPr/>
      </xdr:nvCxnSpPr>
      <xdr:spPr>
        <a:xfrm>
          <a:off x="6972300" y="13536840"/>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118351</xdr:rowOff>
    </xdr:from>
    <xdr:to>
      <xdr:col>55</xdr:col>
      <xdr:colOff>50800</xdr:colOff>
      <xdr:row>79</xdr:row>
      <xdr:rowOff>48501</xdr:rowOff>
    </xdr:to>
    <xdr:sp macro="" textlink="">
      <xdr:nvSpPr>
        <xdr:cNvPr id="421" name="楕円 420"/>
        <xdr:cNvSpPr/>
      </xdr:nvSpPr>
      <xdr:spPr>
        <a:xfrm>
          <a:off x="104267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33278</xdr:rowOff>
    </xdr:from>
    <xdr:ext cx="469744" cy="259045"/>
    <xdr:sp macro="" textlink="">
      <xdr:nvSpPr>
        <xdr:cNvPr id="422" name="商工費該当値テキスト"/>
        <xdr:cNvSpPr txBox="1"/>
      </xdr:nvSpPr>
      <xdr:spPr>
        <a:xfrm>
          <a:off x="10528300" y="1340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117742</xdr:rowOff>
    </xdr:from>
    <xdr:to>
      <xdr:col>50</xdr:col>
      <xdr:colOff>165100</xdr:colOff>
      <xdr:row>79</xdr:row>
      <xdr:rowOff>47892</xdr:rowOff>
    </xdr:to>
    <xdr:sp macro="" textlink="">
      <xdr:nvSpPr>
        <xdr:cNvPr id="423" name="楕円 422"/>
        <xdr:cNvSpPr/>
      </xdr:nvSpPr>
      <xdr:spPr>
        <a:xfrm>
          <a:off x="9588500" y="134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39019</xdr:rowOff>
    </xdr:from>
    <xdr:ext cx="469744" cy="259045"/>
    <xdr:sp macro="" textlink="">
      <xdr:nvSpPr>
        <xdr:cNvPr id="424" name="テキスト ボックス 423"/>
        <xdr:cNvSpPr txBox="1"/>
      </xdr:nvSpPr>
      <xdr:spPr>
        <a:xfrm>
          <a:off x="9404428" y="135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64212</xdr:rowOff>
    </xdr:from>
    <xdr:to>
      <xdr:col>46</xdr:col>
      <xdr:colOff>38100</xdr:colOff>
      <xdr:row>78</xdr:row>
      <xdr:rowOff>165812</xdr:rowOff>
    </xdr:to>
    <xdr:sp macro="" textlink="">
      <xdr:nvSpPr>
        <xdr:cNvPr id="425" name="楕円 424"/>
        <xdr:cNvSpPr/>
      </xdr:nvSpPr>
      <xdr:spPr>
        <a:xfrm>
          <a:off x="8699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156939</xdr:rowOff>
    </xdr:from>
    <xdr:ext cx="469744" cy="259045"/>
    <xdr:sp macro="" textlink="">
      <xdr:nvSpPr>
        <xdr:cNvPr id="426" name="テキスト ボックス 425"/>
        <xdr:cNvSpPr txBox="1"/>
      </xdr:nvSpPr>
      <xdr:spPr>
        <a:xfrm>
          <a:off x="8515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115075</xdr:rowOff>
    </xdr:from>
    <xdr:to>
      <xdr:col>41</xdr:col>
      <xdr:colOff>101600</xdr:colOff>
      <xdr:row>79</xdr:row>
      <xdr:rowOff>45225</xdr:rowOff>
    </xdr:to>
    <xdr:sp macro="" textlink="">
      <xdr:nvSpPr>
        <xdr:cNvPr id="427" name="楕円 426"/>
        <xdr:cNvSpPr/>
      </xdr:nvSpPr>
      <xdr:spPr>
        <a:xfrm>
          <a:off x="7810500" y="134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36352</xdr:rowOff>
    </xdr:from>
    <xdr:ext cx="469744" cy="259045"/>
    <xdr:sp macro="" textlink="">
      <xdr:nvSpPr>
        <xdr:cNvPr id="428" name="テキスト ボックス 427"/>
        <xdr:cNvSpPr txBox="1"/>
      </xdr:nvSpPr>
      <xdr:spPr>
        <a:xfrm>
          <a:off x="7626428" y="135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112940</xdr:rowOff>
    </xdr:from>
    <xdr:to>
      <xdr:col>36</xdr:col>
      <xdr:colOff>165100</xdr:colOff>
      <xdr:row>79</xdr:row>
      <xdr:rowOff>43090</xdr:rowOff>
    </xdr:to>
    <xdr:sp macro="" textlink="">
      <xdr:nvSpPr>
        <xdr:cNvPr id="429" name="楕円 428"/>
        <xdr:cNvSpPr/>
      </xdr:nvSpPr>
      <xdr:spPr>
        <a:xfrm>
          <a:off x="6921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34217</xdr:rowOff>
    </xdr:from>
    <xdr:ext cx="469744" cy="259045"/>
    <xdr:sp macro="" textlink="">
      <xdr:nvSpPr>
        <xdr:cNvPr id="430" name="テキスト ボックス 429"/>
        <xdr:cNvSpPr txBox="1"/>
      </xdr:nvSpPr>
      <xdr:spPr>
        <a:xfrm>
          <a:off x="6737428"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139833</xdr:rowOff>
    </xdr:from>
    <xdr:to>
      <xdr:col>55</xdr:col>
      <xdr:colOff>0</xdr:colOff>
      <xdr:row>98</xdr:row>
      <xdr:rowOff>11889</xdr:rowOff>
    </xdr:to>
    <xdr:cxnSp macro="">
      <xdr:nvCxnSpPr>
        <xdr:cNvPr id="457" name="直線コネクタ 456"/>
        <xdr:cNvCxnSpPr/>
      </xdr:nvCxnSpPr>
      <xdr:spPr>
        <a:xfrm flipV="1">
          <a:off x="9639300" y="16770483"/>
          <a:ext cx="838200" cy="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135970</xdr:rowOff>
    </xdr:from>
    <xdr:to>
      <xdr:col>50</xdr:col>
      <xdr:colOff>114300</xdr:colOff>
      <xdr:row>98</xdr:row>
      <xdr:rowOff>11889</xdr:rowOff>
    </xdr:to>
    <xdr:cxnSp macro="">
      <xdr:nvCxnSpPr>
        <xdr:cNvPr id="460" name="直線コネクタ 459"/>
        <xdr:cNvCxnSpPr/>
      </xdr:nvCxnSpPr>
      <xdr:spPr>
        <a:xfrm>
          <a:off x="8750300" y="16766620"/>
          <a:ext cx="8890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135970</xdr:rowOff>
    </xdr:from>
    <xdr:to>
      <xdr:col>45</xdr:col>
      <xdr:colOff>177800</xdr:colOff>
      <xdr:row>97</xdr:row>
      <xdr:rowOff>142086</xdr:rowOff>
    </xdr:to>
    <xdr:cxnSp macro="">
      <xdr:nvCxnSpPr>
        <xdr:cNvPr id="463" name="直線コネクタ 462"/>
        <xdr:cNvCxnSpPr/>
      </xdr:nvCxnSpPr>
      <xdr:spPr>
        <a:xfrm flipV="1">
          <a:off x="7861300" y="16766620"/>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10321</xdr:rowOff>
    </xdr:from>
    <xdr:ext cx="534377" cy="259045"/>
    <xdr:sp macro="" textlink="">
      <xdr:nvSpPr>
        <xdr:cNvPr id="465" name="テキスト ボックス 464"/>
        <xdr:cNvSpPr txBox="1"/>
      </xdr:nvSpPr>
      <xdr:spPr>
        <a:xfrm>
          <a:off x="8483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122861</xdr:rowOff>
    </xdr:from>
    <xdr:to>
      <xdr:col>41</xdr:col>
      <xdr:colOff>50800</xdr:colOff>
      <xdr:row>97</xdr:row>
      <xdr:rowOff>142086</xdr:rowOff>
    </xdr:to>
    <xdr:cxnSp macro="">
      <xdr:nvCxnSpPr>
        <xdr:cNvPr id="466" name="直線コネクタ 465"/>
        <xdr:cNvCxnSpPr/>
      </xdr:nvCxnSpPr>
      <xdr:spPr>
        <a:xfrm>
          <a:off x="6972300" y="16753511"/>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89033</xdr:rowOff>
    </xdr:from>
    <xdr:to>
      <xdr:col>55</xdr:col>
      <xdr:colOff>50800</xdr:colOff>
      <xdr:row>98</xdr:row>
      <xdr:rowOff>19183</xdr:rowOff>
    </xdr:to>
    <xdr:sp macro="" textlink="">
      <xdr:nvSpPr>
        <xdr:cNvPr id="476" name="楕円 475"/>
        <xdr:cNvSpPr/>
      </xdr:nvSpPr>
      <xdr:spPr>
        <a:xfrm>
          <a:off x="10426700" y="167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132539</xdr:rowOff>
    </xdr:from>
    <xdr:to>
      <xdr:col>50</xdr:col>
      <xdr:colOff>165100</xdr:colOff>
      <xdr:row>98</xdr:row>
      <xdr:rowOff>62689</xdr:rowOff>
    </xdr:to>
    <xdr:sp macro="" textlink="">
      <xdr:nvSpPr>
        <xdr:cNvPr id="478" name="楕円 477"/>
        <xdr:cNvSpPr/>
      </xdr:nvSpPr>
      <xdr:spPr>
        <a:xfrm>
          <a:off x="9588500" y="167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53816</xdr:rowOff>
    </xdr:from>
    <xdr:ext cx="534377" cy="259045"/>
    <xdr:sp macro="" textlink="">
      <xdr:nvSpPr>
        <xdr:cNvPr id="479" name="テキスト ボックス 478"/>
        <xdr:cNvSpPr txBox="1"/>
      </xdr:nvSpPr>
      <xdr:spPr>
        <a:xfrm>
          <a:off x="9372111" y="168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85170</xdr:rowOff>
    </xdr:from>
    <xdr:to>
      <xdr:col>46</xdr:col>
      <xdr:colOff>38100</xdr:colOff>
      <xdr:row>98</xdr:row>
      <xdr:rowOff>15320</xdr:rowOff>
    </xdr:to>
    <xdr:sp macro="" textlink="">
      <xdr:nvSpPr>
        <xdr:cNvPr id="480" name="楕円 479"/>
        <xdr:cNvSpPr/>
      </xdr:nvSpPr>
      <xdr:spPr>
        <a:xfrm>
          <a:off x="8699500" y="167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6447</xdr:rowOff>
    </xdr:from>
    <xdr:ext cx="534377" cy="259045"/>
    <xdr:sp macro="" textlink="">
      <xdr:nvSpPr>
        <xdr:cNvPr id="481" name="テキスト ボックス 480"/>
        <xdr:cNvSpPr txBox="1"/>
      </xdr:nvSpPr>
      <xdr:spPr>
        <a:xfrm>
          <a:off x="8483111" y="168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91286</xdr:rowOff>
    </xdr:from>
    <xdr:to>
      <xdr:col>41</xdr:col>
      <xdr:colOff>101600</xdr:colOff>
      <xdr:row>98</xdr:row>
      <xdr:rowOff>21436</xdr:rowOff>
    </xdr:to>
    <xdr:sp macro="" textlink="">
      <xdr:nvSpPr>
        <xdr:cNvPr id="482" name="楕円 481"/>
        <xdr:cNvSpPr/>
      </xdr:nvSpPr>
      <xdr:spPr>
        <a:xfrm>
          <a:off x="7810500" y="167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12563</xdr:rowOff>
    </xdr:from>
    <xdr:ext cx="534377" cy="259045"/>
    <xdr:sp macro="" textlink="">
      <xdr:nvSpPr>
        <xdr:cNvPr id="483" name="テキスト ボックス 482"/>
        <xdr:cNvSpPr txBox="1"/>
      </xdr:nvSpPr>
      <xdr:spPr>
        <a:xfrm>
          <a:off x="7594111" y="168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72061</xdr:rowOff>
    </xdr:from>
    <xdr:to>
      <xdr:col>36</xdr:col>
      <xdr:colOff>165100</xdr:colOff>
      <xdr:row>98</xdr:row>
      <xdr:rowOff>2211</xdr:rowOff>
    </xdr:to>
    <xdr:sp macro="" textlink="">
      <xdr:nvSpPr>
        <xdr:cNvPr id="484" name="楕円 483"/>
        <xdr:cNvSpPr/>
      </xdr:nvSpPr>
      <xdr:spPr>
        <a:xfrm>
          <a:off x="6921500" y="167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164788</xdr:rowOff>
    </xdr:from>
    <xdr:ext cx="534377" cy="259045"/>
    <xdr:sp macro="" textlink="">
      <xdr:nvSpPr>
        <xdr:cNvPr id="485" name="テキスト ボックス 484"/>
        <xdr:cNvSpPr txBox="1"/>
      </xdr:nvSpPr>
      <xdr:spPr>
        <a:xfrm>
          <a:off x="6705111" y="167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3957</xdr:rowOff>
    </xdr:from>
    <xdr:to>
      <xdr:col>85</xdr:col>
      <xdr:colOff>127000</xdr:colOff>
      <xdr:row>38</xdr:row>
      <xdr:rowOff>5375</xdr:rowOff>
    </xdr:to>
    <xdr:cxnSp macro="">
      <xdr:nvCxnSpPr>
        <xdr:cNvPr id="513" name="直線コネクタ 512"/>
        <xdr:cNvCxnSpPr/>
      </xdr:nvCxnSpPr>
      <xdr:spPr>
        <a:xfrm>
          <a:off x="15481300" y="6519057"/>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3957</xdr:rowOff>
    </xdr:from>
    <xdr:to>
      <xdr:col>81</xdr:col>
      <xdr:colOff>50800</xdr:colOff>
      <xdr:row>38</xdr:row>
      <xdr:rowOff>10495</xdr:rowOff>
    </xdr:to>
    <xdr:cxnSp macro="">
      <xdr:nvCxnSpPr>
        <xdr:cNvPr id="516" name="直線コネクタ 515"/>
        <xdr:cNvCxnSpPr/>
      </xdr:nvCxnSpPr>
      <xdr:spPr>
        <a:xfrm flipV="1">
          <a:off x="14592300" y="6519057"/>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10495</xdr:rowOff>
    </xdr:from>
    <xdr:to>
      <xdr:col>76</xdr:col>
      <xdr:colOff>114300</xdr:colOff>
      <xdr:row>38</xdr:row>
      <xdr:rowOff>33813</xdr:rowOff>
    </xdr:to>
    <xdr:cxnSp macro="">
      <xdr:nvCxnSpPr>
        <xdr:cNvPr id="519" name="直線コネクタ 518"/>
        <xdr:cNvCxnSpPr/>
      </xdr:nvCxnSpPr>
      <xdr:spPr>
        <a:xfrm flipV="1">
          <a:off x="13703300" y="65255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1" name="テキスト ボックス 520"/>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19456</xdr:rowOff>
    </xdr:from>
    <xdr:to>
      <xdr:col>71</xdr:col>
      <xdr:colOff>177800</xdr:colOff>
      <xdr:row>38</xdr:row>
      <xdr:rowOff>33813</xdr:rowOff>
    </xdr:to>
    <xdr:cxnSp macro="">
      <xdr:nvCxnSpPr>
        <xdr:cNvPr id="522" name="直線コネクタ 521"/>
        <xdr:cNvCxnSpPr/>
      </xdr:nvCxnSpPr>
      <xdr:spPr>
        <a:xfrm>
          <a:off x="12814300" y="6534556"/>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126024</xdr:rowOff>
    </xdr:from>
    <xdr:to>
      <xdr:col>85</xdr:col>
      <xdr:colOff>177800</xdr:colOff>
      <xdr:row>38</xdr:row>
      <xdr:rowOff>56175</xdr:rowOff>
    </xdr:to>
    <xdr:sp macro="" textlink="">
      <xdr:nvSpPr>
        <xdr:cNvPr id="532" name="楕円 531"/>
        <xdr:cNvSpPr/>
      </xdr:nvSpPr>
      <xdr:spPr>
        <a:xfrm>
          <a:off x="162687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104451</xdr:rowOff>
    </xdr:from>
    <xdr:ext cx="534377" cy="259045"/>
    <xdr:sp macro="" textlink="">
      <xdr:nvSpPr>
        <xdr:cNvPr id="533" name="消防費該当値テキスト"/>
        <xdr:cNvSpPr txBox="1"/>
      </xdr:nvSpPr>
      <xdr:spPr>
        <a:xfrm>
          <a:off x="16370300" y="64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124608</xdr:rowOff>
    </xdr:from>
    <xdr:to>
      <xdr:col>81</xdr:col>
      <xdr:colOff>101600</xdr:colOff>
      <xdr:row>38</xdr:row>
      <xdr:rowOff>54758</xdr:rowOff>
    </xdr:to>
    <xdr:sp macro="" textlink="">
      <xdr:nvSpPr>
        <xdr:cNvPr id="534" name="楕円 533"/>
        <xdr:cNvSpPr/>
      </xdr:nvSpPr>
      <xdr:spPr>
        <a:xfrm>
          <a:off x="15430500" y="64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45884</xdr:rowOff>
    </xdr:from>
    <xdr:ext cx="534377" cy="259045"/>
    <xdr:sp macro="" textlink="">
      <xdr:nvSpPr>
        <xdr:cNvPr id="535" name="テキスト ボックス 534"/>
        <xdr:cNvSpPr txBox="1"/>
      </xdr:nvSpPr>
      <xdr:spPr>
        <a:xfrm>
          <a:off x="15214111" y="65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131145</xdr:rowOff>
    </xdr:from>
    <xdr:to>
      <xdr:col>76</xdr:col>
      <xdr:colOff>165100</xdr:colOff>
      <xdr:row>38</xdr:row>
      <xdr:rowOff>61295</xdr:rowOff>
    </xdr:to>
    <xdr:sp macro="" textlink="">
      <xdr:nvSpPr>
        <xdr:cNvPr id="536" name="楕円 535"/>
        <xdr:cNvSpPr/>
      </xdr:nvSpPr>
      <xdr:spPr>
        <a:xfrm>
          <a:off x="14541500" y="6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52422</xdr:rowOff>
    </xdr:from>
    <xdr:ext cx="534377" cy="259045"/>
    <xdr:sp macro="" textlink="">
      <xdr:nvSpPr>
        <xdr:cNvPr id="537" name="テキスト ボックス 536"/>
        <xdr:cNvSpPr txBox="1"/>
      </xdr:nvSpPr>
      <xdr:spPr>
        <a:xfrm>
          <a:off x="14325111" y="65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154463</xdr:rowOff>
    </xdr:from>
    <xdr:to>
      <xdr:col>72</xdr:col>
      <xdr:colOff>38100</xdr:colOff>
      <xdr:row>38</xdr:row>
      <xdr:rowOff>84613</xdr:rowOff>
    </xdr:to>
    <xdr:sp macro="" textlink="">
      <xdr:nvSpPr>
        <xdr:cNvPr id="538" name="楕円 537"/>
        <xdr:cNvSpPr/>
      </xdr:nvSpPr>
      <xdr:spPr>
        <a:xfrm>
          <a:off x="13652500" y="64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75740</xdr:rowOff>
    </xdr:from>
    <xdr:ext cx="534377" cy="259045"/>
    <xdr:sp macro="" textlink="">
      <xdr:nvSpPr>
        <xdr:cNvPr id="539" name="テキスト ボックス 538"/>
        <xdr:cNvSpPr txBox="1"/>
      </xdr:nvSpPr>
      <xdr:spPr>
        <a:xfrm>
          <a:off x="13436111" y="65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140107</xdr:rowOff>
    </xdr:from>
    <xdr:to>
      <xdr:col>67</xdr:col>
      <xdr:colOff>101600</xdr:colOff>
      <xdr:row>38</xdr:row>
      <xdr:rowOff>70256</xdr:rowOff>
    </xdr:to>
    <xdr:sp macro="" textlink="">
      <xdr:nvSpPr>
        <xdr:cNvPr id="540" name="楕円 539"/>
        <xdr:cNvSpPr/>
      </xdr:nvSpPr>
      <xdr:spPr>
        <a:xfrm>
          <a:off x="12763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61383</xdr:rowOff>
    </xdr:from>
    <xdr:ext cx="534377" cy="259045"/>
    <xdr:sp macro="" textlink="">
      <xdr:nvSpPr>
        <xdr:cNvPr id="541" name="テキスト ボックス 540"/>
        <xdr:cNvSpPr txBox="1"/>
      </xdr:nvSpPr>
      <xdr:spPr>
        <a:xfrm>
          <a:off x="12547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53038</xdr:rowOff>
    </xdr:from>
    <xdr:to>
      <xdr:col>85</xdr:col>
      <xdr:colOff>127000</xdr:colOff>
      <xdr:row>56</xdr:row>
      <xdr:rowOff>126784</xdr:rowOff>
    </xdr:to>
    <xdr:cxnSp macro="">
      <xdr:nvCxnSpPr>
        <xdr:cNvPr id="569" name="直線コネクタ 568"/>
        <xdr:cNvCxnSpPr/>
      </xdr:nvCxnSpPr>
      <xdr:spPr>
        <a:xfrm flipV="1">
          <a:off x="15481300" y="9311338"/>
          <a:ext cx="838200" cy="4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113114</xdr:rowOff>
    </xdr:from>
    <xdr:to>
      <xdr:col>81</xdr:col>
      <xdr:colOff>50800</xdr:colOff>
      <xdr:row>56</xdr:row>
      <xdr:rowOff>126784</xdr:rowOff>
    </xdr:to>
    <xdr:cxnSp macro="">
      <xdr:nvCxnSpPr>
        <xdr:cNvPr id="572" name="直線コネクタ 571"/>
        <xdr:cNvCxnSpPr/>
      </xdr:nvCxnSpPr>
      <xdr:spPr>
        <a:xfrm>
          <a:off x="14592300" y="9714314"/>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109936</xdr:rowOff>
    </xdr:from>
    <xdr:to>
      <xdr:col>76</xdr:col>
      <xdr:colOff>114300</xdr:colOff>
      <xdr:row>56</xdr:row>
      <xdr:rowOff>113114</xdr:rowOff>
    </xdr:to>
    <xdr:cxnSp macro="">
      <xdr:nvCxnSpPr>
        <xdr:cNvPr id="575" name="直線コネクタ 574"/>
        <xdr:cNvCxnSpPr/>
      </xdr:nvCxnSpPr>
      <xdr:spPr>
        <a:xfrm>
          <a:off x="13703300" y="971113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103037</xdr:rowOff>
    </xdr:from>
    <xdr:ext cx="534377" cy="259045"/>
    <xdr:sp macro="" textlink="">
      <xdr:nvSpPr>
        <xdr:cNvPr id="577" name="テキスト ボックス 576"/>
        <xdr:cNvSpPr txBox="1"/>
      </xdr:nvSpPr>
      <xdr:spPr>
        <a:xfrm>
          <a:off x="14325111" y="9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25378</xdr:rowOff>
    </xdr:from>
    <xdr:to>
      <xdr:col>71</xdr:col>
      <xdr:colOff>177800</xdr:colOff>
      <xdr:row>56</xdr:row>
      <xdr:rowOff>109936</xdr:rowOff>
    </xdr:to>
    <xdr:cxnSp macro="">
      <xdr:nvCxnSpPr>
        <xdr:cNvPr id="578" name="直線コネクタ 577"/>
        <xdr:cNvCxnSpPr/>
      </xdr:nvCxnSpPr>
      <xdr:spPr>
        <a:xfrm>
          <a:off x="12814300" y="9626578"/>
          <a:ext cx="889000" cy="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2238</xdr:rowOff>
    </xdr:from>
    <xdr:to>
      <xdr:col>85</xdr:col>
      <xdr:colOff>177800</xdr:colOff>
      <xdr:row>54</xdr:row>
      <xdr:rowOff>103838</xdr:rowOff>
    </xdr:to>
    <xdr:sp macro="" textlink="">
      <xdr:nvSpPr>
        <xdr:cNvPr id="588" name="楕円 587"/>
        <xdr:cNvSpPr/>
      </xdr:nvSpPr>
      <xdr:spPr>
        <a:xfrm>
          <a:off x="16268700" y="92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25115</xdr:rowOff>
    </xdr:from>
    <xdr:ext cx="534377" cy="259045"/>
    <xdr:sp macro="" textlink="">
      <xdr:nvSpPr>
        <xdr:cNvPr id="589" name="教育費該当値テキスト"/>
        <xdr:cNvSpPr txBox="1"/>
      </xdr:nvSpPr>
      <xdr:spPr>
        <a:xfrm>
          <a:off x="16370300" y="91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75984</xdr:rowOff>
    </xdr:from>
    <xdr:to>
      <xdr:col>81</xdr:col>
      <xdr:colOff>101600</xdr:colOff>
      <xdr:row>57</xdr:row>
      <xdr:rowOff>6134</xdr:rowOff>
    </xdr:to>
    <xdr:sp macro="" textlink="">
      <xdr:nvSpPr>
        <xdr:cNvPr id="590" name="楕円 589"/>
        <xdr:cNvSpPr/>
      </xdr:nvSpPr>
      <xdr:spPr>
        <a:xfrm>
          <a:off x="15430500" y="96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168711</xdr:rowOff>
    </xdr:from>
    <xdr:ext cx="534377" cy="259045"/>
    <xdr:sp macro="" textlink="">
      <xdr:nvSpPr>
        <xdr:cNvPr id="591" name="テキスト ボックス 590"/>
        <xdr:cNvSpPr txBox="1"/>
      </xdr:nvSpPr>
      <xdr:spPr>
        <a:xfrm>
          <a:off x="15214111" y="97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62314</xdr:rowOff>
    </xdr:from>
    <xdr:to>
      <xdr:col>76</xdr:col>
      <xdr:colOff>165100</xdr:colOff>
      <xdr:row>56</xdr:row>
      <xdr:rowOff>163914</xdr:rowOff>
    </xdr:to>
    <xdr:sp macro="" textlink="">
      <xdr:nvSpPr>
        <xdr:cNvPr id="592" name="楕円 591"/>
        <xdr:cNvSpPr/>
      </xdr:nvSpPr>
      <xdr:spPr>
        <a:xfrm>
          <a:off x="14541500" y="96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155041</xdr:rowOff>
    </xdr:from>
    <xdr:ext cx="534377" cy="259045"/>
    <xdr:sp macro="" textlink="">
      <xdr:nvSpPr>
        <xdr:cNvPr id="593" name="テキスト ボックス 592"/>
        <xdr:cNvSpPr txBox="1"/>
      </xdr:nvSpPr>
      <xdr:spPr>
        <a:xfrm>
          <a:off x="14325111" y="97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59136</xdr:rowOff>
    </xdr:from>
    <xdr:to>
      <xdr:col>72</xdr:col>
      <xdr:colOff>38100</xdr:colOff>
      <xdr:row>56</xdr:row>
      <xdr:rowOff>160736</xdr:rowOff>
    </xdr:to>
    <xdr:sp macro="" textlink="">
      <xdr:nvSpPr>
        <xdr:cNvPr id="594" name="楕円 593"/>
        <xdr:cNvSpPr/>
      </xdr:nvSpPr>
      <xdr:spPr>
        <a:xfrm>
          <a:off x="13652500" y="96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151863</xdr:rowOff>
    </xdr:from>
    <xdr:ext cx="534377" cy="259045"/>
    <xdr:sp macro="" textlink="">
      <xdr:nvSpPr>
        <xdr:cNvPr id="595" name="テキスト ボックス 594"/>
        <xdr:cNvSpPr txBox="1"/>
      </xdr:nvSpPr>
      <xdr:spPr>
        <a:xfrm>
          <a:off x="13436111" y="97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146028</xdr:rowOff>
    </xdr:from>
    <xdr:to>
      <xdr:col>67</xdr:col>
      <xdr:colOff>101600</xdr:colOff>
      <xdr:row>56</xdr:row>
      <xdr:rowOff>76178</xdr:rowOff>
    </xdr:to>
    <xdr:sp macro="" textlink="">
      <xdr:nvSpPr>
        <xdr:cNvPr id="596" name="楕円 595"/>
        <xdr:cNvSpPr/>
      </xdr:nvSpPr>
      <xdr:spPr>
        <a:xfrm>
          <a:off x="12763500" y="95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67305</xdr:rowOff>
    </xdr:from>
    <xdr:ext cx="534377" cy="259045"/>
    <xdr:sp macro="" textlink="">
      <xdr:nvSpPr>
        <xdr:cNvPr id="597" name="テキスト ボックス 596"/>
        <xdr:cNvSpPr txBox="1"/>
      </xdr:nvSpPr>
      <xdr:spPr>
        <a:xfrm>
          <a:off x="12547111" y="96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64325</xdr:rowOff>
    </xdr:from>
    <xdr:to>
      <xdr:col>85</xdr:col>
      <xdr:colOff>127000</xdr:colOff>
      <xdr:row>96</xdr:row>
      <xdr:rowOff>66839</xdr:rowOff>
    </xdr:to>
    <xdr:cxnSp macro="">
      <xdr:nvCxnSpPr>
        <xdr:cNvPr id="685" name="直線コネクタ 684"/>
        <xdr:cNvCxnSpPr/>
      </xdr:nvCxnSpPr>
      <xdr:spPr>
        <a:xfrm flipV="1">
          <a:off x="15481300" y="1652352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66839</xdr:rowOff>
    </xdr:from>
    <xdr:to>
      <xdr:col>81</xdr:col>
      <xdr:colOff>50800</xdr:colOff>
      <xdr:row>96</xdr:row>
      <xdr:rowOff>85764</xdr:rowOff>
    </xdr:to>
    <xdr:cxnSp macro="">
      <xdr:nvCxnSpPr>
        <xdr:cNvPr id="688" name="直線コネクタ 687"/>
        <xdr:cNvCxnSpPr/>
      </xdr:nvCxnSpPr>
      <xdr:spPr>
        <a:xfrm flipV="1">
          <a:off x="14592300" y="16526039"/>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85764</xdr:rowOff>
    </xdr:from>
    <xdr:to>
      <xdr:col>76</xdr:col>
      <xdr:colOff>114300</xdr:colOff>
      <xdr:row>96</xdr:row>
      <xdr:rowOff>92697</xdr:rowOff>
    </xdr:to>
    <xdr:cxnSp macro="">
      <xdr:nvCxnSpPr>
        <xdr:cNvPr id="691" name="直線コネクタ 690"/>
        <xdr:cNvCxnSpPr/>
      </xdr:nvCxnSpPr>
      <xdr:spPr>
        <a:xfrm flipV="1">
          <a:off x="13703300" y="16544964"/>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93" name="テキスト ボックス 692"/>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92697</xdr:rowOff>
    </xdr:from>
    <xdr:to>
      <xdr:col>71</xdr:col>
      <xdr:colOff>177800</xdr:colOff>
      <xdr:row>96</xdr:row>
      <xdr:rowOff>104611</xdr:rowOff>
    </xdr:to>
    <xdr:cxnSp macro="">
      <xdr:nvCxnSpPr>
        <xdr:cNvPr id="694" name="直線コネクタ 693"/>
        <xdr:cNvCxnSpPr/>
      </xdr:nvCxnSpPr>
      <xdr:spPr>
        <a:xfrm flipV="1">
          <a:off x="12814300" y="16551897"/>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13525</xdr:rowOff>
    </xdr:from>
    <xdr:to>
      <xdr:col>85</xdr:col>
      <xdr:colOff>177800</xdr:colOff>
      <xdr:row>96</xdr:row>
      <xdr:rowOff>115125</xdr:rowOff>
    </xdr:to>
    <xdr:sp macro="" textlink="">
      <xdr:nvSpPr>
        <xdr:cNvPr id="704" name="楕円 703"/>
        <xdr:cNvSpPr/>
      </xdr:nvSpPr>
      <xdr:spPr>
        <a:xfrm>
          <a:off x="16268700" y="164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36402</xdr:rowOff>
    </xdr:from>
    <xdr:ext cx="534377" cy="259045"/>
    <xdr:sp macro="" textlink="">
      <xdr:nvSpPr>
        <xdr:cNvPr id="705" name="公債費該当値テキスト"/>
        <xdr:cNvSpPr txBox="1"/>
      </xdr:nvSpPr>
      <xdr:spPr>
        <a:xfrm>
          <a:off x="16370300" y="163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16039</xdr:rowOff>
    </xdr:from>
    <xdr:to>
      <xdr:col>81</xdr:col>
      <xdr:colOff>101600</xdr:colOff>
      <xdr:row>96</xdr:row>
      <xdr:rowOff>117639</xdr:rowOff>
    </xdr:to>
    <xdr:sp macro="" textlink="">
      <xdr:nvSpPr>
        <xdr:cNvPr id="706" name="楕円 705"/>
        <xdr:cNvSpPr/>
      </xdr:nvSpPr>
      <xdr:spPr>
        <a:xfrm>
          <a:off x="15430500" y="164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134166</xdr:rowOff>
    </xdr:from>
    <xdr:ext cx="534377" cy="259045"/>
    <xdr:sp macro="" textlink="">
      <xdr:nvSpPr>
        <xdr:cNvPr id="707" name="テキスト ボックス 706"/>
        <xdr:cNvSpPr txBox="1"/>
      </xdr:nvSpPr>
      <xdr:spPr>
        <a:xfrm>
          <a:off x="15214111" y="162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34964</xdr:rowOff>
    </xdr:from>
    <xdr:to>
      <xdr:col>76</xdr:col>
      <xdr:colOff>165100</xdr:colOff>
      <xdr:row>96</xdr:row>
      <xdr:rowOff>136564</xdr:rowOff>
    </xdr:to>
    <xdr:sp macro="" textlink="">
      <xdr:nvSpPr>
        <xdr:cNvPr id="708" name="楕円 707"/>
        <xdr:cNvSpPr/>
      </xdr:nvSpPr>
      <xdr:spPr>
        <a:xfrm>
          <a:off x="14541500" y="16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127691</xdr:rowOff>
    </xdr:from>
    <xdr:ext cx="534377" cy="259045"/>
    <xdr:sp macro="" textlink="">
      <xdr:nvSpPr>
        <xdr:cNvPr id="709" name="テキスト ボックス 708"/>
        <xdr:cNvSpPr txBox="1"/>
      </xdr:nvSpPr>
      <xdr:spPr>
        <a:xfrm>
          <a:off x="14325111" y="16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41897</xdr:rowOff>
    </xdr:from>
    <xdr:to>
      <xdr:col>72</xdr:col>
      <xdr:colOff>38100</xdr:colOff>
      <xdr:row>96</xdr:row>
      <xdr:rowOff>143497</xdr:rowOff>
    </xdr:to>
    <xdr:sp macro="" textlink="">
      <xdr:nvSpPr>
        <xdr:cNvPr id="710" name="楕円 709"/>
        <xdr:cNvSpPr/>
      </xdr:nvSpPr>
      <xdr:spPr>
        <a:xfrm>
          <a:off x="13652500" y="165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134624</xdr:rowOff>
    </xdr:from>
    <xdr:ext cx="534377" cy="259045"/>
    <xdr:sp macro="" textlink="">
      <xdr:nvSpPr>
        <xdr:cNvPr id="711" name="テキスト ボックス 710"/>
        <xdr:cNvSpPr txBox="1"/>
      </xdr:nvSpPr>
      <xdr:spPr>
        <a:xfrm>
          <a:off x="13436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53811</xdr:rowOff>
    </xdr:from>
    <xdr:to>
      <xdr:col>67</xdr:col>
      <xdr:colOff>101600</xdr:colOff>
      <xdr:row>96</xdr:row>
      <xdr:rowOff>155411</xdr:rowOff>
    </xdr:to>
    <xdr:sp macro="" textlink="">
      <xdr:nvSpPr>
        <xdr:cNvPr id="712" name="楕円 711"/>
        <xdr:cNvSpPr/>
      </xdr:nvSpPr>
      <xdr:spPr>
        <a:xfrm>
          <a:off x="12763500" y="165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146538</xdr:rowOff>
    </xdr:from>
    <xdr:ext cx="534377" cy="259045"/>
    <xdr:sp macro="" textlink="">
      <xdr:nvSpPr>
        <xdr:cNvPr id="713" name="テキスト ボックス 712"/>
        <xdr:cNvSpPr txBox="1"/>
      </xdr:nvSpPr>
      <xdr:spPr>
        <a:xfrm>
          <a:off x="12547111" y="166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48" name="テキスト ボックス 747"/>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歳出決算総額は住民一人あたり</a:t>
          </a:r>
          <a:r>
            <a:rPr kumimoji="1" lang="en-US" altLang="ja-JP" sz="1200" b="0" i="0" u="none" strike="noStrike" kern="0" cap="none" spc="0" normalizeH="0" baseline="0" noProof="0">
              <a:ln>
                <a:noFill/>
              </a:ln>
              <a:solidFill>
                <a:prstClr val="black"/>
              </a:solidFill>
              <a:effectLst/>
              <a:uLnTx/>
              <a:uFillTx/>
              <a:latin typeface="+mn-lt"/>
              <a:ea typeface="+mn-ea"/>
              <a:cs typeface="+mn-cs"/>
            </a:rPr>
            <a:t>363,808</a:t>
          </a:r>
          <a:r>
            <a:rPr kumimoji="1" lang="ja-JP" altLang="ja-JP" sz="1200" b="0" i="0" u="none" strike="noStrike" kern="0" cap="none" spc="0" normalizeH="0" baseline="0" noProof="0">
              <a:ln>
                <a:noFill/>
              </a:ln>
              <a:solidFill>
                <a:prstClr val="black"/>
              </a:solidFill>
              <a:effectLst/>
              <a:uLnTx/>
              <a:uFillTx/>
              <a:latin typeface="+mn-lt"/>
              <a:ea typeface="+mn-ea"/>
              <a:cs typeface="+mn-cs"/>
            </a:rPr>
            <a:t>円となっている。前年度は</a:t>
          </a:r>
          <a:r>
            <a:rPr kumimoji="1" lang="en-US" altLang="ja-JP" sz="1200" b="0" i="0" u="none" strike="noStrike" kern="0" cap="none" spc="0" normalizeH="0" baseline="0" noProof="0">
              <a:ln>
                <a:noFill/>
              </a:ln>
              <a:solidFill>
                <a:prstClr val="black"/>
              </a:solidFill>
              <a:effectLst/>
              <a:uLnTx/>
              <a:uFillTx/>
              <a:latin typeface="+mn-lt"/>
              <a:ea typeface="+mn-ea"/>
              <a:cs typeface="+mn-cs"/>
            </a:rPr>
            <a:t>334,280</a:t>
          </a:r>
          <a:r>
            <a:rPr kumimoji="1" lang="ja-JP" altLang="ja-JP" sz="1200" b="0" i="0" u="none" strike="noStrike" kern="0" cap="none" spc="0" normalizeH="0" baseline="0" noProof="0">
              <a:ln>
                <a:noFill/>
              </a:ln>
              <a:solidFill>
                <a:prstClr val="black"/>
              </a:solidFill>
              <a:effectLst/>
              <a:uLnTx/>
              <a:uFillTx/>
              <a:latin typeface="+mn-lt"/>
              <a:ea typeface="+mn-ea"/>
              <a:cs typeface="+mn-cs"/>
            </a:rPr>
            <a:t>円であったため、</a:t>
          </a:r>
          <a:r>
            <a:rPr kumimoji="1" lang="en-US" altLang="ja-JP" sz="1200" b="0" i="0" u="none" strike="noStrike" kern="0" cap="none" spc="0" normalizeH="0" baseline="0" noProof="0">
              <a:ln>
                <a:noFill/>
              </a:ln>
              <a:solidFill>
                <a:prstClr val="black"/>
              </a:solidFill>
              <a:effectLst/>
              <a:uLnTx/>
              <a:uFillTx/>
              <a:latin typeface="+mn-lt"/>
              <a:ea typeface="+mn-ea"/>
              <a:cs typeface="+mn-cs"/>
            </a:rPr>
            <a:t>+29,528</a:t>
          </a:r>
          <a:r>
            <a:rPr kumimoji="1" lang="ja-JP" altLang="ja-JP" sz="1200" b="0" i="0" u="none" strike="noStrike" kern="0" cap="none" spc="0" normalizeH="0" baseline="0" noProof="0">
              <a:ln>
                <a:noFill/>
              </a:ln>
              <a:solidFill>
                <a:prstClr val="black"/>
              </a:solidFill>
              <a:effectLst/>
              <a:uLnTx/>
              <a:uFillTx/>
              <a:latin typeface="+mn-lt"/>
              <a:ea typeface="+mn-ea"/>
              <a:cs typeface="+mn-cs"/>
            </a:rPr>
            <a:t>円となった。</a:t>
          </a:r>
          <a:endParaRPr kumimoji="0" lang="ja-JP" altLang="ja-JP" sz="1200" b="0" i="0" u="none" strike="noStrike" kern="0" cap="none" spc="0" normalizeH="0" baseline="0" noProof="0">
            <a:ln>
              <a:noFill/>
            </a:ln>
            <a:solidFill>
              <a:prstClr val="black"/>
            </a:solidFill>
            <a:effectLst/>
            <a:uLnTx/>
            <a:uFillTx/>
            <a:latin typeface="+mn-lt"/>
            <a:cs typeface="+mn-cs"/>
          </a:endParaRPr>
        </a:p>
        <a:p>
          <a:r>
            <a:rPr kumimoji="1" lang="ja-JP" altLang="ja-JP" sz="1200">
              <a:solidFill>
                <a:schemeClr val="dk1"/>
              </a:solidFill>
              <a:effectLst/>
              <a:latin typeface="+mn-lt"/>
              <a:ea typeface="+mn-ea"/>
              <a:cs typeface="+mn-cs"/>
            </a:rPr>
            <a:t>主な構成項目のうち、民生費については住民一人あた</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137,302</a:t>
          </a:r>
          <a:r>
            <a:rPr kumimoji="1" lang="ja-JP" altLang="ja-JP" sz="1200">
              <a:solidFill>
                <a:schemeClr val="dk1"/>
              </a:solidFill>
              <a:effectLst/>
              <a:latin typeface="+mn-lt"/>
              <a:ea typeface="+mn-ea"/>
              <a:cs typeface="+mn-cs"/>
            </a:rPr>
            <a:t>円であり、前年度よりも</a:t>
          </a:r>
          <a:r>
            <a:rPr kumimoji="1" lang="en-US" altLang="ja-JP" sz="1200">
              <a:solidFill>
                <a:schemeClr val="dk1"/>
              </a:solidFill>
              <a:effectLst/>
              <a:latin typeface="+mn-lt"/>
              <a:ea typeface="+mn-ea"/>
              <a:cs typeface="+mn-cs"/>
            </a:rPr>
            <a:t>7,931</a:t>
          </a:r>
          <a:r>
            <a:rPr kumimoji="1" lang="ja-JP" altLang="ja-JP" sz="1200">
              <a:solidFill>
                <a:schemeClr val="dk1"/>
              </a:solidFill>
              <a:effectLst/>
              <a:latin typeface="+mn-lt"/>
              <a:ea typeface="+mn-ea"/>
              <a:cs typeface="+mn-cs"/>
            </a:rPr>
            <a:t>円増額しており、これは認定こども園事業、市内保育所事業、自立支援給付費などの増額によるものである。</a:t>
          </a:r>
          <a:endParaRPr lang="ja-JP" altLang="ja-JP" sz="1200">
            <a:effectLst/>
          </a:endParaRPr>
        </a:p>
        <a:p>
          <a:r>
            <a:rPr kumimoji="1" lang="ja-JP" altLang="ja-JP" sz="1200">
              <a:solidFill>
                <a:schemeClr val="dk1"/>
              </a:solidFill>
              <a:effectLst/>
              <a:latin typeface="+mn-lt"/>
              <a:ea typeface="+mn-ea"/>
              <a:cs typeface="+mn-cs"/>
            </a:rPr>
            <a:t>一方、土木費では塩崎駅周辺整備事業の</a:t>
          </a:r>
          <a:r>
            <a:rPr kumimoji="1" lang="ja-JP" altLang="en-US" sz="1200">
              <a:solidFill>
                <a:schemeClr val="dk1"/>
              </a:solidFill>
              <a:effectLst/>
              <a:latin typeface="+mn-lt"/>
              <a:ea typeface="+mn-ea"/>
              <a:cs typeface="+mn-cs"/>
            </a:rPr>
            <a:t>増額</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+9,516</a:t>
          </a:r>
          <a:r>
            <a:rPr kumimoji="1" lang="ja-JP" altLang="ja-JP" sz="1200">
              <a:solidFill>
                <a:schemeClr val="dk1"/>
              </a:solidFill>
              <a:effectLst/>
              <a:latin typeface="+mn-lt"/>
              <a:ea typeface="+mn-ea"/>
              <a:cs typeface="+mn-cs"/>
            </a:rPr>
            <a:t>円となり、</a:t>
          </a:r>
          <a:r>
            <a:rPr kumimoji="1" lang="ja-JP" altLang="en-US" sz="1200">
              <a:solidFill>
                <a:schemeClr val="dk1"/>
              </a:solidFill>
              <a:effectLst/>
              <a:latin typeface="+mn-lt"/>
              <a:ea typeface="+mn-ea"/>
              <a:cs typeface="+mn-cs"/>
            </a:rPr>
            <a:t>教育</a:t>
          </a:r>
          <a:r>
            <a:rPr kumimoji="1" lang="ja-JP" altLang="ja-JP" sz="1200">
              <a:solidFill>
                <a:schemeClr val="dk1"/>
              </a:solidFill>
              <a:effectLst/>
              <a:latin typeface="+mn-lt"/>
              <a:ea typeface="+mn-ea"/>
              <a:cs typeface="+mn-cs"/>
            </a:rPr>
            <a:t>費では</a:t>
          </a:r>
          <a:r>
            <a:rPr kumimoji="1" lang="ja-JP" altLang="en-US" sz="1200">
              <a:solidFill>
                <a:schemeClr val="dk1"/>
              </a:solidFill>
              <a:effectLst/>
              <a:latin typeface="+mn-lt"/>
              <a:ea typeface="+mn-ea"/>
              <a:cs typeface="+mn-cs"/>
            </a:rPr>
            <a:t>中部公園セミナーハウス建築工事、玉幡中学校給食室改築工事</a:t>
          </a:r>
          <a:r>
            <a:rPr kumimoji="1" lang="ja-JP" altLang="ja-JP" sz="1200">
              <a:solidFill>
                <a:schemeClr val="dk1"/>
              </a:solidFill>
              <a:effectLst/>
              <a:latin typeface="+mn-lt"/>
              <a:ea typeface="+mn-ea"/>
              <a:cs typeface="+mn-cs"/>
            </a:rPr>
            <a:t>の影響によ</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+18,226</a:t>
          </a:r>
          <a:r>
            <a:rPr kumimoji="1" lang="ja-JP" altLang="ja-JP" sz="1200">
              <a:solidFill>
                <a:schemeClr val="dk1"/>
              </a:solidFill>
              <a:effectLst/>
              <a:latin typeface="+mn-lt"/>
              <a:ea typeface="+mn-ea"/>
              <a:cs typeface="+mn-cs"/>
            </a:rPr>
            <a:t>円となった。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歳出総額では前年度より</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額となっており、類似団体と比較すると、総じて低い水準となっている</a:t>
          </a:r>
          <a:r>
            <a:rPr kumimoji="1" lang="ja-JP" altLang="en-US" sz="1200">
              <a:solidFill>
                <a:schemeClr val="dk1"/>
              </a:solidFill>
              <a:effectLst/>
              <a:latin typeface="+mn-lt"/>
              <a:ea typeface="+mn-ea"/>
              <a:cs typeface="+mn-cs"/>
            </a:rPr>
            <a:t>が、</a:t>
          </a:r>
          <a:r>
            <a:rPr kumimoji="1" lang="ja-JP" altLang="en-US" sz="1200" b="0" i="0" u="none" strike="noStrike" kern="0" cap="none" spc="0" normalizeH="0" baseline="0" noProof="0">
              <a:ln>
                <a:noFill/>
              </a:ln>
              <a:solidFill>
                <a:prstClr val="black"/>
              </a:solidFill>
              <a:effectLst/>
              <a:uLnTx/>
              <a:uFillTx/>
              <a:latin typeface="+mn-lt"/>
              <a:ea typeface="+mn-ea"/>
              <a:cs typeface="+mn-cs"/>
            </a:rPr>
            <a:t>増</a:t>
          </a:r>
          <a:r>
            <a:rPr kumimoji="1" lang="ja-JP" altLang="ja-JP" sz="1200" b="0" i="0" u="none" strike="noStrike" kern="0" cap="none" spc="0" normalizeH="0" baseline="0" noProof="0">
              <a:ln>
                <a:noFill/>
              </a:ln>
              <a:solidFill>
                <a:prstClr val="black"/>
              </a:solidFill>
              <a:effectLst/>
              <a:uLnTx/>
              <a:uFillTx/>
              <a:latin typeface="+mn-lt"/>
              <a:ea typeface="+mn-ea"/>
              <a:cs typeface="+mn-cs"/>
            </a:rPr>
            <a:t>額が顕著であった</a:t>
          </a:r>
          <a:r>
            <a:rPr kumimoji="1" lang="ja-JP" altLang="en-US" sz="1200" b="0" i="0" u="none" strike="noStrike" kern="0" cap="none" spc="0" normalizeH="0" baseline="0" noProof="0">
              <a:ln>
                <a:noFill/>
              </a:ln>
              <a:solidFill>
                <a:prstClr val="black"/>
              </a:solidFill>
              <a:effectLst/>
              <a:uLnTx/>
              <a:uFillTx/>
              <a:latin typeface="+mn-lt"/>
              <a:ea typeface="+mn-ea"/>
              <a:cs typeface="+mn-cs"/>
            </a:rPr>
            <a:t>土木費</a:t>
          </a:r>
          <a:r>
            <a:rPr kumimoji="1" lang="ja-JP" altLang="ja-JP" sz="1200" b="0" i="0" u="none" strike="noStrike" kern="0" cap="none" spc="0" normalizeH="0" baseline="0" noProof="0">
              <a:ln>
                <a:noFill/>
              </a:ln>
              <a:solidFill>
                <a:prstClr val="black"/>
              </a:solidFill>
              <a:effectLst/>
              <a:uLnTx/>
              <a:uFillTx/>
              <a:latin typeface="+mn-lt"/>
              <a:ea typeface="+mn-ea"/>
              <a:cs typeface="+mn-cs"/>
            </a:rPr>
            <a:t>は、</a:t>
          </a:r>
          <a:r>
            <a:rPr kumimoji="1" lang="ja-JP" altLang="en-US"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年度まで続く事業もあり、民生</a:t>
          </a:r>
          <a:r>
            <a:rPr kumimoji="1" lang="ja-JP" altLang="ja-JP" sz="1200" b="0" i="0" u="none" strike="noStrike" kern="0" cap="none" spc="0" normalizeH="0" baseline="0" noProof="0">
              <a:ln>
                <a:noFill/>
              </a:ln>
              <a:solidFill>
                <a:prstClr val="black"/>
              </a:solidFill>
              <a:effectLst/>
              <a:uLnTx/>
              <a:uFillTx/>
              <a:latin typeface="+mn-lt"/>
              <a:ea typeface="+mn-ea"/>
              <a:cs typeface="+mn-cs"/>
            </a:rPr>
            <a:t>費は、今後も増額が見込まれることから、更なる経費削減、</a:t>
          </a:r>
          <a:r>
            <a:rPr kumimoji="0" lang="ja-JP" altLang="ja-JP" sz="1200" b="0" i="0" u="none" strike="noStrike" kern="0" cap="none" spc="0" normalizeH="0" baseline="0" noProof="0">
              <a:ln>
                <a:noFill/>
              </a:ln>
              <a:solidFill>
                <a:prstClr val="black"/>
              </a:solidFill>
              <a:effectLst/>
              <a:uLnTx/>
              <a:uFillTx/>
              <a:latin typeface="+mn-lt"/>
              <a:ea typeface="+mn-ea"/>
              <a:cs typeface="+mn-cs"/>
            </a:rPr>
            <a:t>事業の必要性の判断はもとより、財源となる国庫支出金等を確保したうえで事業を行うことが必要である。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財政調整基金は、収支額の残額における積立額が当該基金の取崩額を上回ったため、昨年度と同じく増額となった。</a:t>
          </a:r>
          <a:endParaRPr lang="ja-JP" altLang="ja-JP" sz="1050">
            <a:effectLst/>
          </a:endParaRPr>
        </a:p>
        <a:p>
          <a:r>
            <a:rPr kumimoji="1" lang="ja-JP" altLang="ja-JP" sz="1050">
              <a:solidFill>
                <a:schemeClr val="dk1"/>
              </a:solidFill>
              <a:effectLst/>
              <a:latin typeface="+mn-lt"/>
              <a:ea typeface="+mn-ea"/>
              <a:cs typeface="+mn-cs"/>
            </a:rPr>
            <a:t>　今後、歳出においては扶助費等の社会保障費の増額が見込まれる中で、財源となる消費税</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％の増税が平成</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年度に</a:t>
          </a:r>
          <a:r>
            <a:rPr kumimoji="1" lang="ja-JP" altLang="en-US" sz="1050">
              <a:solidFill>
                <a:schemeClr val="dk1"/>
              </a:solidFill>
              <a:effectLst/>
              <a:latin typeface="+mn-lt"/>
              <a:ea typeface="+mn-ea"/>
              <a:cs typeface="+mn-cs"/>
            </a:rPr>
            <a:t>予定</a:t>
          </a:r>
          <a:r>
            <a:rPr kumimoji="1" lang="ja-JP" altLang="ja-JP" sz="1050">
              <a:solidFill>
                <a:schemeClr val="dk1"/>
              </a:solidFill>
              <a:effectLst/>
              <a:latin typeface="+mn-lt"/>
              <a:ea typeface="+mn-ea"/>
              <a:cs typeface="+mn-cs"/>
            </a:rPr>
            <a:t>され、地方消費税交付金の増額を見込むことができず収支不足が生じ、財政調整基金が減少していくと思われるため、更なる経費削減に努める必要がある。また、公共施設等総合管理計画における既存施設の更新費用等についても、</a:t>
          </a:r>
          <a:r>
            <a:rPr lang="ja-JP" altLang="ja-JP" sz="1050">
              <a:solidFill>
                <a:schemeClr val="dk1"/>
              </a:solidFill>
              <a:effectLst/>
              <a:latin typeface="+mn-lt"/>
              <a:ea typeface="+mn-ea"/>
              <a:cs typeface="+mn-cs"/>
            </a:rPr>
            <a:t>計画的な修繕・更新を図る必要がある。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年度において実質赤字は生じておらず、普通会計、公営企業会計ともに現在は健全な財政運営を保っている。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28702433</v>
      </c>
      <c r="BO4" s="441"/>
      <c r="BP4" s="441"/>
      <c r="BQ4" s="441"/>
      <c r="BR4" s="441"/>
      <c r="BS4" s="441"/>
      <c r="BT4" s="441"/>
      <c r="BU4" s="442"/>
      <c r="BV4" s="440">
        <v>26584154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7.8</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27483838</v>
      </c>
      <c r="BO5" s="446"/>
      <c r="BP5" s="446"/>
      <c r="BQ5" s="446"/>
      <c r="BR5" s="446"/>
      <c r="BS5" s="446"/>
      <c r="BT5" s="446"/>
      <c r="BU5" s="447"/>
      <c r="BV5" s="445">
        <v>25195704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87.9</v>
      </c>
      <c r="CU5" s="416"/>
      <c r="CV5" s="416"/>
      <c r="CW5" s="416"/>
      <c r="CX5" s="416"/>
      <c r="CY5" s="416"/>
      <c r="CZ5" s="416"/>
      <c r="DA5" s="417"/>
      <c r="DB5" s="415">
        <v>86.5</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1218595</v>
      </c>
      <c r="BO6" s="446"/>
      <c r="BP6" s="446"/>
      <c r="BQ6" s="446"/>
      <c r="BR6" s="446"/>
      <c r="BS6" s="446"/>
      <c r="BT6" s="446"/>
      <c r="BU6" s="447"/>
      <c r="BV6" s="445">
        <v>1388450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91.9</v>
      </c>
      <c r="CU6" s="596"/>
      <c r="CV6" s="596"/>
      <c r="CW6" s="596"/>
      <c r="CX6" s="596"/>
      <c r="CY6" s="596"/>
      <c r="CZ6" s="596"/>
      <c r="DA6" s="597"/>
      <c r="DB6" s="595">
        <v>90.5</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52254</v>
      </c>
      <c r="BO7" s="446"/>
      <c r="BP7" s="446"/>
      <c r="BQ7" s="446"/>
      <c r="BR7" s="446"/>
      <c r="BS7" s="446"/>
      <c r="BT7" s="446"/>
      <c r="BU7" s="447"/>
      <c r="BV7" s="445">
        <v>128732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16309149</v>
      </c>
      <c r="CU7" s="446"/>
      <c r="CV7" s="446"/>
      <c r="CW7" s="446"/>
      <c r="CX7" s="446"/>
      <c r="CY7" s="446"/>
      <c r="CZ7" s="446"/>
      <c r="DA7" s="447"/>
      <c r="DB7" s="445">
        <v>16174822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1166341</v>
      </c>
      <c r="BO8" s="446"/>
      <c r="BP8" s="446"/>
      <c r="BQ8" s="446"/>
      <c r="BR8" s="446"/>
      <c r="BS8" s="446"/>
      <c r="BT8" s="446"/>
      <c r="BU8" s="447"/>
      <c r="BV8" s="445">
        <v>1259718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0.66</v>
      </c>
      <c r="DC8" s="559"/>
      <c r="DD8" s="559"/>
      <c r="DE8" s="559"/>
      <c r="DF8" s="559"/>
      <c r="DG8" s="559"/>
      <c r="DH8" s="559"/>
      <c r="DI8" s="560"/>
      <c r="DJ8" s="165"/>
      <c r="DK8" s="165"/>
      <c r="DL8" s="165"/>
      <c r="DM8" s="165"/>
      <c r="DN8" s="165"/>
      <c r="DO8" s="165"/>
    </row>
    <row r="9" spans="1:119" ht="18.75" customHeight="1" thickBot="1" x14ac:dyDescent="0.25">
      <c r="A9" s="166"/>
      <c r="B9" s="584" t="s">
        <v>104</v>
      </c>
      <c r="C9" s="585"/>
      <c r="D9" s="585"/>
      <c r="E9" s="585"/>
      <c r="F9" s="585"/>
      <c r="G9" s="585"/>
      <c r="H9" s="585"/>
      <c r="I9" s="585"/>
      <c r="J9" s="585"/>
      <c r="K9" s="508"/>
      <c r="L9" s="586" t="s">
        <v>105</v>
      </c>
      <c r="M9" s="587"/>
      <c r="N9" s="587"/>
      <c r="O9" s="587"/>
      <c r="P9" s="587"/>
      <c r="Q9" s="588"/>
      <c r="R9" s="589">
        <v>74386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-93377</v>
      </c>
      <c r="BO9" s="446"/>
      <c r="BP9" s="446"/>
      <c r="BQ9" s="446"/>
      <c r="BR9" s="446"/>
      <c r="BS9" s="446"/>
      <c r="BT9" s="446"/>
      <c r="BU9" s="447"/>
      <c r="BV9" s="445">
        <v>-161728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15.2</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111</v>
      </c>
      <c r="M10" s="419"/>
      <c r="N10" s="419"/>
      <c r="O10" s="419"/>
      <c r="P10" s="419"/>
      <c r="Q10" s="420"/>
      <c r="R10" s="421">
        <v>73807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964132</v>
      </c>
      <c r="BO10" s="446"/>
      <c r="BP10" s="446"/>
      <c r="BQ10" s="446"/>
      <c r="BR10" s="446"/>
      <c r="BS10" s="446"/>
      <c r="BT10" s="446"/>
      <c r="BU10" s="447"/>
      <c r="BV10" s="445">
        <v>1576324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2">
      <c r="A12" s="166"/>
      <c r="B12" s="561" t="s">
        <v>122</v>
      </c>
      <c r="C12" s="562"/>
      <c r="D12" s="562"/>
      <c r="E12" s="562"/>
      <c r="F12" s="562"/>
      <c r="G12" s="562"/>
      <c r="H12" s="562"/>
      <c r="I12" s="562"/>
      <c r="J12" s="562"/>
      <c r="K12" s="563"/>
      <c r="L12" s="570" t="s">
        <v>123</v>
      </c>
      <c r="M12" s="571"/>
      <c r="N12" s="571"/>
      <c r="O12" s="571"/>
      <c r="P12" s="571"/>
      <c r="Q12" s="572"/>
      <c r="R12" s="573">
        <v>75545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98</v>
      </c>
      <c r="AV12" s="503"/>
      <c r="AW12" s="503"/>
      <c r="AX12" s="503"/>
      <c r="AY12" s="425" t="s">
        <v>127</v>
      </c>
      <c r="AZ12" s="426"/>
      <c r="BA12" s="426"/>
      <c r="BB12" s="426"/>
      <c r="BC12" s="426"/>
      <c r="BD12" s="426"/>
      <c r="BE12" s="426"/>
      <c r="BF12" s="426"/>
      <c r="BG12" s="426"/>
      <c r="BH12" s="426"/>
      <c r="BI12" s="426"/>
      <c r="BJ12" s="426"/>
      <c r="BK12" s="426"/>
      <c r="BL12" s="426"/>
      <c r="BM12" s="427"/>
      <c r="BN12" s="445">
        <v>885747</v>
      </c>
      <c r="BO12" s="446"/>
      <c r="BP12" s="446"/>
      <c r="BQ12" s="446"/>
      <c r="BR12" s="446"/>
      <c r="BS12" s="446"/>
      <c r="BT12" s="446"/>
      <c r="BU12" s="447"/>
      <c r="BV12" s="445">
        <v>1224988</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130</v>
      </c>
      <c r="N13" s="546"/>
      <c r="O13" s="546"/>
      <c r="P13" s="546"/>
      <c r="Q13" s="547"/>
      <c r="R13" s="548">
        <v>74476</v>
      </c>
      <c r="S13" s="549"/>
      <c r="T13" s="549"/>
      <c r="U13" s="549"/>
      <c r="V13" s="550"/>
      <c r="W13" s="536" t="s">
        <v>131</v>
      </c>
      <c r="X13" s="458"/>
      <c r="Y13" s="458"/>
      <c r="Z13" s="458"/>
      <c r="AA13" s="458"/>
      <c r="AB13" s="459"/>
      <c r="AC13" s="421">
        <v>986</v>
      </c>
      <c r="AD13" s="422"/>
      <c r="AE13" s="422"/>
      <c r="AF13" s="422"/>
      <c r="AG13" s="423"/>
      <c r="AH13" s="421">
        <v>963</v>
      </c>
      <c r="AI13" s="422"/>
      <c r="AJ13" s="422"/>
      <c r="AK13" s="422"/>
      <c r="AL13" s="424"/>
      <c r="AM13" s="514" t="s">
        <v>132</v>
      </c>
      <c r="AN13" s="419"/>
      <c r="AO13" s="419"/>
      <c r="AP13" s="419"/>
      <c r="AQ13" s="419"/>
      <c r="AR13" s="419"/>
      <c r="AS13" s="419"/>
      <c r="AT13" s="420"/>
      <c r="AU13" s="502" t="s">
        <v>98</v>
      </c>
      <c r="AV13" s="503"/>
      <c r="AW13" s="503"/>
      <c r="AX13" s="503"/>
      <c r="AY13" s="425" t="s">
        <v>133</v>
      </c>
      <c r="AZ13" s="426"/>
      <c r="BA13" s="426"/>
      <c r="BB13" s="426"/>
      <c r="BC13" s="426"/>
      <c r="BD13" s="426"/>
      <c r="BE13" s="426"/>
      <c r="BF13" s="426"/>
      <c r="BG13" s="426"/>
      <c r="BH13" s="426"/>
      <c r="BI13" s="426"/>
      <c r="BJ13" s="426"/>
      <c r="BK13" s="426"/>
      <c r="BL13" s="426"/>
      <c r="BM13" s="427"/>
      <c r="BN13" s="445">
        <v>-14992</v>
      </c>
      <c r="BO13" s="446"/>
      <c r="BP13" s="446"/>
      <c r="BQ13" s="446"/>
      <c r="BR13" s="446"/>
      <c r="BS13" s="446"/>
      <c r="BT13" s="446"/>
      <c r="BU13" s="447"/>
      <c r="BV13" s="445">
        <v>189608</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7.7</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135</v>
      </c>
      <c r="M14" s="579"/>
      <c r="N14" s="579"/>
      <c r="O14" s="579"/>
      <c r="P14" s="579"/>
      <c r="Q14" s="580"/>
      <c r="R14" s="548">
        <v>75373</v>
      </c>
      <c r="S14" s="549"/>
      <c r="T14" s="549"/>
      <c r="U14" s="549"/>
      <c r="V14" s="550"/>
      <c r="W14" s="551"/>
      <c r="X14" s="461"/>
      <c r="Y14" s="461"/>
      <c r="Z14" s="461"/>
      <c r="AA14" s="461"/>
      <c r="AB14" s="462"/>
      <c r="AC14" s="541">
        <v>2.8</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0.2</v>
      </c>
      <c r="CU14" s="553"/>
      <c r="CV14" s="553"/>
      <c r="CW14" s="553"/>
      <c r="CX14" s="553"/>
      <c r="CY14" s="553"/>
      <c r="CZ14" s="553"/>
      <c r="DA14" s="554"/>
      <c r="DB14" s="552">
        <v>5.5</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137</v>
      </c>
      <c r="N15" s="546"/>
      <c r="O15" s="546"/>
      <c r="P15" s="546"/>
      <c r="Q15" s="547"/>
      <c r="R15" s="548">
        <v>74365</v>
      </c>
      <c r="S15" s="549"/>
      <c r="T15" s="549"/>
      <c r="U15" s="549"/>
      <c r="V15" s="550"/>
      <c r="W15" s="536" t="s">
        <v>138</v>
      </c>
      <c r="X15" s="458"/>
      <c r="Y15" s="458"/>
      <c r="Z15" s="458"/>
      <c r="AA15" s="458"/>
      <c r="AB15" s="459"/>
      <c r="AC15" s="421">
        <v>10694</v>
      </c>
      <c r="AD15" s="422"/>
      <c r="AE15" s="422"/>
      <c r="AF15" s="422"/>
      <c r="AG15" s="423"/>
      <c r="AH15" s="421">
        <v>11216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8015801</v>
      </c>
      <c r="BO15" s="441"/>
      <c r="BP15" s="441"/>
      <c r="BQ15" s="441"/>
      <c r="BR15" s="441"/>
      <c r="BS15" s="441"/>
      <c r="BT15" s="441"/>
      <c r="BU15" s="442"/>
      <c r="BV15" s="440">
        <v>7970077</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29.9</v>
      </c>
      <c r="AD16" s="542"/>
      <c r="AE16" s="542"/>
      <c r="AF16" s="542"/>
      <c r="AG16" s="543"/>
      <c r="AH16" s="541">
        <v>31.6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12619783</v>
      </c>
      <c r="BO16" s="446"/>
      <c r="BP16" s="446"/>
      <c r="BQ16" s="446"/>
      <c r="BR16" s="446"/>
      <c r="BS16" s="446"/>
      <c r="BT16" s="446"/>
      <c r="BU16" s="447"/>
      <c r="BV16" s="445">
        <v>12328003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24111</v>
      </c>
      <c r="AD17" s="422"/>
      <c r="AE17" s="422"/>
      <c r="AF17" s="422"/>
      <c r="AG17" s="423"/>
      <c r="AH17" s="421">
        <v>23278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10194784</v>
      </c>
      <c r="BO17" s="446"/>
      <c r="BP17" s="446"/>
      <c r="BQ17" s="446"/>
      <c r="BR17" s="446"/>
      <c r="BS17" s="446"/>
      <c r="BT17" s="446"/>
      <c r="BU17" s="447"/>
      <c r="BV17" s="445">
        <v>10144668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148</v>
      </c>
      <c r="C18" s="508"/>
      <c r="D18" s="508"/>
      <c r="E18" s="509"/>
      <c r="F18" s="509"/>
      <c r="G18" s="509"/>
      <c r="H18" s="509"/>
      <c r="I18" s="509"/>
      <c r="J18" s="509"/>
      <c r="K18" s="509"/>
      <c r="L18" s="510">
        <v>71.95</v>
      </c>
      <c r="M18" s="510"/>
      <c r="N18" s="510"/>
      <c r="O18" s="510"/>
      <c r="P18" s="510"/>
      <c r="Q18" s="510"/>
      <c r="R18" s="511"/>
      <c r="S18" s="511"/>
      <c r="T18" s="511"/>
      <c r="U18" s="511"/>
      <c r="V18" s="512"/>
      <c r="W18" s="526"/>
      <c r="X18" s="527"/>
      <c r="Y18" s="527"/>
      <c r="Z18" s="527"/>
      <c r="AA18" s="527"/>
      <c r="AB18" s="537"/>
      <c r="AC18" s="409">
        <v>67.400000000000006</v>
      </c>
      <c r="AD18" s="410"/>
      <c r="AE18" s="410"/>
      <c r="AF18" s="410"/>
      <c r="AG18" s="513"/>
      <c r="AH18" s="409">
        <v>65.7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14126473</v>
      </c>
      <c r="BO18" s="446"/>
      <c r="BP18" s="446"/>
      <c r="BQ18" s="446"/>
      <c r="BR18" s="446"/>
      <c r="BS18" s="446"/>
      <c r="BT18" s="446"/>
      <c r="BU18" s="447"/>
      <c r="BV18" s="445">
        <v>13691540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150</v>
      </c>
      <c r="C19" s="508"/>
      <c r="D19" s="508"/>
      <c r="E19" s="509"/>
      <c r="F19" s="509"/>
      <c r="G19" s="509"/>
      <c r="H19" s="509"/>
      <c r="I19" s="509"/>
      <c r="J19" s="509"/>
      <c r="K19" s="509"/>
      <c r="L19" s="515">
        <v>1034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19054584</v>
      </c>
      <c r="BO19" s="446"/>
      <c r="BP19" s="446"/>
      <c r="BQ19" s="446"/>
      <c r="BR19" s="446"/>
      <c r="BS19" s="446"/>
      <c r="BT19" s="446"/>
      <c r="BU19" s="447"/>
      <c r="BV19" s="445">
        <v>19309311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152</v>
      </c>
      <c r="C20" s="508"/>
      <c r="D20" s="508"/>
      <c r="E20" s="509"/>
      <c r="F20" s="509"/>
      <c r="G20" s="509"/>
      <c r="H20" s="509"/>
      <c r="I20" s="509"/>
      <c r="J20" s="509"/>
      <c r="K20" s="509"/>
      <c r="L20" s="515">
        <v>29463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24905830</v>
      </c>
      <c r="BO23" s="446"/>
      <c r="BP23" s="446"/>
      <c r="BQ23" s="446"/>
      <c r="BR23" s="446"/>
      <c r="BS23" s="446"/>
      <c r="BT23" s="446"/>
      <c r="BU23" s="447"/>
      <c r="BV23" s="445">
        <v>24945243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161</v>
      </c>
      <c r="F24" s="419"/>
      <c r="G24" s="419"/>
      <c r="H24" s="419"/>
      <c r="I24" s="419"/>
      <c r="J24" s="419"/>
      <c r="K24" s="420"/>
      <c r="L24" s="421">
        <v>1</v>
      </c>
      <c r="M24" s="422"/>
      <c r="N24" s="422"/>
      <c r="O24" s="422"/>
      <c r="P24" s="423"/>
      <c r="Q24" s="421">
        <v>7500</v>
      </c>
      <c r="R24" s="422"/>
      <c r="S24" s="422"/>
      <c r="T24" s="422"/>
      <c r="U24" s="422"/>
      <c r="V24" s="423"/>
      <c r="W24" s="487"/>
      <c r="X24" s="478"/>
      <c r="Y24" s="479"/>
      <c r="Z24" s="418" t="s">
        <v>162</v>
      </c>
      <c r="AA24" s="419"/>
      <c r="AB24" s="419"/>
      <c r="AC24" s="419"/>
      <c r="AD24" s="419"/>
      <c r="AE24" s="419"/>
      <c r="AF24" s="419"/>
      <c r="AG24" s="420"/>
      <c r="AH24" s="421">
        <v>403</v>
      </c>
      <c r="AI24" s="422"/>
      <c r="AJ24" s="422"/>
      <c r="AK24" s="422"/>
      <c r="AL24" s="423"/>
      <c r="AM24" s="421">
        <v>1231165</v>
      </c>
      <c r="AN24" s="422"/>
      <c r="AO24" s="422"/>
      <c r="AP24" s="422"/>
      <c r="AQ24" s="422"/>
      <c r="AR24" s="423"/>
      <c r="AS24" s="421">
        <v>3055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11525826</v>
      </c>
      <c r="BO24" s="446"/>
      <c r="BP24" s="446"/>
      <c r="BQ24" s="446"/>
      <c r="BR24" s="446"/>
      <c r="BS24" s="446"/>
      <c r="BT24" s="446"/>
      <c r="BU24" s="447"/>
      <c r="BV24" s="445">
        <v>11896004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164</v>
      </c>
      <c r="F25" s="419"/>
      <c r="G25" s="419"/>
      <c r="H25" s="419"/>
      <c r="I25" s="419"/>
      <c r="J25" s="419"/>
      <c r="K25" s="420"/>
      <c r="L25" s="421">
        <v>1</v>
      </c>
      <c r="M25" s="422"/>
      <c r="N25" s="422"/>
      <c r="O25" s="422"/>
      <c r="P25" s="423"/>
      <c r="Q25" s="421">
        <v>6300</v>
      </c>
      <c r="R25" s="422"/>
      <c r="S25" s="422"/>
      <c r="T25" s="422"/>
      <c r="U25" s="422"/>
      <c r="V25" s="423"/>
      <c r="W25" s="487"/>
      <c r="X25" s="478"/>
      <c r="Y25" s="479"/>
      <c r="Z25" s="418" t="s">
        <v>165</v>
      </c>
      <c r="AA25" s="419"/>
      <c r="AB25" s="419"/>
      <c r="AC25" s="419"/>
      <c r="AD25" s="419"/>
      <c r="AE25" s="419"/>
      <c r="AF25" s="419"/>
      <c r="AG25" s="420"/>
      <c r="AH25" s="421" t="s">
        <v>121</v>
      </c>
      <c r="AI25" s="422"/>
      <c r="AJ25" s="422"/>
      <c r="AK25" s="422"/>
      <c r="AL25" s="423"/>
      <c r="AM25" s="421" t="s">
        <v>120</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673351</v>
      </c>
      <c r="BO25" s="441"/>
      <c r="BP25" s="441"/>
      <c r="BQ25" s="441"/>
      <c r="BR25" s="441"/>
      <c r="BS25" s="441"/>
      <c r="BT25" s="441"/>
      <c r="BU25" s="442"/>
      <c r="BV25" s="440">
        <v>1406278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5600</v>
      </c>
      <c r="R26" s="422"/>
      <c r="S26" s="422"/>
      <c r="T26" s="422"/>
      <c r="U26" s="422"/>
      <c r="V26" s="423"/>
      <c r="W26" s="487"/>
      <c r="X26" s="478"/>
      <c r="Y26" s="479"/>
      <c r="Z26" s="418" t="s">
        <v>169</v>
      </c>
      <c r="AA26" s="500"/>
      <c r="AB26" s="500"/>
      <c r="AC26" s="500"/>
      <c r="AD26" s="500"/>
      <c r="AE26" s="500"/>
      <c r="AF26" s="500"/>
      <c r="AG26" s="501"/>
      <c r="AH26" s="421">
        <v>10</v>
      </c>
      <c r="AI26" s="422"/>
      <c r="AJ26" s="422"/>
      <c r="AK26" s="422"/>
      <c r="AL26" s="423"/>
      <c r="AM26" s="421">
        <v>26730</v>
      </c>
      <c r="AN26" s="422"/>
      <c r="AO26" s="422"/>
      <c r="AP26" s="422"/>
      <c r="AQ26" s="422"/>
      <c r="AR26" s="423"/>
      <c r="AS26" s="421">
        <v>2673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4000</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166</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768230</v>
      </c>
      <c r="BO27" s="449"/>
      <c r="BP27" s="449"/>
      <c r="BQ27" s="449"/>
      <c r="BR27" s="449"/>
      <c r="BS27" s="449"/>
      <c r="BT27" s="449"/>
      <c r="BU27" s="450"/>
      <c r="BV27" s="448">
        <v>766929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3600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120</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3997014</v>
      </c>
      <c r="BO28" s="441"/>
      <c r="BP28" s="441"/>
      <c r="BQ28" s="441"/>
      <c r="BR28" s="441"/>
      <c r="BS28" s="441"/>
      <c r="BT28" s="441"/>
      <c r="BU28" s="442"/>
      <c r="BV28" s="440">
        <v>3918629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177</v>
      </c>
      <c r="F29" s="419"/>
      <c r="G29" s="419"/>
      <c r="H29" s="419"/>
      <c r="I29" s="419"/>
      <c r="J29" s="419"/>
      <c r="K29" s="420"/>
      <c r="L29" s="421">
        <v>20</v>
      </c>
      <c r="M29" s="422"/>
      <c r="N29" s="422"/>
      <c r="O29" s="422"/>
      <c r="P29" s="423"/>
      <c r="Q29" s="421">
        <v>3500</v>
      </c>
      <c r="R29" s="422"/>
      <c r="S29" s="422"/>
      <c r="T29" s="422"/>
      <c r="U29" s="422"/>
      <c r="V29" s="423"/>
      <c r="W29" s="488"/>
      <c r="X29" s="489"/>
      <c r="Y29" s="490"/>
      <c r="Z29" s="418" t="s">
        <v>178</v>
      </c>
      <c r="AA29" s="419"/>
      <c r="AB29" s="419"/>
      <c r="AC29" s="419"/>
      <c r="AD29" s="419"/>
      <c r="AE29" s="419"/>
      <c r="AF29" s="419"/>
      <c r="AG29" s="420"/>
      <c r="AH29" s="421">
        <v>403</v>
      </c>
      <c r="AI29" s="422"/>
      <c r="AJ29" s="422"/>
      <c r="AK29" s="422"/>
      <c r="AL29" s="423"/>
      <c r="AM29" s="421">
        <v>1231165</v>
      </c>
      <c r="AN29" s="422"/>
      <c r="AO29" s="422"/>
      <c r="AP29" s="422"/>
      <c r="AQ29" s="422"/>
      <c r="AR29" s="423"/>
      <c r="AS29" s="421">
        <v>3055</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178568</v>
      </c>
      <c r="BO29" s="446"/>
      <c r="BP29" s="446"/>
      <c r="BQ29" s="446"/>
      <c r="BR29" s="446"/>
      <c r="BS29" s="446"/>
      <c r="BT29" s="446"/>
      <c r="BU29" s="447"/>
      <c r="BV29" s="445">
        <v>178319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4086811</v>
      </c>
      <c r="BO30" s="449"/>
      <c r="BP30" s="449"/>
      <c r="BQ30" s="449"/>
      <c r="BR30" s="449"/>
      <c r="BS30" s="449"/>
      <c r="BT30" s="449"/>
      <c r="BU30" s="450"/>
      <c r="BV30" s="448">
        <v>3865583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甲府地区広域行政事務組合一般会計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甲府地区広域行政事務組合ふるさと市町村圏事業特別会計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地域し尿処理施設特別会計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甲府地区広域行政事務組合消防事業特別会計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介護サービス特別会計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合併浄化槽事業特別会計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甲府地区広域行政事務組合視聴覚ライブラリー事業特別会計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IF('各会計、関係団体の財政状況及び健全化判断比率'!B37="","",'各会計、関係団体の財政状況及び健全化判断比率'!B37)</f>
        <v>宅地開発事業特別会計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甲府地区広域行政事務組合国母公園管理事業特別会計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峡北広域行政事務組合一般会計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峡北広域行政事務組合常備消防特別会計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峡北広域行政事務組合ごみ処理特別会計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峡北広域行政事務組合し尿処理特別会計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中巨摩地区広域事務組合一般会計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qR/ndzc9Yg9+FJ/i2E4uCg0xAeBxHi+QHfVYrQy00Iq5C2L20NBSLTUzn9lmLYac56LIVyMWHp6QPN+A0nxc0g==" saltValue="shBr04Azbnw4lf9LHJ6F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3" t="s">
        <v>556</v>
      </c>
      <c r="D34" s="1223"/>
      <c r="E34" s="1224"/>
      <c r="F34" s="32">
        <v>6.89</v>
      </c>
      <c r="G34" s="33">
        <v>8.07</v>
      </c>
      <c r="H34" s="33">
        <v>8.83</v>
      </c>
      <c r="I34" s="33">
        <v>7.78</v>
      </c>
      <c r="J34" s="34">
        <v>7.14</v>
      </c>
      <c r="K34" s="22"/>
      <c r="L34" s="22"/>
      <c r="M34" s="22"/>
      <c r="N34" s="22"/>
      <c r="O34" s="22"/>
      <c r="P34" s="22"/>
    </row>
    <row r="35" spans="1:16" ht="39" customHeight="1" x14ac:dyDescent="0.2">
      <c r="A35" s="22"/>
      <c r="B35" s="35"/>
      <c r="C35" s="1217" t="s">
        <v>557</v>
      </c>
      <c r="D35" s="1218"/>
      <c r="E35" s="1219"/>
      <c r="F35" s="36">
        <v>7.9</v>
      </c>
      <c r="G35" s="37">
        <v>5.08</v>
      </c>
      <c r="H35" s="37">
        <v>4.13</v>
      </c>
      <c r="I35" s="37">
        <v>3.8</v>
      </c>
      <c r="J35" s="38">
        <v>4.16</v>
      </c>
      <c r="K35" s="22"/>
      <c r="L35" s="22"/>
      <c r="M35" s="22"/>
      <c r="N35" s="22"/>
      <c r="O35" s="22"/>
      <c r="P35" s="22"/>
    </row>
    <row r="36" spans="1:16" ht="39" customHeight="1" x14ac:dyDescent="0.2">
      <c r="A36" s="22"/>
      <c r="B36" s="35"/>
      <c r="C36" s="1217" t="s">
        <v>558</v>
      </c>
      <c r="D36" s="1218"/>
      <c r="E36" s="1219"/>
      <c r="F36" s="36">
        <v>2.27</v>
      </c>
      <c r="G36" s="37">
        <v>1.85</v>
      </c>
      <c r="H36" s="37">
        <v>1.91</v>
      </c>
      <c r="I36" s="37">
        <v>2.34</v>
      </c>
      <c r="J36" s="38">
        <v>2.6</v>
      </c>
      <c r="K36" s="22"/>
      <c r="L36" s="22"/>
      <c r="M36" s="22"/>
      <c r="N36" s="22"/>
      <c r="O36" s="22"/>
      <c r="P36" s="22"/>
    </row>
    <row r="37" spans="1:16" ht="39" customHeight="1" x14ac:dyDescent="0.2">
      <c r="A37" s="22"/>
      <c r="B37" s="35"/>
      <c r="C37" s="1217" t="s">
        <v>559</v>
      </c>
      <c r="D37" s="1218"/>
      <c r="E37" s="1219"/>
      <c r="F37" s="36">
        <v>0.62</v>
      </c>
      <c r="G37" s="37">
        <v>0.41</v>
      </c>
      <c r="H37" s="37">
        <v>0.87</v>
      </c>
      <c r="I37" s="37">
        <v>0.49</v>
      </c>
      <c r="J37" s="38">
        <v>0.51</v>
      </c>
      <c r="K37" s="22"/>
      <c r="L37" s="22"/>
      <c r="M37" s="22"/>
      <c r="N37" s="22"/>
      <c r="O37" s="22"/>
      <c r="P37" s="22"/>
    </row>
    <row r="38" spans="1:16" ht="39" customHeight="1" x14ac:dyDescent="0.2">
      <c r="A38" s="22"/>
      <c r="B38" s="35"/>
      <c r="C38" s="1217" t="s">
        <v>560</v>
      </c>
      <c r="D38" s="1218"/>
      <c r="E38" s="1219"/>
      <c r="F38" s="36">
        <v>0.06</v>
      </c>
      <c r="G38" s="37">
        <v>0.02</v>
      </c>
      <c r="H38" s="37">
        <v>0.18</v>
      </c>
      <c r="I38" s="37">
        <v>0.09</v>
      </c>
      <c r="J38" s="38">
        <v>0.12</v>
      </c>
      <c r="K38" s="22"/>
      <c r="L38" s="22"/>
      <c r="M38" s="22"/>
      <c r="N38" s="22"/>
      <c r="O38" s="22"/>
      <c r="P38" s="22"/>
    </row>
    <row r="39" spans="1:16" ht="39" customHeight="1" x14ac:dyDescent="0.2">
      <c r="A39" s="22"/>
      <c r="B39" s="35"/>
      <c r="C39" s="1217" t="s">
        <v>561</v>
      </c>
      <c r="D39" s="1218"/>
      <c r="E39" s="1219"/>
      <c r="F39" s="36">
        <v>0</v>
      </c>
      <c r="G39" s="37">
        <v>0</v>
      </c>
      <c r="H39" s="37">
        <v>0</v>
      </c>
      <c r="I39" s="37">
        <v>0</v>
      </c>
      <c r="J39" s="38">
        <v>0</v>
      </c>
      <c r="K39" s="22"/>
      <c r="L39" s="22"/>
      <c r="M39" s="22"/>
      <c r="N39" s="22"/>
      <c r="O39" s="22"/>
      <c r="P39" s="22"/>
    </row>
    <row r="40" spans="1:16" ht="39" customHeight="1" x14ac:dyDescent="0.2">
      <c r="A40" s="22"/>
      <c r="B40" s="35"/>
      <c r="C40" s="1217" t="s">
        <v>562</v>
      </c>
      <c r="D40" s="1218"/>
      <c r="E40" s="1219"/>
      <c r="F40" s="36">
        <v>0</v>
      </c>
      <c r="G40" s="37">
        <v>0</v>
      </c>
      <c r="H40" s="37">
        <v>0</v>
      </c>
      <c r="I40" s="37">
        <v>0</v>
      </c>
      <c r="J40" s="38">
        <v>0</v>
      </c>
      <c r="K40" s="22"/>
      <c r="L40" s="22"/>
      <c r="M40" s="22"/>
      <c r="N40" s="22"/>
      <c r="O40" s="22"/>
      <c r="P40" s="22"/>
    </row>
    <row r="41" spans="1:16" ht="39" customHeight="1" x14ac:dyDescent="0.2">
      <c r="A41" s="22"/>
      <c r="B41" s="35"/>
      <c r="C41" s="1217" t="s">
        <v>563</v>
      </c>
      <c r="D41" s="1218"/>
      <c r="E41" s="1219"/>
      <c r="F41" s="36">
        <v>0</v>
      </c>
      <c r="G41" s="37">
        <v>0</v>
      </c>
      <c r="H41" s="37">
        <v>0</v>
      </c>
      <c r="I41" s="37">
        <v>0</v>
      </c>
      <c r="J41" s="38">
        <v>0</v>
      </c>
      <c r="K41" s="22"/>
      <c r="L41" s="22"/>
      <c r="M41" s="22"/>
      <c r="N41" s="22"/>
      <c r="O41" s="22"/>
      <c r="P41" s="22"/>
    </row>
    <row r="42" spans="1:16" ht="39" customHeight="1" x14ac:dyDescent="0.2">
      <c r="A42" s="22"/>
      <c r="B42" s="39"/>
      <c r="C42" s="1217" t="s">
        <v>564</v>
      </c>
      <c r="D42" s="1218"/>
      <c r="E42" s="1219"/>
      <c r="F42" s="36" t="s">
        <v>506</v>
      </c>
      <c r="G42" s="37" t="s">
        <v>506</v>
      </c>
      <c r="H42" s="37" t="s">
        <v>506</v>
      </c>
      <c r="I42" s="37" t="s">
        <v>506</v>
      </c>
      <c r="J42" s="38" t="s">
        <v>506</v>
      </c>
      <c r="K42" s="22"/>
      <c r="L42" s="22"/>
      <c r="M42" s="22"/>
      <c r="N42" s="22"/>
      <c r="O42" s="22"/>
      <c r="P42" s="22"/>
    </row>
    <row r="43" spans="1:16" ht="39" customHeight="1" thickBot="1" x14ac:dyDescent="0.25">
      <c r="A43" s="22"/>
      <c r="B43" s="40"/>
      <c r="C43" s="1220" t="s">
        <v>565</v>
      </c>
      <c r="D43" s="1221"/>
      <c r="E43" s="1222"/>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yHCUG/yrfl5u3wZi49sV5+TIZoqpBpzneKNiz4t3xG0fLLIsDppGHlksrAQsq4JXqx/3m+Ek1c9sfNF0OWz1Q==" saltValue="+3fu0QjSV/JTpsT4Is3M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2672</v>
      </c>
      <c r="L45" s="60">
        <v>2745</v>
      </c>
      <c r="M45" s="60">
        <v>2792</v>
      </c>
      <c r="N45" s="60">
        <v>2920</v>
      </c>
      <c r="O45" s="61">
        <v>2941</v>
      </c>
      <c r="P45" s="48"/>
      <c r="Q45" s="48"/>
      <c r="R45" s="48"/>
      <c r="S45" s="48"/>
      <c r="T45" s="48"/>
      <c r="U45" s="48"/>
    </row>
    <row r="46" spans="1:21" ht="30.75" customHeight="1" x14ac:dyDescent="0.2">
      <c r="A46" s="48"/>
      <c r="B46" s="1235"/>
      <c r="C46" s="1236"/>
      <c r="D46" s="62"/>
      <c r="E46" s="1227" t="s">
        <v>13</v>
      </c>
      <c r="F46" s="1227"/>
      <c r="G46" s="1227"/>
      <c r="H46" s="1227"/>
      <c r="I46" s="1227"/>
      <c r="J46" s="1228"/>
      <c r="K46" s="63" t="s">
        <v>506</v>
      </c>
      <c r="L46" s="64" t="s">
        <v>506</v>
      </c>
      <c r="M46" s="64" t="s">
        <v>506</v>
      </c>
      <c r="N46" s="64" t="s">
        <v>506</v>
      </c>
      <c r="O46" s="65" t="s">
        <v>506</v>
      </c>
      <c r="P46" s="48"/>
      <c r="Q46" s="48"/>
      <c r="R46" s="48"/>
      <c r="S46" s="48"/>
      <c r="T46" s="48"/>
      <c r="U46" s="48"/>
    </row>
    <row r="47" spans="1:21" ht="30.75" customHeight="1" x14ac:dyDescent="0.2">
      <c r="A47" s="48"/>
      <c r="B47" s="1235"/>
      <c r="C47" s="1236"/>
      <c r="D47" s="62"/>
      <c r="E47" s="1227" t="s">
        <v>14</v>
      </c>
      <c r="F47" s="1227"/>
      <c r="G47" s="1227"/>
      <c r="H47" s="1227"/>
      <c r="I47" s="1227"/>
      <c r="J47" s="1228"/>
      <c r="K47" s="63" t="s">
        <v>506</v>
      </c>
      <c r="L47" s="64" t="s">
        <v>506</v>
      </c>
      <c r="M47" s="64" t="s">
        <v>506</v>
      </c>
      <c r="N47" s="64" t="s">
        <v>506</v>
      </c>
      <c r="O47" s="65" t="s">
        <v>506</v>
      </c>
      <c r="P47" s="48"/>
      <c r="Q47" s="48"/>
      <c r="R47" s="48"/>
      <c r="S47" s="48"/>
      <c r="T47" s="48"/>
      <c r="U47" s="48"/>
    </row>
    <row r="48" spans="1:21" ht="30.75" customHeight="1" x14ac:dyDescent="0.2">
      <c r="A48" s="48"/>
      <c r="B48" s="1235"/>
      <c r="C48" s="1236"/>
      <c r="D48" s="62"/>
      <c r="E48" s="1227" t="s">
        <v>15</v>
      </c>
      <c r="F48" s="1227"/>
      <c r="G48" s="1227"/>
      <c r="H48" s="1227"/>
      <c r="I48" s="1227"/>
      <c r="J48" s="1228"/>
      <c r="K48" s="63">
        <v>873</v>
      </c>
      <c r="L48" s="64">
        <v>915</v>
      </c>
      <c r="M48" s="64">
        <v>942</v>
      </c>
      <c r="N48" s="64">
        <v>928</v>
      </c>
      <c r="O48" s="65">
        <v>1033</v>
      </c>
      <c r="P48" s="48"/>
      <c r="Q48" s="48"/>
      <c r="R48" s="48"/>
      <c r="S48" s="48"/>
      <c r="T48" s="48"/>
      <c r="U48" s="48"/>
    </row>
    <row r="49" spans="1:21" ht="30.75" customHeight="1" x14ac:dyDescent="0.2">
      <c r="A49" s="48"/>
      <c r="B49" s="1235"/>
      <c r="C49" s="1236"/>
      <c r="D49" s="62"/>
      <c r="E49" s="1227" t="s">
        <v>16</v>
      </c>
      <c r="F49" s="1227"/>
      <c r="G49" s="1227"/>
      <c r="H49" s="1227"/>
      <c r="I49" s="1227"/>
      <c r="J49" s="1228"/>
      <c r="K49" s="63">
        <v>117</v>
      </c>
      <c r="L49" s="64">
        <v>134</v>
      </c>
      <c r="M49" s="64">
        <v>123</v>
      </c>
      <c r="N49" s="64">
        <v>135</v>
      </c>
      <c r="O49" s="65">
        <v>109</v>
      </c>
      <c r="P49" s="48"/>
      <c r="Q49" s="48"/>
      <c r="R49" s="48"/>
      <c r="S49" s="48"/>
      <c r="T49" s="48"/>
      <c r="U49" s="48"/>
    </row>
    <row r="50" spans="1:21" ht="30.75" customHeight="1" x14ac:dyDescent="0.2">
      <c r="A50" s="48"/>
      <c r="B50" s="1235"/>
      <c r="C50" s="1236"/>
      <c r="D50" s="62"/>
      <c r="E50" s="1227" t="s">
        <v>17</v>
      </c>
      <c r="F50" s="1227"/>
      <c r="G50" s="1227"/>
      <c r="H50" s="1227"/>
      <c r="I50" s="1227"/>
      <c r="J50" s="1228"/>
      <c r="K50" s="63">
        <v>18</v>
      </c>
      <c r="L50" s="64">
        <v>13</v>
      </c>
      <c r="M50" s="64">
        <v>12</v>
      </c>
      <c r="N50" s="64">
        <v>12</v>
      </c>
      <c r="O50" s="65">
        <v>9</v>
      </c>
      <c r="P50" s="48"/>
      <c r="Q50" s="48"/>
      <c r="R50" s="48"/>
      <c r="S50" s="48"/>
      <c r="T50" s="48"/>
      <c r="U50" s="48"/>
    </row>
    <row r="51" spans="1:21" ht="30.75" customHeight="1" x14ac:dyDescent="0.2">
      <c r="A51" s="48"/>
      <c r="B51" s="1237"/>
      <c r="C51" s="1238"/>
      <c r="D51" s="66"/>
      <c r="E51" s="1227" t="s">
        <v>18</v>
      </c>
      <c r="F51" s="1227"/>
      <c r="G51" s="1227"/>
      <c r="H51" s="1227"/>
      <c r="I51" s="1227"/>
      <c r="J51" s="1228"/>
      <c r="K51" s="63">
        <v>0</v>
      </c>
      <c r="L51" s="64">
        <v>0</v>
      </c>
      <c r="M51" s="64">
        <v>0</v>
      </c>
      <c r="N51" s="64">
        <v>0</v>
      </c>
      <c r="O51" s="65">
        <v>0</v>
      </c>
      <c r="P51" s="48"/>
      <c r="Q51" s="48"/>
      <c r="R51" s="48"/>
      <c r="S51" s="48"/>
      <c r="T51" s="48"/>
      <c r="U51" s="48"/>
    </row>
    <row r="52" spans="1:21" ht="30.75" customHeight="1" x14ac:dyDescent="0.2">
      <c r="A52" s="48"/>
      <c r="B52" s="1225" t="s">
        <v>19</v>
      </c>
      <c r="C52" s="1226"/>
      <c r="D52" s="66"/>
      <c r="E52" s="1227" t="s">
        <v>20</v>
      </c>
      <c r="F52" s="1227"/>
      <c r="G52" s="1227"/>
      <c r="H52" s="1227"/>
      <c r="I52" s="1227"/>
      <c r="J52" s="1228"/>
      <c r="K52" s="63">
        <v>2635</v>
      </c>
      <c r="L52" s="64">
        <v>2847</v>
      </c>
      <c r="M52" s="64">
        <v>2866</v>
      </c>
      <c r="N52" s="64">
        <v>2993</v>
      </c>
      <c r="O52" s="65">
        <v>3010</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1045</v>
      </c>
      <c r="L53" s="69">
        <v>960</v>
      </c>
      <c r="M53" s="69">
        <v>1003</v>
      </c>
      <c r="N53" s="69">
        <v>1002</v>
      </c>
      <c r="O53" s="70">
        <v>1082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JCdMHM7YK/IWakdsehdjFZnFCqcM8fp2Y5VEBkFD+HNfiCZ2SHK2qx9PxkdSS1siwIZtqYDmqeimzAFigSi+g==" saltValue="YpOT3X8PDKzzXpzowZpA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548</v>
      </c>
      <c r="J40" s="79" t="s">
        <v>549</v>
      </c>
      <c r="K40" s="79" t="s">
        <v>550</v>
      </c>
      <c r="L40" s="79" t="s">
        <v>551</v>
      </c>
      <c r="M40" s="80" t="s">
        <v>552</v>
      </c>
    </row>
    <row r="41" spans="2:13" ht="27.75" customHeight="1" x14ac:dyDescent="0.2">
      <c r="B41" s="1253" t="s">
        <v>24</v>
      </c>
      <c r="C41" s="1254"/>
      <c r="D41" s="81"/>
      <c r="E41" s="1255" t="s">
        <v>25</v>
      </c>
      <c r="F41" s="1255"/>
      <c r="G41" s="1255"/>
      <c r="H41" s="1256"/>
      <c r="I41" s="82">
        <v>27340</v>
      </c>
      <c r="J41" s="83">
        <v>26882</v>
      </c>
      <c r="K41" s="83">
        <v>26192</v>
      </c>
      <c r="L41" s="83">
        <v>24945</v>
      </c>
      <c r="M41" s="84">
        <v>24906</v>
      </c>
    </row>
    <row r="42" spans="2:13" ht="27.75" customHeight="1" x14ac:dyDescent="0.2">
      <c r="B42" s="1243"/>
      <c r="C42" s="1244"/>
      <c r="D42" s="85"/>
      <c r="E42" s="1247" t="s">
        <v>26</v>
      </c>
      <c r="F42" s="1247"/>
      <c r="G42" s="1247"/>
      <c r="H42" s="1248"/>
      <c r="I42" s="86" t="s">
        <v>506</v>
      </c>
      <c r="J42" s="87" t="s">
        <v>506</v>
      </c>
      <c r="K42" s="87" t="s">
        <v>506</v>
      </c>
      <c r="L42" s="87" t="s">
        <v>506</v>
      </c>
      <c r="M42" s="88" t="s">
        <v>506</v>
      </c>
    </row>
    <row r="43" spans="2:13" ht="27.75" customHeight="1" x14ac:dyDescent="0.2">
      <c r="B43" s="1243"/>
      <c r="C43" s="1244"/>
      <c r="D43" s="85"/>
      <c r="E43" s="1247" t="s">
        <v>27</v>
      </c>
      <c r="F43" s="1247"/>
      <c r="G43" s="1247"/>
      <c r="H43" s="1248"/>
      <c r="I43" s="86">
        <v>12839</v>
      </c>
      <c r="J43" s="87">
        <v>12740</v>
      </c>
      <c r="K43" s="87">
        <v>12472</v>
      </c>
      <c r="L43" s="87">
        <v>12063</v>
      </c>
      <c r="M43" s="88">
        <v>11879</v>
      </c>
    </row>
    <row r="44" spans="2:13" ht="27.75" customHeight="1" x14ac:dyDescent="0.2">
      <c r="B44" s="1243"/>
      <c r="C44" s="1244"/>
      <c r="D44" s="85"/>
      <c r="E44" s="1247" t="s">
        <v>28</v>
      </c>
      <c r="F44" s="1247"/>
      <c r="G44" s="1247"/>
      <c r="H44" s="1248"/>
      <c r="I44" s="86">
        <v>763</v>
      </c>
      <c r="J44" s="87">
        <v>1005</v>
      </c>
      <c r="K44" s="87">
        <v>1030</v>
      </c>
      <c r="L44" s="87">
        <v>1103</v>
      </c>
      <c r="M44" s="88">
        <v>1192</v>
      </c>
    </row>
    <row r="45" spans="2:13" ht="27.75" customHeight="1" x14ac:dyDescent="0.2">
      <c r="B45" s="1243"/>
      <c r="C45" s="1244"/>
      <c r="D45" s="85"/>
      <c r="E45" s="1247" t="s">
        <v>29</v>
      </c>
      <c r="F45" s="1247"/>
      <c r="G45" s="1247"/>
      <c r="H45" s="1248"/>
      <c r="I45" s="86">
        <v>1163</v>
      </c>
      <c r="J45" s="87">
        <v>1194</v>
      </c>
      <c r="K45" s="87">
        <v>1391</v>
      </c>
      <c r="L45" s="87">
        <v>1378</v>
      </c>
      <c r="M45" s="88">
        <v>1366</v>
      </c>
    </row>
    <row r="46" spans="2:13" ht="27.75" customHeight="1" x14ac:dyDescent="0.2">
      <c r="B46" s="1243"/>
      <c r="C46" s="1244"/>
      <c r="D46" s="89"/>
      <c r="E46" s="1247" t="s">
        <v>30</v>
      </c>
      <c r="F46" s="1247"/>
      <c r="G46" s="1247"/>
      <c r="H46" s="1248"/>
      <c r="I46" s="86" t="s">
        <v>506</v>
      </c>
      <c r="J46" s="87" t="s">
        <v>506</v>
      </c>
      <c r="K46" s="87" t="s">
        <v>506</v>
      </c>
      <c r="L46" s="87" t="s">
        <v>506</v>
      </c>
      <c r="M46" s="88" t="s">
        <v>506</v>
      </c>
    </row>
    <row r="47" spans="2:13" ht="27.75" customHeight="1" x14ac:dyDescent="0.2">
      <c r="B47" s="1243"/>
      <c r="C47" s="1244"/>
      <c r="D47" s="90"/>
      <c r="E47" s="1257" t="s">
        <v>31</v>
      </c>
      <c r="F47" s="1258"/>
      <c r="G47" s="1258"/>
      <c r="H47" s="1259"/>
      <c r="I47" s="86" t="s">
        <v>506</v>
      </c>
      <c r="J47" s="87" t="s">
        <v>506</v>
      </c>
      <c r="K47" s="87" t="s">
        <v>506</v>
      </c>
      <c r="L47" s="87" t="s">
        <v>506</v>
      </c>
      <c r="M47" s="88" t="s">
        <v>506</v>
      </c>
    </row>
    <row r="48" spans="2:13" ht="27.75" customHeight="1" x14ac:dyDescent="0.2">
      <c r="B48" s="1243"/>
      <c r="C48" s="1244"/>
      <c r="D48" s="85"/>
      <c r="E48" s="1247" t="s">
        <v>32</v>
      </c>
      <c r="F48" s="1247"/>
      <c r="G48" s="1247"/>
      <c r="H48" s="1248"/>
      <c r="I48" s="86" t="s">
        <v>506</v>
      </c>
      <c r="J48" s="87" t="s">
        <v>506</v>
      </c>
      <c r="K48" s="87" t="s">
        <v>506</v>
      </c>
      <c r="L48" s="87" t="s">
        <v>506</v>
      </c>
      <c r="M48" s="88" t="s">
        <v>506</v>
      </c>
    </row>
    <row r="49" spans="2:13" ht="27.75" customHeight="1" x14ac:dyDescent="0.2">
      <c r="B49" s="1245"/>
      <c r="C49" s="1246"/>
      <c r="D49" s="85"/>
      <c r="E49" s="1247" t="s">
        <v>33</v>
      </c>
      <c r="F49" s="1247"/>
      <c r="G49" s="1247"/>
      <c r="H49" s="1248"/>
      <c r="I49" s="86" t="s">
        <v>506</v>
      </c>
      <c r="J49" s="87" t="s">
        <v>506</v>
      </c>
      <c r="K49" s="87" t="s">
        <v>506</v>
      </c>
      <c r="L49" s="87" t="s">
        <v>506</v>
      </c>
      <c r="M49" s="88" t="s">
        <v>506</v>
      </c>
    </row>
    <row r="50" spans="2:13" ht="27.75" customHeight="1" x14ac:dyDescent="0.2">
      <c r="B50" s="1241" t="s">
        <v>34</v>
      </c>
      <c r="C50" s="1242"/>
      <c r="D50" s="91"/>
      <c r="E50" s="1247" t="s">
        <v>35</v>
      </c>
      <c r="F50" s="1247"/>
      <c r="G50" s="1247"/>
      <c r="H50" s="1248"/>
      <c r="I50" s="86">
        <v>7073</v>
      </c>
      <c r="J50" s="87">
        <v>6315</v>
      </c>
      <c r="K50" s="87">
        <v>6835</v>
      </c>
      <c r="L50" s="87">
        <v>7538</v>
      </c>
      <c r="M50" s="88">
        <v>8095</v>
      </c>
    </row>
    <row r="51" spans="2:13" ht="27.75" customHeight="1" x14ac:dyDescent="0.2">
      <c r="B51" s="1243"/>
      <c r="C51" s="1244"/>
      <c r="D51" s="85"/>
      <c r="E51" s="1247" t="s">
        <v>36</v>
      </c>
      <c r="F51" s="1247"/>
      <c r="G51" s="1247"/>
      <c r="H51" s="1248"/>
      <c r="I51" s="86">
        <v>294</v>
      </c>
      <c r="J51" s="87">
        <v>162</v>
      </c>
      <c r="K51" s="87">
        <v>149</v>
      </c>
      <c r="L51" s="87">
        <v>132</v>
      </c>
      <c r="M51" s="88">
        <v>106</v>
      </c>
    </row>
    <row r="52" spans="2:13" ht="27.75" customHeight="1" x14ac:dyDescent="0.2">
      <c r="B52" s="1245"/>
      <c r="C52" s="1246"/>
      <c r="D52" s="85"/>
      <c r="E52" s="1247" t="s">
        <v>37</v>
      </c>
      <c r="F52" s="1247"/>
      <c r="G52" s="1247"/>
      <c r="H52" s="1248"/>
      <c r="I52" s="86">
        <v>31962</v>
      </c>
      <c r="J52" s="87">
        <v>32135</v>
      </c>
      <c r="K52" s="87">
        <v>31952</v>
      </c>
      <c r="L52" s="87">
        <v>31080</v>
      </c>
      <c r="M52" s="88">
        <v>31107</v>
      </c>
    </row>
    <row r="53" spans="2:13" ht="27.75" customHeight="1" thickBot="1" x14ac:dyDescent="0.25">
      <c r="B53" s="1249" t="s">
        <v>38</v>
      </c>
      <c r="C53" s="1250"/>
      <c r="D53" s="92"/>
      <c r="E53" s="1251" t="s">
        <v>39</v>
      </c>
      <c r="F53" s="1251"/>
      <c r="G53" s="1251"/>
      <c r="H53" s="1252"/>
      <c r="I53" s="93">
        <v>2774</v>
      </c>
      <c r="J53" s="94">
        <v>3209</v>
      </c>
      <c r="K53" s="94">
        <v>2149</v>
      </c>
      <c r="L53" s="94">
        <v>739</v>
      </c>
      <c r="M53" s="95">
        <v>34</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aKrDY7UDquv/Zh5O7xIdnzfebkHsIQEvNvCjOVp7WhhjTcDiJ4XcFr/KTAs80mUpxu8a8A8l58x1DqLoKsiNQ==" saltValue="BONbIjf5efr/4XkgrvHE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8" t="s">
        <v>42</v>
      </c>
      <c r="D55" s="1268"/>
      <c r="E55" s="1269"/>
      <c r="F55" s="107">
        <v>3567</v>
      </c>
      <c r="G55" s="107">
        <v>3919</v>
      </c>
      <c r="H55" s="108">
        <v>3997</v>
      </c>
    </row>
    <row r="56" spans="2:8" ht="52.5" customHeight="1" x14ac:dyDescent="0.2">
      <c r="B56" s="109"/>
      <c r="C56" s="1270" t="s">
        <v>43</v>
      </c>
      <c r="D56" s="1270"/>
      <c r="E56" s="1271"/>
      <c r="F56" s="110">
        <v>178</v>
      </c>
      <c r="G56" s="110">
        <v>178</v>
      </c>
      <c r="H56" s="111">
        <v>179</v>
      </c>
    </row>
    <row r="57" spans="2:8" ht="53.25" customHeight="1" x14ac:dyDescent="0.2">
      <c r="B57" s="109"/>
      <c r="C57" s="1272" t="s">
        <v>44</v>
      </c>
      <c r="D57" s="1272"/>
      <c r="E57" s="1273"/>
      <c r="F57" s="112">
        <v>3851</v>
      </c>
      <c r="G57" s="112">
        <v>3866</v>
      </c>
      <c r="H57" s="113">
        <v>4087</v>
      </c>
    </row>
    <row r="58" spans="2:8" ht="45.75" customHeight="1" x14ac:dyDescent="0.2">
      <c r="B58" s="114"/>
      <c r="C58" s="1260" t="s">
        <v>587</v>
      </c>
      <c r="D58" s="1261"/>
      <c r="E58" s="1262"/>
      <c r="F58" s="115">
        <v>2369</v>
      </c>
      <c r="G58" s="115">
        <v>2377</v>
      </c>
      <c r="H58" s="116">
        <v>2383</v>
      </c>
    </row>
    <row r="59" spans="2:8" ht="45.75" customHeight="1" x14ac:dyDescent="0.2">
      <c r="B59" s="114"/>
      <c r="C59" s="1260" t="s">
        <v>588</v>
      </c>
      <c r="D59" s="1261"/>
      <c r="E59" s="1262"/>
      <c r="F59" s="115">
        <v>608</v>
      </c>
      <c r="G59" s="115">
        <v>608</v>
      </c>
      <c r="H59" s="116">
        <v>608</v>
      </c>
    </row>
    <row r="60" spans="2:8" ht="45.75" customHeight="1" x14ac:dyDescent="0.2">
      <c r="B60" s="114"/>
      <c r="C60" s="1260" t="s">
        <v>589</v>
      </c>
      <c r="D60" s="1261"/>
      <c r="E60" s="1262"/>
      <c r="F60" s="115">
        <v>371</v>
      </c>
      <c r="G60" s="115">
        <v>371</v>
      </c>
      <c r="H60" s="116">
        <v>572</v>
      </c>
    </row>
    <row r="61" spans="2:8" ht="45.75" customHeight="1" x14ac:dyDescent="0.2">
      <c r="B61" s="114"/>
      <c r="C61" s="1260" t="s">
        <v>590</v>
      </c>
      <c r="D61" s="1261"/>
      <c r="E61" s="1262"/>
      <c r="F61" s="115">
        <v>214</v>
      </c>
      <c r="G61" s="115">
        <v>215</v>
      </c>
      <c r="H61" s="116">
        <v>215</v>
      </c>
    </row>
    <row r="62" spans="2:8" ht="45.75" customHeight="1" thickBot="1" x14ac:dyDescent="0.25">
      <c r="B62" s="117"/>
      <c r="C62" s="1263" t="s">
        <v>591</v>
      </c>
      <c r="D62" s="1264"/>
      <c r="E62" s="1265"/>
      <c r="F62" s="118">
        <v>142</v>
      </c>
      <c r="G62" s="118">
        <v>143</v>
      </c>
      <c r="H62" s="119">
        <v>143</v>
      </c>
    </row>
    <row r="63" spans="2:8" ht="52.5" customHeight="1" thickBot="1" x14ac:dyDescent="0.25">
      <c r="B63" s="120"/>
      <c r="C63" s="1266" t="s">
        <v>45</v>
      </c>
      <c r="D63" s="1266"/>
      <c r="E63" s="1267"/>
      <c r="F63" s="121">
        <v>7597</v>
      </c>
      <c r="G63" s="121">
        <v>7963</v>
      </c>
      <c r="H63" s="122">
        <v>8262</v>
      </c>
    </row>
    <row r="64" spans="2:8" ht="15" customHeight="1" x14ac:dyDescent="0.2"/>
    <row r="65" ht="0" hidden="1" customHeight="1" x14ac:dyDescent="0.2"/>
    <row r="66" ht="0" hidden="1" customHeight="1" x14ac:dyDescent="0.2"/>
  </sheetData>
  <sheetProtection algorithmName="SHA-512" hashValue="hMkN3/XAnH0uhtBJJZuPplm8hKBhRfgvQkF9pudzihqhRa/T7h60okwaOPxpDTRFPrjLyllOwAUojPj44RZihw==" saltValue="fO1eqFNsw8nLlJeZWzp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2" t="s">
        <v>609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2" x14ac:dyDescent="0.2">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2" x14ac:dyDescent="0.2">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2" x14ac:dyDescent="0.2">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2" x14ac:dyDescent="0.2">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596</v>
      </c>
    </row>
    <row r="50" spans="1:109" ht="13.2" x14ac:dyDescent="0.2">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2">
      <c r="B51" s="374"/>
      <c r="G51" s="1292"/>
      <c r="H51" s="1292"/>
      <c r="I51" s="1296"/>
      <c r="J51" s="1296"/>
      <c r="K51" s="1281"/>
      <c r="L51" s="1281"/>
      <c r="M51" s="1281"/>
      <c r="N51" s="1281"/>
      <c r="AM51" s="383"/>
      <c r="AN51" s="1279" t="s">
        <v>597</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91"/>
      <c r="CG51" s="1276"/>
      <c r="CH51" s="1276"/>
      <c r="CI51" s="1276"/>
      <c r="CJ51" s="1276"/>
      <c r="CK51" s="1276"/>
      <c r="CL51" s="1276"/>
      <c r="CM51" s="1276"/>
      <c r="CN51" s="1276">
        <v>5.5</v>
      </c>
      <c r="CO51" s="1276"/>
      <c r="CP51" s="1276"/>
      <c r="CQ51" s="1276"/>
      <c r="CR51" s="1276"/>
      <c r="CS51" s="1276"/>
      <c r="CT51" s="1276"/>
      <c r="CU51" s="1276"/>
      <c r="CV51" s="1291"/>
      <c r="CW51" s="1276"/>
      <c r="CX51" s="1276"/>
      <c r="CY51" s="1276"/>
      <c r="CZ51" s="1276"/>
      <c r="DA51" s="1276"/>
      <c r="DB51" s="1276"/>
      <c r="DC51" s="1276"/>
    </row>
    <row r="52" spans="1:109" ht="13.2" x14ac:dyDescent="0.2">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603</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91"/>
      <c r="CG53" s="1276"/>
      <c r="CH53" s="1276"/>
      <c r="CI53" s="1276"/>
      <c r="CJ53" s="1276"/>
      <c r="CK53" s="1276"/>
      <c r="CL53" s="1276"/>
      <c r="CM53" s="1276"/>
      <c r="CN53" s="1276">
        <v>61.3</v>
      </c>
      <c r="CO53" s="1276"/>
      <c r="CP53" s="1276"/>
      <c r="CQ53" s="1276"/>
      <c r="CR53" s="1276"/>
      <c r="CS53" s="1276"/>
      <c r="CT53" s="1276"/>
      <c r="CU53" s="1276"/>
      <c r="CV53" s="1291"/>
      <c r="CW53" s="1276"/>
      <c r="CX53" s="1276"/>
      <c r="CY53" s="1276"/>
      <c r="CZ53" s="1276"/>
      <c r="DA53" s="1276"/>
      <c r="DB53" s="1276"/>
      <c r="DC53" s="1276"/>
    </row>
    <row r="54" spans="1:109" ht="13.2" x14ac:dyDescent="0.2">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74"/>
      <c r="G55" s="1274"/>
      <c r="H55" s="1274"/>
      <c r="I55" s="1274"/>
      <c r="J55" s="1274"/>
      <c r="K55" s="1281"/>
      <c r="L55" s="1281"/>
      <c r="M55" s="1281"/>
      <c r="N55" s="1281"/>
      <c r="AN55" s="1280" t="s">
        <v>604</v>
      </c>
      <c r="AO55" s="1280"/>
      <c r="AP55" s="1280"/>
      <c r="AQ55" s="1280"/>
      <c r="AR55" s="1280"/>
      <c r="AS55" s="1280"/>
      <c r="AT55" s="1280"/>
      <c r="AU55" s="1280"/>
      <c r="AV55" s="1280"/>
      <c r="AW55" s="1280"/>
      <c r="AX55" s="1280"/>
      <c r="AY55" s="1280"/>
      <c r="AZ55" s="1280"/>
      <c r="BA55" s="1280"/>
      <c r="BB55" s="1279" t="s">
        <v>605</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91"/>
      <c r="CG55" s="1276"/>
      <c r="CH55" s="1276"/>
      <c r="CI55" s="1276"/>
      <c r="CJ55" s="1276"/>
      <c r="CK55" s="1276"/>
      <c r="CL55" s="1276"/>
      <c r="CM55" s="1276"/>
      <c r="CN55" s="1276">
        <v>35.299999999999997</v>
      </c>
      <c r="CO55" s="1276"/>
      <c r="CP55" s="1276"/>
      <c r="CQ55" s="1276"/>
      <c r="CR55" s="1276"/>
      <c r="CS55" s="1276"/>
      <c r="CT55" s="1276"/>
      <c r="CU55" s="1276"/>
      <c r="CV55" s="1291"/>
      <c r="CW55" s="1276"/>
      <c r="CX55" s="1276"/>
      <c r="CY55" s="1276"/>
      <c r="CZ55" s="1276"/>
      <c r="DA55" s="1276"/>
      <c r="DB55" s="1276"/>
      <c r="DC55" s="1276"/>
    </row>
    <row r="56" spans="1:109" ht="13.2" x14ac:dyDescent="0.2">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606</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91"/>
      <c r="CG57" s="1276"/>
      <c r="CH57" s="1276"/>
      <c r="CI57" s="1276"/>
      <c r="CJ57" s="1276"/>
      <c r="CK57" s="1276"/>
      <c r="CL57" s="1276"/>
      <c r="CM57" s="1276"/>
      <c r="CN57" s="1276">
        <v>60.4</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ht="13.2" x14ac:dyDescent="0.2">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600</v>
      </c>
    </row>
    <row r="64" spans="1:109" ht="13.2" x14ac:dyDescent="0.2">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2" t="s">
        <v>608</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2" x14ac:dyDescent="0.2">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2" x14ac:dyDescent="0.2">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2" x14ac:dyDescent="0.2">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2" x14ac:dyDescent="0.2">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596</v>
      </c>
    </row>
    <row r="72" spans="2:107" ht="13.2" x14ac:dyDescent="0.2">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ht="13.2" x14ac:dyDescent="0.2">
      <c r="B73" s="374"/>
      <c r="G73" s="1292"/>
      <c r="H73" s="1292"/>
      <c r="I73" s="1292"/>
      <c r="J73" s="1292"/>
      <c r="K73" s="1275"/>
      <c r="L73" s="1275"/>
      <c r="M73" s="1275"/>
      <c r="N73" s="1275"/>
      <c r="AM73" s="383"/>
      <c r="AN73" s="1279" t="s">
        <v>597</v>
      </c>
      <c r="AO73" s="1279"/>
      <c r="AP73" s="1279"/>
      <c r="AQ73" s="1279"/>
      <c r="AR73" s="1279"/>
      <c r="AS73" s="1279"/>
      <c r="AT73" s="1279"/>
      <c r="AU73" s="1279"/>
      <c r="AV73" s="1279"/>
      <c r="AW73" s="1279"/>
      <c r="AX73" s="1279"/>
      <c r="AY73" s="1279"/>
      <c r="AZ73" s="1279"/>
      <c r="BA73" s="1279"/>
      <c r="BB73" s="1279" t="s">
        <v>598</v>
      </c>
      <c r="BC73" s="1279"/>
      <c r="BD73" s="1279"/>
      <c r="BE73" s="1279"/>
      <c r="BF73" s="1279"/>
      <c r="BG73" s="1279"/>
      <c r="BH73" s="1279"/>
      <c r="BI73" s="1279"/>
      <c r="BJ73" s="1279"/>
      <c r="BK73" s="1279"/>
      <c r="BL73" s="1279"/>
      <c r="BM73" s="1279"/>
      <c r="BN73" s="1279"/>
      <c r="BO73" s="1279"/>
      <c r="BP73" s="1276">
        <v>21.2</v>
      </c>
      <c r="BQ73" s="1276"/>
      <c r="BR73" s="1276"/>
      <c r="BS73" s="1276"/>
      <c r="BT73" s="1276"/>
      <c r="BU73" s="1276"/>
      <c r="BV73" s="1276"/>
      <c r="BW73" s="1276"/>
      <c r="BX73" s="1276">
        <v>24.7</v>
      </c>
      <c r="BY73" s="1276"/>
      <c r="BZ73" s="1276"/>
      <c r="CA73" s="1276"/>
      <c r="CB73" s="1276"/>
      <c r="CC73" s="1276"/>
      <c r="CD73" s="1276"/>
      <c r="CE73" s="1276"/>
      <c r="CF73" s="1276">
        <v>16.2</v>
      </c>
      <c r="CG73" s="1276"/>
      <c r="CH73" s="1276"/>
      <c r="CI73" s="1276"/>
      <c r="CJ73" s="1276"/>
      <c r="CK73" s="1276"/>
      <c r="CL73" s="1276"/>
      <c r="CM73" s="1276"/>
      <c r="CN73" s="1276">
        <v>5.5</v>
      </c>
      <c r="CO73" s="1276"/>
      <c r="CP73" s="1276"/>
      <c r="CQ73" s="1276"/>
      <c r="CR73" s="1276"/>
      <c r="CS73" s="1276"/>
      <c r="CT73" s="1276"/>
      <c r="CU73" s="1276"/>
      <c r="CV73" s="1276">
        <v>0.2</v>
      </c>
      <c r="CW73" s="1276"/>
      <c r="CX73" s="1276"/>
      <c r="CY73" s="1276"/>
      <c r="CZ73" s="1276"/>
      <c r="DA73" s="1276"/>
      <c r="DB73" s="1276"/>
      <c r="DC73" s="1276"/>
    </row>
    <row r="74" spans="2:107" ht="13.2" x14ac:dyDescent="0.2">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8.4</v>
      </c>
      <c r="BQ75" s="1276"/>
      <c r="BR75" s="1276"/>
      <c r="BS75" s="1276"/>
      <c r="BT75" s="1276"/>
      <c r="BU75" s="1276"/>
      <c r="BV75" s="1276"/>
      <c r="BW75" s="1276"/>
      <c r="BX75" s="1276">
        <v>7.9</v>
      </c>
      <c r="BY75" s="1276"/>
      <c r="BZ75" s="1276"/>
      <c r="CA75" s="1276"/>
      <c r="CB75" s="1276"/>
      <c r="CC75" s="1276"/>
      <c r="CD75" s="1276"/>
      <c r="CE75" s="1276"/>
      <c r="CF75" s="1276">
        <v>7.6</v>
      </c>
      <c r="CG75" s="1276"/>
      <c r="CH75" s="1276"/>
      <c r="CI75" s="1276"/>
      <c r="CJ75" s="1276"/>
      <c r="CK75" s="1276"/>
      <c r="CL75" s="1276"/>
      <c r="CM75" s="1276"/>
      <c r="CN75" s="1276">
        <v>7.5</v>
      </c>
      <c r="CO75" s="1276"/>
      <c r="CP75" s="1276"/>
      <c r="CQ75" s="1276"/>
      <c r="CR75" s="1276"/>
      <c r="CS75" s="1276"/>
      <c r="CT75" s="1276"/>
      <c r="CU75" s="1276"/>
      <c r="CV75" s="1276">
        <v>7.7</v>
      </c>
      <c r="CW75" s="1276"/>
      <c r="CX75" s="1276"/>
      <c r="CY75" s="1276"/>
      <c r="CZ75" s="1276"/>
      <c r="DA75" s="1276"/>
      <c r="DB75" s="1276"/>
      <c r="DC75" s="1276"/>
    </row>
    <row r="76" spans="2:107" ht="13.2" x14ac:dyDescent="0.2">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4"/>
      <c r="G77" s="1274"/>
      <c r="H77" s="1274"/>
      <c r="I77" s="1274"/>
      <c r="J77" s="1274"/>
      <c r="K77" s="1275"/>
      <c r="L77" s="1275"/>
      <c r="M77" s="1275"/>
      <c r="N77" s="1275"/>
      <c r="AN77" s="1280" t="s">
        <v>599</v>
      </c>
      <c r="AO77" s="1280"/>
      <c r="AP77" s="1280"/>
      <c r="AQ77" s="1280"/>
      <c r="AR77" s="1280"/>
      <c r="AS77" s="1280"/>
      <c r="AT77" s="1280"/>
      <c r="AU77" s="1280"/>
      <c r="AV77" s="1280"/>
      <c r="AW77" s="1280"/>
      <c r="AX77" s="1280"/>
      <c r="AY77" s="1280"/>
      <c r="AZ77" s="1280"/>
      <c r="BA77" s="1280"/>
      <c r="BB77" s="1279" t="s">
        <v>598</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ht="13.2" x14ac:dyDescent="0.2">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601</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ht="13.2" x14ac:dyDescent="0.2">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ij8NRXCyBrmip0CqXSyvSFyJR5wCDatNKYu7etsN5thCKZLSk2AfJlu/5ZtOV9c/d72JBhbDs2/g1OqQOlnyQ==" saltValue="EA9KFxkdqH2Ez0+6cmmR8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blQA50+JOw4d6/IThMgVm/MacJYuczyfgJSxMKm2l4HlpNr1rbKo4wvAiTlkUSvtB2CEHW39/kGBZIW2WTfpA==" saltValue="NwnyxqTSiTIQ/i22Fx1c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70" zoomScaleSheetLayoutView="7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MGf0ZaL0PRtxX1CuisYv78f9FNPkliHuynmMeeVuDS660V4hFc4Q/gKBBmKurzSDDaOiqymgzQcNQtNAAAeFg==" saltValue="aDyEZmgFiSzRP/yGDLwz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545</v>
      </c>
      <c r="G2" s="136"/>
      <c r="H2" s="137"/>
    </row>
    <row r="3" spans="1:8" x14ac:dyDescent="0.2">
      <c r="A3" s="133" t="s">
        <v>538</v>
      </c>
      <c r="B3" s="138"/>
      <c r="C3" s="139"/>
      <c r="D3" s="140">
        <v>47877</v>
      </c>
      <c r="E3" s="141"/>
      <c r="F3" s="142">
        <v>63956</v>
      </c>
      <c r="G3" s="143"/>
      <c r="H3" s="144"/>
    </row>
    <row r="4" spans="1:8" x14ac:dyDescent="0.2">
      <c r="A4" s="145"/>
      <c r="B4" s="146"/>
      <c r="C4" s="147"/>
      <c r="D4" s="148">
        <v>15320</v>
      </c>
      <c r="E4" s="149"/>
      <c r="F4" s="150">
        <v>29239</v>
      </c>
      <c r="G4" s="151"/>
      <c r="H4" s="152"/>
    </row>
    <row r="5" spans="1:8" x14ac:dyDescent="0.2">
      <c r="A5" s="133" t="s">
        <v>540</v>
      </c>
      <c r="B5" s="138"/>
      <c r="C5" s="139"/>
      <c r="D5" s="140">
        <v>37107</v>
      </c>
      <c r="E5" s="141"/>
      <c r="F5" s="142">
        <v>66255</v>
      </c>
      <c r="G5" s="143"/>
      <c r="H5" s="144"/>
    </row>
    <row r="6" spans="1:8" x14ac:dyDescent="0.2">
      <c r="A6" s="145"/>
      <c r="B6" s="146"/>
      <c r="C6" s="147"/>
      <c r="D6" s="148">
        <v>20592</v>
      </c>
      <c r="E6" s="149"/>
      <c r="F6" s="150">
        <v>31822</v>
      </c>
      <c r="G6" s="151"/>
      <c r="H6" s="152"/>
    </row>
    <row r="7" spans="1:8" x14ac:dyDescent="0.2">
      <c r="A7" s="133" t="s">
        <v>541</v>
      </c>
      <c r="B7" s="138"/>
      <c r="C7" s="139"/>
      <c r="D7" s="140">
        <v>30403</v>
      </c>
      <c r="E7" s="141"/>
      <c r="F7" s="142">
        <v>54227</v>
      </c>
      <c r="G7" s="143"/>
      <c r="H7" s="144"/>
    </row>
    <row r="8" spans="1:8" x14ac:dyDescent="0.2">
      <c r="A8" s="145"/>
      <c r="B8" s="146"/>
      <c r="C8" s="147"/>
      <c r="D8" s="148">
        <v>13185</v>
      </c>
      <c r="E8" s="149"/>
      <c r="F8" s="150">
        <v>29694</v>
      </c>
      <c r="G8" s="151"/>
      <c r="H8" s="152"/>
    </row>
    <row r="9" spans="1:8" x14ac:dyDescent="0.2">
      <c r="A9" s="133" t="s">
        <v>542</v>
      </c>
      <c r="B9" s="138"/>
      <c r="C9" s="139"/>
      <c r="D9" s="140">
        <v>17880</v>
      </c>
      <c r="E9" s="141"/>
      <c r="F9" s="142">
        <v>44504</v>
      </c>
      <c r="G9" s="143"/>
      <c r="H9" s="144"/>
    </row>
    <row r="10" spans="1:8" x14ac:dyDescent="0.2">
      <c r="A10" s="145"/>
      <c r="B10" s="146"/>
      <c r="C10" s="147"/>
      <c r="D10" s="148">
        <v>11110</v>
      </c>
      <c r="E10" s="149"/>
      <c r="F10" s="150">
        <v>25876</v>
      </c>
      <c r="G10" s="151"/>
      <c r="H10" s="152"/>
    </row>
    <row r="11" spans="1:8" x14ac:dyDescent="0.2">
      <c r="A11" s="133" t="s">
        <v>543</v>
      </c>
      <c r="B11" s="138"/>
      <c r="C11" s="139"/>
      <c r="D11" s="140">
        <v>44717</v>
      </c>
      <c r="E11" s="141"/>
      <c r="F11" s="142">
        <v>47820</v>
      </c>
      <c r="G11" s="143"/>
      <c r="H11" s="144"/>
    </row>
    <row r="12" spans="1:8" x14ac:dyDescent="0.2">
      <c r="A12" s="145"/>
      <c r="B12" s="146"/>
      <c r="C12" s="153"/>
      <c r="D12" s="148">
        <v>8543</v>
      </c>
      <c r="E12" s="149"/>
      <c r="F12" s="150">
        <v>25855</v>
      </c>
      <c r="G12" s="151"/>
      <c r="H12" s="152"/>
    </row>
    <row r="13" spans="1:8" x14ac:dyDescent="0.2">
      <c r="A13" s="133"/>
      <c r="B13" s="138"/>
      <c r="C13" s="154"/>
      <c r="D13" s="155">
        <v>35597</v>
      </c>
      <c r="E13" s="156"/>
      <c r="F13" s="157">
        <v>55352</v>
      </c>
      <c r="G13" s="158"/>
      <c r="H13" s="144"/>
    </row>
    <row r="14" spans="1:8" x14ac:dyDescent="0.2">
      <c r="A14" s="145"/>
      <c r="B14" s="146"/>
      <c r="C14" s="147"/>
      <c r="D14" s="148">
        <v>13750</v>
      </c>
      <c r="E14" s="149"/>
      <c r="F14" s="150">
        <v>28497</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6.9</v>
      </c>
      <c r="C19" s="159">
        <f>ROUND(VALUE(SUBSTITUTE(実質収支比率等に係る経年分析!G$48,"▲","-")),2)</f>
        <v>8.08</v>
      </c>
      <c r="D19" s="159">
        <f>ROUND(VALUE(SUBSTITUTE(実質収支比率等に係る経年分析!H$48,"▲","-")),2)</f>
        <v>8.84</v>
      </c>
      <c r="E19" s="159">
        <f>ROUND(VALUE(SUBSTITUTE(実質収支比率等に係る経年分析!I$48,"▲","-")),2)</f>
        <v>7.79</v>
      </c>
      <c r="F19" s="159">
        <f>ROUND(VALUE(SUBSTITUTE(実質収支比率等に係る経年分析!J$48,"▲","-")),2)</f>
        <v>7.15</v>
      </c>
    </row>
    <row r="20" spans="1:11" x14ac:dyDescent="0.2">
      <c r="A20" s="159" t="s">
        <v>49</v>
      </c>
      <c r="B20" s="159">
        <f>ROUND(VALUE(SUBSTITUTE(実質収支比率等に係る経年分析!F$47,"▲","-")),2)</f>
        <v>22.14</v>
      </c>
      <c r="C20" s="159">
        <f>ROUND(VALUE(SUBSTITUTE(実質収支比率等に係る経年分析!G$47,"▲","-")),2)</f>
        <v>19.62</v>
      </c>
      <c r="D20" s="159">
        <f>ROUND(VALUE(SUBSTITUTE(実質収支比率等に係る経年分析!H$47,"▲","-")),2)</f>
        <v>22.2</v>
      </c>
      <c r="E20" s="159">
        <f>ROUND(VALUE(SUBSTITUTE(実質収支比率等に係る経年分析!I$47,"▲","-")),2)</f>
        <v>24.23</v>
      </c>
      <c r="F20" s="159">
        <f>ROUND(VALUE(SUBSTITUTE(実質収支比率等に係る経年分析!J$47,"▲","-")),2)</f>
        <v>24.51</v>
      </c>
    </row>
    <row r="21" spans="1:11" x14ac:dyDescent="0.2">
      <c r="A21" s="159" t="s">
        <v>50</v>
      </c>
      <c r="B21" s="159">
        <f>IF(ISNUMBER(VALUE(SUBSTITUTE(実質収支比率等に係る経年分析!F$49,"▲","-"))),ROUND(VALUE(SUBSTITUTE(実質収支比率等に係る経年分析!F$49,"▲","-")),2),NA())</f>
        <v>-0.21</v>
      </c>
      <c r="C21" s="159">
        <f>IF(ISNUMBER(VALUE(SUBSTITUTE(実質収支比率等に係る経年分析!G$49,"▲","-"))),ROUND(VALUE(SUBSTITUTE(実質収支比率等に係る経年分析!G$49,"▲","-")),2),NA())</f>
        <v>-1.08</v>
      </c>
      <c r="D21" s="159">
        <f>IF(ISNUMBER(VALUE(SUBSTITUTE(実質収支比率等に係る経年分析!H$49,"▲","-"))),ROUND(VALUE(SUBSTITUTE(実質収支比率等に係る経年分析!H$49,"▲","-")),2),NA())</f>
        <v>3.81</v>
      </c>
      <c r="E21" s="159">
        <f>IF(ISNUMBER(VALUE(SUBSTITUTE(実質収支比率等に係る経年分析!I$49,"▲","-"))),ROUND(VALUE(SUBSTITUTE(実質収支比率等に係る経年分析!I$49,"▲","-")),2),NA())</f>
        <v>1.17</v>
      </c>
      <c r="F21" s="159">
        <f>IF(ISNUMBER(VALUE(SUBSTITUTE(実質収支比率等に係る経年分析!J$49,"▲","-"))),ROUND(VALUE(SUBSTITUTE(実質収支比率等に係る経年分析!J$49,"▲","-")),2),NA())</f>
        <v>-0.09</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地域し尿処理施設特別会計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介護サービス特別会計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0.51</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7.14</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2635</v>
      </c>
      <c r="E42" s="161"/>
      <c r="F42" s="161"/>
      <c r="G42" s="161">
        <f>'実質公債費比率（分子）の構造'!L$52</f>
        <v>2847</v>
      </c>
      <c r="H42" s="161"/>
      <c r="I42" s="161"/>
      <c r="J42" s="161">
        <f>'実質公債費比率（分子）の構造'!M$52</f>
        <v>2866</v>
      </c>
      <c r="K42" s="161"/>
      <c r="L42" s="161"/>
      <c r="M42" s="161">
        <f>'実質公債費比率（分子）の構造'!N$52</f>
        <v>2993</v>
      </c>
      <c r="N42" s="161"/>
      <c r="O42" s="161"/>
      <c r="P42" s="161">
        <f>'実質公債費比率（分子）の構造'!O$52</f>
        <v>3010</v>
      </c>
    </row>
    <row r="43" spans="1:16" x14ac:dyDescent="0.2">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59</v>
      </c>
      <c r="B44" s="161">
        <f>'実質公債費比率（分子）の構造'!K$50</f>
        <v>18</v>
      </c>
      <c r="C44" s="161"/>
      <c r="D44" s="161"/>
      <c r="E44" s="161">
        <f>'実質公債費比率（分子）の構造'!L$50</f>
        <v>13</v>
      </c>
      <c r="F44" s="161"/>
      <c r="G44" s="161"/>
      <c r="H44" s="161">
        <f>'実質公債費比率（分子）の構造'!M$50</f>
        <v>12</v>
      </c>
      <c r="I44" s="161"/>
      <c r="J44" s="161"/>
      <c r="K44" s="161">
        <f>'実質公債費比率（分子）の構造'!N$50</f>
        <v>12</v>
      </c>
      <c r="L44" s="161"/>
      <c r="M44" s="161"/>
      <c r="N44" s="161">
        <f>'実質公債費比率（分子）の構造'!O$50</f>
        <v>9</v>
      </c>
      <c r="O44" s="161"/>
      <c r="P44" s="161"/>
    </row>
    <row r="45" spans="1:16" x14ac:dyDescent="0.2">
      <c r="A45" s="161" t="s">
        <v>60</v>
      </c>
      <c r="B45" s="161">
        <f>'実質公債費比率（分子）の構造'!K$49</f>
        <v>117</v>
      </c>
      <c r="C45" s="161"/>
      <c r="D45" s="161"/>
      <c r="E45" s="161">
        <f>'実質公債費比率（分子）の構造'!L$49</f>
        <v>134</v>
      </c>
      <c r="F45" s="161"/>
      <c r="G45" s="161"/>
      <c r="H45" s="161">
        <f>'実質公債費比率（分子）の構造'!M$49</f>
        <v>123</v>
      </c>
      <c r="I45" s="161"/>
      <c r="J45" s="161"/>
      <c r="K45" s="161">
        <f>'実質公債費比率（分子）の構造'!N$49</f>
        <v>135</v>
      </c>
      <c r="L45" s="161"/>
      <c r="M45" s="161"/>
      <c r="N45" s="161">
        <f>'実質公債費比率（分子）の構造'!O$49</f>
        <v>109</v>
      </c>
      <c r="O45" s="161"/>
      <c r="P45" s="161"/>
    </row>
    <row r="46" spans="1:16" x14ac:dyDescent="0.2">
      <c r="A46" s="161" t="s">
        <v>61</v>
      </c>
      <c r="B46" s="161">
        <f>'実質公債費比率（分子）の構造'!K$48</f>
        <v>873</v>
      </c>
      <c r="C46" s="161"/>
      <c r="D46" s="161"/>
      <c r="E46" s="161">
        <f>'実質公債費比率（分子）の構造'!L$48</f>
        <v>915</v>
      </c>
      <c r="F46" s="161"/>
      <c r="G46" s="161"/>
      <c r="H46" s="161">
        <f>'実質公債費比率（分子）の構造'!M$48</f>
        <v>942</v>
      </c>
      <c r="I46" s="161"/>
      <c r="J46" s="161"/>
      <c r="K46" s="161">
        <f>'実質公債費比率（分子）の構造'!N$48</f>
        <v>928</v>
      </c>
      <c r="L46" s="161"/>
      <c r="M46" s="161"/>
      <c r="N46" s="161">
        <f>'実質公債費比率（分子）の構造'!O$48</f>
        <v>1033</v>
      </c>
      <c r="O46" s="161"/>
      <c r="P46" s="161"/>
    </row>
    <row r="47" spans="1:16" x14ac:dyDescent="0.2">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2672</v>
      </c>
      <c r="C49" s="161"/>
      <c r="D49" s="161"/>
      <c r="E49" s="161">
        <f>'実質公債費比率（分子）の構造'!L$45</f>
        <v>2745</v>
      </c>
      <c r="F49" s="161"/>
      <c r="G49" s="161"/>
      <c r="H49" s="161">
        <f>'実質公債費比率（分子）の構造'!M$45</f>
        <v>2792</v>
      </c>
      <c r="I49" s="161"/>
      <c r="J49" s="161"/>
      <c r="K49" s="161">
        <f>'実質公債費比率（分子）の構造'!N$45</f>
        <v>2920</v>
      </c>
      <c r="L49" s="161"/>
      <c r="M49" s="161"/>
      <c r="N49" s="161">
        <f>'実質公債費比率（分子）の構造'!O$45</f>
        <v>2941</v>
      </c>
      <c r="O49" s="161"/>
      <c r="P49" s="161"/>
    </row>
    <row r="50" spans="1:16" x14ac:dyDescent="0.2">
      <c r="A50" s="161" t="s">
        <v>64</v>
      </c>
      <c r="B50" s="161" t="e">
        <f>NA()</f>
        <v>#N/A</v>
      </c>
      <c r="C50" s="161">
        <f>IF(ISNUMBER('実質公債費比率（分子）の構造'!K$53),'実質公債費比率（分子）の構造'!K$53,NA())</f>
        <v>1045</v>
      </c>
      <c r="D50" s="161" t="e">
        <f>NA()</f>
        <v>#N/A</v>
      </c>
      <c r="E50" s="161" t="e">
        <f>NA()</f>
        <v>#N/A</v>
      </c>
      <c r="F50" s="161">
        <f>IF(ISNUMBER('実質公債費比率（分子）の構造'!L$53),'実質公債費比率（分子）の構造'!L$53,NA())</f>
        <v>960</v>
      </c>
      <c r="G50" s="161" t="e">
        <f>NA()</f>
        <v>#N/A</v>
      </c>
      <c r="H50" s="161" t="e">
        <f>NA()</f>
        <v>#N/A</v>
      </c>
      <c r="I50" s="161">
        <f>IF(ISNUMBER('実質公債費比率（分子）の構造'!M$53),'実質公債費比率（分子）の構造'!M$53,NA())</f>
        <v>1003</v>
      </c>
      <c r="J50" s="161" t="e">
        <f>NA()</f>
        <v>#N/A</v>
      </c>
      <c r="K50" s="161" t="e">
        <f>NA()</f>
        <v>#N/A</v>
      </c>
      <c r="L50" s="161">
        <f>IF(ISNUMBER('実質公債費比率（分子）の構造'!N$53),'実質公債費比率（分子）の構造'!N$53,NA())</f>
        <v>1002</v>
      </c>
      <c r="M50" s="161" t="e">
        <f>NA()</f>
        <v>#N/A</v>
      </c>
      <c r="N50" s="161" t="e">
        <f>NA()</f>
        <v>#N/A</v>
      </c>
      <c r="O50" s="161">
        <f>IF(ISNUMBER('実質公債費比率（分子）の構造'!O$53),'実質公債費比率（分子）の構造'!O$53,NA())</f>
        <v>1082</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37</v>
      </c>
      <c r="B56" s="160"/>
      <c r="C56" s="160"/>
      <c r="D56" s="160">
        <f>'将来負担比率（分子）の構造'!I$52</f>
        <v>31962</v>
      </c>
      <c r="E56" s="160"/>
      <c r="F56" s="160"/>
      <c r="G56" s="160">
        <f>'将来負担比率（分子）の構造'!J$52</f>
        <v>32135</v>
      </c>
      <c r="H56" s="160"/>
      <c r="I56" s="160"/>
      <c r="J56" s="160">
        <f>'将来負担比率（分子）の構造'!K$52</f>
        <v>31952</v>
      </c>
      <c r="K56" s="160"/>
      <c r="L56" s="160"/>
      <c r="M56" s="160">
        <f>'将来負担比率（分子）の構造'!L$52</f>
        <v>31080</v>
      </c>
      <c r="N56" s="160"/>
      <c r="O56" s="160"/>
      <c r="P56" s="160">
        <f>'将来負担比率（分子）の構造'!M$52</f>
        <v>31107</v>
      </c>
    </row>
    <row r="57" spans="1:16" x14ac:dyDescent="0.2">
      <c r="A57" s="160" t="s">
        <v>36</v>
      </c>
      <c r="B57" s="160"/>
      <c r="C57" s="160"/>
      <c r="D57" s="160">
        <f>'将来負担比率（分子）の構造'!I$51</f>
        <v>294</v>
      </c>
      <c r="E57" s="160"/>
      <c r="F57" s="160"/>
      <c r="G57" s="160">
        <f>'将来負担比率（分子）の構造'!J$51</f>
        <v>162</v>
      </c>
      <c r="H57" s="160"/>
      <c r="I57" s="160"/>
      <c r="J57" s="160">
        <f>'将来負担比率（分子）の構造'!K$51</f>
        <v>149</v>
      </c>
      <c r="K57" s="160"/>
      <c r="L57" s="160"/>
      <c r="M57" s="160">
        <f>'将来負担比率（分子）の構造'!L$51</f>
        <v>132</v>
      </c>
      <c r="N57" s="160"/>
      <c r="O57" s="160"/>
      <c r="P57" s="160">
        <f>'将来負担比率（分子）の構造'!M$51</f>
        <v>106</v>
      </c>
    </row>
    <row r="58" spans="1:16" x14ac:dyDescent="0.2">
      <c r="A58" s="160" t="s">
        <v>35</v>
      </c>
      <c r="B58" s="160"/>
      <c r="C58" s="160"/>
      <c r="D58" s="160">
        <f>'将来負担比率（分子）の構造'!I$50</f>
        <v>7073</v>
      </c>
      <c r="E58" s="160"/>
      <c r="F58" s="160"/>
      <c r="G58" s="160">
        <f>'将来負担比率（分子）の構造'!J$50</f>
        <v>6315</v>
      </c>
      <c r="H58" s="160"/>
      <c r="I58" s="160"/>
      <c r="J58" s="160">
        <f>'将来負担比率（分子）の構造'!K$50</f>
        <v>6835</v>
      </c>
      <c r="K58" s="160"/>
      <c r="L58" s="160"/>
      <c r="M58" s="160">
        <f>'将来負担比率（分子）の構造'!L$50</f>
        <v>7538</v>
      </c>
      <c r="N58" s="160"/>
      <c r="O58" s="160"/>
      <c r="P58" s="160">
        <f>'将来負担比率（分子）の構造'!M$50</f>
        <v>8095</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1163</v>
      </c>
      <c r="C62" s="160"/>
      <c r="D62" s="160"/>
      <c r="E62" s="160">
        <f>'将来負担比率（分子）の構造'!J$45</f>
        <v>1194</v>
      </c>
      <c r="F62" s="160"/>
      <c r="G62" s="160"/>
      <c r="H62" s="160">
        <f>'将来負担比率（分子）の構造'!K$45</f>
        <v>1391</v>
      </c>
      <c r="I62" s="160"/>
      <c r="J62" s="160"/>
      <c r="K62" s="160">
        <f>'将来負担比率（分子）の構造'!L$45</f>
        <v>1378</v>
      </c>
      <c r="L62" s="160"/>
      <c r="M62" s="160"/>
      <c r="N62" s="160">
        <f>'将来負担比率（分子）の構造'!M$45</f>
        <v>1366</v>
      </c>
      <c r="O62" s="160"/>
      <c r="P62" s="160"/>
    </row>
    <row r="63" spans="1:16" x14ac:dyDescent="0.2">
      <c r="A63" s="160" t="s">
        <v>28</v>
      </c>
      <c r="B63" s="160">
        <f>'将来負担比率（分子）の構造'!I$44</f>
        <v>763</v>
      </c>
      <c r="C63" s="160"/>
      <c r="D63" s="160"/>
      <c r="E63" s="160">
        <f>'将来負担比率（分子）の構造'!J$44</f>
        <v>1005</v>
      </c>
      <c r="F63" s="160"/>
      <c r="G63" s="160"/>
      <c r="H63" s="160">
        <f>'将来負担比率（分子）の構造'!K$44</f>
        <v>1030</v>
      </c>
      <c r="I63" s="160"/>
      <c r="J63" s="160"/>
      <c r="K63" s="160">
        <f>'将来負担比率（分子）の構造'!L$44</f>
        <v>1103</v>
      </c>
      <c r="L63" s="160"/>
      <c r="M63" s="160"/>
      <c r="N63" s="160">
        <f>'将来負担比率（分子）の構造'!M$44</f>
        <v>1192</v>
      </c>
      <c r="O63" s="160"/>
      <c r="P63" s="160"/>
    </row>
    <row r="64" spans="1:16" x14ac:dyDescent="0.2">
      <c r="A64" s="160" t="s">
        <v>27</v>
      </c>
      <c r="B64" s="160">
        <f>'将来負担比率（分子）の構造'!I$43</f>
        <v>12839</v>
      </c>
      <c r="C64" s="160"/>
      <c r="D64" s="160"/>
      <c r="E64" s="160">
        <f>'将来負担比率（分子）の構造'!J$43</f>
        <v>12740</v>
      </c>
      <c r="F64" s="160"/>
      <c r="G64" s="160"/>
      <c r="H64" s="160">
        <f>'将来負担比率（分子）の構造'!K$43</f>
        <v>12472</v>
      </c>
      <c r="I64" s="160"/>
      <c r="J64" s="160"/>
      <c r="K64" s="160">
        <f>'将来負担比率（分子）の構造'!L$43</f>
        <v>12063</v>
      </c>
      <c r="L64" s="160"/>
      <c r="M64" s="160"/>
      <c r="N64" s="160">
        <f>'将来負担比率（分子）の構造'!M$43</f>
        <v>11879</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27340</v>
      </c>
      <c r="C66" s="160"/>
      <c r="D66" s="160"/>
      <c r="E66" s="160">
        <f>'将来負担比率（分子）の構造'!J$41</f>
        <v>26882</v>
      </c>
      <c r="F66" s="160"/>
      <c r="G66" s="160"/>
      <c r="H66" s="160">
        <f>'将来負担比率（分子）の構造'!K$41</f>
        <v>26192</v>
      </c>
      <c r="I66" s="160"/>
      <c r="J66" s="160"/>
      <c r="K66" s="160">
        <f>'将来負担比率（分子）の構造'!L$41</f>
        <v>24945</v>
      </c>
      <c r="L66" s="160"/>
      <c r="M66" s="160"/>
      <c r="N66" s="160">
        <f>'将来負担比率（分子）の構造'!M$41</f>
        <v>24906</v>
      </c>
      <c r="O66" s="160"/>
      <c r="P66" s="160"/>
    </row>
    <row r="67" spans="1:16" x14ac:dyDescent="0.2">
      <c r="A67" s="160" t="s">
        <v>68</v>
      </c>
      <c r="B67" s="160" t="e">
        <f>NA()</f>
        <v>#N/A</v>
      </c>
      <c r="C67" s="160">
        <f>IF(ISNUMBER('将来負担比率（分子）の構造'!I$53), IF('将来負担比率（分子）の構造'!I$53 &lt; 0, 0, '将来負担比率（分子）の構造'!I$53), NA())</f>
        <v>2774</v>
      </c>
      <c r="D67" s="160" t="e">
        <f>NA()</f>
        <v>#N/A</v>
      </c>
      <c r="E67" s="160" t="e">
        <f>NA()</f>
        <v>#N/A</v>
      </c>
      <c r="F67" s="160">
        <f>IF(ISNUMBER('将来負担比率（分子）の構造'!J$53), IF('将来負担比率（分子）の構造'!J$53 &lt; 0, 0, '将来負担比率（分子）の構造'!J$53), NA())</f>
        <v>3209</v>
      </c>
      <c r="G67" s="160" t="e">
        <f>NA()</f>
        <v>#N/A</v>
      </c>
      <c r="H67" s="160" t="e">
        <f>NA()</f>
        <v>#N/A</v>
      </c>
      <c r="I67" s="160">
        <f>IF(ISNUMBER('将来負担比率（分子）の構造'!K$53), IF('将来負担比率（分子）の構造'!K$53 &lt; 0, 0, '将来負担比率（分子）の構造'!K$53), NA())</f>
        <v>2149</v>
      </c>
      <c r="J67" s="160" t="e">
        <f>NA()</f>
        <v>#N/A</v>
      </c>
      <c r="K67" s="160" t="e">
        <f>NA()</f>
        <v>#N/A</v>
      </c>
      <c r="L67" s="160">
        <f>IF(ISNUMBER('将来負担比率（分子）の構造'!L$53), IF('将来負担比率（分子）の構造'!L$53 &lt; 0, 0, '将来負担比率（分子）の構造'!L$53), NA())</f>
        <v>739</v>
      </c>
      <c r="M67" s="160" t="e">
        <f>NA()</f>
        <v>#N/A</v>
      </c>
      <c r="N67" s="160" t="e">
        <f>NA()</f>
        <v>#N/A</v>
      </c>
      <c r="O67" s="160">
        <f>IF(ISNUMBER('将来負担比率（分子）の構造'!M$53), IF('将来負担比率（分子）の構造'!M$53 &lt; 0, 0, '将来負担比率（分子）の構造'!M$53), NA())</f>
        <v>34</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3567</v>
      </c>
      <c r="C72" s="164">
        <f>基金残高に係る経年分析!G55</f>
        <v>3919</v>
      </c>
      <c r="D72" s="164">
        <f>基金残高に係る経年分析!H55</f>
        <v>3997</v>
      </c>
    </row>
    <row r="73" spans="1:16" x14ac:dyDescent="0.2">
      <c r="A73" s="163" t="s">
        <v>71</v>
      </c>
      <c r="B73" s="164">
        <f>基金残高に係る経年分析!F56</f>
        <v>178</v>
      </c>
      <c r="C73" s="164">
        <f>基金残高に係る経年分析!G56</f>
        <v>178</v>
      </c>
      <c r="D73" s="164">
        <f>基金残高に係る経年分析!H56</f>
        <v>179</v>
      </c>
    </row>
    <row r="74" spans="1:16" x14ac:dyDescent="0.2">
      <c r="A74" s="163" t="s">
        <v>72</v>
      </c>
      <c r="B74" s="164">
        <f>基金残高に係る経年分析!F57</f>
        <v>3851</v>
      </c>
      <c r="C74" s="164">
        <f>基金残高に係る経年分析!G57</f>
        <v>3866</v>
      </c>
      <c r="D74" s="164">
        <f>基金残高に係る経年分析!H57</f>
        <v>4087</v>
      </c>
    </row>
  </sheetData>
  <sheetProtection algorithmName="SHA-512" hashValue="l9cfws6OAZnXohWebfEG6NqdXuI0oYL0xs7gwRDYTkADPC6RtHTPqWXRYYR7fl4xDFPttvqmGC/wRse0GXbPXQ==" saltValue="kk7hHaQxzElWvrQcfFdy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218</v>
      </c>
      <c r="C5" s="741"/>
      <c r="D5" s="741"/>
      <c r="E5" s="741"/>
      <c r="F5" s="741"/>
      <c r="G5" s="741"/>
      <c r="H5" s="741"/>
      <c r="I5" s="741"/>
      <c r="J5" s="741"/>
      <c r="K5" s="741"/>
      <c r="L5" s="741"/>
      <c r="M5" s="741"/>
      <c r="N5" s="741"/>
      <c r="O5" s="741"/>
      <c r="P5" s="741"/>
      <c r="Q5" s="742"/>
      <c r="R5" s="706">
        <v>8647321</v>
      </c>
      <c r="S5" s="707"/>
      <c r="T5" s="707"/>
      <c r="U5" s="707"/>
      <c r="V5" s="707"/>
      <c r="W5" s="707"/>
      <c r="X5" s="707"/>
      <c r="Y5" s="753"/>
      <c r="Z5" s="771">
        <v>30.1</v>
      </c>
      <c r="AA5" s="771"/>
      <c r="AB5" s="771"/>
      <c r="AC5" s="771"/>
      <c r="AD5" s="772">
        <v>8647321</v>
      </c>
      <c r="AE5" s="772"/>
      <c r="AF5" s="772"/>
      <c r="AG5" s="772"/>
      <c r="AH5" s="772"/>
      <c r="AI5" s="772"/>
      <c r="AJ5" s="772"/>
      <c r="AK5" s="772"/>
      <c r="AL5" s="754">
        <v>56.3</v>
      </c>
      <c r="AM5" s="723"/>
      <c r="AN5" s="723"/>
      <c r="AO5" s="755"/>
      <c r="AP5" s="740" t="s">
        <v>219</v>
      </c>
      <c r="AQ5" s="741"/>
      <c r="AR5" s="741"/>
      <c r="AS5" s="741"/>
      <c r="AT5" s="741"/>
      <c r="AU5" s="741"/>
      <c r="AV5" s="741"/>
      <c r="AW5" s="741"/>
      <c r="AX5" s="741"/>
      <c r="AY5" s="741"/>
      <c r="AZ5" s="741"/>
      <c r="BA5" s="741"/>
      <c r="BB5" s="741"/>
      <c r="BC5" s="741"/>
      <c r="BD5" s="741"/>
      <c r="BE5" s="741"/>
      <c r="BF5" s="742"/>
      <c r="BG5" s="641">
        <v>8638946</v>
      </c>
      <c r="BH5" s="644"/>
      <c r="BI5" s="644"/>
      <c r="BJ5" s="644"/>
      <c r="BK5" s="644"/>
      <c r="BL5" s="644"/>
      <c r="BM5" s="644"/>
      <c r="BN5" s="645"/>
      <c r="BO5" s="703">
        <v>99.9</v>
      </c>
      <c r="BP5" s="703"/>
      <c r="BQ5" s="703"/>
      <c r="BR5" s="703"/>
      <c r="BS5" s="704" t="s">
        <v>120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2">
      <c r="B6" s="638" t="s">
        <v>223</v>
      </c>
      <c r="C6" s="639"/>
      <c r="D6" s="639"/>
      <c r="E6" s="639"/>
      <c r="F6" s="639"/>
      <c r="G6" s="639"/>
      <c r="H6" s="639"/>
      <c r="I6" s="639"/>
      <c r="J6" s="639"/>
      <c r="K6" s="639"/>
      <c r="L6" s="639"/>
      <c r="M6" s="639"/>
      <c r="N6" s="639"/>
      <c r="O6" s="639"/>
      <c r="P6" s="639"/>
      <c r="Q6" s="640"/>
      <c r="R6" s="641">
        <v>182191</v>
      </c>
      <c r="S6" s="644"/>
      <c r="T6" s="644"/>
      <c r="U6" s="644"/>
      <c r="V6" s="644"/>
      <c r="W6" s="644"/>
      <c r="X6" s="644"/>
      <c r="Y6" s="645"/>
      <c r="Z6" s="703">
        <v>0.6</v>
      </c>
      <c r="AA6" s="703"/>
      <c r="AB6" s="703"/>
      <c r="AC6" s="703"/>
      <c r="AD6" s="704">
        <v>182191</v>
      </c>
      <c r="AE6" s="704"/>
      <c r="AF6" s="704"/>
      <c r="AG6" s="704"/>
      <c r="AH6" s="704"/>
      <c r="AI6" s="704"/>
      <c r="AJ6" s="704"/>
      <c r="AK6" s="704"/>
      <c r="AL6" s="646">
        <v>1.2</v>
      </c>
      <c r="AM6" s="647"/>
      <c r="AN6" s="647"/>
      <c r="AO6" s="705"/>
      <c r="AP6" s="638" t="s">
        <v>224</v>
      </c>
      <c r="AQ6" s="639"/>
      <c r="AR6" s="639"/>
      <c r="AS6" s="639"/>
      <c r="AT6" s="639"/>
      <c r="AU6" s="639"/>
      <c r="AV6" s="639"/>
      <c r="AW6" s="639"/>
      <c r="AX6" s="639"/>
      <c r="AY6" s="639"/>
      <c r="AZ6" s="639"/>
      <c r="BA6" s="639"/>
      <c r="BB6" s="639"/>
      <c r="BC6" s="639"/>
      <c r="BD6" s="639"/>
      <c r="BE6" s="639"/>
      <c r="BF6" s="640"/>
      <c r="BG6" s="641">
        <v>8638946</v>
      </c>
      <c r="BH6" s="644"/>
      <c r="BI6" s="644"/>
      <c r="BJ6" s="644"/>
      <c r="BK6" s="644"/>
      <c r="BL6" s="644"/>
      <c r="BM6" s="644"/>
      <c r="BN6" s="645"/>
      <c r="BO6" s="703">
        <v>99.9</v>
      </c>
      <c r="BP6" s="703"/>
      <c r="BQ6" s="703"/>
      <c r="BR6" s="703"/>
      <c r="BS6" s="704" t="s">
        <v>120</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219975</v>
      </c>
      <c r="CS6" s="644"/>
      <c r="CT6" s="644"/>
      <c r="CU6" s="644"/>
      <c r="CV6" s="644"/>
      <c r="CW6" s="644"/>
      <c r="CX6" s="644"/>
      <c r="CY6" s="645"/>
      <c r="CZ6" s="754">
        <v>0.8</v>
      </c>
      <c r="DA6" s="723"/>
      <c r="DB6" s="723"/>
      <c r="DC6" s="757"/>
      <c r="DD6" s="649" t="s">
        <v>120</v>
      </c>
      <c r="DE6" s="644"/>
      <c r="DF6" s="644"/>
      <c r="DG6" s="644"/>
      <c r="DH6" s="644"/>
      <c r="DI6" s="644"/>
      <c r="DJ6" s="644"/>
      <c r="DK6" s="644"/>
      <c r="DL6" s="644"/>
      <c r="DM6" s="644"/>
      <c r="DN6" s="644"/>
      <c r="DO6" s="644"/>
      <c r="DP6" s="645"/>
      <c r="DQ6" s="649">
        <v>219815</v>
      </c>
      <c r="DR6" s="644"/>
      <c r="DS6" s="644"/>
      <c r="DT6" s="644"/>
      <c r="DU6" s="644"/>
      <c r="DV6" s="644"/>
      <c r="DW6" s="644"/>
      <c r="DX6" s="644"/>
      <c r="DY6" s="644"/>
      <c r="DZ6" s="644"/>
      <c r="EA6" s="644"/>
      <c r="EB6" s="644"/>
      <c r="EC6" s="684"/>
    </row>
    <row r="7" spans="2:143" ht="11.25" customHeight="1" x14ac:dyDescent="0.2">
      <c r="B7" s="638" t="s">
        <v>226</v>
      </c>
      <c r="C7" s="639"/>
      <c r="D7" s="639"/>
      <c r="E7" s="639"/>
      <c r="F7" s="639"/>
      <c r="G7" s="639"/>
      <c r="H7" s="639"/>
      <c r="I7" s="639"/>
      <c r="J7" s="639"/>
      <c r="K7" s="639"/>
      <c r="L7" s="639"/>
      <c r="M7" s="639"/>
      <c r="N7" s="639"/>
      <c r="O7" s="639"/>
      <c r="P7" s="639"/>
      <c r="Q7" s="640"/>
      <c r="R7" s="641">
        <v>15562</v>
      </c>
      <c r="S7" s="644"/>
      <c r="T7" s="644"/>
      <c r="U7" s="644"/>
      <c r="V7" s="644"/>
      <c r="W7" s="644"/>
      <c r="X7" s="644"/>
      <c r="Y7" s="645"/>
      <c r="Z7" s="703">
        <v>0.1</v>
      </c>
      <c r="AA7" s="703"/>
      <c r="AB7" s="703"/>
      <c r="AC7" s="703"/>
      <c r="AD7" s="704">
        <v>15562</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4271030</v>
      </c>
      <c r="BH7" s="644"/>
      <c r="BI7" s="644"/>
      <c r="BJ7" s="644"/>
      <c r="BK7" s="644"/>
      <c r="BL7" s="644"/>
      <c r="BM7" s="644"/>
      <c r="BN7" s="645"/>
      <c r="BO7" s="703">
        <v>49.4</v>
      </c>
      <c r="BP7" s="703"/>
      <c r="BQ7" s="703"/>
      <c r="BR7" s="703"/>
      <c r="BS7" s="704" t="s">
        <v>120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3553163</v>
      </c>
      <c r="CS7" s="644"/>
      <c r="CT7" s="644"/>
      <c r="CU7" s="644"/>
      <c r="CV7" s="644"/>
      <c r="CW7" s="644"/>
      <c r="CX7" s="644"/>
      <c r="CY7" s="645"/>
      <c r="CZ7" s="703">
        <v>12.9</v>
      </c>
      <c r="DA7" s="703"/>
      <c r="DB7" s="703"/>
      <c r="DC7" s="703"/>
      <c r="DD7" s="649">
        <v>22132</v>
      </c>
      <c r="DE7" s="644"/>
      <c r="DF7" s="644"/>
      <c r="DG7" s="644"/>
      <c r="DH7" s="644"/>
      <c r="DI7" s="644"/>
      <c r="DJ7" s="644"/>
      <c r="DK7" s="644"/>
      <c r="DL7" s="644"/>
      <c r="DM7" s="644"/>
      <c r="DN7" s="644"/>
      <c r="DO7" s="644"/>
      <c r="DP7" s="645"/>
      <c r="DQ7" s="649">
        <v>3237320</v>
      </c>
      <c r="DR7" s="644"/>
      <c r="DS7" s="644"/>
      <c r="DT7" s="644"/>
      <c r="DU7" s="644"/>
      <c r="DV7" s="644"/>
      <c r="DW7" s="644"/>
      <c r="DX7" s="644"/>
      <c r="DY7" s="644"/>
      <c r="DZ7" s="644"/>
      <c r="EA7" s="644"/>
      <c r="EB7" s="644"/>
      <c r="EC7" s="684"/>
    </row>
    <row r="8" spans="2:143" ht="11.25" customHeight="1" x14ac:dyDescent="0.2">
      <c r="B8" s="638" t="s">
        <v>229</v>
      </c>
      <c r="C8" s="639"/>
      <c r="D8" s="639"/>
      <c r="E8" s="639"/>
      <c r="F8" s="639"/>
      <c r="G8" s="639"/>
      <c r="H8" s="639"/>
      <c r="I8" s="639"/>
      <c r="J8" s="639"/>
      <c r="K8" s="639"/>
      <c r="L8" s="639"/>
      <c r="M8" s="639"/>
      <c r="N8" s="639"/>
      <c r="O8" s="639"/>
      <c r="P8" s="639"/>
      <c r="Q8" s="640"/>
      <c r="R8" s="641">
        <v>41448</v>
      </c>
      <c r="S8" s="644"/>
      <c r="T8" s="644"/>
      <c r="U8" s="644"/>
      <c r="V8" s="644"/>
      <c r="W8" s="644"/>
      <c r="X8" s="644"/>
      <c r="Y8" s="645"/>
      <c r="Z8" s="703">
        <v>0.1</v>
      </c>
      <c r="AA8" s="703"/>
      <c r="AB8" s="703"/>
      <c r="AC8" s="703"/>
      <c r="AD8" s="704">
        <v>41448</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135352</v>
      </c>
      <c r="BH8" s="644"/>
      <c r="BI8" s="644"/>
      <c r="BJ8" s="644"/>
      <c r="BK8" s="644"/>
      <c r="BL8" s="644"/>
      <c r="BM8" s="644"/>
      <c r="BN8" s="645"/>
      <c r="BO8" s="703">
        <v>1.6</v>
      </c>
      <c r="BP8" s="703"/>
      <c r="BQ8" s="703"/>
      <c r="BR8" s="703"/>
      <c r="BS8" s="649" t="s">
        <v>120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10372470</v>
      </c>
      <c r="CS8" s="644"/>
      <c r="CT8" s="644"/>
      <c r="CU8" s="644"/>
      <c r="CV8" s="644"/>
      <c r="CW8" s="644"/>
      <c r="CX8" s="644"/>
      <c r="CY8" s="645"/>
      <c r="CZ8" s="703">
        <v>37.700000000000003</v>
      </c>
      <c r="DA8" s="703"/>
      <c r="DB8" s="703"/>
      <c r="DC8" s="703"/>
      <c r="DD8" s="649">
        <v>12420</v>
      </c>
      <c r="DE8" s="644"/>
      <c r="DF8" s="644"/>
      <c r="DG8" s="644"/>
      <c r="DH8" s="644"/>
      <c r="DI8" s="644"/>
      <c r="DJ8" s="644"/>
      <c r="DK8" s="644"/>
      <c r="DL8" s="644"/>
      <c r="DM8" s="644"/>
      <c r="DN8" s="644"/>
      <c r="DO8" s="644"/>
      <c r="DP8" s="645"/>
      <c r="DQ8" s="649">
        <v>4863284</v>
      </c>
      <c r="DR8" s="644"/>
      <c r="DS8" s="644"/>
      <c r="DT8" s="644"/>
      <c r="DU8" s="644"/>
      <c r="DV8" s="644"/>
      <c r="DW8" s="644"/>
      <c r="DX8" s="644"/>
      <c r="DY8" s="644"/>
      <c r="DZ8" s="644"/>
      <c r="EA8" s="644"/>
      <c r="EB8" s="644"/>
      <c r="EC8" s="684"/>
    </row>
    <row r="9" spans="2:143" ht="11.25" customHeight="1" x14ac:dyDescent="0.2">
      <c r="B9" s="638" t="s">
        <v>232</v>
      </c>
      <c r="C9" s="639"/>
      <c r="D9" s="639"/>
      <c r="E9" s="639"/>
      <c r="F9" s="639"/>
      <c r="G9" s="639"/>
      <c r="H9" s="639"/>
      <c r="I9" s="639"/>
      <c r="J9" s="639"/>
      <c r="K9" s="639"/>
      <c r="L9" s="639"/>
      <c r="M9" s="639"/>
      <c r="N9" s="639"/>
      <c r="O9" s="639"/>
      <c r="P9" s="639"/>
      <c r="Q9" s="640"/>
      <c r="R9" s="641">
        <v>44976</v>
      </c>
      <c r="S9" s="644"/>
      <c r="T9" s="644"/>
      <c r="U9" s="644"/>
      <c r="V9" s="644"/>
      <c r="W9" s="644"/>
      <c r="X9" s="644"/>
      <c r="Y9" s="645"/>
      <c r="Z9" s="703">
        <v>0.2</v>
      </c>
      <c r="AA9" s="703"/>
      <c r="AB9" s="703"/>
      <c r="AC9" s="703"/>
      <c r="AD9" s="704">
        <v>44976</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3789075</v>
      </c>
      <c r="BH9" s="644"/>
      <c r="BI9" s="644"/>
      <c r="BJ9" s="644"/>
      <c r="BK9" s="644"/>
      <c r="BL9" s="644"/>
      <c r="BM9" s="644"/>
      <c r="BN9" s="645"/>
      <c r="BO9" s="703">
        <v>43.8</v>
      </c>
      <c r="BP9" s="703"/>
      <c r="BQ9" s="703"/>
      <c r="BR9" s="703"/>
      <c r="BS9" s="649" t="s">
        <v>234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1979131</v>
      </c>
      <c r="CS9" s="644"/>
      <c r="CT9" s="644"/>
      <c r="CU9" s="644"/>
      <c r="CV9" s="644"/>
      <c r="CW9" s="644"/>
      <c r="CX9" s="644"/>
      <c r="CY9" s="645"/>
      <c r="CZ9" s="703">
        <v>7.2</v>
      </c>
      <c r="DA9" s="703"/>
      <c r="DB9" s="703"/>
      <c r="DC9" s="703"/>
      <c r="DD9" s="649">
        <v>5566</v>
      </c>
      <c r="DE9" s="644"/>
      <c r="DF9" s="644"/>
      <c r="DG9" s="644"/>
      <c r="DH9" s="644"/>
      <c r="DI9" s="644"/>
      <c r="DJ9" s="644"/>
      <c r="DK9" s="644"/>
      <c r="DL9" s="644"/>
      <c r="DM9" s="644"/>
      <c r="DN9" s="644"/>
      <c r="DO9" s="644"/>
      <c r="DP9" s="645"/>
      <c r="DQ9" s="649">
        <v>1815316</v>
      </c>
      <c r="DR9" s="644"/>
      <c r="DS9" s="644"/>
      <c r="DT9" s="644"/>
      <c r="DU9" s="644"/>
      <c r="DV9" s="644"/>
      <c r="DW9" s="644"/>
      <c r="DX9" s="644"/>
      <c r="DY9" s="644"/>
      <c r="DZ9" s="644"/>
      <c r="EA9" s="644"/>
      <c r="EB9" s="644"/>
      <c r="EC9" s="684"/>
    </row>
    <row r="10" spans="2:143" ht="11.25" customHeight="1" x14ac:dyDescent="0.2">
      <c r="B10" s="638" t="s">
        <v>236</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234</v>
      </c>
      <c r="AA10" s="703"/>
      <c r="AB10" s="703"/>
      <c r="AC10" s="703"/>
      <c r="AD10" s="704" t="s">
        <v>234</v>
      </c>
      <c r="AE10" s="704"/>
      <c r="AF10" s="704"/>
      <c r="AG10" s="704"/>
      <c r="AH10" s="704"/>
      <c r="AI10" s="704"/>
      <c r="AJ10" s="704"/>
      <c r="AK10" s="704"/>
      <c r="AL10" s="646" t="s">
        <v>234</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151797</v>
      </c>
      <c r="BH10" s="644"/>
      <c r="BI10" s="644"/>
      <c r="BJ10" s="644"/>
      <c r="BK10" s="644"/>
      <c r="BL10" s="644"/>
      <c r="BM10" s="644"/>
      <c r="BN10" s="645"/>
      <c r="BO10" s="703">
        <v>1.8</v>
      </c>
      <c r="BP10" s="703"/>
      <c r="BQ10" s="703"/>
      <c r="BR10" s="703"/>
      <c r="BS10" s="649" t="s">
        <v>120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35534</v>
      </c>
      <c r="CS10" s="644"/>
      <c r="CT10" s="644"/>
      <c r="CU10" s="644"/>
      <c r="CV10" s="644"/>
      <c r="CW10" s="644"/>
      <c r="CX10" s="644"/>
      <c r="CY10" s="645"/>
      <c r="CZ10" s="703">
        <v>0.1</v>
      </c>
      <c r="DA10" s="703"/>
      <c r="DB10" s="703"/>
      <c r="DC10" s="703"/>
      <c r="DD10" s="649">
        <v>47</v>
      </c>
      <c r="DE10" s="644"/>
      <c r="DF10" s="644"/>
      <c r="DG10" s="644"/>
      <c r="DH10" s="644"/>
      <c r="DI10" s="644"/>
      <c r="DJ10" s="644"/>
      <c r="DK10" s="644"/>
      <c r="DL10" s="644"/>
      <c r="DM10" s="644"/>
      <c r="DN10" s="644"/>
      <c r="DO10" s="644"/>
      <c r="DP10" s="645"/>
      <c r="DQ10" s="649">
        <v>25386</v>
      </c>
      <c r="DR10" s="644"/>
      <c r="DS10" s="644"/>
      <c r="DT10" s="644"/>
      <c r="DU10" s="644"/>
      <c r="DV10" s="644"/>
      <c r="DW10" s="644"/>
      <c r="DX10" s="644"/>
      <c r="DY10" s="644"/>
      <c r="DZ10" s="644"/>
      <c r="EA10" s="644"/>
      <c r="EB10" s="644"/>
      <c r="EC10" s="684"/>
    </row>
    <row r="11" spans="2:143" ht="11.25" customHeight="1" x14ac:dyDescent="0.2">
      <c r="B11" s="638" t="s">
        <v>239</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120</v>
      </c>
      <c r="AA11" s="703"/>
      <c r="AB11" s="703"/>
      <c r="AC11" s="703"/>
      <c r="AD11" s="704" t="s">
        <v>234</v>
      </c>
      <c r="AE11" s="704"/>
      <c r="AF11" s="704"/>
      <c r="AG11" s="704"/>
      <c r="AH11" s="704"/>
      <c r="AI11" s="704"/>
      <c r="AJ11" s="704"/>
      <c r="AK11" s="704"/>
      <c r="AL11" s="646" t="s">
        <v>120</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194806</v>
      </c>
      <c r="BH11" s="644"/>
      <c r="BI11" s="644"/>
      <c r="BJ11" s="644"/>
      <c r="BK11" s="644"/>
      <c r="BL11" s="644"/>
      <c r="BM11" s="644"/>
      <c r="BN11" s="645"/>
      <c r="BO11" s="703">
        <v>2.2999999999999998</v>
      </c>
      <c r="BP11" s="703"/>
      <c r="BQ11" s="703"/>
      <c r="BR11" s="703"/>
      <c r="BS11" s="649" t="s">
        <v>120</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417780</v>
      </c>
      <c r="CS11" s="644"/>
      <c r="CT11" s="644"/>
      <c r="CU11" s="644"/>
      <c r="CV11" s="644"/>
      <c r="CW11" s="644"/>
      <c r="CX11" s="644"/>
      <c r="CY11" s="645"/>
      <c r="CZ11" s="703">
        <v>1.5</v>
      </c>
      <c r="DA11" s="703"/>
      <c r="DB11" s="703"/>
      <c r="DC11" s="703"/>
      <c r="DD11" s="649">
        <v>135354</v>
      </c>
      <c r="DE11" s="644"/>
      <c r="DF11" s="644"/>
      <c r="DG11" s="644"/>
      <c r="DH11" s="644"/>
      <c r="DI11" s="644"/>
      <c r="DJ11" s="644"/>
      <c r="DK11" s="644"/>
      <c r="DL11" s="644"/>
      <c r="DM11" s="644"/>
      <c r="DN11" s="644"/>
      <c r="DO11" s="644"/>
      <c r="DP11" s="645"/>
      <c r="DQ11" s="649">
        <v>227449</v>
      </c>
      <c r="DR11" s="644"/>
      <c r="DS11" s="644"/>
      <c r="DT11" s="644"/>
      <c r="DU11" s="644"/>
      <c r="DV11" s="644"/>
      <c r="DW11" s="644"/>
      <c r="DX11" s="644"/>
      <c r="DY11" s="644"/>
      <c r="DZ11" s="644"/>
      <c r="EA11" s="644"/>
      <c r="EB11" s="644"/>
      <c r="EC11" s="684"/>
    </row>
    <row r="12" spans="2:143" ht="11.25" customHeight="1" x14ac:dyDescent="0.2">
      <c r="B12" s="638" t="s">
        <v>242</v>
      </c>
      <c r="C12" s="639"/>
      <c r="D12" s="639"/>
      <c r="E12" s="639"/>
      <c r="F12" s="639"/>
      <c r="G12" s="639"/>
      <c r="H12" s="639"/>
      <c r="I12" s="639"/>
      <c r="J12" s="639"/>
      <c r="K12" s="639"/>
      <c r="L12" s="639"/>
      <c r="M12" s="639"/>
      <c r="N12" s="639"/>
      <c r="O12" s="639"/>
      <c r="P12" s="639"/>
      <c r="Q12" s="640"/>
      <c r="R12" s="641">
        <v>1242259</v>
      </c>
      <c r="S12" s="644"/>
      <c r="T12" s="644"/>
      <c r="U12" s="644"/>
      <c r="V12" s="644"/>
      <c r="W12" s="644"/>
      <c r="X12" s="644"/>
      <c r="Y12" s="645"/>
      <c r="Z12" s="703">
        <v>4.3</v>
      </c>
      <c r="AA12" s="703"/>
      <c r="AB12" s="703"/>
      <c r="AC12" s="703"/>
      <c r="AD12" s="704">
        <v>1242259</v>
      </c>
      <c r="AE12" s="704"/>
      <c r="AF12" s="704"/>
      <c r="AG12" s="704"/>
      <c r="AH12" s="704"/>
      <c r="AI12" s="704"/>
      <c r="AJ12" s="704"/>
      <c r="AK12" s="704"/>
      <c r="AL12" s="646">
        <v>8.1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3642988</v>
      </c>
      <c r="BH12" s="644"/>
      <c r="BI12" s="644"/>
      <c r="BJ12" s="644"/>
      <c r="BK12" s="644"/>
      <c r="BL12" s="644"/>
      <c r="BM12" s="644"/>
      <c r="BN12" s="645"/>
      <c r="BO12" s="703">
        <v>42.1</v>
      </c>
      <c r="BP12" s="703"/>
      <c r="BQ12" s="703"/>
      <c r="BR12" s="703"/>
      <c r="BS12" s="649" t="s">
        <v>120</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92665</v>
      </c>
      <c r="CS12" s="644"/>
      <c r="CT12" s="644"/>
      <c r="CU12" s="644"/>
      <c r="CV12" s="644"/>
      <c r="CW12" s="644"/>
      <c r="CX12" s="644"/>
      <c r="CY12" s="645"/>
      <c r="CZ12" s="703">
        <v>0.3</v>
      </c>
      <c r="DA12" s="703"/>
      <c r="DB12" s="703"/>
      <c r="DC12" s="703"/>
      <c r="DD12" s="649" t="s">
        <v>120</v>
      </c>
      <c r="DE12" s="644"/>
      <c r="DF12" s="644"/>
      <c r="DG12" s="644"/>
      <c r="DH12" s="644"/>
      <c r="DI12" s="644"/>
      <c r="DJ12" s="644"/>
      <c r="DK12" s="644"/>
      <c r="DL12" s="644"/>
      <c r="DM12" s="644"/>
      <c r="DN12" s="644"/>
      <c r="DO12" s="644"/>
      <c r="DP12" s="645"/>
      <c r="DQ12" s="649">
        <v>92658</v>
      </c>
      <c r="DR12" s="644"/>
      <c r="DS12" s="644"/>
      <c r="DT12" s="644"/>
      <c r="DU12" s="644"/>
      <c r="DV12" s="644"/>
      <c r="DW12" s="644"/>
      <c r="DX12" s="644"/>
      <c r="DY12" s="644"/>
      <c r="DZ12" s="644"/>
      <c r="EA12" s="644"/>
      <c r="EB12" s="644"/>
      <c r="EC12" s="684"/>
    </row>
    <row r="13" spans="2:143" ht="11.25" customHeight="1" x14ac:dyDescent="0.2">
      <c r="B13" s="638" t="s">
        <v>245</v>
      </c>
      <c r="C13" s="639"/>
      <c r="D13" s="639"/>
      <c r="E13" s="639"/>
      <c r="F13" s="639"/>
      <c r="G13" s="639"/>
      <c r="H13" s="639"/>
      <c r="I13" s="639"/>
      <c r="J13" s="639"/>
      <c r="K13" s="639"/>
      <c r="L13" s="639"/>
      <c r="M13" s="639"/>
      <c r="N13" s="639"/>
      <c r="O13" s="639"/>
      <c r="P13" s="639"/>
      <c r="Q13" s="640"/>
      <c r="R13" s="641">
        <v>21280</v>
      </c>
      <c r="S13" s="644"/>
      <c r="T13" s="644"/>
      <c r="U13" s="644"/>
      <c r="V13" s="644"/>
      <c r="W13" s="644"/>
      <c r="X13" s="644"/>
      <c r="Y13" s="645"/>
      <c r="Z13" s="703">
        <v>0.1</v>
      </c>
      <c r="AA13" s="703"/>
      <c r="AB13" s="703"/>
      <c r="AC13" s="703"/>
      <c r="AD13" s="704">
        <v>21280</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3618943</v>
      </c>
      <c r="BH13" s="644"/>
      <c r="BI13" s="644"/>
      <c r="BJ13" s="644"/>
      <c r="BK13" s="644"/>
      <c r="BL13" s="644"/>
      <c r="BM13" s="644"/>
      <c r="BN13" s="645"/>
      <c r="BO13" s="703">
        <v>41.9</v>
      </c>
      <c r="BP13" s="703"/>
      <c r="BQ13" s="703"/>
      <c r="BR13" s="703"/>
      <c r="BS13" s="649" t="s">
        <v>120</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2830740</v>
      </c>
      <c r="CS13" s="644"/>
      <c r="CT13" s="644"/>
      <c r="CU13" s="644"/>
      <c r="CV13" s="644"/>
      <c r="CW13" s="644"/>
      <c r="CX13" s="644"/>
      <c r="CY13" s="645"/>
      <c r="CZ13" s="703">
        <v>10.3</v>
      </c>
      <c r="DA13" s="703"/>
      <c r="DB13" s="703"/>
      <c r="DC13" s="703"/>
      <c r="DD13" s="649">
        <v>1243575</v>
      </c>
      <c r="DE13" s="644"/>
      <c r="DF13" s="644"/>
      <c r="DG13" s="644"/>
      <c r="DH13" s="644"/>
      <c r="DI13" s="644"/>
      <c r="DJ13" s="644"/>
      <c r="DK13" s="644"/>
      <c r="DL13" s="644"/>
      <c r="DM13" s="644"/>
      <c r="DN13" s="644"/>
      <c r="DO13" s="644"/>
      <c r="DP13" s="645"/>
      <c r="DQ13" s="649">
        <v>1656966</v>
      </c>
      <c r="DR13" s="644"/>
      <c r="DS13" s="644"/>
      <c r="DT13" s="644"/>
      <c r="DU13" s="644"/>
      <c r="DV13" s="644"/>
      <c r="DW13" s="644"/>
      <c r="DX13" s="644"/>
      <c r="DY13" s="644"/>
      <c r="DZ13" s="644"/>
      <c r="EA13" s="644"/>
      <c r="EB13" s="644"/>
      <c r="EC13" s="684"/>
    </row>
    <row r="14" spans="2:143" ht="11.25" customHeight="1" x14ac:dyDescent="0.2">
      <c r="B14" s="638" t="s">
        <v>248</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234</v>
      </c>
      <c r="AA14" s="703"/>
      <c r="AB14" s="703"/>
      <c r="AC14" s="703"/>
      <c r="AD14" s="704" t="s">
        <v>120</v>
      </c>
      <c r="AE14" s="704"/>
      <c r="AF14" s="704"/>
      <c r="AG14" s="704"/>
      <c r="AH14" s="704"/>
      <c r="AI14" s="704"/>
      <c r="AJ14" s="704"/>
      <c r="AK14" s="704"/>
      <c r="AL14" s="646" t="s">
        <v>234</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223595</v>
      </c>
      <c r="BH14" s="644"/>
      <c r="BI14" s="644"/>
      <c r="BJ14" s="644"/>
      <c r="BK14" s="644"/>
      <c r="BL14" s="644"/>
      <c r="BM14" s="644"/>
      <c r="BN14" s="645"/>
      <c r="BO14" s="703">
        <v>2.6</v>
      </c>
      <c r="BP14" s="703"/>
      <c r="BQ14" s="703"/>
      <c r="BR14" s="703"/>
      <c r="BS14" s="649" t="s">
        <v>234</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977373</v>
      </c>
      <c r="CS14" s="644"/>
      <c r="CT14" s="644"/>
      <c r="CU14" s="644"/>
      <c r="CV14" s="644"/>
      <c r="CW14" s="644"/>
      <c r="CX14" s="644"/>
      <c r="CY14" s="645"/>
      <c r="CZ14" s="703">
        <v>3.6</v>
      </c>
      <c r="DA14" s="703"/>
      <c r="DB14" s="703"/>
      <c r="DC14" s="703"/>
      <c r="DD14" s="649">
        <v>14886</v>
      </c>
      <c r="DE14" s="644"/>
      <c r="DF14" s="644"/>
      <c r="DG14" s="644"/>
      <c r="DH14" s="644"/>
      <c r="DI14" s="644"/>
      <c r="DJ14" s="644"/>
      <c r="DK14" s="644"/>
      <c r="DL14" s="644"/>
      <c r="DM14" s="644"/>
      <c r="DN14" s="644"/>
      <c r="DO14" s="644"/>
      <c r="DP14" s="645"/>
      <c r="DQ14" s="649">
        <v>965640</v>
      </c>
      <c r="DR14" s="644"/>
      <c r="DS14" s="644"/>
      <c r="DT14" s="644"/>
      <c r="DU14" s="644"/>
      <c r="DV14" s="644"/>
      <c r="DW14" s="644"/>
      <c r="DX14" s="644"/>
      <c r="DY14" s="644"/>
      <c r="DZ14" s="644"/>
      <c r="EA14" s="644"/>
      <c r="EB14" s="644"/>
      <c r="EC14" s="684"/>
    </row>
    <row r="15" spans="2:143" ht="11.25" customHeight="1" x14ac:dyDescent="0.2">
      <c r="B15" s="638" t="s">
        <v>251</v>
      </c>
      <c r="C15" s="639"/>
      <c r="D15" s="639"/>
      <c r="E15" s="639"/>
      <c r="F15" s="639"/>
      <c r="G15" s="639"/>
      <c r="H15" s="639"/>
      <c r="I15" s="639"/>
      <c r="J15" s="639"/>
      <c r="K15" s="639"/>
      <c r="L15" s="639"/>
      <c r="M15" s="639"/>
      <c r="N15" s="639"/>
      <c r="O15" s="639"/>
      <c r="P15" s="639"/>
      <c r="Q15" s="640"/>
      <c r="R15" s="641">
        <v>56786</v>
      </c>
      <c r="S15" s="644"/>
      <c r="T15" s="644"/>
      <c r="U15" s="644"/>
      <c r="V15" s="644"/>
      <c r="W15" s="644"/>
      <c r="X15" s="644"/>
      <c r="Y15" s="645"/>
      <c r="Z15" s="703">
        <v>0.2</v>
      </c>
      <c r="AA15" s="703"/>
      <c r="AB15" s="703"/>
      <c r="AC15" s="703"/>
      <c r="AD15" s="704">
        <v>56786</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501333</v>
      </c>
      <c r="BH15" s="644"/>
      <c r="BI15" s="644"/>
      <c r="BJ15" s="644"/>
      <c r="BK15" s="644"/>
      <c r="BL15" s="644"/>
      <c r="BM15" s="644"/>
      <c r="BN15" s="645"/>
      <c r="BO15" s="703">
        <v>5.8</v>
      </c>
      <c r="BP15" s="703"/>
      <c r="BQ15" s="703"/>
      <c r="BR15" s="703"/>
      <c r="BS15" s="649" t="s">
        <v>234</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4063675</v>
      </c>
      <c r="CS15" s="644"/>
      <c r="CT15" s="644"/>
      <c r="CU15" s="644"/>
      <c r="CV15" s="644"/>
      <c r="CW15" s="644"/>
      <c r="CX15" s="644"/>
      <c r="CY15" s="645"/>
      <c r="CZ15" s="703">
        <v>14.8</v>
      </c>
      <c r="DA15" s="703"/>
      <c r="DB15" s="703"/>
      <c r="DC15" s="703"/>
      <c r="DD15" s="649">
        <v>1944176</v>
      </c>
      <c r="DE15" s="644"/>
      <c r="DF15" s="644"/>
      <c r="DG15" s="644"/>
      <c r="DH15" s="644"/>
      <c r="DI15" s="644"/>
      <c r="DJ15" s="644"/>
      <c r="DK15" s="644"/>
      <c r="DL15" s="644"/>
      <c r="DM15" s="644"/>
      <c r="DN15" s="644"/>
      <c r="DO15" s="644"/>
      <c r="DP15" s="645"/>
      <c r="DQ15" s="649">
        <v>1830111</v>
      </c>
      <c r="DR15" s="644"/>
      <c r="DS15" s="644"/>
      <c r="DT15" s="644"/>
      <c r="DU15" s="644"/>
      <c r="DV15" s="644"/>
      <c r="DW15" s="644"/>
      <c r="DX15" s="644"/>
      <c r="DY15" s="644"/>
      <c r="DZ15" s="644"/>
      <c r="EA15" s="644"/>
      <c r="EB15" s="644"/>
      <c r="EC15" s="684"/>
    </row>
    <row r="16" spans="2:143" ht="11.25" customHeight="1" x14ac:dyDescent="0.2">
      <c r="B16" s="638" t="s">
        <v>254</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234</v>
      </c>
      <c r="AA16" s="703"/>
      <c r="AB16" s="703"/>
      <c r="AC16" s="703"/>
      <c r="AD16" s="704" t="s">
        <v>234</v>
      </c>
      <c r="AE16" s="704"/>
      <c r="AF16" s="704"/>
      <c r="AG16" s="704"/>
      <c r="AH16" s="704"/>
      <c r="AI16" s="704"/>
      <c r="AJ16" s="704"/>
      <c r="AK16" s="704"/>
      <c r="AL16" s="646" t="s">
        <v>234</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234</v>
      </c>
      <c r="BP16" s="703"/>
      <c r="BQ16" s="703"/>
      <c r="BR16" s="703"/>
      <c r="BS16" s="649" t="s">
        <v>234</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120</v>
      </c>
      <c r="DA16" s="703"/>
      <c r="DB16" s="703"/>
      <c r="DC16" s="703"/>
      <c r="DD16" s="649" t="s">
        <v>120</v>
      </c>
      <c r="DE16" s="644"/>
      <c r="DF16" s="644"/>
      <c r="DG16" s="644"/>
      <c r="DH16" s="644"/>
      <c r="DI16" s="644"/>
      <c r="DJ16" s="644"/>
      <c r="DK16" s="644"/>
      <c r="DL16" s="644"/>
      <c r="DM16" s="644"/>
      <c r="DN16" s="644"/>
      <c r="DO16" s="644"/>
      <c r="DP16" s="645"/>
      <c r="DQ16" s="649" t="s">
        <v>234</v>
      </c>
      <c r="DR16" s="644"/>
      <c r="DS16" s="644"/>
      <c r="DT16" s="644"/>
      <c r="DU16" s="644"/>
      <c r="DV16" s="644"/>
      <c r="DW16" s="644"/>
      <c r="DX16" s="644"/>
      <c r="DY16" s="644"/>
      <c r="DZ16" s="644"/>
      <c r="EA16" s="644"/>
      <c r="EB16" s="644"/>
      <c r="EC16" s="684"/>
    </row>
    <row r="17" spans="2:133" ht="11.25" customHeight="1" x14ac:dyDescent="0.2">
      <c r="B17" s="638" t="s">
        <v>257</v>
      </c>
      <c r="C17" s="639"/>
      <c r="D17" s="639"/>
      <c r="E17" s="639"/>
      <c r="F17" s="639"/>
      <c r="G17" s="639"/>
      <c r="H17" s="639"/>
      <c r="I17" s="639"/>
      <c r="J17" s="639"/>
      <c r="K17" s="639"/>
      <c r="L17" s="639"/>
      <c r="M17" s="639"/>
      <c r="N17" s="639"/>
      <c r="O17" s="639"/>
      <c r="P17" s="639"/>
      <c r="Q17" s="640"/>
      <c r="R17" s="641">
        <v>60277</v>
      </c>
      <c r="S17" s="644"/>
      <c r="T17" s="644"/>
      <c r="U17" s="644"/>
      <c r="V17" s="644"/>
      <c r="W17" s="644"/>
      <c r="X17" s="644"/>
      <c r="Y17" s="645"/>
      <c r="Z17" s="703">
        <v>0.2</v>
      </c>
      <c r="AA17" s="703"/>
      <c r="AB17" s="703"/>
      <c r="AC17" s="703"/>
      <c r="AD17" s="704">
        <v>60277</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2941332</v>
      </c>
      <c r="CS17" s="644"/>
      <c r="CT17" s="644"/>
      <c r="CU17" s="644"/>
      <c r="CV17" s="644"/>
      <c r="CW17" s="644"/>
      <c r="CX17" s="644"/>
      <c r="CY17" s="645"/>
      <c r="CZ17" s="703">
        <v>10.7</v>
      </c>
      <c r="DA17" s="703"/>
      <c r="DB17" s="703"/>
      <c r="DC17" s="703"/>
      <c r="DD17" s="649" t="s">
        <v>234</v>
      </c>
      <c r="DE17" s="644"/>
      <c r="DF17" s="644"/>
      <c r="DG17" s="644"/>
      <c r="DH17" s="644"/>
      <c r="DI17" s="644"/>
      <c r="DJ17" s="644"/>
      <c r="DK17" s="644"/>
      <c r="DL17" s="644"/>
      <c r="DM17" s="644"/>
      <c r="DN17" s="644"/>
      <c r="DO17" s="644"/>
      <c r="DP17" s="645"/>
      <c r="DQ17" s="649">
        <v>2902044</v>
      </c>
      <c r="DR17" s="644"/>
      <c r="DS17" s="644"/>
      <c r="DT17" s="644"/>
      <c r="DU17" s="644"/>
      <c r="DV17" s="644"/>
      <c r="DW17" s="644"/>
      <c r="DX17" s="644"/>
      <c r="DY17" s="644"/>
      <c r="DZ17" s="644"/>
      <c r="EA17" s="644"/>
      <c r="EB17" s="644"/>
      <c r="EC17" s="684"/>
    </row>
    <row r="18" spans="2:133" ht="11.25" customHeight="1" x14ac:dyDescent="0.2">
      <c r="B18" s="638" t="s">
        <v>260</v>
      </c>
      <c r="C18" s="639"/>
      <c r="D18" s="639"/>
      <c r="E18" s="639"/>
      <c r="F18" s="639"/>
      <c r="G18" s="639"/>
      <c r="H18" s="639"/>
      <c r="I18" s="639"/>
      <c r="J18" s="639"/>
      <c r="K18" s="639"/>
      <c r="L18" s="639"/>
      <c r="M18" s="639"/>
      <c r="N18" s="639"/>
      <c r="O18" s="639"/>
      <c r="P18" s="639"/>
      <c r="Q18" s="640"/>
      <c r="R18" s="641">
        <v>5582966</v>
      </c>
      <c r="S18" s="644"/>
      <c r="T18" s="644"/>
      <c r="U18" s="644"/>
      <c r="V18" s="644"/>
      <c r="W18" s="644"/>
      <c r="X18" s="644"/>
      <c r="Y18" s="645"/>
      <c r="Z18" s="703">
        <v>19.5</v>
      </c>
      <c r="AA18" s="703"/>
      <c r="AB18" s="703"/>
      <c r="AC18" s="703"/>
      <c r="AD18" s="704">
        <v>5019688</v>
      </c>
      <c r="AE18" s="704"/>
      <c r="AF18" s="704"/>
      <c r="AG18" s="704"/>
      <c r="AH18" s="704"/>
      <c r="AI18" s="704"/>
      <c r="AJ18" s="704"/>
      <c r="AK18" s="704"/>
      <c r="AL18" s="646">
        <v>32.700000000000003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234</v>
      </c>
      <c r="BP18" s="703"/>
      <c r="BQ18" s="703"/>
      <c r="BR18" s="703"/>
      <c r="BS18" s="649" t="s">
        <v>120</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2">
      <c r="B19" s="638" t="s">
        <v>263</v>
      </c>
      <c r="C19" s="639"/>
      <c r="D19" s="639"/>
      <c r="E19" s="639"/>
      <c r="F19" s="639"/>
      <c r="G19" s="639"/>
      <c r="H19" s="639"/>
      <c r="I19" s="639"/>
      <c r="J19" s="639"/>
      <c r="K19" s="639"/>
      <c r="L19" s="639"/>
      <c r="M19" s="639"/>
      <c r="N19" s="639"/>
      <c r="O19" s="639"/>
      <c r="P19" s="639"/>
      <c r="Q19" s="640"/>
      <c r="R19" s="641">
        <v>5019688</v>
      </c>
      <c r="S19" s="644"/>
      <c r="T19" s="644"/>
      <c r="U19" s="644"/>
      <c r="V19" s="644"/>
      <c r="W19" s="644"/>
      <c r="X19" s="644"/>
      <c r="Y19" s="645"/>
      <c r="Z19" s="703">
        <v>17.5</v>
      </c>
      <c r="AA19" s="703"/>
      <c r="AB19" s="703"/>
      <c r="AC19" s="703"/>
      <c r="AD19" s="704">
        <v>5019688</v>
      </c>
      <c r="AE19" s="704"/>
      <c r="AF19" s="704"/>
      <c r="AG19" s="704"/>
      <c r="AH19" s="704"/>
      <c r="AI19" s="704"/>
      <c r="AJ19" s="704"/>
      <c r="AK19" s="704"/>
      <c r="AL19" s="646">
        <v>32.700000000000003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8375</v>
      </c>
      <c r="BH19" s="644"/>
      <c r="BI19" s="644"/>
      <c r="BJ19" s="644"/>
      <c r="BK19" s="644"/>
      <c r="BL19" s="644"/>
      <c r="BM19" s="644"/>
      <c r="BN19" s="645"/>
      <c r="BO19" s="703">
        <v>0.1</v>
      </c>
      <c r="BP19" s="703"/>
      <c r="BQ19" s="703"/>
      <c r="BR19" s="703"/>
      <c r="BS19" s="649" t="s">
        <v>120</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234</v>
      </c>
      <c r="DA19" s="703"/>
      <c r="DB19" s="703"/>
      <c r="DC19" s="703"/>
      <c r="DD19" s="649" t="s">
        <v>234</v>
      </c>
      <c r="DE19" s="644"/>
      <c r="DF19" s="644"/>
      <c r="DG19" s="644"/>
      <c r="DH19" s="644"/>
      <c r="DI19" s="644"/>
      <c r="DJ19" s="644"/>
      <c r="DK19" s="644"/>
      <c r="DL19" s="644"/>
      <c r="DM19" s="644"/>
      <c r="DN19" s="644"/>
      <c r="DO19" s="644"/>
      <c r="DP19" s="645"/>
      <c r="DQ19" s="649" t="s">
        <v>234</v>
      </c>
      <c r="DR19" s="644"/>
      <c r="DS19" s="644"/>
      <c r="DT19" s="644"/>
      <c r="DU19" s="644"/>
      <c r="DV19" s="644"/>
      <c r="DW19" s="644"/>
      <c r="DX19" s="644"/>
      <c r="DY19" s="644"/>
      <c r="DZ19" s="644"/>
      <c r="EA19" s="644"/>
      <c r="EB19" s="644"/>
      <c r="EC19" s="684"/>
    </row>
    <row r="20" spans="2:133" ht="11.25" customHeight="1" x14ac:dyDescent="0.2">
      <c r="B20" s="638" t="s">
        <v>266</v>
      </c>
      <c r="C20" s="639"/>
      <c r="D20" s="639"/>
      <c r="E20" s="639"/>
      <c r="F20" s="639"/>
      <c r="G20" s="639"/>
      <c r="H20" s="639"/>
      <c r="I20" s="639"/>
      <c r="J20" s="639"/>
      <c r="K20" s="639"/>
      <c r="L20" s="639"/>
      <c r="M20" s="639"/>
      <c r="N20" s="639"/>
      <c r="O20" s="639"/>
      <c r="P20" s="639"/>
      <c r="Q20" s="640"/>
      <c r="R20" s="641">
        <v>563243</v>
      </c>
      <c r="S20" s="644"/>
      <c r="T20" s="644"/>
      <c r="U20" s="644"/>
      <c r="V20" s="644"/>
      <c r="W20" s="644"/>
      <c r="X20" s="644"/>
      <c r="Y20" s="645"/>
      <c r="Z20" s="703">
        <v>2</v>
      </c>
      <c r="AA20" s="703"/>
      <c r="AB20" s="703"/>
      <c r="AC20" s="703"/>
      <c r="AD20" s="704" t="s">
        <v>120</v>
      </c>
      <c r="AE20" s="704"/>
      <c r="AF20" s="704"/>
      <c r="AG20" s="704"/>
      <c r="AH20" s="704"/>
      <c r="AI20" s="704"/>
      <c r="AJ20" s="704"/>
      <c r="AK20" s="704"/>
      <c r="AL20" s="646" t="s">
        <v>120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8375</v>
      </c>
      <c r="BH20" s="644"/>
      <c r="BI20" s="644"/>
      <c r="BJ20" s="644"/>
      <c r="BK20" s="644"/>
      <c r="BL20" s="644"/>
      <c r="BM20" s="644"/>
      <c r="BN20" s="645"/>
      <c r="BO20" s="703">
        <v>0.1</v>
      </c>
      <c r="BP20" s="703"/>
      <c r="BQ20" s="703"/>
      <c r="BR20" s="703"/>
      <c r="BS20" s="649" t="s">
        <v>234</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27483838</v>
      </c>
      <c r="CS20" s="644"/>
      <c r="CT20" s="644"/>
      <c r="CU20" s="644"/>
      <c r="CV20" s="644"/>
      <c r="CW20" s="644"/>
      <c r="CX20" s="644"/>
      <c r="CY20" s="645"/>
      <c r="CZ20" s="703">
        <v>100</v>
      </c>
      <c r="DA20" s="703"/>
      <c r="DB20" s="703"/>
      <c r="DC20" s="703"/>
      <c r="DD20" s="649">
        <v>3378156</v>
      </c>
      <c r="DE20" s="644"/>
      <c r="DF20" s="644"/>
      <c r="DG20" s="644"/>
      <c r="DH20" s="644"/>
      <c r="DI20" s="644"/>
      <c r="DJ20" s="644"/>
      <c r="DK20" s="644"/>
      <c r="DL20" s="644"/>
      <c r="DM20" s="644"/>
      <c r="DN20" s="644"/>
      <c r="DO20" s="644"/>
      <c r="DP20" s="645"/>
      <c r="DQ20" s="649">
        <v>17835989</v>
      </c>
      <c r="DR20" s="644"/>
      <c r="DS20" s="644"/>
      <c r="DT20" s="644"/>
      <c r="DU20" s="644"/>
      <c r="DV20" s="644"/>
      <c r="DW20" s="644"/>
      <c r="DX20" s="644"/>
      <c r="DY20" s="644"/>
      <c r="DZ20" s="644"/>
      <c r="EA20" s="644"/>
      <c r="EB20" s="644"/>
      <c r="EC20" s="684"/>
    </row>
    <row r="21" spans="2:133" ht="11.25" customHeight="1" x14ac:dyDescent="0.2">
      <c r="B21" s="638" t="s">
        <v>269</v>
      </c>
      <c r="C21" s="639"/>
      <c r="D21" s="639"/>
      <c r="E21" s="639"/>
      <c r="F21" s="639"/>
      <c r="G21" s="639"/>
      <c r="H21" s="639"/>
      <c r="I21" s="639"/>
      <c r="J21" s="639"/>
      <c r="K21" s="639"/>
      <c r="L21" s="639"/>
      <c r="M21" s="639"/>
      <c r="N21" s="639"/>
      <c r="O21" s="639"/>
      <c r="P21" s="639"/>
      <c r="Q21" s="640"/>
      <c r="R21" s="641">
        <v>35</v>
      </c>
      <c r="S21" s="644"/>
      <c r="T21" s="644"/>
      <c r="U21" s="644"/>
      <c r="V21" s="644"/>
      <c r="W21" s="644"/>
      <c r="X21" s="644"/>
      <c r="Y21" s="645"/>
      <c r="Z21" s="703">
        <v>0</v>
      </c>
      <c r="AA21" s="703"/>
      <c r="AB21" s="703"/>
      <c r="AC21" s="703"/>
      <c r="AD21" s="704" t="s">
        <v>120</v>
      </c>
      <c r="AE21" s="704"/>
      <c r="AF21" s="704"/>
      <c r="AG21" s="704"/>
      <c r="AH21" s="704"/>
      <c r="AI21" s="704"/>
      <c r="AJ21" s="704"/>
      <c r="AK21" s="704"/>
      <c r="AL21" s="646" t="s">
        <v>120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8375</v>
      </c>
      <c r="BH21" s="644"/>
      <c r="BI21" s="644"/>
      <c r="BJ21" s="644"/>
      <c r="BK21" s="644"/>
      <c r="BL21" s="644"/>
      <c r="BM21" s="644"/>
      <c r="BN21" s="645"/>
      <c r="BO21" s="703">
        <v>0.1</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271</v>
      </c>
      <c r="C22" s="639"/>
      <c r="D22" s="639"/>
      <c r="E22" s="639"/>
      <c r="F22" s="639"/>
      <c r="G22" s="639"/>
      <c r="H22" s="639"/>
      <c r="I22" s="639"/>
      <c r="J22" s="639"/>
      <c r="K22" s="639"/>
      <c r="L22" s="639"/>
      <c r="M22" s="639"/>
      <c r="N22" s="639"/>
      <c r="O22" s="639"/>
      <c r="P22" s="639"/>
      <c r="Q22" s="640"/>
      <c r="R22" s="641">
        <v>15895066</v>
      </c>
      <c r="S22" s="644"/>
      <c r="T22" s="644"/>
      <c r="U22" s="644"/>
      <c r="V22" s="644"/>
      <c r="W22" s="644"/>
      <c r="X22" s="644"/>
      <c r="Y22" s="645"/>
      <c r="Z22" s="703">
        <v>55.4</v>
      </c>
      <c r="AA22" s="703"/>
      <c r="AB22" s="703"/>
      <c r="AC22" s="703"/>
      <c r="AD22" s="704">
        <v>15331788</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274</v>
      </c>
      <c r="C23" s="639"/>
      <c r="D23" s="639"/>
      <c r="E23" s="639"/>
      <c r="F23" s="639"/>
      <c r="G23" s="639"/>
      <c r="H23" s="639"/>
      <c r="I23" s="639"/>
      <c r="J23" s="639"/>
      <c r="K23" s="639"/>
      <c r="L23" s="639"/>
      <c r="M23" s="639"/>
      <c r="N23" s="639"/>
      <c r="O23" s="639"/>
      <c r="P23" s="639"/>
      <c r="Q23" s="640"/>
      <c r="R23" s="641">
        <v>15953</v>
      </c>
      <c r="S23" s="644"/>
      <c r="T23" s="644"/>
      <c r="U23" s="644"/>
      <c r="V23" s="644"/>
      <c r="W23" s="644"/>
      <c r="X23" s="644"/>
      <c r="Y23" s="645"/>
      <c r="Z23" s="703">
        <v>0.1</v>
      </c>
      <c r="AA23" s="703"/>
      <c r="AB23" s="703"/>
      <c r="AC23" s="703"/>
      <c r="AD23" s="704">
        <v>15953</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234</v>
      </c>
      <c r="BP23" s="703"/>
      <c r="BQ23" s="703"/>
      <c r="BR23" s="703"/>
      <c r="BS23" s="649" t="s">
        <v>234</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2">
      <c r="B24" s="638" t="s">
        <v>281</v>
      </c>
      <c r="C24" s="639"/>
      <c r="D24" s="639"/>
      <c r="E24" s="639"/>
      <c r="F24" s="639"/>
      <c r="G24" s="639"/>
      <c r="H24" s="639"/>
      <c r="I24" s="639"/>
      <c r="J24" s="639"/>
      <c r="K24" s="639"/>
      <c r="L24" s="639"/>
      <c r="M24" s="639"/>
      <c r="N24" s="639"/>
      <c r="O24" s="639"/>
      <c r="P24" s="639"/>
      <c r="Q24" s="640"/>
      <c r="R24" s="641">
        <v>237452</v>
      </c>
      <c r="S24" s="644"/>
      <c r="T24" s="644"/>
      <c r="U24" s="644"/>
      <c r="V24" s="644"/>
      <c r="W24" s="644"/>
      <c r="X24" s="644"/>
      <c r="Y24" s="645"/>
      <c r="Z24" s="703">
        <v>0.8</v>
      </c>
      <c r="AA24" s="703"/>
      <c r="AB24" s="703"/>
      <c r="AC24" s="703"/>
      <c r="AD24" s="704" t="s">
        <v>120</v>
      </c>
      <c r="AE24" s="704"/>
      <c r="AF24" s="704"/>
      <c r="AG24" s="704"/>
      <c r="AH24" s="704"/>
      <c r="AI24" s="704"/>
      <c r="AJ24" s="704"/>
      <c r="AK24" s="704"/>
      <c r="AL24" s="646" t="s">
        <v>234</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120</v>
      </c>
      <c r="BP24" s="703"/>
      <c r="BQ24" s="703"/>
      <c r="BR24" s="703"/>
      <c r="BS24" s="649" t="s">
        <v>234</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13090648</v>
      </c>
      <c r="CS24" s="707"/>
      <c r="CT24" s="707"/>
      <c r="CU24" s="707"/>
      <c r="CV24" s="707"/>
      <c r="CW24" s="707"/>
      <c r="CX24" s="707"/>
      <c r="CY24" s="753"/>
      <c r="CZ24" s="754">
        <v>47.6</v>
      </c>
      <c r="DA24" s="723"/>
      <c r="DB24" s="723"/>
      <c r="DC24" s="757"/>
      <c r="DD24" s="752">
        <v>8017726</v>
      </c>
      <c r="DE24" s="707"/>
      <c r="DF24" s="707"/>
      <c r="DG24" s="707"/>
      <c r="DH24" s="707"/>
      <c r="DI24" s="707"/>
      <c r="DJ24" s="707"/>
      <c r="DK24" s="753"/>
      <c r="DL24" s="752">
        <v>7959994</v>
      </c>
      <c r="DM24" s="707"/>
      <c r="DN24" s="707"/>
      <c r="DO24" s="707"/>
      <c r="DP24" s="707"/>
      <c r="DQ24" s="707"/>
      <c r="DR24" s="707"/>
      <c r="DS24" s="707"/>
      <c r="DT24" s="707"/>
      <c r="DU24" s="707"/>
      <c r="DV24" s="753"/>
      <c r="DW24" s="754">
        <v>49.5</v>
      </c>
      <c r="DX24" s="723"/>
      <c r="DY24" s="723"/>
      <c r="DZ24" s="723"/>
      <c r="EA24" s="723"/>
      <c r="EB24" s="723"/>
      <c r="EC24" s="755"/>
    </row>
    <row r="25" spans="2:133" ht="11.25" customHeight="1" x14ac:dyDescent="0.2">
      <c r="B25" s="638" t="s">
        <v>284</v>
      </c>
      <c r="C25" s="639"/>
      <c r="D25" s="639"/>
      <c r="E25" s="639"/>
      <c r="F25" s="639"/>
      <c r="G25" s="639"/>
      <c r="H25" s="639"/>
      <c r="I25" s="639"/>
      <c r="J25" s="639"/>
      <c r="K25" s="639"/>
      <c r="L25" s="639"/>
      <c r="M25" s="639"/>
      <c r="N25" s="639"/>
      <c r="O25" s="639"/>
      <c r="P25" s="639"/>
      <c r="Q25" s="640"/>
      <c r="R25" s="641">
        <v>349127</v>
      </c>
      <c r="S25" s="644"/>
      <c r="T25" s="644"/>
      <c r="U25" s="644"/>
      <c r="V25" s="644"/>
      <c r="W25" s="644"/>
      <c r="X25" s="644"/>
      <c r="Y25" s="645"/>
      <c r="Z25" s="703">
        <v>1.2</v>
      </c>
      <c r="AA25" s="703"/>
      <c r="AB25" s="703"/>
      <c r="AC25" s="703"/>
      <c r="AD25" s="704">
        <v>18271</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3382730</v>
      </c>
      <c r="CS25" s="642"/>
      <c r="CT25" s="642"/>
      <c r="CU25" s="642"/>
      <c r="CV25" s="642"/>
      <c r="CW25" s="642"/>
      <c r="CX25" s="642"/>
      <c r="CY25" s="643"/>
      <c r="CZ25" s="646">
        <v>12.3</v>
      </c>
      <c r="DA25" s="675"/>
      <c r="DB25" s="675"/>
      <c r="DC25" s="676"/>
      <c r="DD25" s="649">
        <v>3042955</v>
      </c>
      <c r="DE25" s="642"/>
      <c r="DF25" s="642"/>
      <c r="DG25" s="642"/>
      <c r="DH25" s="642"/>
      <c r="DI25" s="642"/>
      <c r="DJ25" s="642"/>
      <c r="DK25" s="643"/>
      <c r="DL25" s="649">
        <v>3002486</v>
      </c>
      <c r="DM25" s="642"/>
      <c r="DN25" s="642"/>
      <c r="DO25" s="642"/>
      <c r="DP25" s="642"/>
      <c r="DQ25" s="642"/>
      <c r="DR25" s="642"/>
      <c r="DS25" s="642"/>
      <c r="DT25" s="642"/>
      <c r="DU25" s="642"/>
      <c r="DV25" s="643"/>
      <c r="DW25" s="646">
        <v>18.7</v>
      </c>
      <c r="DX25" s="675"/>
      <c r="DY25" s="675"/>
      <c r="DZ25" s="675"/>
      <c r="EA25" s="675"/>
      <c r="EB25" s="675"/>
      <c r="EC25" s="677"/>
    </row>
    <row r="26" spans="2:133" ht="11.25" customHeight="1" x14ac:dyDescent="0.2">
      <c r="B26" s="638" t="s">
        <v>287</v>
      </c>
      <c r="C26" s="639"/>
      <c r="D26" s="639"/>
      <c r="E26" s="639"/>
      <c r="F26" s="639"/>
      <c r="G26" s="639"/>
      <c r="H26" s="639"/>
      <c r="I26" s="639"/>
      <c r="J26" s="639"/>
      <c r="K26" s="639"/>
      <c r="L26" s="639"/>
      <c r="M26" s="639"/>
      <c r="N26" s="639"/>
      <c r="O26" s="639"/>
      <c r="P26" s="639"/>
      <c r="Q26" s="640"/>
      <c r="R26" s="641">
        <v>40297</v>
      </c>
      <c r="S26" s="644"/>
      <c r="T26" s="644"/>
      <c r="U26" s="644"/>
      <c r="V26" s="644"/>
      <c r="W26" s="644"/>
      <c r="X26" s="644"/>
      <c r="Y26" s="645"/>
      <c r="Z26" s="703">
        <v>0.1</v>
      </c>
      <c r="AA26" s="703"/>
      <c r="AB26" s="703"/>
      <c r="AC26" s="703"/>
      <c r="AD26" s="704" t="s">
        <v>120</v>
      </c>
      <c r="AE26" s="704"/>
      <c r="AF26" s="704"/>
      <c r="AG26" s="704"/>
      <c r="AH26" s="704"/>
      <c r="AI26" s="704"/>
      <c r="AJ26" s="704"/>
      <c r="AK26" s="704"/>
      <c r="AL26" s="646" t="s">
        <v>120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234</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2231289</v>
      </c>
      <c r="CS26" s="644"/>
      <c r="CT26" s="644"/>
      <c r="CU26" s="644"/>
      <c r="CV26" s="644"/>
      <c r="CW26" s="644"/>
      <c r="CX26" s="644"/>
      <c r="CY26" s="645"/>
      <c r="CZ26" s="646">
        <v>8.1</v>
      </c>
      <c r="DA26" s="675"/>
      <c r="DB26" s="675"/>
      <c r="DC26" s="676"/>
      <c r="DD26" s="649">
        <v>1911366</v>
      </c>
      <c r="DE26" s="644"/>
      <c r="DF26" s="644"/>
      <c r="DG26" s="644"/>
      <c r="DH26" s="644"/>
      <c r="DI26" s="644"/>
      <c r="DJ26" s="644"/>
      <c r="DK26" s="645"/>
      <c r="DL26" s="649" t="s">
        <v>120</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2">
      <c r="B27" s="638" t="s">
        <v>290</v>
      </c>
      <c r="C27" s="639"/>
      <c r="D27" s="639"/>
      <c r="E27" s="639"/>
      <c r="F27" s="639"/>
      <c r="G27" s="639"/>
      <c r="H27" s="639"/>
      <c r="I27" s="639"/>
      <c r="J27" s="639"/>
      <c r="K27" s="639"/>
      <c r="L27" s="639"/>
      <c r="M27" s="639"/>
      <c r="N27" s="639"/>
      <c r="O27" s="639"/>
      <c r="P27" s="639"/>
      <c r="Q27" s="640"/>
      <c r="R27" s="641">
        <v>4481843</v>
      </c>
      <c r="S27" s="644"/>
      <c r="T27" s="644"/>
      <c r="U27" s="644"/>
      <c r="V27" s="644"/>
      <c r="W27" s="644"/>
      <c r="X27" s="644"/>
      <c r="Y27" s="645"/>
      <c r="Z27" s="703">
        <v>15.6</v>
      </c>
      <c r="AA27" s="703"/>
      <c r="AB27" s="703"/>
      <c r="AC27" s="703"/>
      <c r="AD27" s="704" t="s">
        <v>120</v>
      </c>
      <c r="AE27" s="704"/>
      <c r="AF27" s="704"/>
      <c r="AG27" s="704"/>
      <c r="AH27" s="704"/>
      <c r="AI27" s="704"/>
      <c r="AJ27" s="704"/>
      <c r="AK27" s="704"/>
      <c r="AL27" s="646" t="s">
        <v>120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8647321</v>
      </c>
      <c r="BH27" s="644"/>
      <c r="BI27" s="644"/>
      <c r="BJ27" s="644"/>
      <c r="BK27" s="644"/>
      <c r="BL27" s="644"/>
      <c r="BM27" s="644"/>
      <c r="BN27" s="645"/>
      <c r="BO27" s="703">
        <v>100</v>
      </c>
      <c r="BP27" s="703"/>
      <c r="BQ27" s="703"/>
      <c r="BR27" s="703"/>
      <c r="BS27" s="649" t="s">
        <v>234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6766586</v>
      </c>
      <c r="CS27" s="642"/>
      <c r="CT27" s="642"/>
      <c r="CU27" s="642"/>
      <c r="CV27" s="642"/>
      <c r="CW27" s="642"/>
      <c r="CX27" s="642"/>
      <c r="CY27" s="643"/>
      <c r="CZ27" s="646">
        <v>24.6</v>
      </c>
      <c r="DA27" s="675"/>
      <c r="DB27" s="675"/>
      <c r="DC27" s="676"/>
      <c r="DD27" s="649">
        <v>2072727</v>
      </c>
      <c r="DE27" s="642"/>
      <c r="DF27" s="642"/>
      <c r="DG27" s="642"/>
      <c r="DH27" s="642"/>
      <c r="DI27" s="642"/>
      <c r="DJ27" s="642"/>
      <c r="DK27" s="643"/>
      <c r="DL27" s="649">
        <v>2055464</v>
      </c>
      <c r="DM27" s="642"/>
      <c r="DN27" s="642"/>
      <c r="DO27" s="642"/>
      <c r="DP27" s="642"/>
      <c r="DQ27" s="642"/>
      <c r="DR27" s="642"/>
      <c r="DS27" s="642"/>
      <c r="DT27" s="642"/>
      <c r="DU27" s="642"/>
      <c r="DV27" s="643"/>
      <c r="DW27" s="646">
        <v>12.8</v>
      </c>
      <c r="DX27" s="675"/>
      <c r="DY27" s="675"/>
      <c r="DZ27" s="675"/>
      <c r="EA27" s="675"/>
      <c r="EB27" s="675"/>
      <c r="EC27" s="677"/>
    </row>
    <row r="28" spans="2:133" ht="11.25" customHeight="1" x14ac:dyDescent="0.2">
      <c r="B28" s="746" t="s">
        <v>293</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234</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2941332</v>
      </c>
      <c r="CS28" s="644"/>
      <c r="CT28" s="644"/>
      <c r="CU28" s="644"/>
      <c r="CV28" s="644"/>
      <c r="CW28" s="644"/>
      <c r="CX28" s="644"/>
      <c r="CY28" s="645"/>
      <c r="CZ28" s="646">
        <v>10.7</v>
      </c>
      <c r="DA28" s="675"/>
      <c r="DB28" s="675"/>
      <c r="DC28" s="676"/>
      <c r="DD28" s="649">
        <v>2902044</v>
      </c>
      <c r="DE28" s="644"/>
      <c r="DF28" s="644"/>
      <c r="DG28" s="644"/>
      <c r="DH28" s="644"/>
      <c r="DI28" s="644"/>
      <c r="DJ28" s="644"/>
      <c r="DK28" s="645"/>
      <c r="DL28" s="649">
        <v>2902044</v>
      </c>
      <c r="DM28" s="644"/>
      <c r="DN28" s="644"/>
      <c r="DO28" s="644"/>
      <c r="DP28" s="644"/>
      <c r="DQ28" s="644"/>
      <c r="DR28" s="644"/>
      <c r="DS28" s="644"/>
      <c r="DT28" s="644"/>
      <c r="DU28" s="644"/>
      <c r="DV28" s="645"/>
      <c r="DW28" s="646">
        <v>18.100000000000001</v>
      </c>
      <c r="DX28" s="675"/>
      <c r="DY28" s="675"/>
      <c r="DZ28" s="675"/>
      <c r="EA28" s="675"/>
      <c r="EB28" s="675"/>
      <c r="EC28" s="677"/>
    </row>
    <row r="29" spans="2:133" ht="11.25" customHeight="1" x14ac:dyDescent="0.2">
      <c r="B29" s="638" t="s">
        <v>295</v>
      </c>
      <c r="C29" s="639"/>
      <c r="D29" s="639"/>
      <c r="E29" s="639"/>
      <c r="F29" s="639"/>
      <c r="G29" s="639"/>
      <c r="H29" s="639"/>
      <c r="I29" s="639"/>
      <c r="J29" s="639"/>
      <c r="K29" s="639"/>
      <c r="L29" s="639"/>
      <c r="M29" s="639"/>
      <c r="N29" s="639"/>
      <c r="O29" s="639"/>
      <c r="P29" s="639"/>
      <c r="Q29" s="640"/>
      <c r="R29" s="641">
        <v>1795785</v>
      </c>
      <c r="S29" s="644"/>
      <c r="T29" s="644"/>
      <c r="U29" s="644"/>
      <c r="V29" s="644"/>
      <c r="W29" s="644"/>
      <c r="X29" s="644"/>
      <c r="Y29" s="645"/>
      <c r="Z29" s="703">
        <v>6.3</v>
      </c>
      <c r="AA29" s="703"/>
      <c r="AB29" s="703"/>
      <c r="AC29" s="703"/>
      <c r="AD29" s="704" t="s">
        <v>234</v>
      </c>
      <c r="AE29" s="704"/>
      <c r="AF29" s="704"/>
      <c r="AG29" s="704"/>
      <c r="AH29" s="704"/>
      <c r="AI29" s="704"/>
      <c r="AJ29" s="704"/>
      <c r="AK29" s="704"/>
      <c r="AL29" s="646" t="s">
        <v>120</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2941205</v>
      </c>
      <c r="CS29" s="642"/>
      <c r="CT29" s="642"/>
      <c r="CU29" s="642"/>
      <c r="CV29" s="642"/>
      <c r="CW29" s="642"/>
      <c r="CX29" s="642"/>
      <c r="CY29" s="643"/>
      <c r="CZ29" s="646">
        <v>10.7</v>
      </c>
      <c r="DA29" s="675"/>
      <c r="DB29" s="675"/>
      <c r="DC29" s="676"/>
      <c r="DD29" s="649">
        <v>2901917</v>
      </c>
      <c r="DE29" s="642"/>
      <c r="DF29" s="642"/>
      <c r="DG29" s="642"/>
      <c r="DH29" s="642"/>
      <c r="DI29" s="642"/>
      <c r="DJ29" s="642"/>
      <c r="DK29" s="643"/>
      <c r="DL29" s="649">
        <v>2901917</v>
      </c>
      <c r="DM29" s="642"/>
      <c r="DN29" s="642"/>
      <c r="DO29" s="642"/>
      <c r="DP29" s="642"/>
      <c r="DQ29" s="642"/>
      <c r="DR29" s="642"/>
      <c r="DS29" s="642"/>
      <c r="DT29" s="642"/>
      <c r="DU29" s="642"/>
      <c r="DV29" s="643"/>
      <c r="DW29" s="646">
        <v>18.100000000000001</v>
      </c>
      <c r="DX29" s="675"/>
      <c r="DY29" s="675"/>
      <c r="DZ29" s="675"/>
      <c r="EA29" s="675"/>
      <c r="EB29" s="675"/>
      <c r="EC29" s="677"/>
    </row>
    <row r="30" spans="2:133" ht="11.25" customHeight="1" x14ac:dyDescent="0.2">
      <c r="B30" s="638" t="s">
        <v>300</v>
      </c>
      <c r="C30" s="639"/>
      <c r="D30" s="639"/>
      <c r="E30" s="639"/>
      <c r="F30" s="639"/>
      <c r="G30" s="639"/>
      <c r="H30" s="639"/>
      <c r="I30" s="639"/>
      <c r="J30" s="639"/>
      <c r="K30" s="639"/>
      <c r="L30" s="639"/>
      <c r="M30" s="639"/>
      <c r="N30" s="639"/>
      <c r="O30" s="639"/>
      <c r="P30" s="639"/>
      <c r="Q30" s="640"/>
      <c r="R30" s="641">
        <v>35455</v>
      </c>
      <c r="S30" s="644"/>
      <c r="T30" s="644"/>
      <c r="U30" s="644"/>
      <c r="V30" s="644"/>
      <c r="W30" s="644"/>
      <c r="X30" s="644"/>
      <c r="Y30" s="645"/>
      <c r="Z30" s="703">
        <v>0.1</v>
      </c>
      <c r="AA30" s="703"/>
      <c r="AB30" s="703"/>
      <c r="AC30" s="703"/>
      <c r="AD30" s="704" t="s">
        <v>120</v>
      </c>
      <c r="AE30" s="704"/>
      <c r="AF30" s="704"/>
      <c r="AG30" s="704"/>
      <c r="AH30" s="704"/>
      <c r="AI30" s="704"/>
      <c r="AJ30" s="704"/>
      <c r="AK30" s="704"/>
      <c r="AL30" s="646" t="s">
        <v>120</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98.8</v>
      </c>
      <c r="BH30" s="722"/>
      <c r="BI30" s="722"/>
      <c r="BJ30" s="722"/>
      <c r="BK30" s="722"/>
      <c r="BL30" s="722"/>
      <c r="BM30" s="723">
        <v>95.1</v>
      </c>
      <c r="BN30" s="722"/>
      <c r="BO30" s="722"/>
      <c r="BP30" s="722"/>
      <c r="BQ30" s="724"/>
      <c r="BR30" s="721">
        <v>98.7</v>
      </c>
      <c r="BS30" s="722"/>
      <c r="BT30" s="722"/>
      <c r="BU30" s="722"/>
      <c r="BV30" s="722"/>
      <c r="BW30" s="722"/>
      <c r="BX30" s="723">
        <v>94.6</v>
      </c>
      <c r="BY30" s="722"/>
      <c r="BZ30" s="722"/>
      <c r="CA30" s="722"/>
      <c r="CB30" s="724"/>
      <c r="CD30" s="727"/>
      <c r="CE30" s="728"/>
      <c r="CF30" s="685" t="s">
        <v>303</v>
      </c>
      <c r="CG30" s="682"/>
      <c r="CH30" s="682"/>
      <c r="CI30" s="682"/>
      <c r="CJ30" s="682"/>
      <c r="CK30" s="682"/>
      <c r="CL30" s="682"/>
      <c r="CM30" s="682"/>
      <c r="CN30" s="682"/>
      <c r="CO30" s="682"/>
      <c r="CP30" s="682"/>
      <c r="CQ30" s="683"/>
      <c r="CR30" s="641">
        <v>2710813</v>
      </c>
      <c r="CS30" s="644"/>
      <c r="CT30" s="644"/>
      <c r="CU30" s="644"/>
      <c r="CV30" s="644"/>
      <c r="CW30" s="644"/>
      <c r="CX30" s="644"/>
      <c r="CY30" s="645"/>
      <c r="CZ30" s="646">
        <v>9.9</v>
      </c>
      <c r="DA30" s="675"/>
      <c r="DB30" s="675"/>
      <c r="DC30" s="676"/>
      <c r="DD30" s="649">
        <v>2674523</v>
      </c>
      <c r="DE30" s="644"/>
      <c r="DF30" s="644"/>
      <c r="DG30" s="644"/>
      <c r="DH30" s="644"/>
      <c r="DI30" s="644"/>
      <c r="DJ30" s="644"/>
      <c r="DK30" s="645"/>
      <c r="DL30" s="649">
        <v>2674523</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x14ac:dyDescent="0.2">
      <c r="B31" s="638" t="s">
        <v>304</v>
      </c>
      <c r="C31" s="639"/>
      <c r="D31" s="639"/>
      <c r="E31" s="639"/>
      <c r="F31" s="639"/>
      <c r="G31" s="639"/>
      <c r="H31" s="639"/>
      <c r="I31" s="639"/>
      <c r="J31" s="639"/>
      <c r="K31" s="639"/>
      <c r="L31" s="639"/>
      <c r="M31" s="639"/>
      <c r="N31" s="639"/>
      <c r="O31" s="639"/>
      <c r="P31" s="639"/>
      <c r="Q31" s="640"/>
      <c r="R31" s="641">
        <v>214838</v>
      </c>
      <c r="S31" s="644"/>
      <c r="T31" s="644"/>
      <c r="U31" s="644"/>
      <c r="V31" s="644"/>
      <c r="W31" s="644"/>
      <c r="X31" s="644"/>
      <c r="Y31" s="645"/>
      <c r="Z31" s="703">
        <v>0.7</v>
      </c>
      <c r="AA31" s="703"/>
      <c r="AB31" s="703"/>
      <c r="AC31" s="703"/>
      <c r="AD31" s="704" t="s">
        <v>120</v>
      </c>
      <c r="AE31" s="704"/>
      <c r="AF31" s="704"/>
      <c r="AG31" s="704"/>
      <c r="AH31" s="704"/>
      <c r="AI31" s="704"/>
      <c r="AJ31" s="704"/>
      <c r="AK31" s="704"/>
      <c r="AL31" s="646" t="s">
        <v>234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96.7</v>
      </c>
      <c r="BN31" s="720"/>
      <c r="BO31" s="720"/>
      <c r="BP31" s="720"/>
      <c r="BQ31" s="681"/>
      <c r="BR31" s="719">
        <v>99</v>
      </c>
      <c r="BS31" s="642"/>
      <c r="BT31" s="642"/>
      <c r="BU31" s="642"/>
      <c r="BV31" s="642"/>
      <c r="BW31" s="642"/>
      <c r="BX31" s="647">
        <v>96.1</v>
      </c>
      <c r="BY31" s="720"/>
      <c r="BZ31" s="720"/>
      <c r="CA31" s="720"/>
      <c r="CB31" s="681"/>
      <c r="CD31" s="727"/>
      <c r="CE31" s="728"/>
      <c r="CF31" s="685" t="s">
        <v>307</v>
      </c>
      <c r="CG31" s="682"/>
      <c r="CH31" s="682"/>
      <c r="CI31" s="682"/>
      <c r="CJ31" s="682"/>
      <c r="CK31" s="682"/>
      <c r="CL31" s="682"/>
      <c r="CM31" s="682"/>
      <c r="CN31" s="682"/>
      <c r="CO31" s="682"/>
      <c r="CP31" s="682"/>
      <c r="CQ31" s="683"/>
      <c r="CR31" s="641">
        <v>230392</v>
      </c>
      <c r="CS31" s="642"/>
      <c r="CT31" s="642"/>
      <c r="CU31" s="642"/>
      <c r="CV31" s="642"/>
      <c r="CW31" s="642"/>
      <c r="CX31" s="642"/>
      <c r="CY31" s="643"/>
      <c r="CZ31" s="646">
        <v>0.8</v>
      </c>
      <c r="DA31" s="675"/>
      <c r="DB31" s="675"/>
      <c r="DC31" s="676"/>
      <c r="DD31" s="649">
        <v>227394</v>
      </c>
      <c r="DE31" s="642"/>
      <c r="DF31" s="642"/>
      <c r="DG31" s="642"/>
      <c r="DH31" s="642"/>
      <c r="DI31" s="642"/>
      <c r="DJ31" s="642"/>
      <c r="DK31" s="643"/>
      <c r="DL31" s="649">
        <v>227394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2">
      <c r="B32" s="638" t="s">
        <v>308</v>
      </c>
      <c r="C32" s="639"/>
      <c r="D32" s="639"/>
      <c r="E32" s="639"/>
      <c r="F32" s="639"/>
      <c r="G32" s="639"/>
      <c r="H32" s="639"/>
      <c r="I32" s="639"/>
      <c r="J32" s="639"/>
      <c r="K32" s="639"/>
      <c r="L32" s="639"/>
      <c r="M32" s="639"/>
      <c r="N32" s="639"/>
      <c r="O32" s="639"/>
      <c r="P32" s="639"/>
      <c r="Q32" s="640"/>
      <c r="R32" s="641">
        <v>947638</v>
      </c>
      <c r="S32" s="644"/>
      <c r="T32" s="644"/>
      <c r="U32" s="644"/>
      <c r="V32" s="644"/>
      <c r="W32" s="644"/>
      <c r="X32" s="644"/>
      <c r="Y32" s="645"/>
      <c r="Z32" s="703">
        <v>3.3</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98.5</v>
      </c>
      <c r="BH32" s="657"/>
      <c r="BI32" s="657"/>
      <c r="BJ32" s="657"/>
      <c r="BK32" s="657"/>
      <c r="BL32" s="657"/>
      <c r="BM32" s="701">
        <v>92.7</v>
      </c>
      <c r="BN32" s="657"/>
      <c r="BO32" s="657"/>
      <c r="BP32" s="657"/>
      <c r="BQ32" s="694"/>
      <c r="BR32" s="718">
        <v>98.1</v>
      </c>
      <c r="BS32" s="657"/>
      <c r="BT32" s="657"/>
      <c r="BU32" s="657"/>
      <c r="BV32" s="657"/>
      <c r="BW32" s="657"/>
      <c r="BX32" s="701">
        <v>92</v>
      </c>
      <c r="BY32" s="657"/>
      <c r="BZ32" s="657"/>
      <c r="CA32" s="657"/>
      <c r="CB32" s="694"/>
      <c r="CD32" s="729"/>
      <c r="CE32" s="730"/>
      <c r="CF32" s="685" t="s">
        <v>310</v>
      </c>
      <c r="CG32" s="682"/>
      <c r="CH32" s="682"/>
      <c r="CI32" s="682"/>
      <c r="CJ32" s="682"/>
      <c r="CK32" s="682"/>
      <c r="CL32" s="682"/>
      <c r="CM32" s="682"/>
      <c r="CN32" s="682"/>
      <c r="CO32" s="682"/>
      <c r="CP32" s="682"/>
      <c r="CQ32" s="683"/>
      <c r="CR32" s="641">
        <v>127</v>
      </c>
      <c r="CS32" s="644"/>
      <c r="CT32" s="644"/>
      <c r="CU32" s="644"/>
      <c r="CV32" s="644"/>
      <c r="CW32" s="644"/>
      <c r="CX32" s="644"/>
      <c r="CY32" s="645"/>
      <c r="CZ32" s="646">
        <v>0</v>
      </c>
      <c r="DA32" s="675"/>
      <c r="DB32" s="675"/>
      <c r="DC32" s="676"/>
      <c r="DD32" s="649">
        <v>127</v>
      </c>
      <c r="DE32" s="644"/>
      <c r="DF32" s="644"/>
      <c r="DG32" s="644"/>
      <c r="DH32" s="644"/>
      <c r="DI32" s="644"/>
      <c r="DJ32" s="644"/>
      <c r="DK32" s="645"/>
      <c r="DL32" s="649">
        <v>127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311</v>
      </c>
      <c r="C33" s="639"/>
      <c r="D33" s="639"/>
      <c r="E33" s="639"/>
      <c r="F33" s="639"/>
      <c r="G33" s="639"/>
      <c r="H33" s="639"/>
      <c r="I33" s="639"/>
      <c r="J33" s="639"/>
      <c r="K33" s="639"/>
      <c r="L33" s="639"/>
      <c r="M33" s="639"/>
      <c r="N33" s="639"/>
      <c r="O33" s="639"/>
      <c r="P33" s="639"/>
      <c r="Q33" s="640"/>
      <c r="R33" s="641">
        <v>1388450</v>
      </c>
      <c r="S33" s="644"/>
      <c r="T33" s="644"/>
      <c r="U33" s="644"/>
      <c r="V33" s="644"/>
      <c r="W33" s="644"/>
      <c r="X33" s="644"/>
      <c r="Y33" s="645"/>
      <c r="Z33" s="703">
        <v>4.8</v>
      </c>
      <c r="AA33" s="703"/>
      <c r="AB33" s="703"/>
      <c r="AC33" s="703"/>
      <c r="AD33" s="704" t="s">
        <v>120</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11015034</v>
      </c>
      <c r="CS33" s="642"/>
      <c r="CT33" s="642"/>
      <c r="CU33" s="642"/>
      <c r="CV33" s="642"/>
      <c r="CW33" s="642"/>
      <c r="CX33" s="642"/>
      <c r="CY33" s="643"/>
      <c r="CZ33" s="646">
        <v>40.1</v>
      </c>
      <c r="DA33" s="675"/>
      <c r="DB33" s="675"/>
      <c r="DC33" s="676"/>
      <c r="DD33" s="649">
        <v>9538258</v>
      </c>
      <c r="DE33" s="642"/>
      <c r="DF33" s="642"/>
      <c r="DG33" s="642"/>
      <c r="DH33" s="642"/>
      <c r="DI33" s="642"/>
      <c r="DJ33" s="642"/>
      <c r="DK33" s="643"/>
      <c r="DL33" s="649">
        <v>6166479</v>
      </c>
      <c r="DM33" s="642"/>
      <c r="DN33" s="642"/>
      <c r="DO33" s="642"/>
      <c r="DP33" s="642"/>
      <c r="DQ33" s="642"/>
      <c r="DR33" s="642"/>
      <c r="DS33" s="642"/>
      <c r="DT33" s="642"/>
      <c r="DU33" s="642"/>
      <c r="DV33" s="643"/>
      <c r="DW33" s="646">
        <v>38.4</v>
      </c>
      <c r="DX33" s="675"/>
      <c r="DY33" s="675"/>
      <c r="DZ33" s="675"/>
      <c r="EA33" s="675"/>
      <c r="EB33" s="675"/>
      <c r="EC33" s="677"/>
    </row>
    <row r="34" spans="2:133" ht="11.25" customHeight="1" x14ac:dyDescent="0.2">
      <c r="B34" s="638" t="s">
        <v>313</v>
      </c>
      <c r="C34" s="639"/>
      <c r="D34" s="639"/>
      <c r="E34" s="639"/>
      <c r="F34" s="639"/>
      <c r="G34" s="639"/>
      <c r="H34" s="639"/>
      <c r="I34" s="639"/>
      <c r="J34" s="639"/>
      <c r="K34" s="639"/>
      <c r="L34" s="639"/>
      <c r="M34" s="639"/>
      <c r="N34" s="639"/>
      <c r="O34" s="639"/>
      <c r="P34" s="639"/>
      <c r="Q34" s="640"/>
      <c r="R34" s="641">
        <v>629129</v>
      </c>
      <c r="S34" s="644"/>
      <c r="T34" s="644"/>
      <c r="U34" s="644"/>
      <c r="V34" s="644"/>
      <c r="W34" s="644"/>
      <c r="X34" s="644"/>
      <c r="Y34" s="645"/>
      <c r="Z34" s="703">
        <v>2.2000000000000002</v>
      </c>
      <c r="AA34" s="703"/>
      <c r="AB34" s="703"/>
      <c r="AC34" s="703"/>
      <c r="AD34" s="704">
        <v>1704</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3839444</v>
      </c>
      <c r="CS34" s="644"/>
      <c r="CT34" s="644"/>
      <c r="CU34" s="644"/>
      <c r="CV34" s="644"/>
      <c r="CW34" s="644"/>
      <c r="CX34" s="644"/>
      <c r="CY34" s="645"/>
      <c r="CZ34" s="646">
        <v>14</v>
      </c>
      <c r="DA34" s="675"/>
      <c r="DB34" s="675"/>
      <c r="DC34" s="676"/>
      <c r="DD34" s="649">
        <v>2975336</v>
      </c>
      <c r="DE34" s="644"/>
      <c r="DF34" s="644"/>
      <c r="DG34" s="644"/>
      <c r="DH34" s="644"/>
      <c r="DI34" s="644"/>
      <c r="DJ34" s="644"/>
      <c r="DK34" s="645"/>
      <c r="DL34" s="649">
        <v>1836590</v>
      </c>
      <c r="DM34" s="644"/>
      <c r="DN34" s="644"/>
      <c r="DO34" s="644"/>
      <c r="DP34" s="644"/>
      <c r="DQ34" s="644"/>
      <c r="DR34" s="644"/>
      <c r="DS34" s="644"/>
      <c r="DT34" s="644"/>
      <c r="DU34" s="644"/>
      <c r="DV34" s="645"/>
      <c r="DW34" s="646">
        <v>11.4</v>
      </c>
      <c r="DX34" s="675"/>
      <c r="DY34" s="675"/>
      <c r="DZ34" s="675"/>
      <c r="EA34" s="675"/>
      <c r="EB34" s="675"/>
      <c r="EC34" s="677"/>
    </row>
    <row r="35" spans="2:133" ht="11.25" customHeight="1" x14ac:dyDescent="0.2">
      <c r="B35" s="638" t="s">
        <v>317</v>
      </c>
      <c r="C35" s="639"/>
      <c r="D35" s="639"/>
      <c r="E35" s="639"/>
      <c r="F35" s="639"/>
      <c r="G35" s="639"/>
      <c r="H35" s="639"/>
      <c r="I35" s="639"/>
      <c r="J35" s="639"/>
      <c r="K35" s="639"/>
      <c r="L35" s="639"/>
      <c r="M35" s="639"/>
      <c r="N35" s="639"/>
      <c r="O35" s="639"/>
      <c r="P35" s="639"/>
      <c r="Q35" s="640"/>
      <c r="R35" s="641">
        <v>2671400</v>
      </c>
      <c r="S35" s="644"/>
      <c r="T35" s="644"/>
      <c r="U35" s="644"/>
      <c r="V35" s="644"/>
      <c r="W35" s="644"/>
      <c r="X35" s="644"/>
      <c r="Y35" s="645"/>
      <c r="Z35" s="703">
        <v>9.3000000000000007</v>
      </c>
      <c r="AA35" s="703"/>
      <c r="AB35" s="703"/>
      <c r="AC35" s="703"/>
      <c r="AD35" s="704" t="s">
        <v>120</v>
      </c>
      <c r="AE35" s="704"/>
      <c r="AF35" s="704"/>
      <c r="AG35" s="704"/>
      <c r="AH35" s="704"/>
      <c r="AI35" s="704"/>
      <c r="AJ35" s="704"/>
      <c r="AK35" s="704"/>
      <c r="AL35" s="646" t="s">
        <v>120</v>
      </c>
      <c r="AM35" s="647"/>
      <c r="AN35" s="647"/>
      <c r="AO35" s="705"/>
      <c r="AP35" s="214"/>
      <c r="AQ35" s="709" t="s">
        <v>318</v>
      </c>
      <c r="AR35" s="710"/>
      <c r="AS35" s="710"/>
      <c r="AT35" s="710"/>
      <c r="AU35" s="710"/>
      <c r="AV35" s="710"/>
      <c r="AW35" s="710"/>
      <c r="AX35" s="710"/>
      <c r="AY35" s="711"/>
      <c r="AZ35" s="706">
        <v>3149696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424845</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71312</v>
      </c>
      <c r="CS35" s="642"/>
      <c r="CT35" s="642"/>
      <c r="CU35" s="642"/>
      <c r="CV35" s="642"/>
      <c r="CW35" s="642"/>
      <c r="CX35" s="642"/>
      <c r="CY35" s="643"/>
      <c r="CZ35" s="646">
        <v>0.3</v>
      </c>
      <c r="DA35" s="675"/>
      <c r="DB35" s="675"/>
      <c r="DC35" s="676"/>
      <c r="DD35" s="649">
        <v>61603</v>
      </c>
      <c r="DE35" s="642"/>
      <c r="DF35" s="642"/>
      <c r="DG35" s="642"/>
      <c r="DH35" s="642"/>
      <c r="DI35" s="642"/>
      <c r="DJ35" s="642"/>
      <c r="DK35" s="643"/>
      <c r="DL35" s="649">
        <v>21679</v>
      </c>
      <c r="DM35" s="642"/>
      <c r="DN35" s="642"/>
      <c r="DO35" s="642"/>
      <c r="DP35" s="642"/>
      <c r="DQ35" s="642"/>
      <c r="DR35" s="642"/>
      <c r="DS35" s="642"/>
      <c r="DT35" s="642"/>
      <c r="DU35" s="642"/>
      <c r="DV35" s="643"/>
      <c r="DW35" s="646">
        <v>0.1</v>
      </c>
      <c r="DX35" s="675"/>
      <c r="DY35" s="675"/>
      <c r="DZ35" s="675"/>
      <c r="EA35" s="675"/>
      <c r="EB35" s="675"/>
      <c r="EC35" s="677"/>
    </row>
    <row r="36" spans="2:133" ht="11.25" customHeight="1" x14ac:dyDescent="0.2">
      <c r="B36" s="638" t="s">
        <v>321</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120</v>
      </c>
      <c r="AM36" s="647"/>
      <c r="AN36" s="647"/>
      <c r="AO36" s="705"/>
      <c r="AQ36" s="678" t="s">
        <v>322</v>
      </c>
      <c r="AR36" s="679"/>
      <c r="AS36" s="679"/>
      <c r="AT36" s="679"/>
      <c r="AU36" s="679"/>
      <c r="AV36" s="679"/>
      <c r="AW36" s="679"/>
      <c r="AX36" s="679"/>
      <c r="AY36" s="680"/>
      <c r="AZ36" s="641">
        <v>1172710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377280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2726894</v>
      </c>
      <c r="CS36" s="644"/>
      <c r="CT36" s="644"/>
      <c r="CU36" s="644"/>
      <c r="CV36" s="644"/>
      <c r="CW36" s="644"/>
      <c r="CX36" s="644"/>
      <c r="CY36" s="645"/>
      <c r="CZ36" s="646">
        <v>9.9</v>
      </c>
      <c r="DA36" s="675"/>
      <c r="DB36" s="675"/>
      <c r="DC36" s="676"/>
      <c r="DD36" s="649">
        <v>2624423</v>
      </c>
      <c r="DE36" s="644"/>
      <c r="DF36" s="644"/>
      <c r="DG36" s="644"/>
      <c r="DH36" s="644"/>
      <c r="DI36" s="644"/>
      <c r="DJ36" s="644"/>
      <c r="DK36" s="645"/>
      <c r="DL36" s="649">
        <v>2018947</v>
      </c>
      <c r="DM36" s="644"/>
      <c r="DN36" s="644"/>
      <c r="DO36" s="644"/>
      <c r="DP36" s="644"/>
      <c r="DQ36" s="644"/>
      <c r="DR36" s="644"/>
      <c r="DS36" s="644"/>
      <c r="DT36" s="644"/>
      <c r="DU36" s="644"/>
      <c r="DV36" s="645"/>
      <c r="DW36" s="646">
        <v>12.6</v>
      </c>
      <c r="DX36" s="675"/>
      <c r="DY36" s="675"/>
      <c r="DZ36" s="675"/>
      <c r="EA36" s="675"/>
      <c r="EB36" s="675"/>
      <c r="EC36" s="677"/>
    </row>
    <row r="37" spans="2:133" ht="11.25" customHeight="1" x14ac:dyDescent="0.2">
      <c r="B37" s="638" t="s">
        <v>325</v>
      </c>
      <c r="C37" s="639"/>
      <c r="D37" s="639"/>
      <c r="E37" s="639"/>
      <c r="F37" s="639"/>
      <c r="G37" s="639"/>
      <c r="H37" s="639"/>
      <c r="I37" s="639"/>
      <c r="J37" s="639"/>
      <c r="K37" s="639"/>
      <c r="L37" s="639"/>
      <c r="M37" s="639"/>
      <c r="N37" s="639"/>
      <c r="O37" s="639"/>
      <c r="P37" s="639"/>
      <c r="Q37" s="640"/>
      <c r="R37" s="641">
        <v>700000</v>
      </c>
      <c r="S37" s="644"/>
      <c r="T37" s="644"/>
      <c r="U37" s="644"/>
      <c r="V37" s="644"/>
      <c r="W37" s="644"/>
      <c r="X37" s="644"/>
      <c r="Y37" s="645"/>
      <c r="Z37" s="703">
        <v>2.4</v>
      </c>
      <c r="AA37" s="703"/>
      <c r="AB37" s="703"/>
      <c r="AC37" s="703"/>
      <c r="AD37" s="704" t="s">
        <v>120</v>
      </c>
      <c r="AE37" s="704"/>
      <c r="AF37" s="704"/>
      <c r="AG37" s="704"/>
      <c r="AH37" s="704"/>
      <c r="AI37" s="704"/>
      <c r="AJ37" s="704"/>
      <c r="AK37" s="704"/>
      <c r="AL37" s="646" t="s">
        <v>234</v>
      </c>
      <c r="AM37" s="647"/>
      <c r="AN37" s="647"/>
      <c r="AO37" s="705"/>
      <c r="AQ37" s="678" t="s">
        <v>326</v>
      </c>
      <c r="AR37" s="679"/>
      <c r="AS37" s="679"/>
      <c r="AT37" s="679"/>
      <c r="AU37" s="679"/>
      <c r="AV37" s="679"/>
      <c r="AW37" s="679"/>
      <c r="AX37" s="679"/>
      <c r="AY37" s="680"/>
      <c r="AZ37" s="641">
        <v>62380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10212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1574289</v>
      </c>
      <c r="CS37" s="642"/>
      <c r="CT37" s="642"/>
      <c r="CU37" s="642"/>
      <c r="CV37" s="642"/>
      <c r="CW37" s="642"/>
      <c r="CX37" s="642"/>
      <c r="CY37" s="643"/>
      <c r="CZ37" s="646">
        <v>5.7</v>
      </c>
      <c r="DA37" s="675"/>
      <c r="DB37" s="675"/>
      <c r="DC37" s="676"/>
      <c r="DD37" s="649">
        <v>1573958</v>
      </c>
      <c r="DE37" s="642"/>
      <c r="DF37" s="642"/>
      <c r="DG37" s="642"/>
      <c r="DH37" s="642"/>
      <c r="DI37" s="642"/>
      <c r="DJ37" s="642"/>
      <c r="DK37" s="643"/>
      <c r="DL37" s="649">
        <v>1465882</v>
      </c>
      <c r="DM37" s="642"/>
      <c r="DN37" s="642"/>
      <c r="DO37" s="642"/>
      <c r="DP37" s="642"/>
      <c r="DQ37" s="642"/>
      <c r="DR37" s="642"/>
      <c r="DS37" s="642"/>
      <c r="DT37" s="642"/>
      <c r="DU37" s="642"/>
      <c r="DV37" s="643"/>
      <c r="DW37" s="646">
        <v>9.1</v>
      </c>
      <c r="DX37" s="675"/>
      <c r="DY37" s="675"/>
      <c r="DZ37" s="675"/>
      <c r="EA37" s="675"/>
      <c r="EB37" s="675"/>
      <c r="EC37" s="677"/>
    </row>
    <row r="38" spans="2:133" ht="11.25" customHeight="1" x14ac:dyDescent="0.2">
      <c r="B38" s="653" t="s">
        <v>329</v>
      </c>
      <c r="C38" s="654"/>
      <c r="D38" s="654"/>
      <c r="E38" s="654"/>
      <c r="F38" s="654"/>
      <c r="G38" s="654"/>
      <c r="H38" s="654"/>
      <c r="I38" s="654"/>
      <c r="J38" s="654"/>
      <c r="K38" s="654"/>
      <c r="L38" s="654"/>
      <c r="M38" s="654"/>
      <c r="N38" s="654"/>
      <c r="O38" s="654"/>
      <c r="P38" s="654"/>
      <c r="Q38" s="655"/>
      <c r="R38" s="656">
        <v>28702433</v>
      </c>
      <c r="S38" s="693"/>
      <c r="T38" s="693"/>
      <c r="U38" s="693"/>
      <c r="V38" s="693"/>
      <c r="W38" s="693"/>
      <c r="X38" s="693"/>
      <c r="Y38" s="698"/>
      <c r="Z38" s="699">
        <v>100</v>
      </c>
      <c r="AA38" s="699"/>
      <c r="AB38" s="699"/>
      <c r="AC38" s="699"/>
      <c r="AD38" s="700">
        <v>15367716</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3761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16768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3145935</v>
      </c>
      <c r="CS38" s="644"/>
      <c r="CT38" s="644"/>
      <c r="CU38" s="644"/>
      <c r="CV38" s="644"/>
      <c r="CW38" s="644"/>
      <c r="CX38" s="644"/>
      <c r="CY38" s="645"/>
      <c r="CZ38" s="646">
        <v>11.4</v>
      </c>
      <c r="DA38" s="675"/>
      <c r="DB38" s="675"/>
      <c r="DC38" s="676"/>
      <c r="DD38" s="649">
        <v>2708380</v>
      </c>
      <c r="DE38" s="644"/>
      <c r="DF38" s="644"/>
      <c r="DG38" s="644"/>
      <c r="DH38" s="644"/>
      <c r="DI38" s="644"/>
      <c r="DJ38" s="644"/>
      <c r="DK38" s="645"/>
      <c r="DL38" s="649">
        <v>2289263</v>
      </c>
      <c r="DM38" s="644"/>
      <c r="DN38" s="644"/>
      <c r="DO38" s="644"/>
      <c r="DP38" s="644"/>
      <c r="DQ38" s="644"/>
      <c r="DR38" s="644"/>
      <c r="DS38" s="644"/>
      <c r="DT38" s="644"/>
      <c r="DU38" s="644"/>
      <c r="DV38" s="645"/>
      <c r="DW38" s="646">
        <v>14.2</v>
      </c>
      <c r="DX38" s="675"/>
      <c r="DY38" s="675"/>
      <c r="DZ38" s="675"/>
      <c r="EA38" s="675"/>
      <c r="EB38" s="675"/>
      <c r="EC38" s="677"/>
    </row>
    <row r="39" spans="2:133" ht="11.25" customHeight="1" x14ac:dyDescent="0.2">
      <c r="AQ39" s="678" t="s">
        <v>333</v>
      </c>
      <c r="AR39" s="679"/>
      <c r="AS39" s="679"/>
      <c r="AT39" s="679"/>
      <c r="AU39" s="679"/>
      <c r="AV39" s="679"/>
      <c r="AW39" s="679"/>
      <c r="AX39" s="679"/>
      <c r="AY39" s="680"/>
      <c r="AZ39" s="641" t="s">
        <v>234</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104</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1228449</v>
      </c>
      <c r="CS39" s="642"/>
      <c r="CT39" s="642"/>
      <c r="CU39" s="642"/>
      <c r="CV39" s="642"/>
      <c r="CW39" s="642"/>
      <c r="CX39" s="642"/>
      <c r="CY39" s="643"/>
      <c r="CZ39" s="646">
        <v>4.5</v>
      </c>
      <c r="DA39" s="675"/>
      <c r="DB39" s="675"/>
      <c r="DC39" s="676"/>
      <c r="DD39" s="649">
        <v>1168516</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2">
      <c r="AQ40" s="678" t="s">
        <v>337</v>
      </c>
      <c r="AR40" s="679"/>
      <c r="AS40" s="679"/>
      <c r="AT40" s="679"/>
      <c r="AU40" s="679"/>
      <c r="AV40" s="679"/>
      <c r="AW40" s="679"/>
      <c r="AX40" s="679"/>
      <c r="AY40" s="680"/>
      <c r="AZ40" s="641">
        <v>568950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99</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3000</v>
      </c>
      <c r="CS40" s="644"/>
      <c r="CT40" s="644"/>
      <c r="CU40" s="644"/>
      <c r="CV40" s="644"/>
      <c r="CW40" s="644"/>
      <c r="CX40" s="644"/>
      <c r="CY40" s="645"/>
      <c r="CZ40" s="646">
        <v>0</v>
      </c>
      <c r="DA40" s="675"/>
      <c r="DB40" s="675"/>
      <c r="DC40" s="676"/>
      <c r="DD40" s="649" t="s">
        <v>120</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2">
      <c r="AQ41" s="690" t="s">
        <v>340</v>
      </c>
      <c r="AR41" s="691"/>
      <c r="AS41" s="691"/>
      <c r="AT41" s="691"/>
      <c r="AU41" s="691"/>
      <c r="AV41" s="691"/>
      <c r="AW41" s="691"/>
      <c r="AX41" s="691"/>
      <c r="AY41" s="692"/>
      <c r="AZ41" s="656">
        <v>1341895</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291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120</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3378156</v>
      </c>
      <c r="CS42" s="644"/>
      <c r="CT42" s="644"/>
      <c r="CU42" s="644"/>
      <c r="CV42" s="644"/>
      <c r="CW42" s="644"/>
      <c r="CX42" s="644"/>
      <c r="CY42" s="645"/>
      <c r="CZ42" s="646">
        <v>12.3</v>
      </c>
      <c r="DA42" s="647"/>
      <c r="DB42" s="647"/>
      <c r="DC42" s="648"/>
      <c r="DD42" s="649">
        <v>280005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27767</v>
      </c>
      <c r="CS43" s="642"/>
      <c r="CT43" s="642"/>
      <c r="CU43" s="642"/>
      <c r="CV43" s="642"/>
      <c r="CW43" s="642"/>
      <c r="CX43" s="642"/>
      <c r="CY43" s="643"/>
      <c r="CZ43" s="646">
        <v>0.1</v>
      </c>
      <c r="DA43" s="675"/>
      <c r="DB43" s="675"/>
      <c r="DC43" s="676"/>
      <c r="DD43" s="649">
        <v>11272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347</v>
      </c>
      <c r="CD44" s="669" t="s">
        <v>298</v>
      </c>
      <c r="CE44" s="670"/>
      <c r="CF44" s="638" t="s">
        <v>348</v>
      </c>
      <c r="CG44" s="639"/>
      <c r="CH44" s="639"/>
      <c r="CI44" s="639"/>
      <c r="CJ44" s="639"/>
      <c r="CK44" s="639"/>
      <c r="CL44" s="639"/>
      <c r="CM44" s="639"/>
      <c r="CN44" s="639"/>
      <c r="CO44" s="639"/>
      <c r="CP44" s="639"/>
      <c r="CQ44" s="640"/>
      <c r="CR44" s="641">
        <v>3378156</v>
      </c>
      <c r="CS44" s="644"/>
      <c r="CT44" s="644"/>
      <c r="CU44" s="644"/>
      <c r="CV44" s="644"/>
      <c r="CW44" s="644"/>
      <c r="CX44" s="644"/>
      <c r="CY44" s="645"/>
      <c r="CZ44" s="646">
        <v>12.3</v>
      </c>
      <c r="DA44" s="647"/>
      <c r="DB44" s="647"/>
      <c r="DC44" s="648"/>
      <c r="DD44" s="649">
        <v>280005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349</v>
      </c>
      <c r="CG45" s="639"/>
      <c r="CH45" s="639"/>
      <c r="CI45" s="639"/>
      <c r="CJ45" s="639"/>
      <c r="CK45" s="639"/>
      <c r="CL45" s="639"/>
      <c r="CM45" s="639"/>
      <c r="CN45" s="639"/>
      <c r="CO45" s="639"/>
      <c r="CP45" s="639"/>
      <c r="CQ45" s="640"/>
      <c r="CR45" s="641">
        <v>2692014</v>
      </c>
      <c r="CS45" s="642"/>
      <c r="CT45" s="642"/>
      <c r="CU45" s="642"/>
      <c r="CV45" s="642"/>
      <c r="CW45" s="642"/>
      <c r="CX45" s="642"/>
      <c r="CY45" s="643"/>
      <c r="CZ45" s="646">
        <v>9.8000000000000007</v>
      </c>
      <c r="DA45" s="675"/>
      <c r="DB45" s="675"/>
      <c r="DC45" s="676"/>
      <c r="DD45" s="649">
        <v>15877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350</v>
      </c>
      <c r="CG46" s="639"/>
      <c r="CH46" s="639"/>
      <c r="CI46" s="639"/>
      <c r="CJ46" s="639"/>
      <c r="CK46" s="639"/>
      <c r="CL46" s="639"/>
      <c r="CM46" s="639"/>
      <c r="CN46" s="639"/>
      <c r="CO46" s="639"/>
      <c r="CP46" s="639"/>
      <c r="CQ46" s="640"/>
      <c r="CR46" s="641">
        <v>645381</v>
      </c>
      <c r="CS46" s="644"/>
      <c r="CT46" s="644"/>
      <c r="CU46" s="644"/>
      <c r="CV46" s="644"/>
      <c r="CW46" s="644"/>
      <c r="CX46" s="644"/>
      <c r="CY46" s="645"/>
      <c r="CZ46" s="646">
        <v>2.2999999999999998</v>
      </c>
      <c r="DA46" s="647"/>
      <c r="DB46" s="647"/>
      <c r="DC46" s="648"/>
      <c r="DD46" s="649">
        <v>258106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351</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234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352</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353</v>
      </c>
      <c r="CE49" s="654"/>
      <c r="CF49" s="654"/>
      <c r="CG49" s="654"/>
      <c r="CH49" s="654"/>
      <c r="CI49" s="654"/>
      <c r="CJ49" s="654"/>
      <c r="CK49" s="654"/>
      <c r="CL49" s="654"/>
      <c r="CM49" s="654"/>
      <c r="CN49" s="654"/>
      <c r="CO49" s="654"/>
      <c r="CP49" s="654"/>
      <c r="CQ49" s="655"/>
      <c r="CR49" s="656">
        <v>27483838</v>
      </c>
      <c r="CS49" s="657"/>
      <c r="CT49" s="657"/>
      <c r="CU49" s="657"/>
      <c r="CV49" s="657"/>
      <c r="CW49" s="657"/>
      <c r="CX49" s="657"/>
      <c r="CY49" s="658"/>
      <c r="CZ49" s="659">
        <v>100</v>
      </c>
      <c r="DA49" s="660"/>
      <c r="DB49" s="660"/>
      <c r="DC49" s="661"/>
      <c r="DD49" s="662">
        <v>17835989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TVHQzRpG2EN+1ykrZkZSoQk694uDvVMDoM7YftHMXlXLlSHD25kMaD0xbh0QnM63lHJMxT8W+D1UmtOwTXjSIQ==" saltValue="eR/jJn9i7nNa0hnXUGxc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355</v>
      </c>
      <c r="DK2" s="1179"/>
      <c r="DL2" s="1179"/>
      <c r="DM2" s="1179"/>
      <c r="DN2" s="1179"/>
      <c r="DO2" s="1180"/>
      <c r="DP2" s="229"/>
      <c r="DQ2" s="1178" t="s">
        <v>356</v>
      </c>
      <c r="DR2" s="1179"/>
      <c r="DS2" s="1179"/>
      <c r="DT2" s="1179"/>
      <c r="DU2" s="1179"/>
      <c r="DV2" s="1179"/>
      <c r="DW2" s="1179"/>
      <c r="DX2" s="1179"/>
      <c r="DY2" s="1179"/>
      <c r="DZ2" s="118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1" t="s">
        <v>357</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1"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6" t="s">
        <v>373</v>
      </c>
      <c r="DH5" s="1167"/>
      <c r="DI5" s="1167"/>
      <c r="DJ5" s="1167"/>
      <c r="DK5" s="1168"/>
      <c r="DL5" s="1166" t="s">
        <v>374</v>
      </c>
      <c r="DM5" s="1167"/>
      <c r="DN5" s="1167"/>
      <c r="DO5" s="1167"/>
      <c r="DP5" s="1168"/>
      <c r="DQ5" s="1070" t="s">
        <v>375</v>
      </c>
      <c r="DR5" s="1071"/>
      <c r="DS5" s="1071"/>
      <c r="DT5" s="1071"/>
      <c r="DU5" s="1072"/>
      <c r="DV5" s="1070" t="s">
        <v>366</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2">
      <c r="A7" s="238">
        <v>1</v>
      </c>
      <c r="B7" s="1117" t="s">
        <v>376</v>
      </c>
      <c r="C7" s="1118"/>
      <c r="D7" s="1118"/>
      <c r="E7" s="1118"/>
      <c r="F7" s="1118"/>
      <c r="G7" s="1118"/>
      <c r="H7" s="1118"/>
      <c r="I7" s="1118"/>
      <c r="J7" s="1118"/>
      <c r="K7" s="1118"/>
      <c r="L7" s="1118"/>
      <c r="M7" s="1118"/>
      <c r="N7" s="1118"/>
      <c r="O7" s="1118"/>
      <c r="P7" s="1119"/>
      <c r="Q7" s="1172">
        <v>28850</v>
      </c>
      <c r="R7" s="1173"/>
      <c r="S7" s="1173"/>
      <c r="T7" s="1173"/>
      <c r="U7" s="1173"/>
      <c r="V7" s="1173">
        <v>27632</v>
      </c>
      <c r="W7" s="1173"/>
      <c r="X7" s="1173"/>
      <c r="Y7" s="1173"/>
      <c r="Z7" s="1173"/>
      <c r="AA7" s="1173">
        <v>1218</v>
      </c>
      <c r="AB7" s="1173"/>
      <c r="AC7" s="1173"/>
      <c r="AD7" s="1173"/>
      <c r="AE7" s="1174"/>
      <c r="AF7" s="1175">
        <v>1166</v>
      </c>
      <c r="AG7" s="1176"/>
      <c r="AH7" s="1176"/>
      <c r="AI7" s="1176"/>
      <c r="AJ7" s="1177"/>
      <c r="AK7" s="1159">
        <v>948</v>
      </c>
      <c r="AL7" s="1160"/>
      <c r="AM7" s="1160"/>
      <c r="AN7" s="1160"/>
      <c r="AO7" s="1160"/>
      <c r="AP7" s="1160">
        <v>24901</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x14ac:dyDescent="0.2">
      <c r="A8" s="241">
        <v>2</v>
      </c>
      <c r="B8" s="1106" t="s">
        <v>377</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v>0</v>
      </c>
      <c r="AB8" s="1113"/>
      <c r="AC8" s="1113"/>
      <c r="AD8" s="1113"/>
      <c r="AE8" s="1114"/>
      <c r="AF8" s="1088">
        <v>0</v>
      </c>
      <c r="AG8" s="1089"/>
      <c r="AH8" s="1089"/>
      <c r="AI8" s="1089"/>
      <c r="AJ8" s="1090"/>
      <c r="AK8" s="1154">
        <v>0</v>
      </c>
      <c r="AL8" s="1155"/>
      <c r="AM8" s="1155"/>
      <c r="AN8" s="1155"/>
      <c r="AO8" s="1155"/>
      <c r="AP8" s="1155">
        <v>5</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t="s">
        <v>378</v>
      </c>
      <c r="C9" s="1107"/>
      <c r="D9" s="1107"/>
      <c r="E9" s="1107"/>
      <c r="F9" s="1107"/>
      <c r="G9" s="1107"/>
      <c r="H9" s="1107"/>
      <c r="I9" s="1107"/>
      <c r="J9" s="1107"/>
      <c r="K9" s="1107"/>
      <c r="L9" s="1107"/>
      <c r="M9" s="1107"/>
      <c r="N9" s="1107"/>
      <c r="O9" s="1107"/>
      <c r="P9" s="1108"/>
      <c r="Q9" s="1112">
        <v>14</v>
      </c>
      <c r="R9" s="1113"/>
      <c r="S9" s="1113"/>
      <c r="T9" s="1113"/>
      <c r="U9" s="1113"/>
      <c r="V9" s="1113">
        <v>13</v>
      </c>
      <c r="W9" s="1113"/>
      <c r="X9" s="1113"/>
      <c r="Y9" s="1113"/>
      <c r="Z9" s="1113"/>
      <c r="AA9" s="1113">
        <v>1</v>
      </c>
      <c r="AB9" s="1113"/>
      <c r="AC9" s="1113"/>
      <c r="AD9" s="1113"/>
      <c r="AE9" s="1114"/>
      <c r="AF9" s="1088">
        <v>1</v>
      </c>
      <c r="AG9" s="1089"/>
      <c r="AH9" s="1089"/>
      <c r="AI9" s="1089"/>
      <c r="AJ9" s="1090"/>
      <c r="AK9" s="1154">
        <v>3</v>
      </c>
      <c r="AL9" s="1155"/>
      <c r="AM9" s="1155"/>
      <c r="AN9" s="1155"/>
      <c r="AO9" s="1155"/>
      <c r="AP9" s="1155">
        <v>0</v>
      </c>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380</v>
      </c>
      <c r="B23" s="1013" t="s">
        <v>381</v>
      </c>
      <c r="C23" s="1014"/>
      <c r="D23" s="1014"/>
      <c r="E23" s="1014"/>
      <c r="F23" s="1014"/>
      <c r="G23" s="1014"/>
      <c r="H23" s="1014"/>
      <c r="I23" s="1014"/>
      <c r="J23" s="1014"/>
      <c r="K23" s="1014"/>
      <c r="L23" s="1014"/>
      <c r="M23" s="1014"/>
      <c r="N23" s="1014"/>
      <c r="O23" s="1014"/>
      <c r="P23" s="1015"/>
      <c r="Q23" s="1136">
        <v>28702</v>
      </c>
      <c r="R23" s="1137"/>
      <c r="S23" s="1137"/>
      <c r="T23" s="1137"/>
      <c r="U23" s="1137"/>
      <c r="V23" s="1137">
        <v>27484</v>
      </c>
      <c r="W23" s="1137"/>
      <c r="X23" s="1137"/>
      <c r="Y23" s="1137"/>
      <c r="Z23" s="1137"/>
      <c r="AA23" s="1137">
        <v>1219</v>
      </c>
      <c r="AB23" s="1137"/>
      <c r="AC23" s="1137"/>
      <c r="AD23" s="1137"/>
      <c r="AE23" s="1138"/>
      <c r="AF23" s="1139">
        <v>1166</v>
      </c>
      <c r="AG23" s="1137"/>
      <c r="AH23" s="1137"/>
      <c r="AI23" s="1137"/>
      <c r="AJ23" s="1140"/>
      <c r="AK23" s="1141"/>
      <c r="AL23" s="1142"/>
      <c r="AM23" s="1142"/>
      <c r="AN23" s="1142"/>
      <c r="AO23" s="1142"/>
      <c r="AP23" s="1137">
        <v>1166</v>
      </c>
      <c r="AQ23" s="1137"/>
      <c r="AR23" s="1137"/>
      <c r="AS23" s="1137"/>
      <c r="AT23" s="1137"/>
      <c r="AU23" s="1143"/>
      <c r="AV23" s="1143"/>
      <c r="AW23" s="1143"/>
      <c r="AX23" s="1143"/>
      <c r="AY23" s="1144"/>
      <c r="AZ23" s="1133" t="s">
        <v>382</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2" t="s">
        <v>383</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1" t="s">
        <v>384</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359</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7" t="s">
        <v>388</v>
      </c>
      <c r="AG26" s="1077"/>
      <c r="AH26" s="1077"/>
      <c r="AI26" s="1077"/>
      <c r="AJ26" s="1128"/>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7" t="s">
        <v>393</v>
      </c>
      <c r="C28" s="1118"/>
      <c r="D28" s="1118"/>
      <c r="E28" s="1118"/>
      <c r="F28" s="1118"/>
      <c r="G28" s="1118"/>
      <c r="H28" s="1118"/>
      <c r="I28" s="1118"/>
      <c r="J28" s="1118"/>
      <c r="K28" s="1118"/>
      <c r="L28" s="1118"/>
      <c r="M28" s="1118"/>
      <c r="N28" s="1118"/>
      <c r="O28" s="1118"/>
      <c r="P28" s="1119"/>
      <c r="Q28" s="1120">
        <v>8998</v>
      </c>
      <c r="R28" s="1121"/>
      <c r="S28" s="1121"/>
      <c r="T28" s="1121"/>
      <c r="U28" s="1121"/>
      <c r="V28" s="1121">
        <v>8573</v>
      </c>
      <c r="W28" s="1121"/>
      <c r="X28" s="1121"/>
      <c r="Y28" s="1121"/>
      <c r="Z28" s="1121"/>
      <c r="AA28" s="1121">
        <v>425</v>
      </c>
      <c r="AB28" s="1121"/>
      <c r="AC28" s="1121"/>
      <c r="AD28" s="1121"/>
      <c r="AE28" s="1122"/>
      <c r="AF28" s="1123">
        <v>425</v>
      </c>
      <c r="AG28" s="1121"/>
      <c r="AH28" s="1121"/>
      <c r="AI28" s="1121"/>
      <c r="AJ28" s="1124"/>
      <c r="AK28" s="1125">
        <v>714</v>
      </c>
      <c r="AL28" s="1126"/>
      <c r="AM28" s="1126"/>
      <c r="AN28" s="1126"/>
      <c r="AO28" s="1126"/>
      <c r="AP28" s="1126" t="s">
        <v>567</v>
      </c>
      <c r="AQ28" s="1126"/>
      <c r="AR28" s="1126"/>
      <c r="AS28" s="1126"/>
      <c r="AT28" s="1126"/>
      <c r="AU28" s="1111" t="s">
        <v>566</v>
      </c>
      <c r="AV28" s="1111"/>
      <c r="AW28" s="1111"/>
      <c r="AX28" s="1111"/>
      <c r="AY28" s="1111"/>
      <c r="AZ28" s="1111" t="s">
        <v>566</v>
      </c>
      <c r="BA28" s="1111"/>
      <c r="BB28" s="1111"/>
      <c r="BC28" s="1111"/>
      <c r="BD28" s="1111"/>
      <c r="BE28" s="1115"/>
      <c r="BF28" s="1115"/>
      <c r="BG28" s="1115"/>
      <c r="BH28" s="1115"/>
      <c r="BI28" s="1116"/>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394</v>
      </c>
      <c r="C29" s="1107"/>
      <c r="D29" s="1107"/>
      <c r="E29" s="1107"/>
      <c r="F29" s="1107"/>
      <c r="G29" s="1107"/>
      <c r="H29" s="1107"/>
      <c r="I29" s="1107"/>
      <c r="J29" s="1107"/>
      <c r="K29" s="1107"/>
      <c r="L29" s="1107"/>
      <c r="M29" s="1107"/>
      <c r="N29" s="1107"/>
      <c r="O29" s="1107"/>
      <c r="P29" s="1108"/>
      <c r="Q29" s="1112">
        <v>659</v>
      </c>
      <c r="R29" s="1113"/>
      <c r="S29" s="1113"/>
      <c r="T29" s="1113"/>
      <c r="U29" s="1113"/>
      <c r="V29" s="1113">
        <v>658</v>
      </c>
      <c r="W29" s="1113"/>
      <c r="X29" s="1113"/>
      <c r="Y29" s="1113"/>
      <c r="Z29" s="1113"/>
      <c r="AA29" s="1113">
        <v>1</v>
      </c>
      <c r="AB29" s="1113"/>
      <c r="AC29" s="1113"/>
      <c r="AD29" s="1113"/>
      <c r="AE29" s="1114"/>
      <c r="AF29" s="1088">
        <v>1</v>
      </c>
      <c r="AG29" s="1089"/>
      <c r="AH29" s="1089"/>
      <c r="AI29" s="1089"/>
      <c r="AJ29" s="1090"/>
      <c r="AK29" s="1049">
        <v>192</v>
      </c>
      <c r="AL29" s="1040"/>
      <c r="AM29" s="1040"/>
      <c r="AN29" s="1040"/>
      <c r="AO29" s="1040"/>
      <c r="AP29" s="1047" t="s">
        <v>567</v>
      </c>
      <c r="AQ29" s="1048"/>
      <c r="AR29" s="1048"/>
      <c r="AS29" s="1048"/>
      <c r="AT29" s="1049"/>
      <c r="AU29" s="1111" t="s">
        <v>566</v>
      </c>
      <c r="AV29" s="1111"/>
      <c r="AW29" s="1111"/>
      <c r="AX29" s="1111"/>
      <c r="AY29" s="1111"/>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395</v>
      </c>
      <c r="C30" s="1107"/>
      <c r="D30" s="1107"/>
      <c r="E30" s="1107"/>
      <c r="F30" s="1107"/>
      <c r="G30" s="1107"/>
      <c r="H30" s="1107"/>
      <c r="I30" s="1107"/>
      <c r="J30" s="1107"/>
      <c r="K30" s="1107"/>
      <c r="L30" s="1107"/>
      <c r="M30" s="1107"/>
      <c r="N30" s="1107"/>
      <c r="O30" s="1107"/>
      <c r="P30" s="1108"/>
      <c r="Q30" s="1112">
        <v>4765</v>
      </c>
      <c r="R30" s="1113"/>
      <c r="S30" s="1113"/>
      <c r="T30" s="1113"/>
      <c r="U30" s="1113"/>
      <c r="V30" s="1113">
        <v>4681</v>
      </c>
      <c r="W30" s="1113"/>
      <c r="X30" s="1113"/>
      <c r="Y30" s="1113"/>
      <c r="Z30" s="1113"/>
      <c r="AA30" s="1113">
        <v>84</v>
      </c>
      <c r="AB30" s="1113"/>
      <c r="AC30" s="1113"/>
      <c r="AD30" s="1113"/>
      <c r="AE30" s="1114"/>
      <c r="AF30" s="1088">
        <v>84</v>
      </c>
      <c r="AG30" s="1089"/>
      <c r="AH30" s="1089"/>
      <c r="AI30" s="1089"/>
      <c r="AJ30" s="1090"/>
      <c r="AK30" s="1049">
        <v>643</v>
      </c>
      <c r="AL30" s="1040"/>
      <c r="AM30" s="1040"/>
      <c r="AN30" s="1040"/>
      <c r="AO30" s="1040"/>
      <c r="AP30" s="1047" t="s">
        <v>567</v>
      </c>
      <c r="AQ30" s="1048"/>
      <c r="AR30" s="1048"/>
      <c r="AS30" s="1048"/>
      <c r="AT30" s="1049"/>
      <c r="AU30" s="1111" t="s">
        <v>566</v>
      </c>
      <c r="AV30" s="1111"/>
      <c r="AW30" s="1111"/>
      <c r="AX30" s="1111"/>
      <c r="AY30" s="1111"/>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396</v>
      </c>
      <c r="C31" s="1107"/>
      <c r="D31" s="1107"/>
      <c r="E31" s="1107"/>
      <c r="F31" s="1107"/>
      <c r="G31" s="1107"/>
      <c r="H31" s="1107"/>
      <c r="I31" s="1107"/>
      <c r="J31" s="1107"/>
      <c r="K31" s="1107"/>
      <c r="L31" s="1107"/>
      <c r="M31" s="1107"/>
      <c r="N31" s="1107"/>
      <c r="O31" s="1107"/>
      <c r="P31" s="1108"/>
      <c r="Q31" s="1112">
        <v>11</v>
      </c>
      <c r="R31" s="1113"/>
      <c r="S31" s="1113"/>
      <c r="T31" s="1113"/>
      <c r="U31" s="1113"/>
      <c r="V31" s="1113">
        <v>10</v>
      </c>
      <c r="W31" s="1113"/>
      <c r="X31" s="1113"/>
      <c r="Y31" s="1113"/>
      <c r="Z31" s="1113"/>
      <c r="AA31" s="1113">
        <v>1</v>
      </c>
      <c r="AB31" s="1113"/>
      <c r="AC31" s="1113"/>
      <c r="AD31" s="1113"/>
      <c r="AE31" s="1114"/>
      <c r="AF31" s="1088">
        <v>1</v>
      </c>
      <c r="AG31" s="1089"/>
      <c r="AH31" s="1089"/>
      <c r="AI31" s="1089"/>
      <c r="AJ31" s="1090"/>
      <c r="AK31" s="1049">
        <v>1</v>
      </c>
      <c r="AL31" s="1040"/>
      <c r="AM31" s="1040"/>
      <c r="AN31" s="1040"/>
      <c r="AO31" s="1040"/>
      <c r="AP31" s="1047" t="s">
        <v>567</v>
      </c>
      <c r="AQ31" s="1048"/>
      <c r="AR31" s="1048"/>
      <c r="AS31" s="1048"/>
      <c r="AT31" s="1049"/>
      <c r="AU31" s="1111" t="s">
        <v>566</v>
      </c>
      <c r="AV31" s="1111"/>
      <c r="AW31" s="1111"/>
      <c r="AX31" s="1111"/>
      <c r="AY31" s="1111"/>
      <c r="AZ31" s="1111" t="s">
        <v>566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397</v>
      </c>
      <c r="C32" s="1107"/>
      <c r="D32" s="1107"/>
      <c r="E32" s="1107"/>
      <c r="F32" s="1107"/>
      <c r="G32" s="1107"/>
      <c r="H32" s="1107"/>
      <c r="I32" s="1107"/>
      <c r="J32" s="1107"/>
      <c r="K32" s="1107"/>
      <c r="L32" s="1107"/>
      <c r="M32" s="1107"/>
      <c r="N32" s="1107"/>
      <c r="O32" s="1107"/>
      <c r="P32" s="1108"/>
      <c r="Q32" s="1112">
        <v>794</v>
      </c>
      <c r="R32" s="1113"/>
      <c r="S32" s="1113"/>
      <c r="T32" s="1113"/>
      <c r="U32" s="1113"/>
      <c r="V32" s="1113">
        <v>683</v>
      </c>
      <c r="W32" s="1113"/>
      <c r="X32" s="1113"/>
      <c r="Y32" s="1113"/>
      <c r="Z32" s="1113"/>
      <c r="AA32" s="1113">
        <v>111</v>
      </c>
      <c r="AB32" s="1113"/>
      <c r="AC32" s="1113"/>
      <c r="AD32" s="1113"/>
      <c r="AE32" s="1114"/>
      <c r="AF32" s="1088">
        <v>680</v>
      </c>
      <c r="AG32" s="1089"/>
      <c r="AH32" s="1089"/>
      <c r="AI32" s="1089"/>
      <c r="AJ32" s="1090"/>
      <c r="AK32" s="1049">
        <v>9</v>
      </c>
      <c r="AL32" s="1040"/>
      <c r="AM32" s="1040"/>
      <c r="AN32" s="1040"/>
      <c r="AO32" s="1040"/>
      <c r="AP32" s="1047">
        <v>89</v>
      </c>
      <c r="AQ32" s="1048"/>
      <c r="AR32" s="1048"/>
      <c r="AS32" s="1048"/>
      <c r="AT32" s="1049"/>
      <c r="AU32" s="1111">
        <v>0</v>
      </c>
      <c r="AV32" s="1111"/>
      <c r="AW32" s="1111"/>
      <c r="AX32" s="1111"/>
      <c r="AY32" s="1111"/>
      <c r="AZ32" s="1111" t="s">
        <v>566</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399</v>
      </c>
      <c r="C33" s="1107"/>
      <c r="D33" s="1107"/>
      <c r="E33" s="1107"/>
      <c r="F33" s="1107"/>
      <c r="G33" s="1107"/>
      <c r="H33" s="1107"/>
      <c r="I33" s="1107"/>
      <c r="J33" s="1107"/>
      <c r="K33" s="1107"/>
      <c r="L33" s="1107"/>
      <c r="M33" s="1107"/>
      <c r="N33" s="1107"/>
      <c r="O33" s="1107"/>
      <c r="P33" s="1108"/>
      <c r="Q33" s="1112">
        <v>83</v>
      </c>
      <c r="R33" s="1113"/>
      <c r="S33" s="1113"/>
      <c r="T33" s="1113"/>
      <c r="U33" s="1113"/>
      <c r="V33" s="1113">
        <v>83</v>
      </c>
      <c r="W33" s="1113"/>
      <c r="X33" s="1113"/>
      <c r="Y33" s="1113"/>
      <c r="Z33" s="1113"/>
      <c r="AA33" s="1113">
        <v>0</v>
      </c>
      <c r="AB33" s="1113"/>
      <c r="AC33" s="1113"/>
      <c r="AD33" s="1113"/>
      <c r="AE33" s="1114"/>
      <c r="AF33" s="1088">
        <v>0</v>
      </c>
      <c r="AG33" s="1089"/>
      <c r="AH33" s="1089"/>
      <c r="AI33" s="1089"/>
      <c r="AJ33" s="1090"/>
      <c r="AK33" s="1049">
        <v>62</v>
      </c>
      <c r="AL33" s="1040"/>
      <c r="AM33" s="1040"/>
      <c r="AN33" s="1040"/>
      <c r="AO33" s="1040"/>
      <c r="AP33" s="1047">
        <v>313</v>
      </c>
      <c r="AQ33" s="1048"/>
      <c r="AR33" s="1048"/>
      <c r="AS33" s="1048"/>
      <c r="AT33" s="1049"/>
      <c r="AU33" s="1040">
        <v>256</v>
      </c>
      <c r="AV33" s="1040"/>
      <c r="AW33" s="1040"/>
      <c r="AX33" s="1040"/>
      <c r="AY33" s="1040"/>
      <c r="AZ33" s="1111" t="s">
        <v>566</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401</v>
      </c>
      <c r="C34" s="1107"/>
      <c r="D34" s="1107"/>
      <c r="E34" s="1107"/>
      <c r="F34" s="1107"/>
      <c r="G34" s="1107"/>
      <c r="H34" s="1107"/>
      <c r="I34" s="1107"/>
      <c r="J34" s="1107"/>
      <c r="K34" s="1107"/>
      <c r="L34" s="1107"/>
      <c r="M34" s="1107"/>
      <c r="N34" s="1107"/>
      <c r="O34" s="1107"/>
      <c r="P34" s="1108"/>
      <c r="Q34" s="1112">
        <v>2346</v>
      </c>
      <c r="R34" s="1113"/>
      <c r="S34" s="1113"/>
      <c r="T34" s="1113"/>
      <c r="U34" s="1113"/>
      <c r="V34" s="1113">
        <v>2325</v>
      </c>
      <c r="W34" s="1113"/>
      <c r="X34" s="1113"/>
      <c r="Y34" s="1113"/>
      <c r="Z34" s="1113"/>
      <c r="AA34" s="1113">
        <v>21</v>
      </c>
      <c r="AB34" s="1113"/>
      <c r="AC34" s="1113"/>
      <c r="AD34" s="1113"/>
      <c r="AE34" s="1114"/>
      <c r="AF34" s="1088">
        <v>21</v>
      </c>
      <c r="AG34" s="1089"/>
      <c r="AH34" s="1089"/>
      <c r="AI34" s="1089"/>
      <c r="AJ34" s="1090"/>
      <c r="AK34" s="1049">
        <v>1153</v>
      </c>
      <c r="AL34" s="1040"/>
      <c r="AM34" s="1040"/>
      <c r="AN34" s="1040"/>
      <c r="AO34" s="1040"/>
      <c r="AP34" s="1047">
        <v>13941</v>
      </c>
      <c r="AQ34" s="1048"/>
      <c r="AR34" s="1048"/>
      <c r="AS34" s="1048"/>
      <c r="AT34" s="1049"/>
      <c r="AU34" s="1040">
        <v>11515</v>
      </c>
      <c r="AV34" s="1040"/>
      <c r="AW34" s="1040"/>
      <c r="AX34" s="1040"/>
      <c r="AY34" s="1040"/>
      <c r="AZ34" s="1111" t="s">
        <v>566</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402</v>
      </c>
      <c r="C35" s="1107"/>
      <c r="D35" s="1107"/>
      <c r="E35" s="1107"/>
      <c r="F35" s="1107"/>
      <c r="G35" s="1107"/>
      <c r="H35" s="1107"/>
      <c r="I35" s="1107"/>
      <c r="J35" s="1107"/>
      <c r="K35" s="1107"/>
      <c r="L35" s="1107"/>
      <c r="M35" s="1107"/>
      <c r="N35" s="1107"/>
      <c r="O35" s="1107"/>
      <c r="P35" s="1108"/>
      <c r="Q35" s="1112">
        <v>12</v>
      </c>
      <c r="R35" s="1113"/>
      <c r="S35" s="1113"/>
      <c r="T35" s="1113"/>
      <c r="U35" s="1113"/>
      <c r="V35" s="1113">
        <v>12</v>
      </c>
      <c r="W35" s="1113"/>
      <c r="X35" s="1113"/>
      <c r="Y35" s="1113"/>
      <c r="Z35" s="1113"/>
      <c r="AA35" s="1113">
        <v>0</v>
      </c>
      <c r="AB35" s="1113"/>
      <c r="AC35" s="1113"/>
      <c r="AD35" s="1113"/>
      <c r="AE35" s="1114"/>
      <c r="AF35" s="1088">
        <v>0</v>
      </c>
      <c r="AG35" s="1089"/>
      <c r="AH35" s="1089"/>
      <c r="AI35" s="1089"/>
      <c r="AJ35" s="1090"/>
      <c r="AK35" s="1049">
        <v>10</v>
      </c>
      <c r="AL35" s="1040"/>
      <c r="AM35" s="1040"/>
      <c r="AN35" s="1040"/>
      <c r="AO35" s="1040"/>
      <c r="AP35" s="1047">
        <v>38</v>
      </c>
      <c r="AQ35" s="1048"/>
      <c r="AR35" s="1048"/>
      <c r="AS35" s="1048"/>
      <c r="AT35" s="1049"/>
      <c r="AU35" s="1040">
        <v>35</v>
      </c>
      <c r="AV35" s="1040"/>
      <c r="AW35" s="1040"/>
      <c r="AX35" s="1040"/>
      <c r="AY35" s="1040"/>
      <c r="AZ35" s="1111" t="s">
        <v>566</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403</v>
      </c>
      <c r="C36" s="1107"/>
      <c r="D36" s="1107"/>
      <c r="E36" s="1107"/>
      <c r="F36" s="1107"/>
      <c r="G36" s="1107"/>
      <c r="H36" s="1107"/>
      <c r="I36" s="1107"/>
      <c r="J36" s="1107"/>
      <c r="K36" s="1107"/>
      <c r="L36" s="1107"/>
      <c r="M36" s="1107"/>
      <c r="N36" s="1107"/>
      <c r="O36" s="1107"/>
      <c r="P36" s="1108"/>
      <c r="Q36" s="1112">
        <v>23</v>
      </c>
      <c r="R36" s="1113"/>
      <c r="S36" s="1113"/>
      <c r="T36" s="1113"/>
      <c r="U36" s="1113"/>
      <c r="V36" s="1113">
        <v>23</v>
      </c>
      <c r="W36" s="1113"/>
      <c r="X36" s="1113"/>
      <c r="Y36" s="1113"/>
      <c r="Z36" s="1113"/>
      <c r="AA36" s="1113">
        <v>0</v>
      </c>
      <c r="AB36" s="1113"/>
      <c r="AC36" s="1113"/>
      <c r="AD36" s="1113"/>
      <c r="AE36" s="1114"/>
      <c r="AF36" s="1088">
        <v>0</v>
      </c>
      <c r="AG36" s="1089"/>
      <c r="AH36" s="1089"/>
      <c r="AI36" s="1089"/>
      <c r="AJ36" s="1090"/>
      <c r="AK36" s="1049">
        <v>10</v>
      </c>
      <c r="AL36" s="1040"/>
      <c r="AM36" s="1040"/>
      <c r="AN36" s="1040"/>
      <c r="AO36" s="1040"/>
      <c r="AP36" s="1047">
        <v>73</v>
      </c>
      <c r="AQ36" s="1048"/>
      <c r="AR36" s="1048"/>
      <c r="AS36" s="1048"/>
      <c r="AT36" s="1049"/>
      <c r="AU36" s="1040">
        <v>73</v>
      </c>
      <c r="AV36" s="1040"/>
      <c r="AW36" s="1040"/>
      <c r="AX36" s="1040"/>
      <c r="AY36" s="1040"/>
      <c r="AZ36" s="1111" t="s">
        <v>566</v>
      </c>
      <c r="BA36" s="1111"/>
      <c r="BB36" s="1111"/>
      <c r="BC36" s="1111"/>
      <c r="BD36" s="1111"/>
      <c r="BE36" s="1101" t="s">
        <v>400</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t="s">
        <v>404</v>
      </c>
      <c r="C37" s="1107"/>
      <c r="D37" s="1107"/>
      <c r="E37" s="1107"/>
      <c r="F37" s="1107"/>
      <c r="G37" s="1107"/>
      <c r="H37" s="1107"/>
      <c r="I37" s="1107"/>
      <c r="J37" s="1107"/>
      <c r="K37" s="1107"/>
      <c r="L37" s="1107"/>
      <c r="M37" s="1107"/>
      <c r="N37" s="1107"/>
      <c r="O37" s="1107"/>
      <c r="P37" s="1108"/>
      <c r="Q37" s="1112" t="s">
        <v>592</v>
      </c>
      <c r="R37" s="1113"/>
      <c r="S37" s="1113"/>
      <c r="T37" s="1113"/>
      <c r="U37" s="1113"/>
      <c r="V37" s="1113" t="s">
        <v>592</v>
      </c>
      <c r="W37" s="1113"/>
      <c r="X37" s="1113"/>
      <c r="Y37" s="1113"/>
      <c r="Z37" s="1113"/>
      <c r="AA37" s="1113" t="s">
        <v>592</v>
      </c>
      <c r="AB37" s="1113"/>
      <c r="AC37" s="1113"/>
      <c r="AD37" s="1113"/>
      <c r="AE37" s="1114"/>
      <c r="AF37" s="1088" t="s">
        <v>120</v>
      </c>
      <c r="AG37" s="1089"/>
      <c r="AH37" s="1089"/>
      <c r="AI37" s="1089"/>
      <c r="AJ37" s="1090"/>
      <c r="AK37" s="1049" t="s">
        <v>592</v>
      </c>
      <c r="AL37" s="1040"/>
      <c r="AM37" s="1040"/>
      <c r="AN37" s="1040"/>
      <c r="AO37" s="1040"/>
      <c r="AP37" s="1047" t="s">
        <v>567</v>
      </c>
      <c r="AQ37" s="1048"/>
      <c r="AR37" s="1048"/>
      <c r="AS37" s="1048"/>
      <c r="AT37" s="1049"/>
      <c r="AU37" s="1111" t="s">
        <v>566</v>
      </c>
      <c r="AV37" s="1111"/>
      <c r="AW37" s="1111"/>
      <c r="AX37" s="1111"/>
      <c r="AY37" s="1111"/>
      <c r="AZ37" s="1111" t="s">
        <v>566</v>
      </c>
      <c r="BA37" s="1111"/>
      <c r="BB37" s="1111"/>
      <c r="BC37" s="1111"/>
      <c r="BD37" s="1111"/>
      <c r="BE37" s="1101" t="s">
        <v>400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380</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1212</v>
      </c>
      <c r="AG63" s="1028"/>
      <c r="AH63" s="1028"/>
      <c r="AI63" s="1028"/>
      <c r="AJ63" s="1099"/>
      <c r="AK63" s="1100"/>
      <c r="AL63" s="1032"/>
      <c r="AM63" s="1032"/>
      <c r="AN63" s="1032"/>
      <c r="AO63" s="1032"/>
      <c r="AP63" s="1028">
        <v>14454</v>
      </c>
      <c r="AQ63" s="1028"/>
      <c r="AR63" s="1028"/>
      <c r="AS63" s="1028"/>
      <c r="AT63" s="1028"/>
      <c r="AU63" s="1028">
        <v>11879</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568</v>
      </c>
      <c r="C68" s="1055"/>
      <c r="D68" s="1055"/>
      <c r="E68" s="1055"/>
      <c r="F68" s="1055"/>
      <c r="G68" s="1055"/>
      <c r="H68" s="1055"/>
      <c r="I68" s="1055"/>
      <c r="J68" s="1055"/>
      <c r="K68" s="1055"/>
      <c r="L68" s="1055"/>
      <c r="M68" s="1055"/>
      <c r="N68" s="1055"/>
      <c r="O68" s="1055"/>
      <c r="P68" s="1056"/>
      <c r="Q68" s="1057">
        <v>54</v>
      </c>
      <c r="R68" s="1051"/>
      <c r="S68" s="1051"/>
      <c r="T68" s="1051"/>
      <c r="U68" s="1051"/>
      <c r="V68" s="1051">
        <v>53</v>
      </c>
      <c r="W68" s="1051"/>
      <c r="X68" s="1051"/>
      <c r="Y68" s="1051"/>
      <c r="Z68" s="1051"/>
      <c r="AA68" s="1051">
        <v>1</v>
      </c>
      <c r="AB68" s="1051"/>
      <c r="AC68" s="1051"/>
      <c r="AD68" s="1051"/>
      <c r="AE68" s="1051"/>
      <c r="AF68" s="1051">
        <v>1</v>
      </c>
      <c r="AG68" s="1051"/>
      <c r="AH68" s="1051"/>
      <c r="AI68" s="1051"/>
      <c r="AJ68" s="1051"/>
      <c r="AK68" s="1051">
        <v>1</v>
      </c>
      <c r="AL68" s="1051"/>
      <c r="AM68" s="1051"/>
      <c r="AN68" s="1051"/>
      <c r="AO68" s="1051"/>
      <c r="AP68" s="1051" t="s">
        <v>567</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569</v>
      </c>
      <c r="C69" s="1044"/>
      <c r="D69" s="1044"/>
      <c r="E69" s="1044"/>
      <c r="F69" s="1044"/>
      <c r="G69" s="1044"/>
      <c r="H69" s="1044"/>
      <c r="I69" s="1044"/>
      <c r="J69" s="1044"/>
      <c r="K69" s="1044"/>
      <c r="L69" s="1044"/>
      <c r="M69" s="1044"/>
      <c r="N69" s="1044"/>
      <c r="O69" s="1044"/>
      <c r="P69" s="1045"/>
      <c r="Q69" s="1046">
        <v>3</v>
      </c>
      <c r="R69" s="1040"/>
      <c r="S69" s="1040"/>
      <c r="T69" s="1040"/>
      <c r="U69" s="1040"/>
      <c r="V69" s="1040">
        <v>3</v>
      </c>
      <c r="W69" s="1040"/>
      <c r="X69" s="1040"/>
      <c r="Y69" s="1040"/>
      <c r="Z69" s="1040"/>
      <c r="AA69" s="1040">
        <v>0</v>
      </c>
      <c r="AB69" s="1040"/>
      <c r="AC69" s="1040"/>
      <c r="AD69" s="1040"/>
      <c r="AE69" s="1040"/>
      <c r="AF69" s="1040">
        <v>0</v>
      </c>
      <c r="AG69" s="1040"/>
      <c r="AH69" s="1040"/>
      <c r="AI69" s="1040"/>
      <c r="AJ69" s="1040"/>
      <c r="AK69" s="1040">
        <v>3</v>
      </c>
      <c r="AL69" s="1040"/>
      <c r="AM69" s="1040"/>
      <c r="AN69" s="1040"/>
      <c r="AO69" s="1040"/>
      <c r="AP69" s="1040" t="s">
        <v>567</v>
      </c>
      <c r="AQ69" s="1040"/>
      <c r="AR69" s="1040"/>
      <c r="AS69" s="1040"/>
      <c r="AT69" s="1040"/>
      <c r="AU69" s="1047" t="s">
        <v>567</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570</v>
      </c>
      <c r="C70" s="1044"/>
      <c r="D70" s="1044"/>
      <c r="E70" s="1044"/>
      <c r="F70" s="1044"/>
      <c r="G70" s="1044"/>
      <c r="H70" s="1044"/>
      <c r="I70" s="1044"/>
      <c r="J70" s="1044"/>
      <c r="K70" s="1044"/>
      <c r="L70" s="1044"/>
      <c r="M70" s="1044"/>
      <c r="N70" s="1044"/>
      <c r="O70" s="1044"/>
      <c r="P70" s="1045"/>
      <c r="Q70" s="1046">
        <v>3717</v>
      </c>
      <c r="R70" s="1040"/>
      <c r="S70" s="1040"/>
      <c r="T70" s="1040"/>
      <c r="U70" s="1040"/>
      <c r="V70" s="1040">
        <v>3692</v>
      </c>
      <c r="W70" s="1040"/>
      <c r="X70" s="1040"/>
      <c r="Y70" s="1040"/>
      <c r="Z70" s="1040"/>
      <c r="AA70" s="1040">
        <v>25</v>
      </c>
      <c r="AB70" s="1040"/>
      <c r="AC70" s="1040"/>
      <c r="AD70" s="1040"/>
      <c r="AE70" s="1040"/>
      <c r="AF70" s="1040">
        <v>25</v>
      </c>
      <c r="AG70" s="1040"/>
      <c r="AH70" s="1040"/>
      <c r="AI70" s="1040"/>
      <c r="AJ70" s="1040"/>
      <c r="AK70" s="1040">
        <v>346</v>
      </c>
      <c r="AL70" s="1040"/>
      <c r="AM70" s="1040"/>
      <c r="AN70" s="1040"/>
      <c r="AO70" s="1040"/>
      <c r="AP70" s="1040">
        <v>1454</v>
      </c>
      <c r="AQ70" s="1040"/>
      <c r="AR70" s="1040"/>
      <c r="AS70" s="1040"/>
      <c r="AT70" s="1040"/>
      <c r="AU70" s="1047" t="s">
        <v>567</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571</v>
      </c>
      <c r="C71" s="1044"/>
      <c r="D71" s="1044"/>
      <c r="E71" s="1044"/>
      <c r="F71" s="1044"/>
      <c r="G71" s="1044"/>
      <c r="H71" s="1044"/>
      <c r="I71" s="1044"/>
      <c r="J71" s="1044"/>
      <c r="K71" s="1044"/>
      <c r="L71" s="1044"/>
      <c r="M71" s="1044"/>
      <c r="N71" s="1044"/>
      <c r="O71" s="1044"/>
      <c r="P71" s="1045"/>
      <c r="Q71" s="1046">
        <v>1</v>
      </c>
      <c r="R71" s="1040"/>
      <c r="S71" s="1040"/>
      <c r="T71" s="1040"/>
      <c r="U71" s="1040"/>
      <c r="V71" s="1040">
        <v>1</v>
      </c>
      <c r="W71" s="1040"/>
      <c r="X71" s="1040"/>
      <c r="Y71" s="1040"/>
      <c r="Z71" s="1040"/>
      <c r="AA71" s="1040">
        <v>0</v>
      </c>
      <c r="AB71" s="1040"/>
      <c r="AC71" s="1040"/>
      <c r="AD71" s="1040"/>
      <c r="AE71" s="1040"/>
      <c r="AF71" s="1047">
        <v>0</v>
      </c>
      <c r="AG71" s="1048"/>
      <c r="AH71" s="1048"/>
      <c r="AI71" s="1048"/>
      <c r="AJ71" s="1049"/>
      <c r="AK71" s="1040">
        <v>1</v>
      </c>
      <c r="AL71" s="1040"/>
      <c r="AM71" s="1040"/>
      <c r="AN71" s="1040"/>
      <c r="AO71" s="1040"/>
      <c r="AP71" s="1040" t="s">
        <v>567</v>
      </c>
      <c r="AQ71" s="1040"/>
      <c r="AR71" s="1040"/>
      <c r="AS71" s="1040"/>
      <c r="AT71" s="1040"/>
      <c r="AU71" s="1047" t="s">
        <v>567</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572</v>
      </c>
      <c r="C72" s="1044"/>
      <c r="D72" s="1044"/>
      <c r="E72" s="1044"/>
      <c r="F72" s="1044"/>
      <c r="G72" s="1044"/>
      <c r="H72" s="1044"/>
      <c r="I72" s="1044"/>
      <c r="J72" s="1044"/>
      <c r="K72" s="1044"/>
      <c r="L72" s="1044"/>
      <c r="M72" s="1044"/>
      <c r="N72" s="1044"/>
      <c r="O72" s="1044"/>
      <c r="P72" s="1045"/>
      <c r="Q72" s="1046">
        <v>21</v>
      </c>
      <c r="R72" s="1040"/>
      <c r="S72" s="1040"/>
      <c r="T72" s="1040"/>
      <c r="U72" s="1040"/>
      <c r="V72" s="1040">
        <v>20</v>
      </c>
      <c r="W72" s="1040"/>
      <c r="X72" s="1040"/>
      <c r="Y72" s="1040"/>
      <c r="Z72" s="1040"/>
      <c r="AA72" s="1040">
        <v>1</v>
      </c>
      <c r="AB72" s="1040"/>
      <c r="AC72" s="1040"/>
      <c r="AD72" s="1040"/>
      <c r="AE72" s="1040"/>
      <c r="AF72" s="1047">
        <v>1</v>
      </c>
      <c r="AG72" s="1048"/>
      <c r="AH72" s="1048"/>
      <c r="AI72" s="1048"/>
      <c r="AJ72" s="1049"/>
      <c r="AK72" s="1040" t="s">
        <v>586</v>
      </c>
      <c r="AL72" s="1040"/>
      <c r="AM72" s="1040"/>
      <c r="AN72" s="1040"/>
      <c r="AO72" s="1040"/>
      <c r="AP72" s="1040" t="s">
        <v>567</v>
      </c>
      <c r="AQ72" s="1040"/>
      <c r="AR72" s="1040"/>
      <c r="AS72" s="1040"/>
      <c r="AT72" s="1040"/>
      <c r="AU72" s="1047" t="s">
        <v>567</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573</v>
      </c>
      <c r="C73" s="1044"/>
      <c r="D73" s="1044"/>
      <c r="E73" s="1044"/>
      <c r="F73" s="1044"/>
      <c r="G73" s="1044"/>
      <c r="H73" s="1044"/>
      <c r="I73" s="1044"/>
      <c r="J73" s="1044"/>
      <c r="K73" s="1044"/>
      <c r="L73" s="1044"/>
      <c r="M73" s="1044"/>
      <c r="N73" s="1044"/>
      <c r="O73" s="1044"/>
      <c r="P73" s="1045"/>
      <c r="Q73" s="1046">
        <v>77</v>
      </c>
      <c r="R73" s="1040"/>
      <c r="S73" s="1040"/>
      <c r="T73" s="1040"/>
      <c r="U73" s="1040"/>
      <c r="V73" s="1040">
        <v>74</v>
      </c>
      <c r="W73" s="1040"/>
      <c r="X73" s="1040"/>
      <c r="Y73" s="1040"/>
      <c r="Z73" s="1040"/>
      <c r="AA73" s="1040">
        <v>2</v>
      </c>
      <c r="AB73" s="1040"/>
      <c r="AC73" s="1040"/>
      <c r="AD73" s="1040"/>
      <c r="AE73" s="1040"/>
      <c r="AF73" s="1047">
        <v>2</v>
      </c>
      <c r="AG73" s="1048"/>
      <c r="AH73" s="1048"/>
      <c r="AI73" s="1048"/>
      <c r="AJ73" s="1049"/>
      <c r="AK73" s="1040" t="s">
        <v>586</v>
      </c>
      <c r="AL73" s="1040"/>
      <c r="AM73" s="1040"/>
      <c r="AN73" s="1040"/>
      <c r="AO73" s="1040"/>
      <c r="AP73" s="1040" t="s">
        <v>567</v>
      </c>
      <c r="AQ73" s="1040"/>
      <c r="AR73" s="1040"/>
      <c r="AS73" s="1040"/>
      <c r="AT73" s="1040"/>
      <c r="AU73" s="1047" t="s">
        <v>567</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574</v>
      </c>
      <c r="C74" s="1044"/>
      <c r="D74" s="1044"/>
      <c r="E74" s="1044"/>
      <c r="F74" s="1044"/>
      <c r="G74" s="1044"/>
      <c r="H74" s="1044"/>
      <c r="I74" s="1044"/>
      <c r="J74" s="1044"/>
      <c r="K74" s="1044"/>
      <c r="L74" s="1044"/>
      <c r="M74" s="1044"/>
      <c r="N74" s="1044"/>
      <c r="O74" s="1044"/>
      <c r="P74" s="1045"/>
      <c r="Q74" s="1046">
        <v>1532</v>
      </c>
      <c r="R74" s="1040"/>
      <c r="S74" s="1040"/>
      <c r="T74" s="1040"/>
      <c r="U74" s="1040"/>
      <c r="V74" s="1040">
        <v>1458</v>
      </c>
      <c r="W74" s="1040"/>
      <c r="X74" s="1040"/>
      <c r="Y74" s="1040"/>
      <c r="Z74" s="1040"/>
      <c r="AA74" s="1040">
        <v>74</v>
      </c>
      <c r="AB74" s="1040"/>
      <c r="AC74" s="1040"/>
      <c r="AD74" s="1040"/>
      <c r="AE74" s="1040"/>
      <c r="AF74" s="1047">
        <v>36</v>
      </c>
      <c r="AG74" s="1048"/>
      <c r="AH74" s="1048"/>
      <c r="AI74" s="1048"/>
      <c r="AJ74" s="1049"/>
      <c r="AK74" s="1040" t="s">
        <v>586</v>
      </c>
      <c r="AL74" s="1040"/>
      <c r="AM74" s="1040"/>
      <c r="AN74" s="1040"/>
      <c r="AO74" s="1040"/>
      <c r="AP74" s="1040">
        <v>1786</v>
      </c>
      <c r="AQ74" s="1040"/>
      <c r="AR74" s="1040"/>
      <c r="AS74" s="1040"/>
      <c r="AT74" s="1040"/>
      <c r="AU74" s="1047" t="s">
        <v>567</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575</v>
      </c>
      <c r="C75" s="1044"/>
      <c r="D75" s="1044"/>
      <c r="E75" s="1044"/>
      <c r="F75" s="1044"/>
      <c r="G75" s="1044"/>
      <c r="H75" s="1044"/>
      <c r="I75" s="1044"/>
      <c r="J75" s="1044"/>
      <c r="K75" s="1044"/>
      <c r="L75" s="1044"/>
      <c r="M75" s="1044"/>
      <c r="N75" s="1044"/>
      <c r="O75" s="1044"/>
      <c r="P75" s="1045"/>
      <c r="Q75" s="1050">
        <v>1533</v>
      </c>
      <c r="R75" s="1048"/>
      <c r="S75" s="1048"/>
      <c r="T75" s="1048"/>
      <c r="U75" s="1049"/>
      <c r="V75" s="1047">
        <v>1513</v>
      </c>
      <c r="W75" s="1048"/>
      <c r="X75" s="1048"/>
      <c r="Y75" s="1048"/>
      <c r="Z75" s="1049"/>
      <c r="AA75" s="1047">
        <v>20</v>
      </c>
      <c r="AB75" s="1048"/>
      <c r="AC75" s="1048"/>
      <c r="AD75" s="1048"/>
      <c r="AE75" s="1049"/>
      <c r="AF75" s="1047">
        <v>20</v>
      </c>
      <c r="AG75" s="1048"/>
      <c r="AH75" s="1048"/>
      <c r="AI75" s="1048"/>
      <c r="AJ75" s="1049"/>
      <c r="AK75" s="1047" t="s">
        <v>586</v>
      </c>
      <c r="AL75" s="1048"/>
      <c r="AM75" s="1048"/>
      <c r="AN75" s="1048"/>
      <c r="AO75" s="1049"/>
      <c r="AP75" s="1047">
        <v>236</v>
      </c>
      <c r="AQ75" s="1048"/>
      <c r="AR75" s="1048"/>
      <c r="AS75" s="1048"/>
      <c r="AT75" s="1049"/>
      <c r="AU75" s="1047" t="s">
        <v>567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576</v>
      </c>
      <c r="C76" s="1044"/>
      <c r="D76" s="1044"/>
      <c r="E76" s="1044"/>
      <c r="F76" s="1044"/>
      <c r="G76" s="1044"/>
      <c r="H76" s="1044"/>
      <c r="I76" s="1044"/>
      <c r="J76" s="1044"/>
      <c r="K76" s="1044"/>
      <c r="L76" s="1044"/>
      <c r="M76" s="1044"/>
      <c r="N76" s="1044"/>
      <c r="O76" s="1044"/>
      <c r="P76" s="1045"/>
      <c r="Q76" s="1050">
        <v>92</v>
      </c>
      <c r="R76" s="1048"/>
      <c r="S76" s="1048"/>
      <c r="T76" s="1048"/>
      <c r="U76" s="1049"/>
      <c r="V76" s="1047">
        <v>88</v>
      </c>
      <c r="W76" s="1048"/>
      <c r="X76" s="1048"/>
      <c r="Y76" s="1048"/>
      <c r="Z76" s="1049"/>
      <c r="AA76" s="1047">
        <v>5</v>
      </c>
      <c r="AB76" s="1048"/>
      <c r="AC76" s="1048"/>
      <c r="AD76" s="1048"/>
      <c r="AE76" s="1049"/>
      <c r="AF76" s="1047">
        <v>5</v>
      </c>
      <c r="AG76" s="1048"/>
      <c r="AH76" s="1048"/>
      <c r="AI76" s="1048"/>
      <c r="AJ76" s="1049"/>
      <c r="AK76" s="1047" t="s">
        <v>586</v>
      </c>
      <c r="AL76" s="1048"/>
      <c r="AM76" s="1048"/>
      <c r="AN76" s="1048"/>
      <c r="AO76" s="1049"/>
      <c r="AP76" s="1047" t="s">
        <v>567</v>
      </c>
      <c r="AQ76" s="1048"/>
      <c r="AR76" s="1048"/>
      <c r="AS76" s="1048"/>
      <c r="AT76" s="1049"/>
      <c r="AU76" s="1047" t="s">
        <v>567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577</v>
      </c>
      <c r="C77" s="1044"/>
      <c r="D77" s="1044"/>
      <c r="E77" s="1044"/>
      <c r="F77" s="1044"/>
      <c r="G77" s="1044"/>
      <c r="H77" s="1044"/>
      <c r="I77" s="1044"/>
      <c r="J77" s="1044"/>
      <c r="K77" s="1044"/>
      <c r="L77" s="1044"/>
      <c r="M77" s="1044"/>
      <c r="N77" s="1044"/>
      <c r="O77" s="1044"/>
      <c r="P77" s="1045"/>
      <c r="Q77" s="1050">
        <v>44</v>
      </c>
      <c r="R77" s="1048"/>
      <c r="S77" s="1048"/>
      <c r="T77" s="1048"/>
      <c r="U77" s="1049"/>
      <c r="V77" s="1047">
        <v>41</v>
      </c>
      <c r="W77" s="1048"/>
      <c r="X77" s="1048"/>
      <c r="Y77" s="1048"/>
      <c r="Z77" s="1049"/>
      <c r="AA77" s="1047">
        <v>3</v>
      </c>
      <c r="AB77" s="1048"/>
      <c r="AC77" s="1048"/>
      <c r="AD77" s="1048"/>
      <c r="AE77" s="1049"/>
      <c r="AF77" s="1047">
        <v>3</v>
      </c>
      <c r="AG77" s="1048"/>
      <c r="AH77" s="1048"/>
      <c r="AI77" s="1048"/>
      <c r="AJ77" s="1049"/>
      <c r="AK77" s="1047">
        <v>1</v>
      </c>
      <c r="AL77" s="1048"/>
      <c r="AM77" s="1048"/>
      <c r="AN77" s="1048"/>
      <c r="AO77" s="1049"/>
      <c r="AP77" s="1047" t="s">
        <v>567</v>
      </c>
      <c r="AQ77" s="1048"/>
      <c r="AR77" s="1048"/>
      <c r="AS77" s="1048"/>
      <c r="AT77" s="1049"/>
      <c r="AU77" s="1047" t="s">
        <v>567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578</v>
      </c>
      <c r="C78" s="1044"/>
      <c r="D78" s="1044"/>
      <c r="E78" s="1044"/>
      <c r="F78" s="1044"/>
      <c r="G78" s="1044"/>
      <c r="H78" s="1044"/>
      <c r="I78" s="1044"/>
      <c r="J78" s="1044"/>
      <c r="K78" s="1044"/>
      <c r="L78" s="1044"/>
      <c r="M78" s="1044"/>
      <c r="N78" s="1044"/>
      <c r="O78" s="1044"/>
      <c r="P78" s="1045"/>
      <c r="Q78" s="1046">
        <v>1246</v>
      </c>
      <c r="R78" s="1040"/>
      <c r="S78" s="1040"/>
      <c r="T78" s="1040"/>
      <c r="U78" s="1040"/>
      <c r="V78" s="1040">
        <v>1185</v>
      </c>
      <c r="W78" s="1040"/>
      <c r="X78" s="1040"/>
      <c r="Y78" s="1040"/>
      <c r="Z78" s="1040"/>
      <c r="AA78" s="1040">
        <v>60</v>
      </c>
      <c r="AB78" s="1040"/>
      <c r="AC78" s="1040"/>
      <c r="AD78" s="1040"/>
      <c r="AE78" s="1040"/>
      <c r="AF78" s="1047">
        <v>60</v>
      </c>
      <c r="AG78" s="1048"/>
      <c r="AH78" s="1048"/>
      <c r="AI78" s="1048"/>
      <c r="AJ78" s="1049"/>
      <c r="AK78" s="1040">
        <v>2</v>
      </c>
      <c r="AL78" s="1040"/>
      <c r="AM78" s="1040"/>
      <c r="AN78" s="1040"/>
      <c r="AO78" s="1040"/>
      <c r="AP78" s="1040">
        <v>2396</v>
      </c>
      <c r="AQ78" s="1040"/>
      <c r="AR78" s="1040"/>
      <c r="AS78" s="1040"/>
      <c r="AT78" s="1040"/>
      <c r="AU78" s="1040">
        <v>496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579</v>
      </c>
      <c r="C79" s="1044"/>
      <c r="D79" s="1044"/>
      <c r="E79" s="1044"/>
      <c r="F79" s="1044"/>
      <c r="G79" s="1044"/>
      <c r="H79" s="1044"/>
      <c r="I79" s="1044"/>
      <c r="J79" s="1044"/>
      <c r="K79" s="1044"/>
      <c r="L79" s="1044"/>
      <c r="M79" s="1044"/>
      <c r="N79" s="1044"/>
      <c r="O79" s="1044"/>
      <c r="P79" s="1045"/>
      <c r="Q79" s="1046">
        <v>10</v>
      </c>
      <c r="R79" s="1040"/>
      <c r="S79" s="1040"/>
      <c r="T79" s="1040"/>
      <c r="U79" s="1040"/>
      <c r="V79" s="1040">
        <v>8</v>
      </c>
      <c r="W79" s="1040"/>
      <c r="X79" s="1040"/>
      <c r="Y79" s="1040"/>
      <c r="Z79" s="1040"/>
      <c r="AA79" s="1040">
        <v>1</v>
      </c>
      <c r="AB79" s="1040"/>
      <c r="AC79" s="1040"/>
      <c r="AD79" s="1040"/>
      <c r="AE79" s="1040"/>
      <c r="AF79" s="1047">
        <v>1</v>
      </c>
      <c r="AG79" s="1048"/>
      <c r="AH79" s="1048"/>
      <c r="AI79" s="1048"/>
      <c r="AJ79" s="1049"/>
      <c r="AK79" s="1040" t="s">
        <v>586</v>
      </c>
      <c r="AL79" s="1040"/>
      <c r="AM79" s="1040"/>
      <c r="AN79" s="1040"/>
      <c r="AO79" s="1040"/>
      <c r="AP79" s="1040" t="s">
        <v>567</v>
      </c>
      <c r="AQ79" s="1040"/>
      <c r="AR79" s="1040"/>
      <c r="AS79" s="1040"/>
      <c r="AT79" s="1040"/>
      <c r="AU79" s="1040" t="s">
        <v>567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t="s">
        <v>580</v>
      </c>
      <c r="C80" s="1044"/>
      <c r="D80" s="1044"/>
      <c r="E80" s="1044"/>
      <c r="F80" s="1044"/>
      <c r="G80" s="1044"/>
      <c r="H80" s="1044"/>
      <c r="I80" s="1044"/>
      <c r="J80" s="1044"/>
      <c r="K80" s="1044"/>
      <c r="L80" s="1044"/>
      <c r="M80" s="1044"/>
      <c r="N80" s="1044"/>
      <c r="O80" s="1044"/>
      <c r="P80" s="1045"/>
      <c r="Q80" s="1046">
        <v>69</v>
      </c>
      <c r="R80" s="1040"/>
      <c r="S80" s="1040"/>
      <c r="T80" s="1040"/>
      <c r="U80" s="1040"/>
      <c r="V80" s="1040">
        <v>37</v>
      </c>
      <c r="W80" s="1040"/>
      <c r="X80" s="1040"/>
      <c r="Y80" s="1040"/>
      <c r="Z80" s="1040"/>
      <c r="AA80" s="1040">
        <v>1</v>
      </c>
      <c r="AB80" s="1040"/>
      <c r="AC80" s="1040"/>
      <c r="AD80" s="1040"/>
      <c r="AE80" s="1040"/>
      <c r="AF80" s="1047">
        <v>1</v>
      </c>
      <c r="AG80" s="1048"/>
      <c r="AH80" s="1048"/>
      <c r="AI80" s="1048"/>
      <c r="AJ80" s="1049"/>
      <c r="AK80" s="1040">
        <v>3</v>
      </c>
      <c r="AL80" s="1040"/>
      <c r="AM80" s="1040"/>
      <c r="AN80" s="1040"/>
      <c r="AO80" s="1040"/>
      <c r="AP80" s="1040" t="s">
        <v>567</v>
      </c>
      <c r="AQ80" s="1040"/>
      <c r="AR80" s="1040"/>
      <c r="AS80" s="1040"/>
      <c r="AT80" s="1040"/>
      <c r="AU80" s="1040" t="s">
        <v>567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t="s">
        <v>581</v>
      </c>
      <c r="C81" s="1044"/>
      <c r="D81" s="1044"/>
      <c r="E81" s="1044"/>
      <c r="F81" s="1044"/>
      <c r="G81" s="1044"/>
      <c r="H81" s="1044"/>
      <c r="I81" s="1044"/>
      <c r="J81" s="1044"/>
      <c r="K81" s="1044"/>
      <c r="L81" s="1044"/>
      <c r="M81" s="1044"/>
      <c r="N81" s="1044"/>
      <c r="O81" s="1044"/>
      <c r="P81" s="1045"/>
      <c r="Q81" s="1046">
        <v>49</v>
      </c>
      <c r="R81" s="1040"/>
      <c r="S81" s="1040"/>
      <c r="T81" s="1040"/>
      <c r="U81" s="1040"/>
      <c r="V81" s="1040">
        <v>46</v>
      </c>
      <c r="W81" s="1040"/>
      <c r="X81" s="1040"/>
      <c r="Y81" s="1040"/>
      <c r="Z81" s="1040"/>
      <c r="AA81" s="1040">
        <v>2</v>
      </c>
      <c r="AB81" s="1040"/>
      <c r="AC81" s="1040"/>
      <c r="AD81" s="1040"/>
      <c r="AE81" s="1040"/>
      <c r="AF81" s="1047">
        <v>2</v>
      </c>
      <c r="AG81" s="1048"/>
      <c r="AH81" s="1048"/>
      <c r="AI81" s="1048"/>
      <c r="AJ81" s="1049"/>
      <c r="AK81" s="1040">
        <v>0</v>
      </c>
      <c r="AL81" s="1040"/>
      <c r="AM81" s="1040"/>
      <c r="AN81" s="1040"/>
      <c r="AO81" s="1040"/>
      <c r="AP81" s="1040">
        <v>25</v>
      </c>
      <c r="AQ81" s="1040"/>
      <c r="AR81" s="1040"/>
      <c r="AS81" s="1040"/>
      <c r="AT81" s="1040"/>
      <c r="AU81" s="1040">
        <v>3</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t="s">
        <v>582</v>
      </c>
      <c r="C82" s="1044"/>
      <c r="D82" s="1044"/>
      <c r="E82" s="1044"/>
      <c r="F82" s="1044"/>
      <c r="G82" s="1044"/>
      <c r="H82" s="1044"/>
      <c r="I82" s="1044"/>
      <c r="J82" s="1044"/>
      <c r="K82" s="1044"/>
      <c r="L82" s="1044"/>
      <c r="M82" s="1044"/>
      <c r="N82" s="1044"/>
      <c r="O82" s="1044"/>
      <c r="P82" s="1045"/>
      <c r="Q82" s="1046">
        <v>256</v>
      </c>
      <c r="R82" s="1040"/>
      <c r="S82" s="1040"/>
      <c r="T82" s="1040"/>
      <c r="U82" s="1040"/>
      <c r="V82" s="1040">
        <v>241</v>
      </c>
      <c r="W82" s="1040"/>
      <c r="X82" s="1040"/>
      <c r="Y82" s="1040"/>
      <c r="Z82" s="1040"/>
      <c r="AA82" s="1040">
        <v>15</v>
      </c>
      <c r="AB82" s="1040"/>
      <c r="AC82" s="1040"/>
      <c r="AD82" s="1040"/>
      <c r="AE82" s="1040"/>
      <c r="AF82" s="1047">
        <v>15</v>
      </c>
      <c r="AG82" s="1048"/>
      <c r="AH82" s="1048"/>
      <c r="AI82" s="1048"/>
      <c r="AJ82" s="1049"/>
      <c r="AK82" s="1040">
        <v>16</v>
      </c>
      <c r="AL82" s="1040"/>
      <c r="AM82" s="1040"/>
      <c r="AN82" s="1040"/>
      <c r="AO82" s="1040"/>
      <c r="AP82" s="1040" t="s">
        <v>567</v>
      </c>
      <c r="AQ82" s="1040"/>
      <c r="AR82" s="1040"/>
      <c r="AS82" s="1040"/>
      <c r="AT82" s="1040"/>
      <c r="AU82" s="1040" t="s">
        <v>567</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t="s">
        <v>583</v>
      </c>
      <c r="C83" s="1044"/>
      <c r="D83" s="1044"/>
      <c r="E83" s="1044"/>
      <c r="F83" s="1044"/>
      <c r="G83" s="1044"/>
      <c r="H83" s="1044"/>
      <c r="I83" s="1044"/>
      <c r="J83" s="1044"/>
      <c r="K83" s="1044"/>
      <c r="L83" s="1044"/>
      <c r="M83" s="1044"/>
      <c r="N83" s="1044"/>
      <c r="O83" s="1044"/>
      <c r="P83" s="1045"/>
      <c r="Q83" s="1046">
        <v>7808</v>
      </c>
      <c r="R83" s="1040"/>
      <c r="S83" s="1040"/>
      <c r="T83" s="1040"/>
      <c r="U83" s="1040"/>
      <c r="V83" s="1040">
        <v>7483</v>
      </c>
      <c r="W83" s="1040"/>
      <c r="X83" s="1040"/>
      <c r="Y83" s="1040"/>
      <c r="Z83" s="1040"/>
      <c r="AA83" s="1040">
        <v>325</v>
      </c>
      <c r="AB83" s="1040"/>
      <c r="AC83" s="1040"/>
      <c r="AD83" s="1040"/>
      <c r="AE83" s="1040"/>
      <c r="AF83" s="1047">
        <v>111</v>
      </c>
      <c r="AG83" s="1048"/>
      <c r="AH83" s="1048"/>
      <c r="AI83" s="1048"/>
      <c r="AJ83" s="1049"/>
      <c r="AK83" s="1040"/>
      <c r="AL83" s="1040"/>
      <c r="AM83" s="1040"/>
      <c r="AN83" s="1040"/>
      <c r="AO83" s="1040"/>
      <c r="AP83" s="1040">
        <v>2832</v>
      </c>
      <c r="AQ83" s="1040"/>
      <c r="AR83" s="1040"/>
      <c r="AS83" s="1040"/>
      <c r="AT83" s="1040"/>
      <c r="AU83" s="1040">
        <v>230</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t="s">
        <v>584</v>
      </c>
      <c r="C84" s="1044"/>
      <c r="D84" s="1044"/>
      <c r="E84" s="1044"/>
      <c r="F84" s="1044"/>
      <c r="G84" s="1044"/>
      <c r="H84" s="1044"/>
      <c r="I84" s="1044"/>
      <c r="J84" s="1044"/>
      <c r="K84" s="1044"/>
      <c r="L84" s="1044"/>
      <c r="M84" s="1044"/>
      <c r="N84" s="1044"/>
      <c r="O84" s="1044"/>
      <c r="P84" s="1045"/>
      <c r="Q84" s="1046">
        <v>102191</v>
      </c>
      <c r="R84" s="1040"/>
      <c r="S84" s="1040"/>
      <c r="T84" s="1040"/>
      <c r="U84" s="1040"/>
      <c r="V84" s="1040">
        <v>101601</v>
      </c>
      <c r="W84" s="1040"/>
      <c r="X84" s="1040"/>
      <c r="Y84" s="1040"/>
      <c r="Z84" s="1040"/>
      <c r="AA84" s="1040">
        <v>1040</v>
      </c>
      <c r="AB84" s="1040"/>
      <c r="AC84" s="1040"/>
      <c r="AD84" s="1040"/>
      <c r="AE84" s="1040"/>
      <c r="AF84" s="1047">
        <v>1040</v>
      </c>
      <c r="AG84" s="1048"/>
      <c r="AH84" s="1048"/>
      <c r="AI84" s="1048"/>
      <c r="AJ84" s="1049"/>
      <c r="AK84" s="1040">
        <v>285</v>
      </c>
      <c r="AL84" s="1040"/>
      <c r="AM84" s="1040"/>
      <c r="AN84" s="1040"/>
      <c r="AO84" s="1040"/>
      <c r="AP84" s="1040" t="s">
        <v>567</v>
      </c>
      <c r="AQ84" s="1040"/>
      <c r="AR84" s="1040"/>
      <c r="AS84" s="1040"/>
      <c r="AT84" s="1040"/>
      <c r="AU84" s="1040" t="s">
        <v>567</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t="s">
        <v>585</v>
      </c>
      <c r="C85" s="1044"/>
      <c r="D85" s="1044"/>
      <c r="E85" s="1044"/>
      <c r="F85" s="1044"/>
      <c r="G85" s="1044"/>
      <c r="H85" s="1044"/>
      <c r="I85" s="1044"/>
      <c r="J85" s="1044"/>
      <c r="K85" s="1044"/>
      <c r="L85" s="1044"/>
      <c r="M85" s="1044"/>
      <c r="N85" s="1044"/>
      <c r="O85" s="1044"/>
      <c r="P85" s="1045"/>
      <c r="Q85" s="1046">
        <v>1363</v>
      </c>
      <c r="R85" s="1040"/>
      <c r="S85" s="1040"/>
      <c r="T85" s="1040"/>
      <c r="U85" s="1040"/>
      <c r="V85" s="1040">
        <v>1131</v>
      </c>
      <c r="W85" s="1040"/>
      <c r="X85" s="1040"/>
      <c r="Y85" s="1040"/>
      <c r="Z85" s="1040"/>
      <c r="AA85" s="1040">
        <v>232</v>
      </c>
      <c r="AB85" s="1040"/>
      <c r="AC85" s="1040"/>
      <c r="AD85" s="1040"/>
      <c r="AE85" s="1040"/>
      <c r="AF85" s="1047">
        <v>1619</v>
      </c>
      <c r="AG85" s="1048"/>
      <c r="AH85" s="1048"/>
      <c r="AI85" s="1048"/>
      <c r="AJ85" s="1049"/>
      <c r="AK85" s="1040">
        <v>23</v>
      </c>
      <c r="AL85" s="1040"/>
      <c r="AM85" s="1040"/>
      <c r="AN85" s="1040"/>
      <c r="AO85" s="1040"/>
      <c r="AP85" s="1040">
        <v>1053</v>
      </c>
      <c r="AQ85" s="1040"/>
      <c r="AR85" s="1040"/>
      <c r="AS85" s="1040"/>
      <c r="AT85" s="1040"/>
      <c r="AU85" s="1040">
        <v>0</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380</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297</v>
      </c>
      <c r="AG109" s="963"/>
      <c r="AH109" s="963"/>
      <c r="AI109" s="963"/>
      <c r="AJ109" s="964"/>
      <c r="AK109" s="965" t="s">
        <v>296</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297</v>
      </c>
      <c r="BW109" s="963"/>
      <c r="BX109" s="963"/>
      <c r="BY109" s="963"/>
      <c r="BZ109" s="964"/>
      <c r="CA109" s="965" t="s">
        <v>296</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297</v>
      </c>
      <c r="DM109" s="963"/>
      <c r="DN109" s="963"/>
      <c r="DO109" s="963"/>
      <c r="DP109" s="964"/>
      <c r="DQ109" s="965" t="s">
        <v>296</v>
      </c>
      <c r="DR109" s="963"/>
      <c r="DS109" s="963"/>
      <c r="DT109" s="963"/>
      <c r="DU109" s="964"/>
      <c r="DV109" s="965" t="s">
        <v>426</v>
      </c>
      <c r="DW109" s="963"/>
      <c r="DX109" s="963"/>
      <c r="DY109" s="963"/>
      <c r="DZ109" s="994"/>
    </row>
    <row r="110" spans="1:131" s="226" customFormat="1" ht="26.25" customHeight="1" x14ac:dyDescent="0.2">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2792413</v>
      </c>
      <c r="AB110" s="956"/>
      <c r="AC110" s="956"/>
      <c r="AD110" s="956"/>
      <c r="AE110" s="957"/>
      <c r="AF110" s="958">
        <v>2919607</v>
      </c>
      <c r="AG110" s="956"/>
      <c r="AH110" s="956"/>
      <c r="AI110" s="956"/>
      <c r="AJ110" s="957"/>
      <c r="AK110" s="958">
        <v>2941205</v>
      </c>
      <c r="AL110" s="956"/>
      <c r="AM110" s="956"/>
      <c r="AN110" s="956"/>
      <c r="AO110" s="957"/>
      <c r="AP110" s="959">
        <v>22.1</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26191639</v>
      </c>
      <c r="BR110" s="903"/>
      <c r="BS110" s="903"/>
      <c r="BT110" s="903"/>
      <c r="BU110" s="903"/>
      <c r="BV110" s="903">
        <v>24945243</v>
      </c>
      <c r="BW110" s="903"/>
      <c r="BX110" s="903"/>
      <c r="BY110" s="903"/>
      <c r="BZ110" s="903"/>
      <c r="CA110" s="903">
        <v>24905830</v>
      </c>
      <c r="CB110" s="903"/>
      <c r="CC110" s="903"/>
      <c r="CD110" s="903"/>
      <c r="CE110" s="903"/>
      <c r="CF110" s="927">
        <v>186.7</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432</v>
      </c>
      <c r="DR110" s="903"/>
      <c r="DS110" s="903"/>
      <c r="DT110" s="903"/>
      <c r="DU110" s="903"/>
      <c r="DV110" s="904" t="s">
        <v>120</v>
      </c>
      <c r="DW110" s="904"/>
      <c r="DX110" s="904"/>
      <c r="DY110" s="904"/>
      <c r="DZ110" s="905"/>
    </row>
    <row r="111" spans="1:131" s="226" customFormat="1" ht="26.25" customHeight="1" x14ac:dyDescent="0.2">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434</v>
      </c>
      <c r="AG111" s="984"/>
      <c r="AH111" s="984"/>
      <c r="AI111" s="984"/>
      <c r="AJ111" s="985"/>
      <c r="AK111" s="986" t="s">
        <v>120</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120</v>
      </c>
      <c r="BR111" s="875"/>
      <c r="BS111" s="875"/>
      <c r="BT111" s="875"/>
      <c r="BU111" s="875"/>
      <c r="BV111" s="875" t="s">
        <v>120</v>
      </c>
      <c r="BW111" s="875"/>
      <c r="BX111" s="875"/>
      <c r="BY111" s="875"/>
      <c r="BZ111" s="875"/>
      <c r="CA111" s="875" t="s">
        <v>120</v>
      </c>
      <c r="CB111" s="875"/>
      <c r="CC111" s="875"/>
      <c r="CD111" s="875"/>
      <c r="CE111" s="875"/>
      <c r="CF111" s="936" t="s">
        <v>120</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2">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120</v>
      </c>
      <c r="AG112" s="838"/>
      <c r="AH112" s="838"/>
      <c r="AI112" s="838"/>
      <c r="AJ112" s="839"/>
      <c r="AK112" s="840" t="s">
        <v>434</v>
      </c>
      <c r="AL112" s="838"/>
      <c r="AM112" s="838"/>
      <c r="AN112" s="838"/>
      <c r="AO112" s="839"/>
      <c r="AP112" s="885" t="s">
        <v>120</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12471576</v>
      </c>
      <c r="BR112" s="875"/>
      <c r="BS112" s="875"/>
      <c r="BT112" s="875"/>
      <c r="BU112" s="875"/>
      <c r="BV112" s="875">
        <v>12063387</v>
      </c>
      <c r="BW112" s="875"/>
      <c r="BX112" s="875"/>
      <c r="BY112" s="875"/>
      <c r="BZ112" s="875"/>
      <c r="CA112" s="875">
        <v>11878966</v>
      </c>
      <c r="CB112" s="875"/>
      <c r="CC112" s="875"/>
      <c r="CD112" s="875"/>
      <c r="CE112" s="875"/>
      <c r="CF112" s="936">
        <v>89.1</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434</v>
      </c>
      <c r="DM112" s="875"/>
      <c r="DN112" s="875"/>
      <c r="DO112" s="875"/>
      <c r="DP112" s="875"/>
      <c r="DQ112" s="875" t="s">
        <v>434</v>
      </c>
      <c r="DR112" s="875"/>
      <c r="DS112" s="875"/>
      <c r="DT112" s="875"/>
      <c r="DU112" s="875"/>
      <c r="DV112" s="852" t="s">
        <v>120</v>
      </c>
      <c r="DW112" s="852"/>
      <c r="DX112" s="852"/>
      <c r="DY112" s="852"/>
      <c r="DZ112" s="853"/>
    </row>
    <row r="113" spans="1:130" s="226" customFormat="1" ht="26.25" customHeight="1" x14ac:dyDescent="0.2">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941900</v>
      </c>
      <c r="AB113" s="984"/>
      <c r="AC113" s="984"/>
      <c r="AD113" s="984"/>
      <c r="AE113" s="985"/>
      <c r="AF113" s="986">
        <v>927665</v>
      </c>
      <c r="AG113" s="984"/>
      <c r="AH113" s="984"/>
      <c r="AI113" s="984"/>
      <c r="AJ113" s="985"/>
      <c r="AK113" s="986">
        <v>1033426</v>
      </c>
      <c r="AL113" s="984"/>
      <c r="AM113" s="984"/>
      <c r="AN113" s="984"/>
      <c r="AO113" s="985"/>
      <c r="AP113" s="987">
        <v>7.7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1029914</v>
      </c>
      <c r="BR113" s="875"/>
      <c r="BS113" s="875"/>
      <c r="BT113" s="875"/>
      <c r="BU113" s="875"/>
      <c r="BV113" s="875">
        <v>1102653</v>
      </c>
      <c r="BW113" s="875"/>
      <c r="BX113" s="875"/>
      <c r="BY113" s="875"/>
      <c r="BZ113" s="875"/>
      <c r="CA113" s="875">
        <v>1191658</v>
      </c>
      <c r="CB113" s="875"/>
      <c r="CC113" s="875"/>
      <c r="CD113" s="875"/>
      <c r="CE113" s="875"/>
      <c r="CF113" s="936">
        <v>8.9</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432</v>
      </c>
      <c r="DM113" s="838"/>
      <c r="DN113" s="838"/>
      <c r="DO113" s="838"/>
      <c r="DP113" s="839"/>
      <c r="DQ113" s="840" t="s">
        <v>434</v>
      </c>
      <c r="DR113" s="838"/>
      <c r="DS113" s="838"/>
      <c r="DT113" s="838"/>
      <c r="DU113" s="839"/>
      <c r="DV113" s="885" t="s">
        <v>432</v>
      </c>
      <c r="DW113" s="886"/>
      <c r="DX113" s="886"/>
      <c r="DY113" s="886"/>
      <c r="DZ113" s="887"/>
    </row>
    <row r="114" spans="1:130" s="226" customFormat="1" ht="26.25" customHeight="1" x14ac:dyDescent="0.2">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123211</v>
      </c>
      <c r="AB114" s="838"/>
      <c r="AC114" s="838"/>
      <c r="AD114" s="838"/>
      <c r="AE114" s="839"/>
      <c r="AF114" s="840">
        <v>134609</v>
      </c>
      <c r="AG114" s="838"/>
      <c r="AH114" s="838"/>
      <c r="AI114" s="838"/>
      <c r="AJ114" s="839"/>
      <c r="AK114" s="840">
        <v>109389</v>
      </c>
      <c r="AL114" s="838"/>
      <c r="AM114" s="838"/>
      <c r="AN114" s="838"/>
      <c r="AO114" s="839"/>
      <c r="AP114" s="885">
        <v>0.8</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1391269</v>
      </c>
      <c r="BR114" s="875"/>
      <c r="BS114" s="875"/>
      <c r="BT114" s="875"/>
      <c r="BU114" s="875"/>
      <c r="BV114" s="875">
        <v>1377932</v>
      </c>
      <c r="BW114" s="875"/>
      <c r="BX114" s="875"/>
      <c r="BY114" s="875"/>
      <c r="BZ114" s="875"/>
      <c r="CA114" s="875">
        <v>1366145</v>
      </c>
      <c r="CB114" s="875"/>
      <c r="CC114" s="875"/>
      <c r="CD114" s="875"/>
      <c r="CE114" s="875"/>
      <c r="CF114" s="936">
        <v>10.199999999999999</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120</v>
      </c>
      <c r="DW114" s="886"/>
      <c r="DX114" s="886"/>
      <c r="DY114" s="886"/>
      <c r="DZ114" s="887"/>
    </row>
    <row r="115" spans="1:130" s="226" customFormat="1" ht="26.25" customHeight="1" x14ac:dyDescent="0.2">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12307</v>
      </c>
      <c r="AB115" s="984"/>
      <c r="AC115" s="984"/>
      <c r="AD115" s="984"/>
      <c r="AE115" s="985"/>
      <c r="AF115" s="986">
        <v>11565</v>
      </c>
      <c r="AG115" s="984"/>
      <c r="AH115" s="984"/>
      <c r="AI115" s="984"/>
      <c r="AJ115" s="985"/>
      <c r="AK115" s="986">
        <v>9380</v>
      </c>
      <c r="AL115" s="984"/>
      <c r="AM115" s="984"/>
      <c r="AN115" s="984"/>
      <c r="AO115" s="985"/>
      <c r="AP115" s="987">
        <v>0.1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120</v>
      </c>
      <c r="BW115" s="875"/>
      <c r="BX115" s="875"/>
      <c r="BY115" s="875"/>
      <c r="BZ115" s="875"/>
      <c r="CA115" s="875" t="s">
        <v>432</v>
      </c>
      <c r="CB115" s="875"/>
      <c r="CC115" s="875"/>
      <c r="CD115" s="875"/>
      <c r="CE115" s="875"/>
      <c r="CF115" s="936" t="s">
        <v>432</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432</v>
      </c>
      <c r="DR115" s="838"/>
      <c r="DS115" s="838"/>
      <c r="DT115" s="838"/>
      <c r="DU115" s="839"/>
      <c r="DV115" s="885" t="s">
        <v>120</v>
      </c>
      <c r="DW115" s="886"/>
      <c r="DX115" s="886"/>
      <c r="DY115" s="886"/>
      <c r="DZ115" s="887"/>
    </row>
    <row r="116" spans="1:130" s="226" customFormat="1" ht="26.25" customHeight="1" x14ac:dyDescent="0.2">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265</v>
      </c>
      <c r="AB116" s="838"/>
      <c r="AC116" s="838"/>
      <c r="AD116" s="838"/>
      <c r="AE116" s="839"/>
      <c r="AF116" s="840">
        <v>115</v>
      </c>
      <c r="AG116" s="838"/>
      <c r="AH116" s="838"/>
      <c r="AI116" s="838"/>
      <c r="AJ116" s="839"/>
      <c r="AK116" s="840">
        <v>127</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120</v>
      </c>
      <c r="BW116" s="875"/>
      <c r="BX116" s="875"/>
      <c r="BY116" s="875"/>
      <c r="BZ116" s="875"/>
      <c r="CA116" s="875" t="s">
        <v>434</v>
      </c>
      <c r="CB116" s="875"/>
      <c r="CC116" s="875"/>
      <c r="CD116" s="875"/>
      <c r="CE116" s="875"/>
      <c r="CF116" s="936" t="s">
        <v>434</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432</v>
      </c>
      <c r="DM116" s="838"/>
      <c r="DN116" s="838"/>
      <c r="DO116" s="838"/>
      <c r="DP116" s="839"/>
      <c r="DQ116" s="840" t="s">
        <v>120</v>
      </c>
      <c r="DR116" s="838"/>
      <c r="DS116" s="838"/>
      <c r="DT116" s="838"/>
      <c r="DU116" s="839"/>
      <c r="DV116" s="885" t="s">
        <v>434</v>
      </c>
      <c r="DW116" s="886"/>
      <c r="DX116" s="886"/>
      <c r="DY116" s="886"/>
      <c r="DZ116" s="887"/>
    </row>
    <row r="117" spans="1:130" s="226" customFormat="1" ht="26.25" customHeight="1" x14ac:dyDescent="0.2">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3870096</v>
      </c>
      <c r="AB117" s="970"/>
      <c r="AC117" s="970"/>
      <c r="AD117" s="970"/>
      <c r="AE117" s="971"/>
      <c r="AF117" s="972">
        <v>3993561</v>
      </c>
      <c r="AG117" s="970"/>
      <c r="AH117" s="970"/>
      <c r="AI117" s="970"/>
      <c r="AJ117" s="971"/>
      <c r="AK117" s="972">
        <v>4093527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432</v>
      </c>
      <c r="BW117" s="875"/>
      <c r="BX117" s="875"/>
      <c r="BY117" s="875"/>
      <c r="BZ117" s="875"/>
      <c r="CA117" s="875" t="s">
        <v>432</v>
      </c>
      <c r="CB117" s="875"/>
      <c r="CC117" s="875"/>
      <c r="CD117" s="875"/>
      <c r="CE117" s="875"/>
      <c r="CF117" s="936" t="s">
        <v>432</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434</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2">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297</v>
      </c>
      <c r="AG118" s="963"/>
      <c r="AH118" s="963"/>
      <c r="AI118" s="963"/>
      <c r="AJ118" s="964"/>
      <c r="AK118" s="965" t="s">
        <v>296</v>
      </c>
      <c r="AL118" s="963"/>
      <c r="AM118" s="963"/>
      <c r="AN118" s="963"/>
      <c r="AO118" s="964"/>
      <c r="AP118" s="966" t="s">
        <v>426</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120</v>
      </c>
      <c r="DM118" s="838"/>
      <c r="DN118" s="838"/>
      <c r="DO118" s="838"/>
      <c r="DP118" s="839"/>
      <c r="DQ118" s="840" t="s">
        <v>120</v>
      </c>
      <c r="DR118" s="838"/>
      <c r="DS118" s="838"/>
      <c r="DT118" s="838"/>
      <c r="DU118" s="839"/>
      <c r="DV118" s="885" t="s">
        <v>432</v>
      </c>
      <c r="DW118" s="886"/>
      <c r="DX118" s="886"/>
      <c r="DY118" s="886"/>
      <c r="DZ118" s="887"/>
    </row>
    <row r="119" spans="1:130" s="226" customFormat="1" ht="26.25" customHeight="1" x14ac:dyDescent="0.2">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432</v>
      </c>
      <c r="AB119" s="956"/>
      <c r="AC119" s="956"/>
      <c r="AD119" s="956"/>
      <c r="AE119" s="957"/>
      <c r="AF119" s="958" t="s">
        <v>120</v>
      </c>
      <c r="AG119" s="956"/>
      <c r="AH119" s="956"/>
      <c r="AI119" s="956"/>
      <c r="AJ119" s="957"/>
      <c r="AK119" s="958" t="s">
        <v>434</v>
      </c>
      <c r="AL119" s="956"/>
      <c r="AM119" s="956"/>
      <c r="AN119" s="956"/>
      <c r="AO119" s="957"/>
      <c r="AP119" s="959" t="s">
        <v>434</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458</v>
      </c>
      <c r="BP119" s="939"/>
      <c r="BQ119" s="943">
        <v>41084398</v>
      </c>
      <c r="BR119" s="906"/>
      <c r="BS119" s="906"/>
      <c r="BT119" s="906"/>
      <c r="BU119" s="906"/>
      <c r="BV119" s="906">
        <v>39489215</v>
      </c>
      <c r="BW119" s="906"/>
      <c r="BX119" s="906"/>
      <c r="BY119" s="906"/>
      <c r="BZ119" s="906"/>
      <c r="CA119" s="906">
        <v>39342599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x14ac:dyDescent="0.2">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6834963</v>
      </c>
      <c r="BR120" s="903"/>
      <c r="BS120" s="903"/>
      <c r="BT120" s="903"/>
      <c r="BU120" s="903"/>
      <c r="BV120" s="903">
        <v>7537815</v>
      </c>
      <c r="BW120" s="903"/>
      <c r="BX120" s="903"/>
      <c r="BY120" s="903"/>
      <c r="BZ120" s="903"/>
      <c r="CA120" s="903">
        <v>8095306</v>
      </c>
      <c r="CB120" s="903"/>
      <c r="CC120" s="903"/>
      <c r="CD120" s="903"/>
      <c r="CE120" s="903"/>
      <c r="CF120" s="927">
        <v>60.7</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12081896</v>
      </c>
      <c r="DH120" s="903"/>
      <c r="DI120" s="903"/>
      <c r="DJ120" s="903"/>
      <c r="DK120" s="903"/>
      <c r="DL120" s="903">
        <v>11667714</v>
      </c>
      <c r="DM120" s="903"/>
      <c r="DN120" s="903"/>
      <c r="DO120" s="903"/>
      <c r="DP120" s="903"/>
      <c r="DQ120" s="903">
        <v>11515223</v>
      </c>
      <c r="DR120" s="903"/>
      <c r="DS120" s="903"/>
      <c r="DT120" s="903"/>
      <c r="DU120" s="903"/>
      <c r="DV120" s="904">
        <v>86.3</v>
      </c>
      <c r="DW120" s="904"/>
      <c r="DX120" s="904"/>
      <c r="DY120" s="904"/>
      <c r="DZ120" s="905"/>
    </row>
    <row r="121" spans="1:130" s="226" customFormat="1" ht="26.25" customHeight="1" x14ac:dyDescent="0.2">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148576</v>
      </c>
      <c r="BR121" s="875"/>
      <c r="BS121" s="875"/>
      <c r="BT121" s="875"/>
      <c r="BU121" s="875"/>
      <c r="BV121" s="875">
        <v>132285</v>
      </c>
      <c r="BW121" s="875"/>
      <c r="BX121" s="875"/>
      <c r="BY121" s="875"/>
      <c r="BZ121" s="875"/>
      <c r="CA121" s="875">
        <v>106238</v>
      </c>
      <c r="CB121" s="875"/>
      <c r="CC121" s="875"/>
      <c r="CD121" s="875"/>
      <c r="CE121" s="875"/>
      <c r="CF121" s="936">
        <v>0.8</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311506</v>
      </c>
      <c r="DH121" s="875"/>
      <c r="DI121" s="875"/>
      <c r="DJ121" s="875"/>
      <c r="DK121" s="875"/>
      <c r="DL121" s="875">
        <v>285501</v>
      </c>
      <c r="DM121" s="875"/>
      <c r="DN121" s="875"/>
      <c r="DO121" s="875"/>
      <c r="DP121" s="875"/>
      <c r="DQ121" s="875">
        <v>256064</v>
      </c>
      <c r="DR121" s="875"/>
      <c r="DS121" s="875"/>
      <c r="DT121" s="875"/>
      <c r="DU121" s="875"/>
      <c r="DV121" s="852">
        <v>1.9</v>
      </c>
      <c r="DW121" s="852"/>
      <c r="DX121" s="852"/>
      <c r="DY121" s="852"/>
      <c r="DZ121" s="853"/>
    </row>
    <row r="122" spans="1:130" s="226" customFormat="1" ht="26.25" customHeight="1" x14ac:dyDescent="0.2">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432</v>
      </c>
      <c r="AB122" s="838"/>
      <c r="AC122" s="838"/>
      <c r="AD122" s="838"/>
      <c r="AE122" s="839"/>
      <c r="AF122" s="840" t="s">
        <v>432</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31951737</v>
      </c>
      <c r="BR122" s="906"/>
      <c r="BS122" s="906"/>
      <c r="BT122" s="906"/>
      <c r="BU122" s="906"/>
      <c r="BV122" s="906">
        <v>31080027</v>
      </c>
      <c r="BW122" s="906"/>
      <c r="BX122" s="906"/>
      <c r="BY122" s="906"/>
      <c r="BZ122" s="906"/>
      <c r="CA122" s="906">
        <v>31106756</v>
      </c>
      <c r="CB122" s="906"/>
      <c r="CC122" s="906"/>
      <c r="CD122" s="906"/>
      <c r="CE122" s="906"/>
      <c r="CF122" s="907">
        <v>233.2</v>
      </c>
      <c r="CG122" s="908"/>
      <c r="CH122" s="908"/>
      <c r="CI122" s="908"/>
      <c r="CJ122" s="908"/>
      <c r="CK122" s="930"/>
      <c r="CL122" s="916"/>
      <c r="CM122" s="916"/>
      <c r="CN122" s="916"/>
      <c r="CO122" s="917"/>
      <c r="CP122" s="896" t="s">
        <v>403</v>
      </c>
      <c r="CQ122" s="897"/>
      <c r="CR122" s="897"/>
      <c r="CS122" s="897"/>
      <c r="CT122" s="897"/>
      <c r="CU122" s="897"/>
      <c r="CV122" s="897"/>
      <c r="CW122" s="897"/>
      <c r="CX122" s="897"/>
      <c r="CY122" s="897"/>
      <c r="CZ122" s="897"/>
      <c r="DA122" s="897"/>
      <c r="DB122" s="897"/>
      <c r="DC122" s="897"/>
      <c r="DD122" s="897"/>
      <c r="DE122" s="897"/>
      <c r="DF122" s="898"/>
      <c r="DG122" s="874">
        <v>33510</v>
      </c>
      <c r="DH122" s="875"/>
      <c r="DI122" s="875"/>
      <c r="DJ122" s="875"/>
      <c r="DK122" s="875"/>
      <c r="DL122" s="875">
        <v>70387</v>
      </c>
      <c r="DM122" s="875"/>
      <c r="DN122" s="875"/>
      <c r="DO122" s="875"/>
      <c r="DP122" s="875"/>
      <c r="DQ122" s="875">
        <v>72580</v>
      </c>
      <c r="DR122" s="875"/>
      <c r="DS122" s="875"/>
      <c r="DT122" s="875"/>
      <c r="DU122" s="875"/>
      <c r="DV122" s="852">
        <v>0.5</v>
      </c>
      <c r="DW122" s="852"/>
      <c r="DX122" s="852"/>
      <c r="DY122" s="852"/>
      <c r="DZ122" s="853"/>
    </row>
    <row r="123" spans="1:130" s="226" customFormat="1" ht="26.25" customHeight="1" x14ac:dyDescent="0.2">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432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467</v>
      </c>
      <c r="BP123" s="939"/>
      <c r="BQ123" s="893">
        <v>38935276</v>
      </c>
      <c r="BR123" s="894"/>
      <c r="BS123" s="894"/>
      <c r="BT123" s="894"/>
      <c r="BU123" s="894"/>
      <c r="BV123" s="894">
        <v>38750127</v>
      </c>
      <c r="BW123" s="894"/>
      <c r="BX123" s="894"/>
      <c r="BY123" s="894"/>
      <c r="BZ123" s="894"/>
      <c r="CA123" s="894">
        <v>39308300</v>
      </c>
      <c r="CB123" s="894"/>
      <c r="CC123" s="894"/>
      <c r="CD123" s="894"/>
      <c r="CE123" s="894"/>
      <c r="CF123" s="804"/>
      <c r="CG123" s="805"/>
      <c r="CH123" s="805"/>
      <c r="CI123" s="805"/>
      <c r="CJ123" s="895"/>
      <c r="CK123" s="930"/>
      <c r="CL123" s="916"/>
      <c r="CM123" s="916"/>
      <c r="CN123" s="916"/>
      <c r="CO123" s="917"/>
      <c r="CP123" s="896" t="s">
        <v>402</v>
      </c>
      <c r="CQ123" s="897"/>
      <c r="CR123" s="897"/>
      <c r="CS123" s="897"/>
      <c r="CT123" s="897"/>
      <c r="CU123" s="897"/>
      <c r="CV123" s="897"/>
      <c r="CW123" s="897"/>
      <c r="CX123" s="897"/>
      <c r="CY123" s="897"/>
      <c r="CZ123" s="897"/>
      <c r="DA123" s="897"/>
      <c r="DB123" s="897"/>
      <c r="DC123" s="897"/>
      <c r="DD123" s="897"/>
      <c r="DE123" s="897"/>
      <c r="DF123" s="898"/>
      <c r="DG123" s="837">
        <v>44234</v>
      </c>
      <c r="DH123" s="838"/>
      <c r="DI123" s="838"/>
      <c r="DJ123" s="838"/>
      <c r="DK123" s="839"/>
      <c r="DL123" s="840">
        <v>39361</v>
      </c>
      <c r="DM123" s="838"/>
      <c r="DN123" s="838"/>
      <c r="DO123" s="838"/>
      <c r="DP123" s="839"/>
      <c r="DQ123" s="840">
        <v>34744</v>
      </c>
      <c r="DR123" s="838"/>
      <c r="DS123" s="838"/>
      <c r="DT123" s="838"/>
      <c r="DU123" s="839"/>
      <c r="DV123" s="885">
        <v>0.3</v>
      </c>
      <c r="DW123" s="886"/>
      <c r="DX123" s="886"/>
      <c r="DY123" s="886"/>
      <c r="DZ123" s="887"/>
    </row>
    <row r="124" spans="1:130" s="226" customFormat="1" ht="26.25" customHeight="1" thickBot="1" x14ac:dyDescent="0.25">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16.2</v>
      </c>
      <c r="BR124" s="892"/>
      <c r="BS124" s="892"/>
      <c r="BT124" s="892"/>
      <c r="BU124" s="892"/>
      <c r="BV124" s="892">
        <v>5.5</v>
      </c>
      <c r="BW124" s="892"/>
      <c r="BX124" s="892"/>
      <c r="BY124" s="892"/>
      <c r="BZ124" s="892"/>
      <c r="CA124" s="892">
        <v>0.2</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v>430</v>
      </c>
      <c r="DH124" s="821"/>
      <c r="DI124" s="821"/>
      <c r="DJ124" s="821"/>
      <c r="DK124" s="822"/>
      <c r="DL124" s="823">
        <v>424</v>
      </c>
      <c r="DM124" s="821"/>
      <c r="DN124" s="821"/>
      <c r="DO124" s="821"/>
      <c r="DP124" s="822"/>
      <c r="DQ124" s="823">
        <v>355</v>
      </c>
      <c r="DR124" s="821"/>
      <c r="DS124" s="821"/>
      <c r="DT124" s="821"/>
      <c r="DU124" s="822"/>
      <c r="DV124" s="909">
        <v>0</v>
      </c>
      <c r="DW124" s="910"/>
      <c r="DX124" s="910"/>
      <c r="DY124" s="910"/>
      <c r="DZ124" s="911"/>
    </row>
    <row r="125" spans="1:130" s="226" customFormat="1" ht="26.25" customHeight="1" x14ac:dyDescent="0.2">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434</v>
      </c>
      <c r="DH125" s="903"/>
      <c r="DI125" s="903"/>
      <c r="DJ125" s="903"/>
      <c r="DK125" s="903"/>
      <c r="DL125" s="903" t="s">
        <v>434</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5">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12072</v>
      </c>
      <c r="AB126" s="838"/>
      <c r="AC126" s="838"/>
      <c r="AD126" s="838"/>
      <c r="AE126" s="839"/>
      <c r="AF126" s="840">
        <v>11426</v>
      </c>
      <c r="AG126" s="838"/>
      <c r="AH126" s="838"/>
      <c r="AI126" s="838"/>
      <c r="AJ126" s="839"/>
      <c r="AK126" s="840">
        <v>9294</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2">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235</v>
      </c>
      <c r="AB127" s="838"/>
      <c r="AC127" s="838"/>
      <c r="AD127" s="838"/>
      <c r="AE127" s="839"/>
      <c r="AF127" s="840">
        <v>139</v>
      </c>
      <c r="AG127" s="838"/>
      <c r="AH127" s="838"/>
      <c r="AI127" s="838"/>
      <c r="AJ127" s="839"/>
      <c r="AK127" s="840">
        <v>86</v>
      </c>
      <c r="AL127" s="838"/>
      <c r="AM127" s="838"/>
      <c r="AN127" s="838"/>
      <c r="AO127" s="839"/>
      <c r="AP127" s="885">
        <v>0</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434</v>
      </c>
      <c r="DM127" s="875"/>
      <c r="DN127" s="875"/>
      <c r="DO127" s="875"/>
      <c r="DP127" s="875"/>
      <c r="DQ127" s="875" t="s">
        <v>434</v>
      </c>
      <c r="DR127" s="875"/>
      <c r="DS127" s="875"/>
      <c r="DT127" s="875"/>
      <c r="DU127" s="875"/>
      <c r="DV127" s="852" t="s">
        <v>120</v>
      </c>
      <c r="DW127" s="852"/>
      <c r="DX127" s="852"/>
      <c r="DY127" s="852"/>
      <c r="DZ127" s="853"/>
    </row>
    <row r="128" spans="1:130" s="226" customFormat="1" ht="26.25" customHeight="1" thickBot="1" x14ac:dyDescent="0.25">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37982</v>
      </c>
      <c r="AB128" s="859"/>
      <c r="AC128" s="859"/>
      <c r="AD128" s="859"/>
      <c r="AE128" s="860"/>
      <c r="AF128" s="861">
        <v>30496</v>
      </c>
      <c r="AG128" s="859"/>
      <c r="AH128" s="859"/>
      <c r="AI128" s="859"/>
      <c r="AJ128" s="860"/>
      <c r="AK128" s="861">
        <v>39288</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120</v>
      </c>
      <c r="BG128" s="845"/>
      <c r="BH128" s="845"/>
      <c r="BI128" s="845"/>
      <c r="BJ128" s="845"/>
      <c r="BK128" s="845"/>
      <c r="BL128" s="868"/>
      <c r="BM128" s="844">
        <v>12.69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16070885</v>
      </c>
      <c r="AB129" s="838"/>
      <c r="AC129" s="838"/>
      <c r="AD129" s="838"/>
      <c r="AE129" s="839"/>
      <c r="AF129" s="840">
        <v>16174822</v>
      </c>
      <c r="AG129" s="838"/>
      <c r="AH129" s="838"/>
      <c r="AI129" s="838"/>
      <c r="AJ129" s="839"/>
      <c r="AK129" s="840">
        <v>16309149</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120</v>
      </c>
      <c r="BG129" s="828"/>
      <c r="BH129" s="828"/>
      <c r="BI129" s="828"/>
      <c r="BJ129" s="828"/>
      <c r="BK129" s="828"/>
      <c r="BL129" s="829"/>
      <c r="BM129" s="827">
        <v>17.690000000000001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2828392</v>
      </c>
      <c r="AB130" s="838"/>
      <c r="AC130" s="838"/>
      <c r="AD130" s="838"/>
      <c r="AE130" s="839"/>
      <c r="AF130" s="840">
        <v>2963369</v>
      </c>
      <c r="AG130" s="838"/>
      <c r="AH130" s="838"/>
      <c r="AI130" s="838"/>
      <c r="AJ130" s="839"/>
      <c r="AK130" s="840">
        <v>2970672</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7.7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13242493</v>
      </c>
      <c r="AB131" s="821"/>
      <c r="AC131" s="821"/>
      <c r="AD131" s="821"/>
      <c r="AE131" s="822"/>
      <c r="AF131" s="823">
        <v>13211453</v>
      </c>
      <c r="AG131" s="821"/>
      <c r="AH131" s="821"/>
      <c r="AI131" s="821"/>
      <c r="AJ131" s="822"/>
      <c r="AK131" s="823">
        <v>13338477</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0.2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7.5795546959999998</v>
      </c>
      <c r="AB132" s="801"/>
      <c r="AC132" s="801"/>
      <c r="AD132" s="801"/>
      <c r="AE132" s="802"/>
      <c r="AF132" s="803">
        <v>7.5668891230000002</v>
      </c>
      <c r="AG132" s="801"/>
      <c r="AH132" s="801"/>
      <c r="AI132" s="801"/>
      <c r="AJ132" s="802"/>
      <c r="AK132" s="803">
        <v>8.1236186109999995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7.6</v>
      </c>
      <c r="AB133" s="780"/>
      <c r="AC133" s="780"/>
      <c r="AD133" s="780"/>
      <c r="AE133" s="781"/>
      <c r="AF133" s="779">
        <v>7.5</v>
      </c>
      <c r="AG133" s="780"/>
      <c r="AH133" s="780"/>
      <c r="AI133" s="780"/>
      <c r="AJ133" s="781"/>
      <c r="AK133" s="779">
        <v>7.7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aX4za3rQI2jb6ReAi6fsuoFCnfADIcTLmSVUxmBe2URnszgODQLB/wTxTdqSjb4mCFRjWGHAkEIyRcXZfJaEuA==" saltValue="w/n+aCdjcXcp3XqVaP0v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OCnAeBYFCzVunhhosxBmoIAhrqxU68/CJZbBzo9DrlkvaTck6TtEfRZs2XCz2c3kQbW+J9zKsUOJfY88TkTdQ==" saltValue="Up/YlOAmOl7OYpR2cf0V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GvuTFTne0WYzjDVWViOBsv05yrAxa+PYXsLvoKyUGE2qYRPZRadnl5s7yJMQCnb7oH3OBHRmbQ/LzDLg0tYfQ==" saltValue="KPk/UD36hqHDz0wO/eIq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496</v>
      </c>
      <c r="AP7" s="283"/>
      <c r="AQ7" s="284" t="s">
        <v>497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498</v>
      </c>
      <c r="AQ8" s="290" t="s">
        <v>499</v>
      </c>
      <c r="AR8" s="291" t="s">
        <v>500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501</v>
      </c>
      <c r="AL9" s="1206"/>
      <c r="AM9" s="1206"/>
      <c r="AN9" s="1207"/>
      <c r="AO9" s="292">
        <v>3382730</v>
      </c>
      <c r="AP9" s="292">
        <v>44778</v>
      </c>
      <c r="AQ9" s="293">
        <v>57316</v>
      </c>
      <c r="AR9" s="294">
        <v>-21.9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502</v>
      </c>
      <c r="AL10" s="1206"/>
      <c r="AM10" s="1206"/>
      <c r="AN10" s="1207"/>
      <c r="AO10" s="295">
        <v>829642</v>
      </c>
      <c r="AP10" s="295">
        <v>10982</v>
      </c>
      <c r="AQ10" s="296">
        <v>3762</v>
      </c>
      <c r="AR10" s="297">
        <v>191.9</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503</v>
      </c>
      <c r="AL11" s="1206"/>
      <c r="AM11" s="1206"/>
      <c r="AN11" s="1207"/>
      <c r="AO11" s="295">
        <v>745492</v>
      </c>
      <c r="AP11" s="295">
        <v>9868</v>
      </c>
      <c r="AQ11" s="296">
        <v>6408</v>
      </c>
      <c r="AR11" s="297">
        <v>54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504</v>
      </c>
      <c r="AL12" s="1206"/>
      <c r="AM12" s="1206"/>
      <c r="AN12" s="1207"/>
      <c r="AO12" s="295">
        <v>336</v>
      </c>
      <c r="AP12" s="295">
        <v>4</v>
      </c>
      <c r="AQ12" s="296">
        <v>891</v>
      </c>
      <c r="AR12" s="297">
        <v>-99.6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505</v>
      </c>
      <c r="AL13" s="1206"/>
      <c r="AM13" s="1206"/>
      <c r="AN13" s="1207"/>
      <c r="AO13" s="295" t="s">
        <v>506</v>
      </c>
      <c r="AP13" s="295" t="s">
        <v>506</v>
      </c>
      <c r="AQ13" s="296">
        <v>1</v>
      </c>
      <c r="AR13" s="297" t="s">
        <v>506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507</v>
      </c>
      <c r="AL14" s="1206"/>
      <c r="AM14" s="1206"/>
      <c r="AN14" s="1207"/>
      <c r="AO14" s="295">
        <v>157925</v>
      </c>
      <c r="AP14" s="295">
        <v>2090</v>
      </c>
      <c r="AQ14" s="296">
        <v>2694</v>
      </c>
      <c r="AR14" s="297">
        <v>-22.4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508</v>
      </c>
      <c r="AL15" s="1206"/>
      <c r="AM15" s="1206"/>
      <c r="AN15" s="1207"/>
      <c r="AO15" s="295">
        <v>27767</v>
      </c>
      <c r="AP15" s="295">
        <v>368</v>
      </c>
      <c r="AQ15" s="296">
        <v>1362</v>
      </c>
      <c r="AR15" s="297">
        <v>-73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509</v>
      </c>
      <c r="AL16" s="1209"/>
      <c r="AM16" s="1209"/>
      <c r="AN16" s="1210"/>
      <c r="AO16" s="295">
        <v>-255893</v>
      </c>
      <c r="AP16" s="295">
        <v>-3387</v>
      </c>
      <c r="AQ16" s="296">
        <v>-4530</v>
      </c>
      <c r="AR16" s="297">
        <v>-25.2</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178</v>
      </c>
      <c r="AL17" s="1209"/>
      <c r="AM17" s="1209"/>
      <c r="AN17" s="1210"/>
      <c r="AO17" s="295">
        <v>4887999</v>
      </c>
      <c r="AP17" s="295">
        <v>64703</v>
      </c>
      <c r="AQ17" s="296">
        <v>67903</v>
      </c>
      <c r="AR17" s="297">
        <v>-4.7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514</v>
      </c>
      <c r="AL21" s="1203"/>
      <c r="AM21" s="1203"/>
      <c r="AN21" s="1204"/>
      <c r="AO21" s="307">
        <v>5.33</v>
      </c>
      <c r="AP21" s="308">
        <v>6.2</v>
      </c>
      <c r="AQ21" s="309">
        <v>-0.87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515</v>
      </c>
      <c r="AL22" s="1203"/>
      <c r="AM22" s="1203"/>
      <c r="AN22" s="1204"/>
      <c r="AO22" s="312">
        <v>97.4</v>
      </c>
      <c r="AP22" s="313">
        <v>98.7</v>
      </c>
      <c r="AQ22" s="314">
        <v>-1.3</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517</v>
      </c>
      <c r="AO27" s="273"/>
      <c r="AP27" s="273"/>
      <c r="AQ27" s="273"/>
      <c r="AR27" s="273"/>
      <c r="AS27" s="273"/>
      <c r="AT27" s="273"/>
    </row>
    <row r="28" spans="1:46" ht="16.2" x14ac:dyDescent="0.2">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496</v>
      </c>
      <c r="AP30" s="283"/>
      <c r="AQ30" s="284" t="s">
        <v>497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498</v>
      </c>
      <c r="AQ31" s="290" t="s">
        <v>499</v>
      </c>
      <c r="AR31" s="291" t="s">
        <v>500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520</v>
      </c>
      <c r="AL32" s="1194"/>
      <c r="AM32" s="1194"/>
      <c r="AN32" s="1195"/>
      <c r="AO32" s="322">
        <v>2941205</v>
      </c>
      <c r="AP32" s="322">
        <v>38933</v>
      </c>
      <c r="AQ32" s="323">
        <v>34720</v>
      </c>
      <c r="AR32" s="324">
        <v>12.1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521</v>
      </c>
      <c r="AL33" s="1194"/>
      <c r="AM33" s="1194"/>
      <c r="AN33" s="1195"/>
      <c r="AO33" s="322" t="s">
        <v>506</v>
      </c>
      <c r="AP33" s="322" t="s">
        <v>506</v>
      </c>
      <c r="AQ33" s="323">
        <v>1</v>
      </c>
      <c r="AR33" s="324" t="s">
        <v>506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522</v>
      </c>
      <c r="AL34" s="1194"/>
      <c r="AM34" s="1194"/>
      <c r="AN34" s="1195"/>
      <c r="AO34" s="322" t="s">
        <v>506</v>
      </c>
      <c r="AP34" s="322" t="s">
        <v>506</v>
      </c>
      <c r="AQ34" s="323">
        <v>22</v>
      </c>
      <c r="AR34" s="324" t="s">
        <v>506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523</v>
      </c>
      <c r="AL35" s="1194"/>
      <c r="AM35" s="1194"/>
      <c r="AN35" s="1195"/>
      <c r="AO35" s="322">
        <v>1033426</v>
      </c>
      <c r="AP35" s="322">
        <v>13680</v>
      </c>
      <c r="AQ35" s="323">
        <v>9232</v>
      </c>
      <c r="AR35" s="324">
        <v>48.2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524</v>
      </c>
      <c r="AL36" s="1194"/>
      <c r="AM36" s="1194"/>
      <c r="AN36" s="1195"/>
      <c r="AO36" s="322">
        <v>109389</v>
      </c>
      <c r="AP36" s="322">
        <v>1448</v>
      </c>
      <c r="AQ36" s="323">
        <v>2017</v>
      </c>
      <c r="AR36" s="324">
        <v>-28.2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525</v>
      </c>
      <c r="AL37" s="1194"/>
      <c r="AM37" s="1194"/>
      <c r="AN37" s="1195"/>
      <c r="AO37" s="322">
        <v>9380</v>
      </c>
      <c r="AP37" s="322">
        <v>124</v>
      </c>
      <c r="AQ37" s="323">
        <v>1146</v>
      </c>
      <c r="AR37" s="324">
        <v>-89.2</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526</v>
      </c>
      <c r="AL38" s="1197"/>
      <c r="AM38" s="1197"/>
      <c r="AN38" s="1198"/>
      <c r="AO38" s="325">
        <v>127</v>
      </c>
      <c r="AP38" s="325">
        <v>2</v>
      </c>
      <c r="AQ38" s="326">
        <v>1</v>
      </c>
      <c r="AR38" s="314">
        <v>100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527</v>
      </c>
      <c r="AL39" s="1197"/>
      <c r="AM39" s="1197"/>
      <c r="AN39" s="1198"/>
      <c r="AO39" s="322">
        <v>-39288</v>
      </c>
      <c r="AP39" s="322">
        <v>-520</v>
      </c>
      <c r="AQ39" s="323">
        <v>-6713</v>
      </c>
      <c r="AR39" s="324">
        <v>-92.3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528</v>
      </c>
      <c r="AL40" s="1194"/>
      <c r="AM40" s="1194"/>
      <c r="AN40" s="1195"/>
      <c r="AO40" s="322">
        <v>-2970672</v>
      </c>
      <c r="AP40" s="322">
        <v>-39323</v>
      </c>
      <c r="AQ40" s="323">
        <v>-28519</v>
      </c>
      <c r="AR40" s="324">
        <v>37.9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291</v>
      </c>
      <c r="AL41" s="1200"/>
      <c r="AM41" s="1200"/>
      <c r="AN41" s="1201"/>
      <c r="AO41" s="322">
        <v>1083567</v>
      </c>
      <c r="AP41" s="322">
        <v>14343</v>
      </c>
      <c r="AQ41" s="323">
        <v>11906</v>
      </c>
      <c r="AR41" s="324">
        <v>20.5</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496</v>
      </c>
      <c r="AN49" s="1188" t="s">
        <v>532</v>
      </c>
      <c r="AO49" s="1189"/>
      <c r="AP49" s="1189"/>
      <c r="AQ49" s="1189"/>
      <c r="AR49" s="1190"/>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533</v>
      </c>
      <c r="AO50" s="339" t="s">
        <v>534</v>
      </c>
      <c r="AP50" s="340" t="s">
        <v>535</v>
      </c>
      <c r="AQ50" s="341" t="s">
        <v>536</v>
      </c>
      <c r="AR50" s="342" t="s">
        <v>537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3576794</v>
      </c>
      <c r="AN51" s="344">
        <v>47877</v>
      </c>
      <c r="AO51" s="345">
        <v>16.100000000000001</v>
      </c>
      <c r="AP51" s="346">
        <v>63956</v>
      </c>
      <c r="AQ51" s="347">
        <v>25.7</v>
      </c>
      <c r="AR51" s="348">
        <v>-9.6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1144561</v>
      </c>
      <c r="AN52" s="352">
        <v>15320</v>
      </c>
      <c r="AO52" s="353">
        <v>-32.5</v>
      </c>
      <c r="AP52" s="354">
        <v>29239</v>
      </c>
      <c r="AQ52" s="355">
        <v>8.8000000000000007</v>
      </c>
      <c r="AR52" s="356">
        <v>-41.3</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2775984</v>
      </c>
      <c r="AN53" s="344">
        <v>37107</v>
      </c>
      <c r="AO53" s="345">
        <v>-22.5</v>
      </c>
      <c r="AP53" s="346">
        <v>66255</v>
      </c>
      <c r="AQ53" s="347">
        <v>3.6</v>
      </c>
      <c r="AR53" s="348">
        <v>-26.1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1540502</v>
      </c>
      <c r="AN54" s="352">
        <v>20592</v>
      </c>
      <c r="AO54" s="353">
        <v>34.4</v>
      </c>
      <c r="AP54" s="354">
        <v>31822</v>
      </c>
      <c r="AQ54" s="355">
        <v>8.8000000000000007</v>
      </c>
      <c r="AR54" s="356">
        <v>25.6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2279489</v>
      </c>
      <c r="AN55" s="344">
        <v>30403</v>
      </c>
      <c r="AO55" s="345">
        <v>-18.100000000000001</v>
      </c>
      <c r="AP55" s="346">
        <v>54227</v>
      </c>
      <c r="AQ55" s="347">
        <v>-18.2</v>
      </c>
      <c r="AR55" s="348">
        <v>0.1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988557</v>
      </c>
      <c r="AN56" s="352">
        <v>13185</v>
      </c>
      <c r="AO56" s="353">
        <v>-36</v>
      </c>
      <c r="AP56" s="354">
        <v>29694</v>
      </c>
      <c r="AQ56" s="355">
        <v>-6.7</v>
      </c>
      <c r="AR56" s="356">
        <v>-29.3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1347649</v>
      </c>
      <c r="AN57" s="344">
        <v>17880</v>
      </c>
      <c r="AO57" s="345">
        <v>-41.2</v>
      </c>
      <c r="AP57" s="346">
        <v>44504</v>
      </c>
      <c r="AQ57" s="347">
        <v>-17.899999999999999</v>
      </c>
      <c r="AR57" s="348">
        <v>-23.3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837368</v>
      </c>
      <c r="AN58" s="352">
        <v>11110</v>
      </c>
      <c r="AO58" s="353">
        <v>-15.7</v>
      </c>
      <c r="AP58" s="354">
        <v>25876</v>
      </c>
      <c r="AQ58" s="355">
        <v>-12.9</v>
      </c>
      <c r="AR58" s="356">
        <v>-2.8</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3378156</v>
      </c>
      <c r="AN59" s="344">
        <v>44717</v>
      </c>
      <c r="AO59" s="345">
        <v>150.1</v>
      </c>
      <c r="AP59" s="346">
        <v>47820</v>
      </c>
      <c r="AQ59" s="347">
        <v>7.5</v>
      </c>
      <c r="AR59" s="348">
        <v>142.6</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645381</v>
      </c>
      <c r="AN60" s="352">
        <v>8543</v>
      </c>
      <c r="AO60" s="353">
        <v>-23.1</v>
      </c>
      <c r="AP60" s="354">
        <v>25855</v>
      </c>
      <c r="AQ60" s="355">
        <v>-0.1</v>
      </c>
      <c r="AR60" s="356">
        <v>-23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2671614</v>
      </c>
      <c r="AN61" s="359">
        <v>35597</v>
      </c>
      <c r="AO61" s="360">
        <v>16.899999999999999</v>
      </c>
      <c r="AP61" s="361">
        <v>55352</v>
      </c>
      <c r="AQ61" s="362">
        <v>0.1</v>
      </c>
      <c r="AR61" s="348">
        <v>16.8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1031274</v>
      </c>
      <c r="AN62" s="352">
        <v>13750</v>
      </c>
      <c r="AO62" s="353">
        <v>-14.6</v>
      </c>
      <c r="AP62" s="354">
        <v>28497</v>
      </c>
      <c r="AQ62" s="355">
        <v>-0.4</v>
      </c>
      <c r="AR62" s="356">
        <v>-14.2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J/BCN10rqBv9Xsn2GfXH05QL1CApJzd5Uuzk/OOn2AZU8+OwTcyDmXtC01lvHfphEY2Np/zvnHwtj0NlLzfhvw==" saltValue="LdyHXBNZ93iARFdHPbbA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tyVlNvhV32Z2h/scWuq+yjrv8DnB+PzovdWdT/OBny2b9iaoNmFvXl/6109E7J4ABjG+K8xZ3HCOcT5xmS7eQ==" saltValue="DQ0elJqafCzMZh6aDWnl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J1lGAJRF91ZiSUfKSK6sBwNQiZgG9TfhiqGMrC8C6z+mZVilIjXqhayRoPcIaOLDmGSYbphdZ/om2Z0LudT9Q==" saltValue="btA03W59Of3E6Sgftz+7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1" t="s">
        <v>3</v>
      </c>
      <c r="D47" s="1211"/>
      <c r="E47" s="1212"/>
      <c r="F47" s="11">
        <v>22.14</v>
      </c>
      <c r="G47" s="12">
        <v>19.62</v>
      </c>
      <c r="H47" s="12">
        <v>22.2</v>
      </c>
      <c r="I47" s="12">
        <v>24.23</v>
      </c>
      <c r="J47" s="13">
        <v>24.51</v>
      </c>
    </row>
    <row r="48" spans="2:10" ht="57.75" customHeight="1" x14ac:dyDescent="0.2">
      <c r="B48" s="14"/>
      <c r="C48" s="1213" t="s">
        <v>4</v>
      </c>
      <c r="D48" s="1213"/>
      <c r="E48" s="1214"/>
      <c r="F48" s="15">
        <v>6.9</v>
      </c>
      <c r="G48" s="16">
        <v>8.08</v>
      </c>
      <c r="H48" s="16">
        <v>8.84</v>
      </c>
      <c r="I48" s="16">
        <v>7.79</v>
      </c>
      <c r="J48" s="17">
        <v>7.15</v>
      </c>
    </row>
    <row r="49" spans="2:10" ht="57.75" customHeight="1" thickBot="1" x14ac:dyDescent="0.25">
      <c r="B49" s="18"/>
      <c r="C49" s="1215" t="s">
        <v>5</v>
      </c>
      <c r="D49" s="1215"/>
      <c r="E49" s="1216"/>
      <c r="F49" s="19" t="s">
        <v>553</v>
      </c>
      <c r="G49" s="20" t="s">
        <v>554</v>
      </c>
      <c r="H49" s="20">
        <v>3.81</v>
      </c>
      <c r="I49" s="20">
        <v>1.17</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hzJtghUNQbwQW2z2DalrzAYZjDkXx/wYWfAAmVFMqIQ+twuQl7CM7Hze6WWpFaUy37Hj8sjdYGNSxUzT/tN6Q==" saltValue="YTea1YNIAeFLR3W50awO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2019-10-21T06:06:40Z</cp:lastPrinted>
  <dcterms:created xsi:type="dcterms:W3CDTF">2019-02-14T02:47:35Z</dcterms:created>
  <dcterms:modified xsi:type="dcterms:W3CDTF">2019-10-21T08:04:47Z</dcterms:modified>
  <cp:category/>
</cp:coreProperties>
</file>