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O36" i="10"/>
  <c r="BW36" i="10"/>
  <c r="AM36" i="10"/>
  <c r="CO35" i="10"/>
  <c r="BW35" i="10"/>
  <c r="AM35" i="10"/>
  <c r="CO34" i="10"/>
  <c r="BW34" i="10"/>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<sst xmlns="http://schemas.openxmlformats.org/spreadsheetml/2006/main" count="1077" uniqueCount="603">
  <si>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</si>
  <si>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</si>
  <si>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</si>
  <si>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</si>
  <si>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</si>
  <si>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</si>
  <si>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</si>
  <si>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</si>
  <si>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</si>
  <si>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</si>
  <si>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</si>
  <si>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</si>
  <si>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</si>
  <si>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</si>
  <si>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</si>
  <si>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</si>
  <si>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</si>
  <si>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</si>
  <si>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</si>
  <si>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</si>
  <si>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</si>
  <si>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</si>
  <si>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</si>
  <si>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</si>
  <si>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</si>
  <si>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</si>
  <si>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</si>
  <si>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</si>
  <si>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</si>
  <si>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</si>
  <si>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</si>
  <si>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</si>
  <si>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</si>
  <si>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</si>
  <si>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</si>
  <si>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</si>
  <si>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</si>
  <si>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</si>
  <si>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</si>
  <si>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</si>
  <si>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</si>
  <si>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</si>
  <si>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</si>
  <si>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</si>
  <si>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</si>
  <si>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</si>
  <si>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</si>
  <si>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</si>
  <si>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</si>
  <si>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</si>
  <si>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</si>
  <si>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</si>
  <si>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</si>
  <si>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</si>
  <si>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</si>
  <si>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</si>
  <si>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</si>
  <si>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</si>
  <si>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</si>
  <si>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</si>
  <si>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</si>
  <si>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</si>
  <si>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</si>
  <si>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</si>
  <si>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</si>
  <si>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</si>
  <si>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</si>
  <si>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</si>
  <si>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</si>
  <si>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</si>
  <si>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</si>
  <si>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</si>
  <si>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</si>
  <si>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</si>
  <si>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</si>
  <si>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</si>
  <si>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</si>
  <si>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</si>
  <si>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</si>
  <si>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</si>
  <si>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</si>
  <si>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</si>
  <si>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</si>
  <si>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</si>
  <si>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</si>
  <si>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</si>
  <si>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</si>
  <si>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</si>
  <si>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</si>
  <si>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</si>
  <si>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</si>
  <si>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富士川町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</si>
  <si>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</si>
  <si>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</si>
  <si>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</si>
  <si>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</si>
  <si>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</si>
  <si>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</si>
  <si>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</si>
  <si>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</si>
  <si>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</si>
  <si>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</si>
  <si>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</si>
  <si>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</si>
  <si>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</si>
  <si>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</si>
  <si>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</si>
  <si>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</si>
  <si>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</si>
  <si>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</si>
  <si>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</si>
  <si>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</si>
  <si>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</si>
  <si>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</si>
  <si>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</si>
  <si>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</si>
  <si>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</si>
  <si>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</si>
  <si>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</si>
  <si>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</si>
  <si>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</si>
  <si>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</si>
  <si>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</si>
  <si>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</si>
  <si>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</si>
  <si>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</si>
  <si>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</si>
  <si>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</si>
  <si>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</si>
  <si>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</si>
  <si>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</si>
  <si>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</si>
  <si>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</si>
  <si>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</si>
  <si>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</si>
  <si>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</si>
  <si>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</si>
  <si>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</si>
  <si>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</si>
  <si>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</si>
  <si>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</si>
  <si>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</si>
  <si>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</si>
  <si>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</si>
  <si>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</si>
  <si>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</si>
  <si>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</si>
  <si>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</si>
  <si>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</si>
  <si>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</si>
  <si>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</si>
  <si>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</si>
  <si>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</si>
  <si>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</si>
  <si>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</si>
  <si>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</si>
  <si>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</si>
  <si>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</si>
  <si>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</si>
  <si>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</si>
  <si>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</si>
  <si>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</si>
  <si>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</si>
  <si>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</si>
  <si>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</si>
  <si>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</si>
  <si>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</si>
  <si>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</si>
  <si>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</si>
  <si>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</si>
  <si>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</si>
  <si>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</si>
  <si>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</si>
  <si>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</si>
  <si>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</si>
  <si>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</si>
  <si>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</si>
  <si>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</si>
  <si>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</si>
  <si>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</si>
  <si>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</si>
  <si>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</si>
  <si>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</si>
  <si>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</si>
  <si>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</si>
  <si>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</si>
  <si>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</si>
  <si>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</si>
  <si>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</si>
  <si>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</si>
  <si>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</si>
  <si>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</si>
  <si>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</si>
  <si>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</si>
  <si>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</si>
  <si>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</si>
  <si>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</si>
  <si>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</si>
  <si>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</si>
  <si>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</si>
  <si>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</si>
  <si>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</si>
  <si>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</si>
  <si>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</si>
  <si>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</si>
  <si>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</si>
  <si>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</si>
  <si>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</si>
  <si>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山梨県富士川町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</si>
  <si>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</si>
  <si>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</si>
  <si>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</si>
  <si>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</si>
  <si>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</si>
  <si>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</si>
  <si>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</si>
  <si>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</si>
  <si>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</si>
  <si>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</si>
  <si>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</si>
  <si>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</si>
  <si>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</si>
  <si>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</si>
  <si>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</si>
  <si>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</si>
  <si>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</si>
  <si>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</si>
  <si>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</si>
  <si>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</si>
  <si>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</si>
  <si>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</si>
  <si>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</si>
  <si>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</si>
  <si>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</si>
  <si>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</si>
  <si>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</si>
  <si>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</si>
  <si>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</si>
  <si>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</si>
  <si>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</si>
  <si>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</si>
  <si>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</si>
  <si>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</si>
  <si>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</si>
  <si>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</si>
  <si>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</si>
  <si>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</si>
  <si>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</si>
  <si>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</si>
  <si>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</si>
  <si>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</si>
  <si>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</si>
  <si>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</si>
  <si>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</si>
  <si>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</si>
  <si>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</si>
  <si>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</si>
  <si>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</si>
  <si>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</si>
  <si>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</si>
  <si>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</si>
  <si>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</si>
  <si>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</si>
  <si>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</si>
  <si>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</si>
  <si>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</si>
  <si>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</si>
  <si>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</si>
  <si>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</si>
  <si>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</si>
  <si>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</si>
  <si>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</si>
  <si>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</si>
  <si>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</si>
  <si>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</si>
  <si>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</si>
  <si>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</si>
  <si>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</si>
  <si>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</si>
  <si>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</si>
  <si>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</si>
  <si>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</si>
  <si>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</si>
  <si>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</si>
  <si>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</si>
  <si>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</si>
  <si>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</si>
  <si>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</si>
  <si>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</si>
  <si>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</si>
  <si>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</si>
  <si>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</si>
  <si>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</si>
  <si>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</si>
  <si>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</si>
  <si>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</si>
  <si>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</si>
  <si>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</si>
  <si>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</si>
  <si>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</si>
  <si>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</si>
  <si>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</si>
  <si>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</si>
  <si>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</si>
  <si>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</si>
  <si>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</si>
  <si>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</si>
  <si>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</si>
  <si>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</si>
  <si>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</si>
  <si>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</si>
  <si>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</si>
  <si>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</si>
  <si>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</si>
  <si>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</si>
  <si>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</si>
  <si>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</si>
  <si>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</si>
  <si>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</si>
  <si>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</si>
  <si>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</si>
  <si>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</si>
  <si>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</si>
  <si>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</si>
  <si>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</si>
  <si>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</si>
  <si>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</si>
  <si>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</si>
  <si>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</si>
  <si>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</si>
  <si>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</si>
  <si>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</si>
  <si>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</si>
  <si>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</si>
  <si>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</si>
  <si>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</si>
  <si>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</si>
  <si>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</si>
  <si>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</si>
  <si>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</si>
  <si>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</si>
  <si>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</si>
  <si>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</si>
  <si>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</si>
  <si>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</si>
  <si>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</si>
  <si>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</si>
  <si>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</si>
  <si>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</si>
  <si>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</si>
  <si>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</si>
  <si>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</si>
  <si>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</si>
  <si>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</si>
  <si>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</si>
  <si>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</si>
  <si>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</si>
  <si>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山梨県富士川町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</si>
  <si>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</si>
  <si>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</si>
  <si>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</si>
  <si>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</si>
  <si>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</si>
  <si>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</si>
  <si>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</si>
  <si>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</si>
  <si>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</si>
  <si>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</si>
  <si>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</si>
  <si>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</si>
  <si>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</si>
  <si>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</si>
  <si>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</si>
  <si>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</si>
  <si>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</si>
  <si>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</si>
  <si>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</si>
  <si>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</si>
  <si>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</si>
  <si>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峡南地区ことばの教室共同設置特別会計</t>
    <phoneticPr fontId="5"/>
  </si>
  <si>
    <t>峡南地区充指導主事共同設置特別会計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</si>
  <si>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</si>
  <si>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</si>
  <si>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</si>
  <si>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</si>
  <si>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</si>
  <si>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</si>
  <si>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</si>
  <si>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</si>
  <si>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</si>
  <si>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</si>
  <si>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</si>
  <si>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</si>
  <si>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</si>
  <si>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</si>
  <si>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</si>
  <si>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</si>
  <si>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</si>
  <si>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</si>
  <si>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</si>
  <si>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</si>
  <si>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</si>
  <si>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</si>
  <si>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営農飲雑用水事業特別会計</t>
    <phoneticPr fontId="5"/>
  </si>
  <si>
    <t>箱原農業集落排水事業特別会計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</si>
  <si>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</si>
  <si>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</si>
  <si>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</si>
  <si>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</si>
  <si>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</si>
  <si>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</si>
  <si>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</si>
  <si>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</si>
  <si>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</si>
  <si>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</si>
  <si>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</si>
  <si>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</si>
  <si>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</si>
  <si>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</si>
  <si>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</si>
  <si>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</si>
  <si>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</si>
  <si>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</si>
  <si>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</si>
  <si>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</si>
  <si>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</si>
  <si>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</si>
  <si>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</si>
  <si>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</si>
  <si>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</si>
  <si>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</si>
  <si>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</si>
  <si>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</si>
  <si>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</si>
  <si>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</si>
  <si>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</si>
  <si>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</si>
  <si>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</si>
  <si>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</si>
  <si>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</si>
  <si>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</si>
  <si>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</si>
  <si>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</si>
  <si>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</si>
  <si>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</si>
  <si>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</si>
  <si>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</si>
  <si>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</si>
  <si>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</si>
  <si>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</si>
  <si>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</si>
  <si>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</si>
  <si>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</si>
  <si>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</si>
  <si>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</si>
  <si>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</si>
  <si>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</si>
  <si>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</si>
  <si>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</si>
  <si>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</si>
  <si>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</si>
  <si>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</si>
  <si>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</si>
  <si>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</si>
  <si>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</si>
  <si>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</si>
  <si>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</si>
  <si>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</si>
  <si>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</si>
  <si>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</si>
  <si>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</si>
  <si>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</si>
  <si>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</si>
  <si>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t>
    <phoneticPr fontId="5"/>
  </si>
  <si>
    <t>-</t>
    <phoneticPr fontId="5"/>
  </si>
  <si>
    <t>(Ｆ)</t>
    <phoneticPr fontId="5"/>
  </si>
  <si>
    <t>箱原農業集落排水事業特別会計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</si>
  <si>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</si>
  <si>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</si>
  <si>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</si>
  <si>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</si>
  <si>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</si>
  <si>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</si>
  <si>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</si>
  <si>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</si>
  <si>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</si>
  <si>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</si>
  <si>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</si>
  <si>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</si>
  <si>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</si>
  <si>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</si>
  <si>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</si>
  <si>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</si>
  <si>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</si>
  <si>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</si>
  <si>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</si>
  <si>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</si>
  <si>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</si>
  <si>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</si>
  <si>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</si>
  <si>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</si>
  <si>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</si>
  <si>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</si>
  <si>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</si>
  <si>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</si>
  <si>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</si>
  <si>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</si>
  <si>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</si>
  <si>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</si>
  <si>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</si>
  <si>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</si>
  <si>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</si>
  <si>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</si>
  <si>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</si>
  <si>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</si>
  <si>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</si>
  <si>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</si>
  <si>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</si>
  <si>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</si>
  <si>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</si>
  <si>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</si>
  <si>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</si>
  <si>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</si>
  <si>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</si>
  <si>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</si>
  <si>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</si>
  <si>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</si>
  <si>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</si>
  <si>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</si>
  <si>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</si>
  <si>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</si>
  <si>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</si>
  <si>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</si>
  <si>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</si>
  <si>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</si>
  <si>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</si>
  <si>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</si>
  <si>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</si>
  <si>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</si>
  <si>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</si>
  <si>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</si>
  <si>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</si>
  <si>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</si>
  <si>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</si>
  <si>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</si>
  <si>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</si>
  <si>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</si>
  <si>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</si>
  <si>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</si>
  <si>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</si>
  <si>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</si>
  <si>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</si>
  <si>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</si>
  <si>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</si>
  <si>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</si>
  <si>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</si>
  <si>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</si>
  <si>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</si>
  <si>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</si>
  <si>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</si>
  <si>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</si>
  <si>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</si>
  <si>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</si>
  <si>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</si>
  <si>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</si>
  <si>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</si>
  <si>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</si>
  <si>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</si>
  <si>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</si>
  <si>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1.23</t>
  </si>
  <si>
    <t>▲ 0.18</t>
  </si>
  <si>
    <t>▲ 0.17</t>
  </si>
  <si>
    <t>水道事業会計</t>
  </si>
  <si>
    <t>一般会計</t>
  </si>
  <si>
    <t>国民健康保険特別会計</t>
  </si>
  <si>
    <t>介護保険特別会計</t>
  </si>
  <si>
    <t>下水道事業特別会計</t>
  </si>
  <si>
    <t>後期高齢者医療特別会計</t>
  </si>
  <si>
    <t>簡易水道事業特別会計</t>
  </si>
  <si>
    <t>介護サービス事業特別会計</t>
  </si>
  <si>
    <t>その他会計（赤字）</t>
  </si>
  <si>
    <t>その他会計（黒字）</t>
  </si>
  <si>
    <t>公共施設整備等事業基金</t>
    <rPh sb="0" eb="2">
      <t>コウキョウ</t>
    </rPh>
    <rPh sb="2" eb="4">
      <t>シセツ</t>
    </rPh>
    <rPh sb="4" eb="6">
      <t>セイビ</t>
    </rPh>
    <rPh sb="6" eb="7">
      <t>トウ</t>
    </rPh>
    <rPh sb="7" eb="9">
      <t>ジギョウ</t>
    </rPh>
    <rPh sb="9" eb="11">
      <t>キキン</t>
    </rPh>
    <phoneticPr fontId="11"/>
  </si>
  <si>
    <t>地域コミュニティー施設整備費貸付基金</t>
    <rPh sb="0" eb="2">
      <t>チイキ</t>
    </rPh>
    <rPh sb="9" eb="11">
      <t>シセツ</t>
    </rPh>
    <rPh sb="11" eb="14">
      <t>セイビヒ</t>
    </rPh>
    <rPh sb="14" eb="16">
      <t>カシツケ</t>
    </rPh>
    <rPh sb="16" eb="18">
      <t>キキン</t>
    </rPh>
    <phoneticPr fontId="11"/>
  </si>
  <si>
    <t>中山間ふるさと水・土保全対策基金</t>
    <rPh sb="0" eb="1">
      <t>チュウ</t>
    </rPh>
    <rPh sb="1" eb="3">
      <t>サンカン</t>
    </rPh>
    <rPh sb="7" eb="8">
      <t>ミズ</t>
    </rPh>
    <rPh sb="9" eb="10">
      <t>ツチ</t>
    </rPh>
    <rPh sb="10" eb="12">
      <t>ホゼン</t>
    </rPh>
    <rPh sb="12" eb="14">
      <t>タイサク</t>
    </rPh>
    <rPh sb="14" eb="16">
      <t>キキン</t>
    </rPh>
    <phoneticPr fontId="11"/>
  </si>
  <si>
    <t>過疎自立促進基金</t>
    <rPh sb="0" eb="2">
      <t>カソ</t>
    </rPh>
    <rPh sb="2" eb="4">
      <t>ジリツ</t>
    </rPh>
    <rPh sb="4" eb="6">
      <t>ソクシン</t>
    </rPh>
    <rPh sb="6" eb="8">
      <t>キキン</t>
    </rPh>
    <phoneticPr fontId="11"/>
  </si>
  <si>
    <t>道の駅富士川整備基金</t>
    <rPh sb="0" eb="1">
      <t>ミチ</t>
    </rPh>
    <rPh sb="2" eb="3">
      <t>エキ</t>
    </rPh>
    <rPh sb="3" eb="6">
      <t>フジカワ</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</si>
  <si>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</si>
  <si>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</si>
  <si>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</si>
  <si>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将来負担比率は、類似団体と比較しても高い水準にある。これは、普通建設事業に伴う地方債発行額の増加や、組合連結実質赤字額負担見込額の増加によるものである。今後も普通建設事業に伴い地方債現在高は増加していくことが見込まれるため、計画的な事業実施を図る必要がある。
　また、有形固定資産減価償却率は、全国平均と比較すると低い水準にあるものの老朽化している公共施設も複数あり、更新の時期が迫っているため計画的に事業を実施し、将来負担比率を抑えられるよう努めていく必要がある。
　</t>
    <rPh sb="1" eb="3">
      <t>ホンチョウ</t>
    </rPh>
    <rPh sb="4" eb="6">
      <t>ショウライ</t>
    </rPh>
    <rPh sb="6" eb="8">
      <t>フタン</t>
    </rPh>
    <rPh sb="8" eb="10">
      <t>ヒリツ</t>
    </rPh>
    <rPh sb="12" eb="14">
      <t>ルイジ</t>
    </rPh>
    <rPh sb="14" eb="16">
      <t>ダンタイ</t>
    </rPh>
    <rPh sb="17" eb="19">
      <t>ヒカク</t>
    </rPh>
    <rPh sb="22" eb="23">
      <t>タカ</t>
    </rPh>
    <rPh sb="24" eb="26">
      <t>スイジュン</t>
    </rPh>
    <rPh sb="34" eb="36">
      <t>フツウ</t>
    </rPh>
    <rPh sb="36" eb="38">
      <t>ケンセツ</t>
    </rPh>
    <rPh sb="38" eb="40">
      <t>ジギョウ</t>
    </rPh>
    <rPh sb="41" eb="42">
      <t>トモナ</t>
    </rPh>
    <rPh sb="43" eb="46">
      <t>チホウサイ</t>
    </rPh>
    <rPh sb="46" eb="49">
      <t>ハッコウガク</t>
    </rPh>
    <rPh sb="50" eb="52">
      <t>ゾウカ</t>
    </rPh>
    <rPh sb="54" eb="56">
      <t>クミアイ</t>
    </rPh>
    <rPh sb="56" eb="58">
      <t>レンケツ</t>
    </rPh>
    <rPh sb="58" eb="60">
      <t>ジッシツ</t>
    </rPh>
    <rPh sb="60" eb="62">
      <t>アカジ</t>
    </rPh>
    <rPh sb="62" eb="63">
      <t>ガク</t>
    </rPh>
    <rPh sb="63" eb="65">
      <t>フタン</t>
    </rPh>
    <rPh sb="65" eb="67">
      <t>ミコミ</t>
    </rPh>
    <rPh sb="67" eb="68">
      <t>ガク</t>
    </rPh>
    <rPh sb="69" eb="71">
      <t>ゾウカ</t>
    </rPh>
    <rPh sb="80" eb="82">
      <t>コンゴ</t>
    </rPh>
    <rPh sb="83" eb="85">
      <t>フツウ</t>
    </rPh>
    <rPh sb="85" eb="87">
      <t>ケンセツ</t>
    </rPh>
    <rPh sb="87" eb="89">
      <t>ジギョウ</t>
    </rPh>
    <rPh sb="90" eb="91">
      <t>トモナ</t>
    </rPh>
    <rPh sb="92" eb="95">
      <t>チホウサイ</t>
    </rPh>
    <rPh sb="95" eb="97">
      <t>ゲンザイ</t>
    </rPh>
    <rPh sb="97" eb="98">
      <t>ダカ</t>
    </rPh>
    <rPh sb="99" eb="101">
      <t>ゾウカ</t>
    </rPh>
    <rPh sb="108" eb="110">
      <t>ミコ</t>
    </rPh>
    <rPh sb="116" eb="118">
      <t>ケイカク</t>
    </rPh>
    <rPh sb="118" eb="119">
      <t>テキ</t>
    </rPh>
    <rPh sb="120" eb="122">
      <t>ジギョウ</t>
    </rPh>
    <rPh sb="122" eb="124">
      <t>ジッシ</t>
    </rPh>
    <rPh sb="125" eb="126">
      <t>ハカ</t>
    </rPh>
    <rPh sb="127" eb="129">
      <t>ヒツヨウ</t>
    </rPh>
    <rPh sb="138" eb="140">
      <t>ユウケイ</t>
    </rPh>
    <rPh sb="140" eb="142">
      <t>コテイ</t>
    </rPh>
    <rPh sb="142" eb="144">
      <t>シサン</t>
    </rPh>
    <rPh sb="144" eb="146">
      <t>ゲンカ</t>
    </rPh>
    <rPh sb="146" eb="148">
      <t>ショウキャク</t>
    </rPh>
    <rPh sb="148" eb="149">
      <t>リツ</t>
    </rPh>
    <rPh sb="151" eb="153">
      <t>ゼンコク</t>
    </rPh>
    <rPh sb="153" eb="155">
      <t>ヘイキン</t>
    </rPh>
    <rPh sb="156" eb="158">
      <t>ヒカク</t>
    </rPh>
    <rPh sb="161" eb="162">
      <t>ヒク</t>
    </rPh>
    <rPh sb="163" eb="165">
      <t>スイジュン</t>
    </rPh>
    <rPh sb="171" eb="174">
      <t>ロウキュウカ</t>
    </rPh>
    <rPh sb="178" eb="180">
      <t>コウキョウ</t>
    </rPh>
    <rPh sb="180" eb="182">
      <t>シセツ</t>
    </rPh>
    <rPh sb="183" eb="185">
      <t>フクスウ</t>
    </rPh>
    <rPh sb="188" eb="190">
      <t>コウシン</t>
    </rPh>
    <rPh sb="191" eb="193">
      <t>ジキ</t>
    </rPh>
    <rPh sb="194" eb="195">
      <t>セマ</t>
    </rPh>
    <rPh sb="201" eb="204">
      <t>ケイカクテキ</t>
    </rPh>
    <rPh sb="205" eb="207">
      <t>ジギョウ</t>
    </rPh>
    <rPh sb="208" eb="210">
      <t>ジッシ</t>
    </rPh>
    <rPh sb="212" eb="214">
      <t>ショウライ</t>
    </rPh>
    <rPh sb="214" eb="216">
      <t>フタン</t>
    </rPh>
    <rPh sb="216" eb="218">
      <t>ヒリツ</t>
    </rPh>
    <rPh sb="219" eb="220">
      <t>オサ</t>
    </rPh>
    <rPh sb="226" eb="227">
      <t>ツト</t>
    </rPh>
    <rPh sb="231" eb="23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</si>
  <si>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</si>
  <si>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</si>
  <si>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</si>
  <si>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</si>
  <si>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</si>
  <si>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</si>
  <si>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</si>
  <si>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高い水準にある。将来負担比率は簡易水道事業の一部が水道事業に統合されたことに伴い、前年度より6.8％低くなってはいるが、今後も大型事業を控えており、両比率とも増加が見込まれるため、計画的な事業実施を図っていく必要がある。</t>
    <rPh sb="1" eb="3">
      <t>ショウライ</t>
    </rPh>
    <rPh sb="3" eb="5">
      <t>フタン</t>
    </rPh>
    <rPh sb="5" eb="7">
      <t>ヒリツ</t>
    </rPh>
    <rPh sb="7" eb="8">
      <t>オヨ</t>
    </rPh>
    <rPh sb="9" eb="11">
      <t>ジッシツ</t>
    </rPh>
    <rPh sb="11" eb="13">
      <t>コウサイ</t>
    </rPh>
    <rPh sb="13" eb="14">
      <t>ヒ</t>
    </rPh>
    <rPh sb="14" eb="16">
      <t>ヒリツ</t>
    </rPh>
    <rPh sb="20" eb="22">
      <t>ルイジ</t>
    </rPh>
    <rPh sb="22" eb="24">
      <t>ダンタイ</t>
    </rPh>
    <rPh sb="25" eb="27">
      <t>ヒカク</t>
    </rPh>
    <rPh sb="29" eb="30">
      <t>タカ</t>
    </rPh>
    <rPh sb="31" eb="33">
      <t>スイジュン</t>
    </rPh>
    <rPh sb="37" eb="39">
      <t>ショウライ</t>
    </rPh>
    <rPh sb="39" eb="41">
      <t>フタン</t>
    </rPh>
    <rPh sb="41" eb="43">
      <t>ヒリツ</t>
    </rPh>
    <rPh sb="44" eb="46">
      <t>カンイ</t>
    </rPh>
    <rPh sb="46" eb="48">
      <t>スイドウ</t>
    </rPh>
    <rPh sb="48" eb="50">
      <t>ジギョウ</t>
    </rPh>
    <rPh sb="51" eb="53">
      <t>イチブ</t>
    </rPh>
    <rPh sb="54" eb="56">
      <t>スイドウ</t>
    </rPh>
    <rPh sb="56" eb="58">
      <t>ジギョウ</t>
    </rPh>
    <rPh sb="59" eb="61">
      <t>トウゴウ</t>
    </rPh>
    <rPh sb="67" eb="68">
      <t>トモナ</t>
    </rPh>
    <rPh sb="70" eb="73">
      <t>ゼンネンド</t>
    </rPh>
    <rPh sb="79" eb="80">
      <t>ヒク</t>
    </rPh>
    <rPh sb="89" eb="91">
      <t>コンゴ</t>
    </rPh>
    <rPh sb="92" eb="94">
      <t>オオガタ</t>
    </rPh>
    <rPh sb="94" eb="96">
      <t>ジギョウ</t>
    </rPh>
    <rPh sb="97" eb="98">
      <t>ヒカ</t>
    </rPh>
    <rPh sb="103" eb="104">
      <t>リョウ</t>
    </rPh>
    <rPh sb="104" eb="106">
      <t>ヒリツ</t>
    </rPh>
    <rPh sb="108" eb="110">
      <t>ゾウカ</t>
    </rPh>
    <rPh sb="111" eb="113">
      <t>ミコ</t>
    </rPh>
    <rPh sb="119" eb="121">
      <t>ケイカク</t>
    </rPh>
    <rPh sb="121" eb="122">
      <t>テキ</t>
    </rPh>
    <rPh sb="123" eb="125">
      <t>ジギョウ</t>
    </rPh>
    <rPh sb="125" eb="127">
      <t>ジッシ</t>
    </rPh>
    <rPh sb="128" eb="129">
      <t>ハカ</t>
    </rPh>
    <rPh sb="133" eb="135">
      <t>ヒツヨウ</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</si>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</sst>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c:ext xmlns:c16="http://schemas.microsoft.com/office/drawing/2014/chart" uri="{C3380CC4-5D6E-409C-BE32-E72D297353CC}">
              <c16:uniqueId val="{00000000-1641-4353-ABAA-449FC074B9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88047</c:v>
                </c:pt>
                <c:pt idx="1">
                  <c:v>78815</c:v>
                </c:pt>
                <c:pt idx="2">
                  <c:v>48671</c:v>
                </c:pt>
                <c:pt idx="3">
                  <c:v>54205</c:v>
                </c:pt>
                <c:pt idx="4">
                  <c:v>68769</c:v>
                </c:pt>
              </c:numCache>
            </c:numRef>
          </c:val>
          <c:smooth val="0"/>
          <c:extLst>
            <c:ext xmlns:c16="http://schemas.microsoft.com/office/drawing/2014/chart" uri="{C3380CC4-5D6E-409C-BE32-E72D297353CC}">
              <c16:uniqueId val="{00000001-1641-4353-ABAA-449FC074B97B}"/>
            </c:ext>
          </c:extLst>
        </c:ser>
        <c:dLbls>
          <c:showLegendKey val="0"/>
          <c:showVal val="0"/>
          <c:showCatName val="0"/>
          <c:showSerName val="0"/>
          <c:showPercent val="0"/>
          <c:showBubbleSize val="0"/>
        </c:dLbls>
        <c:marker val="1"/>
        <c:smooth val="0"/>
        <c:axId val="170989096"/>
        <c:axId val="170988704"/>
      </c:lineChart>
      <c:catAx>
        <c:axId val="170989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988704"/>
        <c:crosses val="autoZero"/>
        <c:auto val="1"/>
        <c:lblAlgn val="ctr"/>
        <c:lblOffset val="100"/>
        <c:tickLblSkip val="1"/>
        <c:tickMarkSkip val="1"/>
        <c:noMultiLvlLbl val="0"/>
      </c:catAx>
      <c:valAx>
        <c:axId val="1709887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989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6.46</c:v>
                </c:pt>
                <c:pt idx="1">
                  <c:v>6.29</c:v>
                </c:pt>
                <c:pt idx="2">
                  <c:v>6.48</c:v>
                </c:pt>
                <c:pt idx="3">
                  <c:v>6.79</c:v>
                </c:pt>
                <c:pt idx="4">
                  <c:v>6.69</c:v>
                </c:pt>
              </c:numCache>
            </c:numRef>
          </c:val>
          <c:extLst>
            <c:ext xmlns:c16="http://schemas.microsoft.com/office/drawing/2014/chart" uri="{C3380CC4-5D6E-409C-BE32-E72D297353CC}">
              <c16:uniqueId val="{00000000-7717-4C21-A65C-625D156140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21.28</c:v>
                </c:pt>
                <c:pt idx="1">
                  <c:v>21.42</c:v>
                </c:pt>
                <c:pt idx="2">
                  <c:v>20.75</c:v>
                </c:pt>
                <c:pt idx="3">
                  <c:v>21.03</c:v>
                </c:pt>
                <c:pt idx="4">
                  <c:v>21.23</c:v>
                </c:pt>
              </c:numCache>
            </c:numRef>
          </c:val>
          <c:extLst>
            <c:ext xmlns:c16="http://schemas.microsoft.com/office/drawing/2014/chart" uri="{C3380CC4-5D6E-409C-BE32-E72D297353CC}">
              <c16:uniqueId val="{00000001-7717-4C21-A65C-625D156140CE}"/>
            </c:ext>
          </c:extLst>
        </c:ser>
        <c:dLbls>
          <c:showLegendKey val="0"/>
          <c:showVal val="0"/>
          <c:showCatName val="0"/>
          <c:showSerName val="0"/>
          <c:showPercent val="0"/>
          <c:showBubbleSize val="0"/>
        </c:dLbls>
        <c:gapWidth val="250"/>
        <c:overlap val="100"/>
        <c:axId val="170989488"/>
        <c:axId val="17099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-1.23</c:v>
                </c:pt>
                <c:pt idx="1">
                  <c:v>-0.18</c:v>
                </c:pt>
                <c:pt idx="2">
                  <c:v>0.51</c:v>
                </c:pt>
                <c:pt idx="3">
                  <c:v>0.23</c:v>
                </c:pt>
                <c:pt idx="4">
                  <c:v>-0.17</c:v>
                </c:pt>
              </c:numCache>
            </c:numRef>
          </c:val>
          <c:smooth val="0"/>
          <c:extLst>
            <c:ext xmlns:c16="http://schemas.microsoft.com/office/drawing/2014/chart" uri="{C3380CC4-5D6E-409C-BE32-E72D297353CC}">
              <c16:uniqueId val="{00000002-7717-4C21-A65C-625D156140CE}"/>
            </c:ext>
          </c:extLst>
        </c:ser>
        <c:dLbls>
          <c:showLegendKey val="0"/>
          <c:showVal val="0"/>
          <c:showCatName val="0"/>
          <c:showSerName val="0"/>
          <c:showPercent val="0"/>
          <c:showBubbleSize val="0"/>
        </c:dLbls>
        <c:marker val="1"/>
        <c:smooth val="0"/>
        <c:axId val="170989488"/>
        <c:axId val="170991056"/>
      </c:lineChart>
      <c:catAx>
        <c:axId val="17098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991056"/>
        <c:crosses val="autoZero"/>
        <c:auto val="1"/>
        <c:lblAlgn val="ctr"/>
        <c:lblOffset val="100"/>
        <c:tickLblSkip val="1"/>
        <c:tickMarkSkip val="1"/>
        <c:noMultiLvlLbl val="0"/>
      </c:catAx>
      <c:valAx>
        <c:axId val="17099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8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0.09</c:v>
                </c:pt>
                <c:pt idx="4">
                  <c:v>#N/A</c:v>
                </c:pt>
                <c:pt idx="5">
                  <c:v>7.0000000000000007E-2</c:v>
                </c:pt>
                <c:pt idx="6">
                  <c:v>#N/A</c:v>
                </c:pt>
                <c:pt idx="7">
                  <c:v>7.0000000000000007E-2</c:v>
                </c:pt>
                <c:pt idx="8">
                  <c:v>#N/A</c:v>
                </c:pt>
                <c:pt idx="9">
                  <c:v>0.1</c:v>
                </c:pt>
              </c:numCache>
            </c:numRef>
          </c:val>
          <c:extLst>
            <c:ext xmlns:c16="http://schemas.microsoft.com/office/drawing/2014/chart" uri="{C3380CC4-5D6E-409C-BE32-E72D297353CC}">
              <c16:uniqueId val="{00000000-7FF0-47A8-A078-00FBD36C87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F0-47A8-A078-00FBD36C8799}"/>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0.16</c:v>
                </c:pt>
                <c:pt idx="2">
                  <c:v>#N/A</c:v>
                </c:pt>
                <c:pt idx="3">
                  <c:v>0.16</c:v>
                </c:pt>
                <c:pt idx="4">
                  <c:v>#N/A</c:v>
                </c:pt>
                <c:pt idx="5">
                  <c:v>0.14000000000000001</c:v>
                </c:pt>
                <c:pt idx="6">
                  <c:v>#N/A</c:v>
                </c:pt>
                <c:pt idx="7">
                  <c:v>0.12</c:v>
                </c:pt>
                <c:pt idx="8">
                  <c:v>#N/A</c:v>
                </c:pt>
                <c:pt idx="9">
                  <c:v>0.17</c:v>
                </c:pt>
              </c:numCache>
            </c:numRef>
          </c:val>
          <c:extLst>
            <c:ext xmlns:c16="http://schemas.microsoft.com/office/drawing/2014/chart" uri="{C3380CC4-5D6E-409C-BE32-E72D297353CC}">
              <c16:uniqueId val="{00000002-7FF0-47A8-A078-00FBD36C8799}"/>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0.27</c:v>
                </c:pt>
                <c:pt idx="4">
                  <c:v>#N/A</c:v>
                </c:pt>
                <c:pt idx="5">
                  <c:v>0.24</c:v>
                </c:pt>
                <c:pt idx="6">
                  <c:v>#N/A</c:v>
                </c:pt>
                <c:pt idx="7">
                  <c:v>0.31</c:v>
                </c:pt>
                <c:pt idx="8">
                  <c:v>#N/A</c:v>
                </c:pt>
                <c:pt idx="9">
                  <c:v>0.35</c:v>
                </c:pt>
              </c:numCache>
            </c:numRef>
          </c:val>
          <c:extLst>
            <c:ext xmlns:c16="http://schemas.microsoft.com/office/drawing/2014/chart" uri="{C3380CC4-5D6E-409C-BE32-E72D297353CC}">
              <c16:uniqueId val="{00000003-7FF0-47A8-A078-00FBD36C879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0.11</c:v>
                </c:pt>
                <c:pt idx="4">
                  <c:v>#N/A</c:v>
                </c:pt>
                <c:pt idx="5">
                  <c:v>0.22</c:v>
                </c:pt>
                <c:pt idx="6">
                  <c:v>#N/A</c:v>
                </c:pt>
                <c:pt idx="7">
                  <c:v>0.51</c:v>
                </c:pt>
                <c:pt idx="8">
                  <c:v>#N/A</c:v>
                </c:pt>
                <c:pt idx="9">
                  <c:v>0.36</c:v>
                </c:pt>
              </c:numCache>
            </c:numRef>
          </c:val>
          <c:extLst>
            <c:ext xmlns:c16="http://schemas.microsoft.com/office/drawing/2014/chart" uri="{C3380CC4-5D6E-409C-BE32-E72D297353CC}">
              <c16:uniqueId val="{00000004-7FF0-47A8-A078-00FBD36C879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0.95</c:v>
                </c:pt>
                <c:pt idx="2">
                  <c:v>#N/A</c:v>
                </c:pt>
                <c:pt idx="3">
                  <c:v>1.17</c:v>
                </c:pt>
                <c:pt idx="4">
                  <c:v>#N/A</c:v>
                </c:pt>
                <c:pt idx="5">
                  <c:v>1.27</c:v>
                </c:pt>
                <c:pt idx="6">
                  <c:v>#N/A</c:v>
                </c:pt>
                <c:pt idx="7">
                  <c:v>0.97</c:v>
                </c:pt>
                <c:pt idx="8">
                  <c:v>#N/A</c:v>
                </c:pt>
                <c:pt idx="9">
                  <c:v>1.17</c:v>
                </c:pt>
              </c:numCache>
            </c:numRef>
          </c:val>
          <c:extLst>
            <c:ext xmlns:c16="http://schemas.microsoft.com/office/drawing/2014/chart" uri="{C3380CC4-5D6E-409C-BE32-E72D297353CC}">
              <c16:uniqueId val="{00000005-7FF0-47A8-A078-00FBD36C87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0.68</c:v>
                </c:pt>
                <c:pt idx="2">
                  <c:v>#N/A</c:v>
                </c:pt>
                <c:pt idx="3">
                  <c:v>0.94</c:v>
                </c:pt>
                <c:pt idx="4">
                  <c:v>#N/A</c:v>
                </c:pt>
                <c:pt idx="5">
                  <c:v>1.38</c:v>
                </c:pt>
                <c:pt idx="6">
                  <c:v>#N/A</c:v>
                </c:pt>
                <c:pt idx="7">
                  <c:v>1.44</c:v>
                </c:pt>
                <c:pt idx="8">
                  <c:v>#N/A</c:v>
                </c:pt>
                <c:pt idx="9">
                  <c:v>1.63</c:v>
                </c:pt>
              </c:numCache>
            </c:numRef>
          </c:val>
          <c:extLst>
            <c:ext xmlns:c16="http://schemas.microsoft.com/office/drawing/2014/chart" uri="{C3380CC4-5D6E-409C-BE32-E72D297353CC}">
              <c16:uniqueId val="{00000006-7FF0-47A8-A078-00FBD36C87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0.37</c:v>
                </c:pt>
                <c:pt idx="4">
                  <c:v>#N/A</c:v>
                </c:pt>
                <c:pt idx="5">
                  <c:v>1.1200000000000001</c:v>
                </c:pt>
                <c:pt idx="6">
                  <c:v>#N/A</c:v>
                </c:pt>
                <c:pt idx="7">
                  <c:v>3.66</c:v>
                </c:pt>
                <c:pt idx="8">
                  <c:v>#N/A</c:v>
                </c:pt>
                <c:pt idx="9">
                  <c:v>3.1</c:v>
                </c:pt>
              </c:numCache>
            </c:numRef>
          </c:val>
          <c:extLst>
            <c:ext xmlns:c16="http://schemas.microsoft.com/office/drawing/2014/chart" uri="{C3380CC4-5D6E-409C-BE32-E72D297353CC}">
              <c16:uniqueId val="{00000007-7FF0-47A8-A078-00FBD36C87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6.42</c:v>
                </c:pt>
                <c:pt idx="2">
                  <c:v>#N/A</c:v>
                </c:pt>
                <c:pt idx="3">
                  <c:v>6.26</c:v>
                </c:pt>
                <c:pt idx="4">
                  <c:v>#N/A</c:v>
                </c:pt>
                <c:pt idx="5">
                  <c:v>6.47</c:v>
                </c:pt>
                <c:pt idx="6">
                  <c:v>#N/A</c:v>
                </c:pt>
                <c:pt idx="7">
                  <c:v>6.76</c:v>
                </c:pt>
                <c:pt idx="8">
                  <c:v>#N/A</c:v>
                </c:pt>
                <c:pt idx="9">
                  <c:v>6.63</c:v>
                </c:pt>
              </c:numCache>
            </c:numRef>
          </c:val>
          <c:extLst>
            <c:ext xmlns:c16="http://schemas.microsoft.com/office/drawing/2014/chart" uri="{C3380CC4-5D6E-409C-BE32-E72D297353CC}">
              <c16:uniqueId val="{00000008-7FF0-47A8-A078-00FBD36C87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8.35</c:v>
                </c:pt>
                <c:pt idx="2">
                  <c:v>#N/A</c:v>
                </c:pt>
                <c:pt idx="3">
                  <c:v>6.71</c:v>
                </c:pt>
                <c:pt idx="4">
                  <c:v>#N/A</c:v>
                </c:pt>
                <c:pt idx="5">
                  <c:v>7.43</c:v>
                </c:pt>
                <c:pt idx="6">
                  <c:v>#N/A</c:v>
                </c:pt>
                <c:pt idx="7">
                  <c:v>8.2100000000000009</c:v>
                </c:pt>
                <c:pt idx="8">
                  <c:v>#N/A</c:v>
                </c:pt>
                <c:pt idx="9">
                  <c:v>9.19</c:v>
                </c:pt>
              </c:numCache>
            </c:numRef>
          </c:val>
          <c:extLst>
            <c:ext xmlns:c16="http://schemas.microsoft.com/office/drawing/2014/chart" uri="{C3380CC4-5D6E-409C-BE32-E72D297353CC}">
              <c16:uniqueId val="{00000009-7FF0-47A8-A078-00FBD36C8799}"/>
            </c:ext>
          </c:extLst>
        </c:ser>
        <c:dLbls>
          <c:showLegendKey val="0"/>
          <c:showVal val="0"/>
          <c:showCatName val="0"/>
          <c:showSerName val="0"/>
          <c:showPercent val="0"/>
          <c:showBubbleSize val="0"/>
        </c:dLbls>
        <c:gapWidth val="150"/>
        <c:overlap val="100"/>
        <c:axId val="170989880"/>
        <c:axId val="170990272"/>
      </c:barChart>
      <c:catAx>
        <c:axId val="17098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990272"/>
        <c:crosses val="autoZero"/>
        <c:auto val="1"/>
        <c:lblAlgn val="ctr"/>
        <c:lblOffset val="100"/>
        <c:tickLblSkip val="1"/>
        <c:tickMarkSkip val="1"/>
        <c:noMultiLvlLbl val="0"/>
      </c:catAx>
      <c:valAx>
        <c:axId val="17099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89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873</c:v>
                </c:pt>
                <c:pt idx="5">
                  <c:v>887</c:v>
                </c:pt>
                <c:pt idx="8">
                  <c:v>877</c:v>
                </c:pt>
                <c:pt idx="11">
                  <c:v>897</c:v>
                </c:pt>
                <c:pt idx="14">
                  <c:v>906</c:v>
                </c:pt>
              </c:numCache>
            </c:numRef>
          </c:val>
          <c:extLst>
            <c:ext xmlns:c16="http://schemas.microsoft.com/office/drawing/2014/chart" uri="{C3380CC4-5D6E-409C-BE32-E72D297353CC}">
              <c16:uniqueId val="{00000000-2AD3-4158-903D-4031A0E96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D3-4158-903D-4031A0E96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AD3-4158-903D-4031A0E96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c:v>
                </c:pt>
                <c:pt idx="3">
                  <c:v>23</c:v>
                </c:pt>
                <c:pt idx="6">
                  <c:v>99</c:v>
                </c:pt>
                <c:pt idx="9">
                  <c:v>97</c:v>
                </c:pt>
                <c:pt idx="12">
                  <c:v>66</c:v>
                </c:pt>
              </c:numCache>
            </c:numRef>
          </c:val>
          <c:extLst>
            <c:ext xmlns:c16="http://schemas.microsoft.com/office/drawing/2014/chart" uri="{C3380CC4-5D6E-409C-BE32-E72D297353CC}">
              <c16:uniqueId val="{00000003-2AD3-4158-903D-4031A0E96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370</c:v>
                </c:pt>
                <c:pt idx="3">
                  <c:v>401</c:v>
                </c:pt>
                <c:pt idx="6">
                  <c:v>402</c:v>
                </c:pt>
                <c:pt idx="9">
                  <c:v>382</c:v>
                </c:pt>
                <c:pt idx="12">
                  <c:v>425</c:v>
                </c:pt>
              </c:numCache>
            </c:numRef>
          </c:val>
          <c:extLst>
            <c:ext xmlns:c16="http://schemas.microsoft.com/office/drawing/2014/chart" uri="{C3380CC4-5D6E-409C-BE32-E72D297353CC}">
              <c16:uniqueId val="{00000004-2AD3-4158-903D-4031A0E96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D3-4158-903D-4031A0E96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D3-4158-903D-4031A0E96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850</c:v>
                </c:pt>
                <c:pt idx="3">
                  <c:v>834</c:v>
                </c:pt>
                <c:pt idx="6">
                  <c:v>814</c:v>
                </c:pt>
                <c:pt idx="9">
                  <c:v>844</c:v>
                </c:pt>
                <c:pt idx="12">
                  <c:v>876</c:v>
                </c:pt>
              </c:numCache>
            </c:numRef>
          </c:val>
          <c:extLst>
            <c:ext xmlns:c16="http://schemas.microsoft.com/office/drawing/2014/chart" uri="{C3380CC4-5D6E-409C-BE32-E72D297353CC}">
              <c16:uniqueId val="{00000007-2AD3-4158-903D-4031A0E96B78}"/>
            </c:ext>
          </c:extLst>
        </c:ser>
        <c:dLbls>
          <c:showLegendKey val="0"/>
          <c:showVal val="0"/>
          <c:showCatName val="0"/>
          <c:showSerName val="0"/>
          <c:showPercent val="0"/>
          <c:showBubbleSize val="0"/>
        </c:dLbls>
        <c:gapWidth val="100"/>
        <c:overlap val="100"/>
        <c:axId val="192767704"/>
        <c:axId val="19276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390</c:v>
                </c:pt>
                <c:pt idx="2">
                  <c:v>#N/A</c:v>
                </c:pt>
                <c:pt idx="3">
                  <c:v>#N/A</c:v>
                </c:pt>
                <c:pt idx="4">
                  <c:v>371</c:v>
                </c:pt>
                <c:pt idx="5">
                  <c:v>#N/A</c:v>
                </c:pt>
                <c:pt idx="6">
                  <c:v>#N/A</c:v>
                </c:pt>
                <c:pt idx="7">
                  <c:v>438</c:v>
                </c:pt>
                <c:pt idx="8">
                  <c:v>#N/A</c:v>
                </c:pt>
                <c:pt idx="9">
                  <c:v>#N/A</c:v>
                </c:pt>
                <c:pt idx="10">
                  <c:v>426</c:v>
                </c:pt>
                <c:pt idx="11">
                  <c:v>#N/A</c:v>
                </c:pt>
                <c:pt idx="12">
                  <c:v>#N/A</c:v>
                </c:pt>
                <c:pt idx="13">
                  <c:v>461</c:v>
                </c:pt>
                <c:pt idx="14">
                  <c:v>#N/A</c:v>
                </c:pt>
              </c:numCache>
            </c:numRef>
          </c:val>
          <c:smooth val="0"/>
          <c:extLst>
            <c:ext xmlns:c16="http://schemas.microsoft.com/office/drawing/2014/chart" uri="{C3380CC4-5D6E-409C-BE32-E72D297353CC}">
              <c16:uniqueId val="{00000008-2AD3-4158-903D-4031A0E96B78}"/>
            </c:ext>
          </c:extLst>
        </c:ser>
        <c:dLbls>
          <c:showLegendKey val="0"/>
          <c:showVal val="0"/>
          <c:showCatName val="0"/>
          <c:showSerName val="0"/>
          <c:showPercent val="0"/>
          <c:showBubbleSize val="0"/>
        </c:dLbls>
        <c:marker val="1"/>
        <c:smooth val="0"/>
        <c:axId val="192767704"/>
        <c:axId val="192764960"/>
      </c:lineChart>
      <c:catAx>
        <c:axId val="19276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764960"/>
        <c:crosses val="autoZero"/>
        <c:auto val="1"/>
        <c:lblAlgn val="ctr"/>
        <c:lblOffset val="100"/>
        <c:tickLblSkip val="1"/>
        <c:tickMarkSkip val="1"/>
        <c:noMultiLvlLbl val="0"/>
      </c:catAx>
      <c:valAx>
        <c:axId val="19276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6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8456</c:v>
                </c:pt>
                <c:pt idx="5">
                  <c:v>8322</c:v>
                </c:pt>
                <c:pt idx="8">
                  <c:v>8288</c:v>
                </c:pt>
                <c:pt idx="11">
                  <c:v>8078</c:v>
                </c:pt>
                <c:pt idx="14">
                  <c:v>7888</c:v>
                </c:pt>
              </c:numCache>
            </c:numRef>
          </c:val>
          <c:extLst>
            <c:ext xmlns:c16="http://schemas.microsoft.com/office/drawing/2014/chart" uri="{C3380CC4-5D6E-409C-BE32-E72D297353CC}">
              <c16:uniqueId val="{00000000-2427-436E-B151-11CF8DF19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1030</c:v>
                </c:pt>
                <c:pt idx="5">
                  <c:v>876</c:v>
                </c:pt>
                <c:pt idx="8">
                  <c:v>772</c:v>
                </c:pt>
                <c:pt idx="11">
                  <c:v>755</c:v>
                </c:pt>
                <c:pt idx="14">
                  <c:v>698</c:v>
                </c:pt>
              </c:numCache>
            </c:numRef>
          </c:val>
          <c:extLst>
            <c:ext xmlns:c16="http://schemas.microsoft.com/office/drawing/2014/chart" uri="{C3380CC4-5D6E-409C-BE32-E72D297353CC}">
              <c16:uniqueId val="{00000001-2427-436E-B151-11CF8DF19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3255</c:v>
                </c:pt>
                <c:pt idx="5">
                  <c:v>3348</c:v>
                </c:pt>
                <c:pt idx="8">
                  <c:v>3443</c:v>
                </c:pt>
                <c:pt idx="11">
                  <c:v>3486</c:v>
                </c:pt>
                <c:pt idx="14">
                  <c:v>3572</c:v>
                </c:pt>
              </c:numCache>
            </c:numRef>
          </c:val>
          <c:extLst>
            <c:ext xmlns:c16="http://schemas.microsoft.com/office/drawing/2014/chart" uri="{C3380CC4-5D6E-409C-BE32-E72D297353CC}">
              <c16:uniqueId val="{00000002-2427-436E-B151-11CF8DF19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159</c:v>
                </c:pt>
                <c:pt idx="6">
                  <c:v>28</c:v>
                </c:pt>
                <c:pt idx="9">
                  <c:v>163</c:v>
                </c:pt>
                <c:pt idx="12">
                  <c:v>244</c:v>
                </c:pt>
              </c:numCache>
            </c:numRef>
          </c:val>
          <c:extLst>
            <c:ext xmlns:c16="http://schemas.microsoft.com/office/drawing/2014/chart" uri="{C3380CC4-5D6E-409C-BE32-E72D297353CC}">
              <c16:uniqueId val="{00000003-2427-436E-B151-11CF8DF19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27-436E-B151-11CF8DF19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27-436E-B151-11CF8DF19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1557</c:v>
                </c:pt>
                <c:pt idx="3">
                  <c:v>1503</c:v>
                </c:pt>
                <c:pt idx="6">
                  <c:v>1561</c:v>
                </c:pt>
                <c:pt idx="9">
                  <c:v>1548</c:v>
                </c:pt>
                <c:pt idx="12">
                  <c:v>1556</c:v>
                </c:pt>
              </c:numCache>
            </c:numRef>
          </c:val>
          <c:extLst>
            <c:ext xmlns:c16="http://schemas.microsoft.com/office/drawing/2014/chart" uri="{C3380CC4-5D6E-409C-BE32-E72D297353CC}">
              <c16:uniqueId val="{00000006-2427-436E-B151-11CF8DF19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124</c:v>
                </c:pt>
                <c:pt idx="3">
                  <c:v>455</c:v>
                </c:pt>
                <c:pt idx="6">
                  <c:v>541</c:v>
                </c:pt>
                <c:pt idx="9">
                  <c:v>576</c:v>
                </c:pt>
                <c:pt idx="12">
                  <c:v>550</c:v>
                </c:pt>
              </c:numCache>
            </c:numRef>
          </c:val>
          <c:extLst>
            <c:ext xmlns:c16="http://schemas.microsoft.com/office/drawing/2014/chart" uri="{C3380CC4-5D6E-409C-BE32-E72D297353CC}">
              <c16:uniqueId val="{00000007-2427-436E-B151-11CF8DF19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4732</c:v>
                </c:pt>
                <c:pt idx="3">
                  <c:v>4635</c:v>
                </c:pt>
                <c:pt idx="6">
                  <c:v>4580</c:v>
                </c:pt>
                <c:pt idx="9">
                  <c:v>4449</c:v>
                </c:pt>
                <c:pt idx="12">
                  <c:v>4044</c:v>
                </c:pt>
              </c:numCache>
            </c:numRef>
          </c:val>
          <c:extLst>
            <c:ext xmlns:c16="http://schemas.microsoft.com/office/drawing/2014/chart" uri="{C3380CC4-5D6E-409C-BE32-E72D297353CC}">
              <c16:uniqueId val="{00000008-2427-436E-B151-11CF8DF19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27-436E-B151-11CF8DF19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7955</c:v>
                </c:pt>
                <c:pt idx="3">
                  <c:v>7947</c:v>
                </c:pt>
                <c:pt idx="6">
                  <c:v>7859</c:v>
                </c:pt>
                <c:pt idx="9">
                  <c:v>7657</c:v>
                </c:pt>
                <c:pt idx="12">
                  <c:v>7532</c:v>
                </c:pt>
              </c:numCache>
            </c:numRef>
          </c:val>
          <c:extLst>
            <c:ext xmlns:c16="http://schemas.microsoft.com/office/drawing/2014/chart" uri="{C3380CC4-5D6E-409C-BE32-E72D297353CC}">
              <c16:uniqueId val="{0000000A-2427-436E-B151-11CF8DF19FDE}"/>
            </c:ext>
          </c:extLst>
        </c:ser>
        <c:dLbls>
          <c:showLegendKey val="0"/>
          <c:showVal val="0"/>
          <c:showCatName val="0"/>
          <c:showSerName val="0"/>
          <c:showPercent val="0"/>
          <c:showBubbleSize val="0"/>
        </c:dLbls>
        <c:gapWidth val="100"/>
        <c:overlap val="100"/>
        <c:axId val="192765352"/>
        <c:axId val="19276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1628</c:v>
                </c:pt>
                <c:pt idx="2">
                  <c:v>#N/A</c:v>
                </c:pt>
                <c:pt idx="3">
                  <c:v>#N/A</c:v>
                </c:pt>
                <c:pt idx="4">
                  <c:v>2153</c:v>
                </c:pt>
                <c:pt idx="5">
                  <c:v>#N/A</c:v>
                </c:pt>
                <c:pt idx="6">
                  <c:v>#N/A</c:v>
                </c:pt>
                <c:pt idx="7">
                  <c:v>2065</c:v>
                </c:pt>
                <c:pt idx="8">
                  <c:v>#N/A</c:v>
                </c:pt>
                <c:pt idx="9">
                  <c:v>#N/A</c:v>
                </c:pt>
                <c:pt idx="10">
                  <c:v>2074</c:v>
                </c:pt>
                <c:pt idx="11">
                  <c:v>#N/A</c:v>
                </c:pt>
                <c:pt idx="12">
                  <c:v>#N/A</c:v>
                </c:pt>
                <c:pt idx="13">
                  <c:v>1768</c:v>
                </c:pt>
                <c:pt idx="14">
                  <c:v>#N/A</c:v>
                </c:pt>
              </c:numCache>
            </c:numRef>
          </c:val>
          <c:smooth val="0"/>
          <c:extLst>
            <c:ext xmlns:c16="http://schemas.microsoft.com/office/drawing/2014/chart" uri="{C3380CC4-5D6E-409C-BE32-E72D297353CC}">
              <c16:uniqueId val="{0000000B-2427-436E-B151-11CF8DF19FDE}"/>
            </c:ext>
          </c:extLst>
        </c:ser>
        <c:dLbls>
          <c:showLegendKey val="0"/>
          <c:showVal val="0"/>
          <c:showCatName val="0"/>
          <c:showSerName val="0"/>
          <c:showPercent val="0"/>
          <c:showBubbleSize val="0"/>
        </c:dLbls>
        <c:marker val="1"/>
        <c:smooth val="0"/>
        <c:axId val="192765352"/>
        <c:axId val="192768880"/>
      </c:lineChart>
      <c:catAx>
        <c:axId val="19276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768880"/>
        <c:crosses val="autoZero"/>
        <c:auto val="1"/>
        <c:lblAlgn val="ctr"/>
        <c:lblOffset val="100"/>
        <c:tickLblSkip val="1"/>
        <c:tickMarkSkip val="1"/>
        <c:noMultiLvlLbl val="0"/>
      </c:catAx>
      <c:valAx>
        <c:axId val="19276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6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1037</c:v>
                </c:pt>
                <c:pt idx="1">
                  <c:v>1037</c:v>
                </c:pt>
                <c:pt idx="2">
                  <c:v>1037</c:v>
                </c:pt>
              </c:numCache>
            </c:numRef>
          </c:val>
          <c:extLst>
            <c:ext xmlns:c16="http://schemas.microsoft.com/office/drawing/2014/chart" uri="{C3380CC4-5D6E-409C-BE32-E72D297353CC}">
              <c16:uniqueId val="{00000000-60A6-4F42-845F-0589505BC4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613</c:v>
                </c:pt>
                <c:pt idx="1">
                  <c:v>613</c:v>
                </c:pt>
                <c:pt idx="2">
                  <c:v>614</c:v>
                </c:pt>
              </c:numCache>
            </c:numRef>
          </c:val>
          <c:extLst>
            <c:ext xmlns:c16="http://schemas.microsoft.com/office/drawing/2014/chart" uri="{C3380CC4-5D6E-409C-BE32-E72D297353CC}">
              <c16:uniqueId val="{00000001-60A6-4F42-845F-0589505BC4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1323</c:v>
                </c:pt>
                <c:pt idx="1">
                  <c:v>1346</c:v>
                </c:pt>
                <c:pt idx="2">
                  <c:v>1353</c:v>
                </c:pt>
              </c:numCache>
            </c:numRef>
          </c:val>
          <c:extLst>
            <c:ext xmlns:c16="http://schemas.microsoft.com/office/drawing/2014/chart" uri="{C3380CC4-5D6E-409C-BE32-E72D297353CC}">
              <c16:uniqueId val="{00000002-60A6-4F42-845F-0589505BC4F2}"/>
            </c:ext>
          </c:extLst>
        </c:ser>
        <c:dLbls>
          <c:showLegendKey val="0"/>
          <c:showVal val="0"/>
          <c:showCatName val="0"/>
          <c:showSerName val="0"/>
          <c:showPercent val="0"/>
          <c:showBubbleSize val="0"/>
        </c:dLbls>
        <c:gapWidth val="120"/>
        <c:overlap val="100"/>
        <c:axId val="192766136"/>
        <c:axId val="192768488"/>
      </c:barChart>
      <c:catAx>
        <c:axId val="19276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2768488"/>
        <c:crosses val="autoZero"/>
        <c:auto val="1"/>
        <c:lblAlgn val="ctr"/>
        <c:lblOffset val="100"/>
        <c:tickLblSkip val="1"/>
        <c:tickMarkSkip val="1"/>
        <c:noMultiLvlLbl val="0"/>
      </c:catAx>
      <c:valAx>
        <c:axId val="192768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276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{2EA1A23F-724C-429C-9CF7-5D6B5D43FDE2}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72C-4A76-A156-44055E958A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{00C23284-D6C4-4818-A594-D165D9D4091F}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2C-4A76-A156-44055E958A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{3D9B2078-7614-4602-A53D-506BE862D418}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2C-4A76-A156-44055E958A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{0AA2D8FE-A6D6-42BE-8739-FEF3E50D625D}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2C-4A76-A156-44055E958A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{96A9A143-7DFE-4361-A906-279EA7B07285}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2C-4A76-A156-44055E958AD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{591104F3-B760-4664-BAF0-D459AA84C0E0}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72C-4A76-A156-44055E958AD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{E54AF47E-E8F5-4FC7-834A-E38EB7F4D457}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72C-4A76-A156-44055E958AD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{74520770-3B4C-46E4-8885-A8444CAD9365}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72C-4A76-A156-44055E958AD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{1ECE81F7-A9A8-4CF5-8B9C-5B3294FEE6D0}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72C-4A76-A156-44055E958A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53.9</c:v>
                </c:pt>
                <c:pt idx="24">
                  <c:v>48.2</c:v>
                </c:pt>
              </c:numCache>
            </c:numRef>
          </c:xVal>
          <c:yVal>
            <c:numRef>
              <c:f>公会計指標分析・財政指標組合せ分析表!$BP$51:$DC$51</c:f>
              <c:numCache>
                <c:formatCode>#,##0.0;"▲ "#,##0.0</c:formatCode>
                <c:ptCount val="40"/>
                <c:pt idx="16">
                  <c:v>49</c:v>
                </c:pt>
                <c:pt idx="24">
                  <c:v>50.1</c:v>
                </c:pt>
              </c:numCache>
            </c:numRef>
          </c:yVal>
          <c:smooth val="0"/>
          <c:extLst>
            <c:ext xmlns:c16="http://schemas.microsoft.com/office/drawing/2014/chart" uri="{C3380CC4-5D6E-409C-BE32-E72D297353CC}">
              <c16:uniqueId val="{00000009-872C-4A76-A156-44055E958A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{566B8C32-28A8-4276-B5C6-7C972174D351}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72C-4A76-A156-44055E958A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{3E5C0285-F52C-4609-ACBD-64E9BFF0553C}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2C-4A76-A156-44055E958A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{5E334C51-FF98-4979-93BE-85007EB81814}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2C-4A76-A156-44055E958A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{E3E15CC7-7BEF-420F-BA2F-691E0E4EF456}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2C-4A76-A156-44055E958A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{D1930F87-E2C6-481B-BD30-7EBA030EFF45}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2C-4A76-A156-44055E958AD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{F1D66763-55AF-4536-89C8-4DEA5C15FA95}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72C-4A76-A156-44055E958AD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{FE53C1EF-29D0-40F2-AF61-30542B1EEACD}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72C-4A76-A156-44055E958AD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{20CE990D-7E40-4D90-9B40-D97A076E5DFD}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72C-4A76-A156-44055E958AD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{7932F88B-78DC-4C50-B23D-4ABA4591E632}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72C-4A76-A156-44055E958A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57</c:v>
                </c:pt>
              </c:numCache>
            </c:numRef>
          </c:xVal>
          <c:yVal>
            <c:numRef>
              <c:f>公会計指標分析・財政指標組合せ分析表!$BP$55:$DC$55</c:f>
              <c:numCache>
                <c:formatCode>#,##0.0;"▲ "#,##0.0</c:formatCode>
                <c:ptCount val="40"/>
                <c:pt idx="16">
                  <c:v>44.9</c:v>
                </c:pt>
                <c:pt idx="24">
                  <c:v>32.9</c:v>
                </c:pt>
              </c:numCache>
            </c:numRef>
          </c:yVal>
          <c:smooth val="0"/>
          <c:extLst>
            <c:ext xmlns:c16="http://schemas.microsoft.com/office/drawing/2014/chart" uri="{C3380CC4-5D6E-409C-BE32-E72D297353CC}">
              <c16:uniqueId val="{00000013-872C-4A76-A156-44055E958ADD}"/>
            </c:ext>
          </c:extLst>
        </c:ser>
        <c:dLbls>
          <c:showLegendKey val="0"/>
          <c:showVal val="1"/>
          <c:showCatName val="0"/>
          <c:showSerName val="0"/>
          <c:showPercent val="0"/>
          <c:showBubbleSize val="0"/>
        </c:dLbls>
        <c:axId val="223972704"/>
        <c:axId val="223969960"/>
      </c:scatterChart>
      <c:valAx>
        <c:axId val="223972704"/>
        <c:scaling>
          <c:orientation val="minMax"/>
          <c:max val="64"/>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969960"/>
        <c:crosses val="autoZero"/>
        <c:crossBetween val="midCat"/>
      </c:valAx>
      <c:valAx>
        <c:axId val="223969960"/>
        <c:scaling>
          <c:orientation val="minMax"/>
          <c:max val="5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97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{40160B02-9A6F-4977-8396-787FEFA81D48}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3C6-418B-95C9-4DF9B36520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{FC19E1E5-22B3-45BE-BA01-44DD4A5B376E}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C6-418B-95C9-4DF9B36520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{7DF520A5-A859-45BB-9E7C-3E0F53FD2E11}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C6-418B-95C9-4DF9B36520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{7E6906E9-D000-4029-9260-CCBB0A59980B}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C6-418B-95C9-4DF9B36520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{7B4C4DB5-1D82-4506-B5A7-DB9A936131BC}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C6-418B-95C9-4DF9B36520F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{166B673E-DB2B-401B-8042-5D7374BBA06C}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3C6-418B-95C9-4DF9B36520F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{781CF757-1ABD-40BF-B263-1C0598E0A09B}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3C6-418B-95C9-4DF9B36520F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{714B1E60-3592-4D38-984E-336F9A5E8320}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3C6-418B-95C9-4DF9B36520F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{A5CCD5DB-ED33-4220-8E97-896443102B53}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3C6-418B-95C9-4DF9B36520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9.6</c:v>
                </c:pt>
                <c:pt idx="16">
                  <c:v>9.6</c:v>
                </c:pt>
                <c:pt idx="24">
                  <c:v>9.9</c:v>
                </c:pt>
                <c:pt idx="32">
                  <c:v>10.6</c:v>
                </c:pt>
              </c:numCache>
            </c:numRef>
          </c:xVal>
          <c:yVal>
            <c:numRef>
              <c:f>公会計指標分析・財政指標組合せ分析表!$BP$73:$DC$73</c:f>
              <c:numCache>
                <c:formatCode>#,##0.0;"▲ "#,##0.0</c:formatCode>
                <c:ptCount val="40"/>
                <c:pt idx="0">
                  <c:v>39.700000000000003</c:v>
                </c:pt>
                <c:pt idx="8">
                  <c:v>53.1</c:v>
                </c:pt>
                <c:pt idx="16">
                  <c:v>49</c:v>
                </c:pt>
                <c:pt idx="24">
                  <c:v>50.1</c:v>
                </c:pt>
                <c:pt idx="32">
                  <c:v>43.3</c:v>
                </c:pt>
              </c:numCache>
            </c:numRef>
          </c:yVal>
          <c:smooth val="0"/>
          <c:extLst>
            <c:ext xmlns:c16="http://schemas.microsoft.com/office/drawing/2014/chart" uri="{C3380CC4-5D6E-409C-BE32-E72D297353CC}">
              <c16:uniqueId val="{00000009-93C6-418B-95C9-4DF9B36520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{FCBA24C8-C7D5-44BD-9537-742A3484C876}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3C6-418B-95C9-4DF9B36520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{0388D8AC-0B91-42BD-B3C1-F174F2A2ABB7}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C6-418B-95C9-4DF9B36520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{D91B8700-8F61-49EC-A388-BD89F723DDFE}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C6-418B-95C9-4DF9B36520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{EB228F40-F937-4075-82D8-938E65BDFA17}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C6-418B-95C9-4DF9B36520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{BD1DF3CA-0D94-4C86-B3C5-F9013929DD6D}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C6-418B-95C9-4DF9B36520F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{05C1BD65-DA9C-46A6-A0D0-CC88C4F9C00E}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3C6-418B-95C9-4DF9B36520F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{6AE98E80-DEDD-461E-BF57-5A43824A0CC1}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3C6-418B-95C9-4DF9B36520F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{3EAF3AC0-5B76-473E-87F4-3B79E54BB484}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3C6-418B-95C9-4DF9B36520F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{14CAA1B3-6D39-4BDB-A605-2B4693C889C7}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3C6-418B-95C9-4DF9B36520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c:ext xmlns:c16="http://schemas.microsoft.com/office/drawing/2014/chart" uri="{C3380CC4-5D6E-409C-BE32-E72D297353CC}">
              <c16:uniqueId val="{00000013-93C6-418B-95C9-4DF9B36520FF}"/>
            </c:ext>
          </c:extLst>
        </c:ser>
        <c:dLbls>
          <c:showLegendKey val="0"/>
          <c:showVal val="1"/>
          <c:showCatName val="0"/>
          <c:showSerName val="0"/>
          <c:showPercent val="0"/>
          <c:showBubbleSize val="0"/>
        </c:dLbls>
        <c:axId val="223971136"/>
        <c:axId val="223970744"/>
      </c:scatterChart>
      <c:valAx>
        <c:axId val="22397113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970744"/>
        <c:crosses val="autoZero"/>
        <c:crossBetween val="midCat"/>
      </c:valAx>
      <c:valAx>
        <c:axId val="223970744"/>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971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年度決算における実質公債費比率は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％であり、昨年度より増加している。その要因としては、大型事業である道の駅整備事業の元金償還が開始されたためである。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今後も大型事業が続くことが予想されることから計画的な繰上償還や高利率の地方債の借換を行うなど、実質公債費比率の急激な上昇を抑えるよう努める。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年度は前年度と比べて</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百万円減少している。これは、公営企業債等繰入見込額が簡易水道事業の一部が水道事業に移管されたことに伴い、該当する地方債も移管され、大幅な減少となったためである。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今後も大型事業が続くことが予想されることから、事業に優先順位をつけ、地方債の発行を抑制し、将来の負担の軽減に努める。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「道の駅富士川整備基金」に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施設建設等により、収支不足が生じる見込みである。収支不足を補うため、基金を取り崩さなければならない状況が生じてくる見込みである。計画的な事業実施を図るとともに歳出削減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・地域コミュニティー施設整備費貸付基金：自治会において集会所等を建設する際に貸し付けるための基金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・道の駅富士川整備基金：道の駅富士川の施設の整備のための基金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・道の駅富士川整備基金：道の駅富士川整備基金の売り上げ余剰金の一部を積み立てている。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・道の駅富士川整備基金：売り上げ余剰金の一部を今後も積立予定。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新施設建設等により、収支不足が生じる見込みである。収支不足を補うため、基金を取り崩さなければならない状況が生じてくる見込みである。計画的な事業実施を図るとともに歳出削減を実施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年間の地方債償還のピーク時に取崩予定。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15,268
112.00
8,433,971
8,055,537
326,841
4,886,648
7,531,722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資産減価償却率は、類似団体と比較しても低い水準となっているものの、公共施設の老朽化が進んでおり、今後は、施設の更新に多額の費用が発生することが予想されるため、事業費の平準化等を図りながら、施設の集約化、複合化等を計画的に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76" name="フローチャート: 判断 75"/>
        <xdr:cNvSpPr/>
      </xdr:nvSpPr>
      <xdr:spPr>
        <a:xfrm>
          <a:off x="3238500" y="566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115253</xdr:rowOff>
    </xdr:from>
    <xdr:to>
      <xdr:col>19</xdr:col>
      <xdr:colOff>187325</xdr:colOff>
      <xdr:row>31</xdr:row>
      <xdr:rowOff>45403</xdr:rowOff>
    </xdr:to>
    <xdr:sp macro="" textlink="">
      <xdr:nvSpPr>
        <xdr:cNvPr id="82" name="楕円 81"/>
        <xdr:cNvSpPr/>
      </xdr:nvSpPr>
      <xdr:spPr>
        <a:xfrm>
          <a:off x="4000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132874</xdr:rowOff>
    </xdr:from>
    <xdr:to>
      <xdr:col>15</xdr:col>
      <xdr:colOff>187325</xdr:colOff>
      <xdr:row>30</xdr:row>
      <xdr:rowOff>63024</xdr:rowOff>
    </xdr:to>
    <xdr:sp macro="" textlink="">
      <xdr:nvSpPr>
        <xdr:cNvPr id="83" name="楕円 82"/>
        <xdr:cNvSpPr/>
      </xdr:nvSpPr>
      <xdr:spPr>
        <a:xfrm>
          <a:off x="3238500" y="58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12224</xdr:rowOff>
    </xdr:from>
    <xdr:to>
      <xdr:col>19</xdr:col>
      <xdr:colOff>136525</xdr:colOff>
      <xdr:row>30</xdr:row>
      <xdr:rowOff>166053</xdr:rowOff>
    </xdr:to>
    <xdr:cxnSp macro="">
      <xdr:nvCxnSpPr>
        <xdr:cNvPr id="84" name="直線コネクタ 83"/>
        <xdr:cNvCxnSpPr/>
      </xdr:nvCxnSpPr>
      <xdr:spPr>
        <a:xfrm>
          <a:off x="3289300" y="5927249"/>
          <a:ext cx="762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5"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35101</xdr:rowOff>
    </xdr:from>
    <xdr:ext cx="405111" cy="259045"/>
    <xdr:sp macro="" textlink="">
      <xdr:nvSpPr>
        <xdr:cNvPr id="86" name="n_2aveValue有形固定資産減価償却率"/>
        <xdr:cNvSpPr txBox="1"/>
      </xdr:nvSpPr>
      <xdr:spPr>
        <a:xfrm>
          <a:off x="3086744" y="543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36530</xdr:rowOff>
    </xdr:from>
    <xdr:ext cx="405111" cy="259045"/>
    <xdr:sp macro="" textlink="">
      <xdr:nvSpPr>
        <xdr:cNvPr id="87" name="n_1mainValue有形固定資産減価償却率"/>
        <xdr:cNvSpPr txBox="1"/>
      </xdr:nvSpPr>
      <xdr:spPr>
        <a:xfrm>
          <a:off x="38360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54151</xdr:rowOff>
    </xdr:from>
    <xdr:ext cx="405111" cy="259045"/>
    <xdr:sp macro="" textlink="">
      <xdr:nvSpPr>
        <xdr:cNvPr id="88" name="n_2mainValue有形固定資産減価償却率"/>
        <xdr:cNvSpPr txBox="1"/>
      </xdr:nvSpPr>
      <xdr:spPr>
        <a:xfrm>
          <a:off x="3086744" y="59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本町の債務償還可能年数は類似団体と比較して短い年数となっている。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今後実施する投資的事業においても特定目的基金を計画的に準備し活用していくことで起債額を抑えるなど、中長期的視点に立った「計画投資」を推進していく。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4"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63047</xdr:rowOff>
    </xdr:from>
    <xdr:to>
      <xdr:col>76</xdr:col>
      <xdr:colOff>73025</xdr:colOff>
      <xdr:row>32</xdr:row>
      <xdr:rowOff>164647</xdr:rowOff>
    </xdr:to>
    <xdr:sp macro="" textlink="">
      <xdr:nvSpPr>
        <xdr:cNvPr id="131" name="楕円 130"/>
        <xdr:cNvSpPr/>
      </xdr:nvSpPr>
      <xdr:spPr>
        <a:xfrm>
          <a:off x="14744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41474</xdr:rowOff>
    </xdr:from>
    <xdr:ext cx="340478" cy="259045"/>
    <xdr:sp macro="" textlink="">
      <xdr:nvSpPr>
        <xdr:cNvPr id="132" name="債務償還可能年数該当値テキスト"/>
        <xdr:cNvSpPr txBox="1"/>
      </xdr:nvSpPr>
      <xdr:spPr>
        <a:xfrm>
          <a:off x="14846300" y="6299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15,268
112.00
8,433,971
8,055,537
326,841
4,886,648
7,531,722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0" name="楕円 69"/>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143510</xdr:rowOff>
    </xdr:from>
    <xdr:to>
      <xdr:col>15</xdr:col>
      <xdr:colOff>101600</xdr:colOff>
      <xdr:row>37</xdr:row>
      <xdr:rowOff>73660</xdr:rowOff>
    </xdr:to>
    <xdr:sp macro="" textlink="">
      <xdr:nvSpPr>
        <xdr:cNvPr id="71" name="楕円 70"/>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22860</xdr:rowOff>
    </xdr:to>
    <xdr:cxnSp macro="">
      <xdr:nvCxnSpPr>
        <xdr:cNvPr id="72" name="直線コネクタ 71"/>
        <xdr:cNvCxnSpPr/>
      </xdr:nvCxnSpPr>
      <xdr:spPr>
        <a:xfrm flipV="1">
          <a:off x="2908300" y="6362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4" name="n_2aveValue【道路】&#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75" name="n_1mainValue【道路】&#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76" name="n_2mainValue【道路】&#10;有形固定資産減価償却率"/>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08" name="フローチャート: 判断 107"/>
        <xdr:cNvSpPr/>
      </xdr:nvSpPr>
      <xdr:spPr>
        <a:xfrm>
          <a:off x="8699500" y="71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105601</xdr:rowOff>
    </xdr:from>
    <xdr:to>
      <xdr:col>50</xdr:col>
      <xdr:colOff>165100</xdr:colOff>
      <xdr:row>42</xdr:row>
      <xdr:rowOff>35751</xdr:rowOff>
    </xdr:to>
    <xdr:sp macro="" textlink="">
      <xdr:nvSpPr>
        <xdr:cNvPr id="114" name="楕円 113"/>
        <xdr:cNvSpPr/>
      </xdr:nvSpPr>
      <xdr:spPr>
        <a:xfrm>
          <a:off x="9588500" y="71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106431</xdr:rowOff>
    </xdr:from>
    <xdr:to>
      <xdr:col>46</xdr:col>
      <xdr:colOff>38100</xdr:colOff>
      <xdr:row>42</xdr:row>
      <xdr:rowOff>36581</xdr:rowOff>
    </xdr:to>
    <xdr:sp macro="" textlink="">
      <xdr:nvSpPr>
        <xdr:cNvPr id="115" name="楕円 114"/>
        <xdr:cNvSpPr/>
      </xdr:nvSpPr>
      <xdr:spPr>
        <a:xfrm>
          <a:off x="8699500" y="71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156401</xdr:rowOff>
    </xdr:from>
    <xdr:to>
      <xdr:col>50</xdr:col>
      <xdr:colOff>114300</xdr:colOff>
      <xdr:row>41</xdr:row>
      <xdr:rowOff>157231</xdr:rowOff>
    </xdr:to>
    <xdr:cxnSp macro="">
      <xdr:nvCxnSpPr>
        <xdr:cNvPr id="116" name="直線コネクタ 115"/>
        <xdr:cNvCxnSpPr/>
      </xdr:nvCxnSpPr>
      <xdr:spPr>
        <a:xfrm flipV="1">
          <a:off x="8750300" y="7185851"/>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34732</xdr:rowOff>
    </xdr:from>
    <xdr:ext cx="534377" cy="259045"/>
    <xdr:sp macro="" textlink="">
      <xdr:nvSpPr>
        <xdr:cNvPr id="118" name="n_2aveValue【道路】&#10;一人当たり延長"/>
        <xdr:cNvSpPr txBox="1"/>
      </xdr:nvSpPr>
      <xdr:spPr>
        <a:xfrm>
          <a:off x="8483111" y="68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26878</xdr:rowOff>
    </xdr:from>
    <xdr:ext cx="534377" cy="259045"/>
    <xdr:sp macro="" textlink="">
      <xdr:nvSpPr>
        <xdr:cNvPr id="119" name="n_1mainValue【道路】&#10;一人当たり延長"/>
        <xdr:cNvSpPr txBox="1"/>
      </xdr:nvSpPr>
      <xdr:spPr>
        <a:xfrm>
          <a:off x="9359411" y="72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27708</xdr:rowOff>
    </xdr:from>
    <xdr:ext cx="534377" cy="259045"/>
    <xdr:sp macro="" textlink="">
      <xdr:nvSpPr>
        <xdr:cNvPr id="120" name="n_2mainValue【道路】&#10;一人当たり延長"/>
        <xdr:cNvSpPr txBox="1"/>
      </xdr:nvSpPr>
      <xdr:spPr>
        <a:xfrm>
          <a:off x="8483111" y="722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54" name="フローチャート: 判断 153"/>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60" name="楕円 159"/>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1" name="楕円 160"/>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63681</xdr:rowOff>
    </xdr:to>
    <xdr:cxnSp macro="">
      <xdr:nvCxnSpPr>
        <xdr:cNvPr id="162" name="直線コネクタ 161"/>
        <xdr:cNvCxnSpPr/>
      </xdr:nvCxnSpPr>
      <xdr:spPr>
        <a:xfrm flipV="1">
          <a:off x="2908300" y="101580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64" name="n_2ave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109781</xdr:rowOff>
    </xdr:from>
    <xdr:ext cx="405111" cy="259045"/>
    <xdr:sp macro="" textlink="">
      <xdr:nvSpPr>
        <xdr:cNvPr id="165" name="n_1mainValue【橋りょう・トンネル】&#10;有形固定資産減価償却率"/>
        <xdr:cNvSpPr txBox="1"/>
      </xdr:nvSpPr>
      <xdr:spPr>
        <a:xfrm>
          <a:off x="3582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66" name="n_2main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200" name="フローチャート: 判断 199"/>
        <xdr:cNvSpPr/>
      </xdr:nvSpPr>
      <xdr:spPr>
        <a:xfrm>
          <a:off x="8699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138081</xdr:rowOff>
    </xdr:from>
    <xdr:to>
      <xdr:col>50</xdr:col>
      <xdr:colOff>165100</xdr:colOff>
      <xdr:row>64</xdr:row>
      <xdr:rowOff>68231</xdr:rowOff>
    </xdr:to>
    <xdr:sp macro="" textlink="">
      <xdr:nvSpPr>
        <xdr:cNvPr id="206" name="楕円 205"/>
        <xdr:cNvSpPr/>
      </xdr:nvSpPr>
      <xdr:spPr>
        <a:xfrm>
          <a:off x="9588500" y="109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140785</xdr:rowOff>
    </xdr:from>
    <xdr:to>
      <xdr:col>46</xdr:col>
      <xdr:colOff>38100</xdr:colOff>
      <xdr:row>64</xdr:row>
      <xdr:rowOff>70935</xdr:rowOff>
    </xdr:to>
    <xdr:sp macro="" textlink="">
      <xdr:nvSpPr>
        <xdr:cNvPr id="207" name="楕円 206"/>
        <xdr:cNvSpPr/>
      </xdr:nvSpPr>
      <xdr:spPr>
        <a:xfrm>
          <a:off x="8699500" y="109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17431</xdr:rowOff>
    </xdr:from>
    <xdr:to>
      <xdr:col>50</xdr:col>
      <xdr:colOff>114300</xdr:colOff>
      <xdr:row>64</xdr:row>
      <xdr:rowOff>20135</xdr:rowOff>
    </xdr:to>
    <xdr:cxnSp macro="">
      <xdr:nvCxnSpPr>
        <xdr:cNvPr id="208" name="直線コネクタ 207"/>
        <xdr:cNvCxnSpPr/>
      </xdr:nvCxnSpPr>
      <xdr:spPr>
        <a:xfrm flipV="1">
          <a:off x="8750300" y="10990231"/>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100652</xdr:rowOff>
    </xdr:from>
    <xdr:ext cx="599010" cy="259045"/>
    <xdr:sp macro="" textlink="">
      <xdr:nvSpPr>
        <xdr:cNvPr id="210" name="n_2aveValue【橋りょう・トンネル】&#10;一人当たり有形固定資産（償却資産）額"/>
        <xdr:cNvSpPr txBox="1"/>
      </xdr:nvSpPr>
      <xdr:spPr>
        <a:xfrm>
          <a:off x="8450795" y="11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59358</xdr:rowOff>
    </xdr:from>
    <xdr:ext cx="599010" cy="259045"/>
    <xdr:sp macro="" textlink="">
      <xdr:nvSpPr>
        <xdr:cNvPr id="211" name="n_1mainValue【橋りょう・トンネル】&#10;一人当たり有形固定資産（償却資産）額"/>
        <xdr:cNvSpPr txBox="1"/>
      </xdr:nvSpPr>
      <xdr:spPr>
        <a:xfrm>
          <a:off x="9327095" y="1103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87462</xdr:rowOff>
    </xdr:from>
    <xdr:ext cx="599010" cy="259045"/>
    <xdr:sp macro="" textlink="">
      <xdr:nvSpPr>
        <xdr:cNvPr id="212" name="n_2mainValue【橋りょう・トンネル】&#10;一人当たり有形固定資産（償却資産）額"/>
        <xdr:cNvSpPr txBox="1"/>
      </xdr:nvSpPr>
      <xdr:spPr>
        <a:xfrm>
          <a:off x="8450795" y="1071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5" name="フローチャート: 判断 244"/>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51" name="楕円 250"/>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160655</xdr:rowOff>
    </xdr:from>
    <xdr:to>
      <xdr:col>15</xdr:col>
      <xdr:colOff>101600</xdr:colOff>
      <xdr:row>81</xdr:row>
      <xdr:rowOff>90805</xdr:rowOff>
    </xdr:to>
    <xdr:sp macro="" textlink="">
      <xdr:nvSpPr>
        <xdr:cNvPr id="252" name="楕円 251"/>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40005</xdr:rowOff>
    </xdr:to>
    <xdr:cxnSp macro="">
      <xdr:nvCxnSpPr>
        <xdr:cNvPr id="253" name="直線コネクタ 252"/>
        <xdr:cNvCxnSpPr/>
      </xdr:nvCxnSpPr>
      <xdr:spPr>
        <a:xfrm flipV="1">
          <a:off x="2908300" y="13904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4"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5"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56" name="n_1mainValue【公営住宅】&#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257" name="n_2mainValue【公営住宅】&#10;有形固定資産減価償却率"/>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289" name="フローチャート: 判断 288"/>
        <xdr:cNvSpPr/>
      </xdr:nvSpPr>
      <xdr:spPr>
        <a:xfrm>
          <a:off x="86995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17399</xdr:rowOff>
    </xdr:from>
    <xdr:to>
      <xdr:col>50</xdr:col>
      <xdr:colOff>165100</xdr:colOff>
      <xdr:row>85</xdr:row>
      <xdr:rowOff>118999</xdr:rowOff>
    </xdr:to>
    <xdr:sp macro="" textlink="">
      <xdr:nvSpPr>
        <xdr:cNvPr id="295" name="楕円 294"/>
        <xdr:cNvSpPr/>
      </xdr:nvSpPr>
      <xdr:spPr>
        <a:xfrm>
          <a:off x="9588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91123</xdr:rowOff>
    </xdr:from>
    <xdr:to>
      <xdr:col>46</xdr:col>
      <xdr:colOff>38100</xdr:colOff>
      <xdr:row>85</xdr:row>
      <xdr:rowOff>21273</xdr:rowOff>
    </xdr:to>
    <xdr:sp macro="" textlink="">
      <xdr:nvSpPr>
        <xdr:cNvPr id="296" name="楕円 295"/>
        <xdr:cNvSpPr/>
      </xdr:nvSpPr>
      <xdr:spPr>
        <a:xfrm>
          <a:off x="8699500" y="144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141923</xdr:rowOff>
    </xdr:from>
    <xdr:to>
      <xdr:col>50</xdr:col>
      <xdr:colOff>114300</xdr:colOff>
      <xdr:row>85</xdr:row>
      <xdr:rowOff>68199</xdr:rowOff>
    </xdr:to>
    <xdr:cxnSp macro="">
      <xdr:nvCxnSpPr>
        <xdr:cNvPr id="297" name="直線コネクタ 296"/>
        <xdr:cNvCxnSpPr/>
      </xdr:nvCxnSpPr>
      <xdr:spPr>
        <a:xfrm>
          <a:off x="8750300" y="14543723"/>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30878</xdr:rowOff>
    </xdr:from>
    <xdr:ext cx="469744" cy="259045"/>
    <xdr:sp macro="" textlink="">
      <xdr:nvSpPr>
        <xdr:cNvPr id="299" name="n_2aveValue【公営住宅】&#10;一人当たり面積"/>
        <xdr:cNvSpPr txBox="1"/>
      </xdr:nvSpPr>
      <xdr:spPr>
        <a:xfrm>
          <a:off x="8515427" y="1477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110126</xdr:rowOff>
    </xdr:from>
    <xdr:ext cx="469744" cy="259045"/>
    <xdr:sp macro="" textlink="">
      <xdr:nvSpPr>
        <xdr:cNvPr id="300" name="n_1mainValue【公営住宅】&#10;一人当たり面積"/>
        <xdr:cNvSpPr txBox="1"/>
      </xdr:nvSpPr>
      <xdr:spPr>
        <a:xfrm>
          <a:off x="9391727" y="146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37800</xdr:rowOff>
    </xdr:from>
    <xdr:ext cx="469744" cy="259045"/>
    <xdr:sp macro="" textlink="">
      <xdr:nvSpPr>
        <xdr:cNvPr id="301" name="n_2mainValue【公営住宅】&#10;一人当たり面積"/>
        <xdr:cNvSpPr txBox="1"/>
      </xdr:nvSpPr>
      <xdr:spPr>
        <a:xfrm>
          <a:off x="8515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50" name="フローチャート: 判断 34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46355</xdr:rowOff>
    </xdr:from>
    <xdr:to>
      <xdr:col>81</xdr:col>
      <xdr:colOff>101600</xdr:colOff>
      <xdr:row>33</xdr:row>
      <xdr:rowOff>147955</xdr:rowOff>
    </xdr:to>
    <xdr:sp macro="" textlink="">
      <xdr:nvSpPr>
        <xdr:cNvPr id="356" name="楕円 355"/>
        <xdr:cNvSpPr/>
      </xdr:nvSpPr>
      <xdr:spPr>
        <a:xfrm>
          <a:off x="15430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53975</xdr:rowOff>
    </xdr:from>
    <xdr:to>
      <xdr:col>76</xdr:col>
      <xdr:colOff>165100</xdr:colOff>
      <xdr:row>33</xdr:row>
      <xdr:rowOff>155575</xdr:rowOff>
    </xdr:to>
    <xdr:sp macro="" textlink="">
      <xdr:nvSpPr>
        <xdr:cNvPr id="357" name="楕円 356"/>
        <xdr:cNvSpPr/>
      </xdr:nvSpPr>
      <xdr:spPr>
        <a:xfrm>
          <a:off x="14541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97155</xdr:rowOff>
    </xdr:from>
    <xdr:to>
      <xdr:col>81</xdr:col>
      <xdr:colOff>50800</xdr:colOff>
      <xdr:row>33</xdr:row>
      <xdr:rowOff>104775</xdr:rowOff>
    </xdr:to>
    <xdr:cxnSp macro="">
      <xdr:nvCxnSpPr>
        <xdr:cNvPr id="358" name="直線コネクタ 357"/>
        <xdr:cNvCxnSpPr/>
      </xdr:nvCxnSpPr>
      <xdr:spPr>
        <a:xfrm flipV="1">
          <a:off x="14592300" y="57550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60"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164482</xdr:rowOff>
    </xdr:from>
    <xdr:ext cx="405111" cy="259045"/>
    <xdr:sp macro="" textlink="">
      <xdr:nvSpPr>
        <xdr:cNvPr id="361" name="n_1mainValue【認定こども園・幼稚園・保育所】&#10;有形固定資産減価償却率"/>
        <xdr:cNvSpPr txBox="1"/>
      </xdr:nvSpPr>
      <xdr:spPr>
        <a:xfrm>
          <a:off x="152660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652</xdr:rowOff>
    </xdr:from>
    <xdr:ext cx="405111" cy="259045"/>
    <xdr:sp macro="" textlink="">
      <xdr:nvSpPr>
        <xdr:cNvPr id="362" name="n_2mainValue【認定こども園・幼稚園・保育所】&#10;有形固定資産減価償却率"/>
        <xdr:cNvSpPr txBox="1"/>
      </xdr:nvSpPr>
      <xdr:spPr>
        <a:xfrm>
          <a:off x="14389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159294</xdr:rowOff>
    </xdr:from>
    <xdr:to>
      <xdr:col>112</xdr:col>
      <xdr:colOff>38100</xdr:colOff>
      <xdr:row>37</xdr:row>
      <xdr:rowOff>89444</xdr:rowOff>
    </xdr:to>
    <xdr:sp macro="" textlink="">
      <xdr:nvSpPr>
        <xdr:cNvPr id="402" name="楕円 401"/>
        <xdr:cNvSpPr/>
      </xdr:nvSpPr>
      <xdr:spPr>
        <a:xfrm>
          <a:off x="21272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15603</xdr:rowOff>
    </xdr:from>
    <xdr:to>
      <xdr:col>107</xdr:col>
      <xdr:colOff>101600</xdr:colOff>
      <xdr:row>36</xdr:row>
      <xdr:rowOff>117203</xdr:rowOff>
    </xdr:to>
    <xdr:sp macro="" textlink="">
      <xdr:nvSpPr>
        <xdr:cNvPr id="403" name="楕円 402"/>
        <xdr:cNvSpPr/>
      </xdr:nvSpPr>
      <xdr:spPr>
        <a:xfrm>
          <a:off x="20383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66403</xdr:rowOff>
    </xdr:from>
    <xdr:to>
      <xdr:col>111</xdr:col>
      <xdr:colOff>177800</xdr:colOff>
      <xdr:row>37</xdr:row>
      <xdr:rowOff>38644</xdr:rowOff>
    </xdr:to>
    <xdr:cxnSp macro="">
      <xdr:nvCxnSpPr>
        <xdr:cNvPr id="404" name="直線コネクタ 403"/>
        <xdr:cNvCxnSpPr/>
      </xdr:nvCxnSpPr>
      <xdr:spPr>
        <a:xfrm>
          <a:off x="20434300" y="623860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5"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06"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105971</xdr:rowOff>
    </xdr:from>
    <xdr:ext cx="469744" cy="259045"/>
    <xdr:sp macro="" textlink="">
      <xdr:nvSpPr>
        <xdr:cNvPr id="407" name="n_1mainValue【認定こども園・幼稚園・保育所】&#10;一人当たり面積"/>
        <xdr:cNvSpPr txBox="1"/>
      </xdr:nvSpPr>
      <xdr:spPr>
        <a:xfrm>
          <a:off x="21075727"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133730</xdr:rowOff>
    </xdr:from>
    <xdr:ext cx="469744" cy="259045"/>
    <xdr:sp macro="" textlink="">
      <xdr:nvSpPr>
        <xdr:cNvPr id="408" name="n_2mainValue【認定こども園・幼稚園・保育所】&#10;一人当たり面積"/>
        <xdr:cNvSpPr txBox="1"/>
      </xdr:nvSpPr>
      <xdr:spPr>
        <a:xfrm>
          <a:off x="201994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9" name="テキスト ボックス 4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0" name="直線コネクタ 4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1" name="テキスト ボックス 4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2" name="直線コネクタ 4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3" name="テキスト ボックス 4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4" name="直線コネクタ 4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5" name="テキスト ボックス 4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6" name="直線コネクタ 4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7" name="テキスト ボックス 4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112014</xdr:rowOff>
    </xdr:from>
    <xdr:to>
      <xdr:col>85</xdr:col>
      <xdr:colOff>126364</xdr:colOff>
      <xdr:row>62</xdr:row>
      <xdr:rowOff>125730</xdr:rowOff>
    </xdr:to>
    <xdr:cxnSp macro="">
      <xdr:nvCxnSpPr>
        <xdr:cNvPr id="431" name="直線コネクタ 430"/>
        <xdr:cNvCxnSpPr/>
      </xdr:nvCxnSpPr>
      <xdr:spPr>
        <a:xfrm flipV="1">
          <a:off x="16318864" y="971321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432" name="【学校施設】&#10;有形固定資産減価償却率最小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33" name="直線コネクタ 432"/>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58691</xdr:rowOff>
    </xdr:from>
    <xdr:ext cx="405111" cy="259045"/>
    <xdr:sp macro="" textlink="">
      <xdr:nvSpPr>
        <xdr:cNvPr id="434" name="【学校施設】&#10;有形固定資産減価償却率最大値テキスト"/>
        <xdr:cNvSpPr txBox="1"/>
      </xdr:nvSpPr>
      <xdr:spPr>
        <a:xfrm>
          <a:off x="16357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112014</xdr:rowOff>
    </xdr:from>
    <xdr:to>
      <xdr:col>86</xdr:col>
      <xdr:colOff>25400</xdr:colOff>
      <xdr:row>56</xdr:row>
      <xdr:rowOff>112014</xdr:rowOff>
    </xdr:to>
    <xdr:cxnSp macro="">
      <xdr:nvCxnSpPr>
        <xdr:cNvPr id="435" name="直線コネクタ 434"/>
        <xdr:cNvCxnSpPr/>
      </xdr:nvCxnSpPr>
      <xdr:spPr>
        <a:xfrm>
          <a:off x="16230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99077</xdr:rowOff>
    </xdr:from>
    <xdr:ext cx="405111" cy="259045"/>
    <xdr:sp macro="" textlink="">
      <xdr:nvSpPr>
        <xdr:cNvPr id="436" name="【学校施設】&#10;有形固定資産減価償却率平均値テキスト"/>
        <xdr:cNvSpPr txBox="1"/>
      </xdr:nvSpPr>
      <xdr:spPr>
        <a:xfrm>
          <a:off x="163576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37" name="フローチャート: 判断 436"/>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31496</xdr:rowOff>
    </xdr:from>
    <xdr:to>
      <xdr:col>81</xdr:col>
      <xdr:colOff>101600</xdr:colOff>
      <xdr:row>58</xdr:row>
      <xdr:rowOff>133096</xdr:rowOff>
    </xdr:to>
    <xdr:sp macro="" textlink="">
      <xdr:nvSpPr>
        <xdr:cNvPr id="438" name="フローチャート: 判断 437"/>
        <xdr:cNvSpPr/>
      </xdr:nvSpPr>
      <xdr:spPr>
        <a:xfrm>
          <a:off x="15430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170942</xdr:rowOff>
    </xdr:from>
    <xdr:to>
      <xdr:col>76</xdr:col>
      <xdr:colOff>165100</xdr:colOff>
      <xdr:row>58</xdr:row>
      <xdr:rowOff>101092</xdr:rowOff>
    </xdr:to>
    <xdr:sp macro="" textlink="">
      <xdr:nvSpPr>
        <xdr:cNvPr id="439" name="フローチャート: 判断 438"/>
        <xdr:cNvSpPr/>
      </xdr:nvSpPr>
      <xdr:spPr>
        <a:xfrm>
          <a:off x="14541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56642</xdr:rowOff>
    </xdr:from>
    <xdr:to>
      <xdr:col>81</xdr:col>
      <xdr:colOff>101600</xdr:colOff>
      <xdr:row>55</xdr:row>
      <xdr:rowOff>158242</xdr:rowOff>
    </xdr:to>
    <xdr:sp macro="" textlink="">
      <xdr:nvSpPr>
        <xdr:cNvPr id="445" name="楕円 444"/>
        <xdr:cNvSpPr/>
      </xdr:nvSpPr>
      <xdr:spPr>
        <a:xfrm>
          <a:off x="154305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79502</xdr:rowOff>
    </xdr:from>
    <xdr:to>
      <xdr:col>76</xdr:col>
      <xdr:colOff>165100</xdr:colOff>
      <xdr:row>56</xdr:row>
      <xdr:rowOff>9652</xdr:rowOff>
    </xdr:to>
    <xdr:sp macro="" textlink="">
      <xdr:nvSpPr>
        <xdr:cNvPr id="446" name="楕円 445"/>
        <xdr:cNvSpPr/>
      </xdr:nvSpPr>
      <xdr:spPr>
        <a:xfrm>
          <a:off x="14541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107442</xdr:rowOff>
    </xdr:from>
    <xdr:to>
      <xdr:col>81</xdr:col>
      <xdr:colOff>50800</xdr:colOff>
      <xdr:row>55</xdr:row>
      <xdr:rowOff>130302</xdr:rowOff>
    </xdr:to>
    <xdr:cxnSp macro="">
      <xdr:nvCxnSpPr>
        <xdr:cNvPr id="447" name="直線コネクタ 446"/>
        <xdr:cNvCxnSpPr/>
      </xdr:nvCxnSpPr>
      <xdr:spPr>
        <a:xfrm flipV="1">
          <a:off x="14592300" y="9537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124223</xdr:rowOff>
    </xdr:from>
    <xdr:ext cx="405111" cy="259045"/>
    <xdr:sp macro="" textlink="">
      <xdr:nvSpPr>
        <xdr:cNvPr id="448" name="n_1aveValue【学校施設】&#10;有形固定資産減価償却率"/>
        <xdr:cNvSpPr txBox="1"/>
      </xdr:nvSpPr>
      <xdr:spPr>
        <a:xfrm>
          <a:off x="15266044"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92219</xdr:rowOff>
    </xdr:from>
    <xdr:ext cx="405111" cy="259045"/>
    <xdr:sp macro="" textlink="">
      <xdr:nvSpPr>
        <xdr:cNvPr id="449" name="n_2aveValue【学校施設】&#10;有形固定資産減価償却率"/>
        <xdr:cNvSpPr txBox="1"/>
      </xdr:nvSpPr>
      <xdr:spPr>
        <a:xfrm>
          <a:off x="143897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3319</xdr:rowOff>
    </xdr:from>
    <xdr:ext cx="405111" cy="259045"/>
    <xdr:sp macro="" textlink="">
      <xdr:nvSpPr>
        <xdr:cNvPr id="450" name="n_1mainValue【学校施設】&#10;有形固定資産減価償却率"/>
        <xdr:cNvSpPr txBox="1"/>
      </xdr:nvSpPr>
      <xdr:spPr>
        <a:xfrm>
          <a:off x="15266044" y="926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26179</xdr:rowOff>
    </xdr:from>
    <xdr:ext cx="405111" cy="259045"/>
    <xdr:sp macro="" textlink="">
      <xdr:nvSpPr>
        <xdr:cNvPr id="451" name="n_2mainValue【学校施設】&#10;有形固定資産減価償却率"/>
        <xdr:cNvSpPr txBox="1"/>
      </xdr:nvSpPr>
      <xdr:spPr>
        <a:xfrm>
          <a:off x="14389744" y="928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169926</xdr:rowOff>
    </xdr:from>
    <xdr:to>
      <xdr:col>116</xdr:col>
      <xdr:colOff>62864</xdr:colOff>
      <xdr:row>61</xdr:row>
      <xdr:rowOff>102108</xdr:rowOff>
    </xdr:to>
    <xdr:cxnSp macro="">
      <xdr:nvCxnSpPr>
        <xdr:cNvPr id="475" name="直線コネクタ 474"/>
        <xdr:cNvCxnSpPr/>
      </xdr:nvCxnSpPr>
      <xdr:spPr>
        <a:xfrm flipV="1">
          <a:off x="22160864" y="9428226"/>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105935</xdr:rowOff>
    </xdr:from>
    <xdr:ext cx="469744" cy="259045"/>
    <xdr:sp macro="" textlink="">
      <xdr:nvSpPr>
        <xdr:cNvPr id="476" name="【学校施設】&#10;一人当たり面積最小値テキスト"/>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102108</xdr:rowOff>
    </xdr:from>
    <xdr:to>
      <xdr:col>116</xdr:col>
      <xdr:colOff>152400</xdr:colOff>
      <xdr:row>61</xdr:row>
      <xdr:rowOff>102108</xdr:rowOff>
    </xdr:to>
    <xdr:cxnSp macro="">
      <xdr:nvCxnSpPr>
        <xdr:cNvPr id="477" name="直線コネクタ 476"/>
        <xdr:cNvCxnSpPr/>
      </xdr:nvCxnSpPr>
      <xdr:spPr>
        <a:xfrm>
          <a:off x="22072600" y="105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116603</xdr:rowOff>
    </xdr:from>
    <xdr:ext cx="469744" cy="259045"/>
    <xdr:sp macro="" textlink="">
      <xdr:nvSpPr>
        <xdr:cNvPr id="478" name="【学校施設】&#10;一人当たり面積最大値テキスト"/>
        <xdr:cNvSpPr txBox="1"/>
      </xdr:nvSpPr>
      <xdr:spPr>
        <a:xfrm>
          <a:off x="22199600" y="920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169926</xdr:rowOff>
    </xdr:from>
    <xdr:to>
      <xdr:col>116</xdr:col>
      <xdr:colOff>152400</xdr:colOff>
      <xdr:row>54</xdr:row>
      <xdr:rowOff>169926</xdr:rowOff>
    </xdr:to>
    <xdr:cxnSp macro="">
      <xdr:nvCxnSpPr>
        <xdr:cNvPr id="479" name="直線コネクタ 478"/>
        <xdr:cNvCxnSpPr/>
      </xdr:nvCxnSpPr>
      <xdr:spPr>
        <a:xfrm>
          <a:off x="22072600" y="94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100601</xdr:rowOff>
    </xdr:from>
    <xdr:ext cx="469744" cy="259045"/>
    <xdr:sp macro="" textlink="">
      <xdr:nvSpPr>
        <xdr:cNvPr id="480" name="【学校施設】&#10;一人当たり面積平均値テキスト"/>
        <xdr:cNvSpPr txBox="1"/>
      </xdr:nvSpPr>
      <xdr:spPr>
        <a:xfrm>
          <a:off x="22199600" y="102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122174</xdr:rowOff>
    </xdr:from>
    <xdr:to>
      <xdr:col>116</xdr:col>
      <xdr:colOff>114300</xdr:colOff>
      <xdr:row>60</xdr:row>
      <xdr:rowOff>52324</xdr:rowOff>
    </xdr:to>
    <xdr:sp macro="" textlink="">
      <xdr:nvSpPr>
        <xdr:cNvPr id="481" name="フローチャート: 判断 480"/>
        <xdr:cNvSpPr/>
      </xdr:nvSpPr>
      <xdr:spPr>
        <a:xfrm>
          <a:off x="22110700" y="10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157226</xdr:rowOff>
    </xdr:from>
    <xdr:to>
      <xdr:col>112</xdr:col>
      <xdr:colOff>38100</xdr:colOff>
      <xdr:row>60</xdr:row>
      <xdr:rowOff>87376</xdr:rowOff>
    </xdr:to>
    <xdr:sp macro="" textlink="">
      <xdr:nvSpPr>
        <xdr:cNvPr id="482" name="フローチャート: 判断 481"/>
        <xdr:cNvSpPr/>
      </xdr:nvSpPr>
      <xdr:spPr>
        <a:xfrm>
          <a:off x="212725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39497</xdr:rowOff>
    </xdr:from>
    <xdr:to>
      <xdr:col>107</xdr:col>
      <xdr:colOff>101600</xdr:colOff>
      <xdr:row>60</xdr:row>
      <xdr:rowOff>141097</xdr:rowOff>
    </xdr:to>
    <xdr:sp macro="" textlink="">
      <xdr:nvSpPr>
        <xdr:cNvPr id="483" name="フローチャート: 判断 482"/>
        <xdr:cNvSpPr/>
      </xdr:nvSpPr>
      <xdr:spPr>
        <a:xfrm>
          <a:off x="20383500" y="1032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163322</xdr:rowOff>
    </xdr:from>
    <xdr:to>
      <xdr:col>112</xdr:col>
      <xdr:colOff>38100</xdr:colOff>
      <xdr:row>60</xdr:row>
      <xdr:rowOff>93472</xdr:rowOff>
    </xdr:to>
    <xdr:sp macro="" textlink="">
      <xdr:nvSpPr>
        <xdr:cNvPr id="489" name="楕円 488"/>
        <xdr:cNvSpPr/>
      </xdr:nvSpPr>
      <xdr:spPr>
        <a:xfrm>
          <a:off x="21272500" y="10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53594</xdr:rowOff>
    </xdr:from>
    <xdr:to>
      <xdr:col>107</xdr:col>
      <xdr:colOff>101600</xdr:colOff>
      <xdr:row>63</xdr:row>
      <xdr:rowOff>155194</xdr:rowOff>
    </xdr:to>
    <xdr:sp macro="" textlink="">
      <xdr:nvSpPr>
        <xdr:cNvPr id="490" name="楕円 489"/>
        <xdr:cNvSpPr/>
      </xdr:nvSpPr>
      <xdr:spPr>
        <a:xfrm>
          <a:off x="20383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42672</xdr:rowOff>
    </xdr:from>
    <xdr:to>
      <xdr:col>111</xdr:col>
      <xdr:colOff>177800</xdr:colOff>
      <xdr:row>63</xdr:row>
      <xdr:rowOff>104394</xdr:rowOff>
    </xdr:to>
    <xdr:cxnSp macro="">
      <xdr:nvCxnSpPr>
        <xdr:cNvPr id="491" name="直線コネクタ 490"/>
        <xdr:cNvCxnSpPr/>
      </xdr:nvCxnSpPr>
      <xdr:spPr>
        <a:xfrm flipV="1">
          <a:off x="20434300" y="10329672"/>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103903</xdr:rowOff>
    </xdr:from>
    <xdr:ext cx="469744" cy="259045"/>
    <xdr:sp macro="" textlink="">
      <xdr:nvSpPr>
        <xdr:cNvPr id="492" name="n_1aveValue【学校施設】&#10;一人当たり面積"/>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157624</xdr:rowOff>
    </xdr:from>
    <xdr:ext cx="469744" cy="259045"/>
    <xdr:sp macro="" textlink="">
      <xdr:nvSpPr>
        <xdr:cNvPr id="493" name="n_2aveValue【学校施設】&#10;一人当たり面積"/>
        <xdr:cNvSpPr txBox="1"/>
      </xdr:nvSpPr>
      <xdr:spPr>
        <a:xfrm>
          <a:off x="20199427" y="101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84599</xdr:rowOff>
    </xdr:from>
    <xdr:ext cx="469744" cy="259045"/>
    <xdr:sp macro="" textlink="">
      <xdr:nvSpPr>
        <xdr:cNvPr id="494" name="n_1mainValue【学校施設】&#10;一人当たり面積"/>
        <xdr:cNvSpPr txBox="1"/>
      </xdr:nvSpPr>
      <xdr:spPr>
        <a:xfrm>
          <a:off x="21075727" y="103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146321</xdr:rowOff>
    </xdr:from>
    <xdr:ext cx="469744" cy="259045"/>
    <xdr:sp macro="" textlink="">
      <xdr:nvSpPr>
        <xdr:cNvPr id="495" name="n_2mainValue【学校施設】&#10;一人当たり面積"/>
        <xdr:cNvSpPr txBox="1"/>
      </xdr:nvSpPr>
      <xdr:spPr>
        <a:xfrm>
          <a:off x="20199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20" name="直線コネクタ 519"/>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1"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2" name="直線コネクタ 521"/>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5"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6" name="フローチャート: 判断 525"/>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7" name="フローチャート: 判断 526"/>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28" name="フローチャート: 判断 527"/>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149225</xdr:rowOff>
    </xdr:from>
    <xdr:to>
      <xdr:col>81</xdr:col>
      <xdr:colOff>101600</xdr:colOff>
      <xdr:row>86</xdr:row>
      <xdr:rowOff>79375</xdr:rowOff>
    </xdr:to>
    <xdr:sp macro="" textlink="">
      <xdr:nvSpPr>
        <xdr:cNvPr id="534" name="楕円 533"/>
        <xdr:cNvSpPr/>
      </xdr:nvSpPr>
      <xdr:spPr>
        <a:xfrm>
          <a:off x="15430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10161</xdr:rowOff>
    </xdr:from>
    <xdr:to>
      <xdr:col>76</xdr:col>
      <xdr:colOff>165100</xdr:colOff>
      <xdr:row>86</xdr:row>
      <xdr:rowOff>111761</xdr:rowOff>
    </xdr:to>
    <xdr:sp macro="" textlink="">
      <xdr:nvSpPr>
        <xdr:cNvPr id="535" name="楕円 534"/>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28575</xdr:rowOff>
    </xdr:from>
    <xdr:to>
      <xdr:col>81</xdr:col>
      <xdr:colOff>50800</xdr:colOff>
      <xdr:row>86</xdr:row>
      <xdr:rowOff>60961</xdr:rowOff>
    </xdr:to>
    <xdr:cxnSp macro="">
      <xdr:nvCxnSpPr>
        <xdr:cNvPr id="536" name="直線コネクタ 535"/>
        <xdr:cNvCxnSpPr/>
      </xdr:nvCxnSpPr>
      <xdr:spPr>
        <a:xfrm flipV="1">
          <a:off x="14592300" y="147732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537"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38"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70502</xdr:rowOff>
    </xdr:from>
    <xdr:ext cx="405111" cy="259045"/>
    <xdr:sp macro="" textlink="">
      <xdr:nvSpPr>
        <xdr:cNvPr id="539" name="n_1mainValue【児童館】&#10;有形固定資産減価償却率"/>
        <xdr:cNvSpPr txBox="1"/>
      </xdr:nvSpPr>
      <xdr:spPr>
        <a:xfrm>
          <a:off x="152660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540" name="n_2mainValue【児童館】&#10;有形固定資産減価償却率"/>
        <xdr:cNvSpPr txBox="1"/>
      </xdr:nvSpPr>
      <xdr:spPr>
        <a:xfrm>
          <a:off x="14389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4" name="直線コネクタ 563"/>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5"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6" name="直線コネクタ 565"/>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7"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8" name="直線コネクタ 5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0" name="フローチャート: 判断 56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1" name="フローチャート: 判断 57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2" name="フローチャート: 判断 57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152400</xdr:rowOff>
    </xdr:from>
    <xdr:to>
      <xdr:col>112</xdr:col>
      <xdr:colOff>38100</xdr:colOff>
      <xdr:row>79</xdr:row>
      <xdr:rowOff>82550</xdr:rowOff>
    </xdr:to>
    <xdr:sp macro="" textlink="">
      <xdr:nvSpPr>
        <xdr:cNvPr id="578" name="楕円 577"/>
        <xdr:cNvSpPr/>
      </xdr:nvSpPr>
      <xdr:spPr>
        <a:xfrm>
          <a:off x="21272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12700</xdr:rowOff>
    </xdr:from>
    <xdr:to>
      <xdr:col>107</xdr:col>
      <xdr:colOff>101600</xdr:colOff>
      <xdr:row>78</xdr:row>
      <xdr:rowOff>114300</xdr:rowOff>
    </xdr:to>
    <xdr:sp macro="" textlink="">
      <xdr:nvSpPr>
        <xdr:cNvPr id="579" name="楕円 578"/>
        <xdr:cNvSpPr/>
      </xdr:nvSpPr>
      <xdr:spPr>
        <a:xfrm>
          <a:off x="20383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63500</xdr:rowOff>
    </xdr:from>
    <xdr:to>
      <xdr:col>111</xdr:col>
      <xdr:colOff>177800</xdr:colOff>
      <xdr:row>79</xdr:row>
      <xdr:rowOff>31750</xdr:rowOff>
    </xdr:to>
    <xdr:cxnSp macro="">
      <xdr:nvCxnSpPr>
        <xdr:cNvPr id="580" name="直線コネクタ 579"/>
        <xdr:cNvCxnSpPr/>
      </xdr:nvCxnSpPr>
      <xdr:spPr>
        <a:xfrm>
          <a:off x="20434300" y="1343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81"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82"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99077</xdr:rowOff>
    </xdr:from>
    <xdr:ext cx="469744" cy="259045"/>
    <xdr:sp macro="" textlink="">
      <xdr:nvSpPr>
        <xdr:cNvPr id="583" name="n_1mainValue【児童館】&#10;一人当たり面積"/>
        <xdr:cNvSpPr txBox="1"/>
      </xdr:nvSpPr>
      <xdr:spPr>
        <a:xfrm>
          <a:off x="210757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130827</xdr:rowOff>
    </xdr:from>
    <xdr:ext cx="469744" cy="259045"/>
    <xdr:sp macro="" textlink="">
      <xdr:nvSpPr>
        <xdr:cNvPr id="584" name="n_2mainValue【児童館】&#10;一人当たり面積"/>
        <xdr:cNvSpPr txBox="1"/>
      </xdr:nvSpPr>
      <xdr:spPr>
        <a:xfrm>
          <a:off x="20199427"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3" name="テキスト ボックス 60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7" name="直線コネクタ 606"/>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8"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9" name="直線コネクタ 608"/>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1" name="直線コネクタ 61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2"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3" name="フローチャート: 判断 612"/>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4" name="フローチャート: 判断 61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615" name="フローチャート: 判断 614"/>
        <xdr:cNvSpPr/>
      </xdr:nvSpPr>
      <xdr:spPr>
        <a:xfrm>
          <a:off x="14541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21" name="楕円 620"/>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164846</xdr:rowOff>
    </xdr:from>
    <xdr:to>
      <xdr:col>76</xdr:col>
      <xdr:colOff>165100</xdr:colOff>
      <xdr:row>103</xdr:row>
      <xdr:rowOff>94996</xdr:rowOff>
    </xdr:to>
    <xdr:sp macro="" textlink="">
      <xdr:nvSpPr>
        <xdr:cNvPr id="622" name="楕円 621"/>
        <xdr:cNvSpPr/>
      </xdr:nvSpPr>
      <xdr:spPr>
        <a:xfrm>
          <a:off x="14541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44196</xdr:rowOff>
    </xdr:to>
    <xdr:cxnSp macro="">
      <xdr:nvCxnSpPr>
        <xdr:cNvPr id="623" name="直線コネクタ 622"/>
        <xdr:cNvCxnSpPr/>
      </xdr:nvCxnSpPr>
      <xdr:spPr>
        <a:xfrm flipV="1">
          <a:off x="14592300" y="176784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24"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44975</xdr:rowOff>
    </xdr:from>
    <xdr:ext cx="405111" cy="259045"/>
    <xdr:sp macro="" textlink="">
      <xdr:nvSpPr>
        <xdr:cNvPr id="625" name="n_2aveValue【公民館】&#10;有形固定資産減価償却率"/>
        <xdr:cNvSpPr txBox="1"/>
      </xdr:nvSpPr>
      <xdr:spPr>
        <a:xfrm>
          <a:off x="14389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626" name="n_1mainValue【公民館】&#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111523</xdr:rowOff>
    </xdr:from>
    <xdr:ext cx="405111" cy="259045"/>
    <xdr:sp macro="" textlink="">
      <xdr:nvSpPr>
        <xdr:cNvPr id="627" name="n_2mainValue【公民館】&#10;有形固定資産減価償却率"/>
        <xdr:cNvSpPr txBox="1"/>
      </xdr:nvSpPr>
      <xdr:spPr>
        <a:xfrm>
          <a:off x="14389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1" name="直線コネクタ 650"/>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3" name="直線コネクタ 65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4"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5" name="直線コネクタ 654"/>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6"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7" name="フローチャート: 判断 656"/>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8" name="フローチャート: 判断 657"/>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659" name="フローチャート: 判断 658"/>
        <xdr:cNvSpPr/>
      </xdr:nvSpPr>
      <xdr:spPr>
        <a:xfrm>
          <a:off x="2038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95886</xdr:rowOff>
    </xdr:from>
    <xdr:to>
      <xdr:col>112</xdr:col>
      <xdr:colOff>38100</xdr:colOff>
      <xdr:row>108</xdr:row>
      <xdr:rowOff>26036</xdr:rowOff>
    </xdr:to>
    <xdr:sp macro="" textlink="">
      <xdr:nvSpPr>
        <xdr:cNvPr id="665" name="楕円 664"/>
        <xdr:cNvSpPr/>
      </xdr:nvSpPr>
      <xdr:spPr>
        <a:xfrm>
          <a:off x="21272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139700</xdr:rowOff>
    </xdr:from>
    <xdr:to>
      <xdr:col>107</xdr:col>
      <xdr:colOff>101600</xdr:colOff>
      <xdr:row>107</xdr:row>
      <xdr:rowOff>69850</xdr:rowOff>
    </xdr:to>
    <xdr:sp macro="" textlink="">
      <xdr:nvSpPr>
        <xdr:cNvPr id="666" name="楕円 665"/>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146686</xdr:rowOff>
    </xdr:to>
    <xdr:cxnSp macro="">
      <xdr:nvCxnSpPr>
        <xdr:cNvPr id="667" name="直線コネクタ 666"/>
        <xdr:cNvCxnSpPr/>
      </xdr:nvCxnSpPr>
      <xdr:spPr>
        <a:xfrm>
          <a:off x="20434300" y="1836420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68"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669" name="n_2aveValue【公民館】&#10;一人当たり面積"/>
        <xdr:cNvSpPr txBox="1"/>
      </xdr:nvSpPr>
      <xdr:spPr>
        <a:xfrm>
          <a:off x="20199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17163</xdr:rowOff>
    </xdr:from>
    <xdr:ext cx="469744" cy="259045"/>
    <xdr:sp macro="" textlink="">
      <xdr:nvSpPr>
        <xdr:cNvPr id="670" name="n_1main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671" name="n_2mainValue【公民館】&#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類似団体と比較して、学校施設や公民館施設において有形固定資産減価償却率が高い状況にある。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これらの施設は、老朽化が進んでいることから、長寿命化対策又は更新も含めた管理運営方針を検討し、施設の維持管理に努めていく。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15,268
112.00
8,433,971
8,055,537
326,841
4,886,648
7,531,722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105410</xdr:rowOff>
    </xdr:from>
    <xdr:to>
      <xdr:col>15</xdr:col>
      <xdr:colOff>101600</xdr:colOff>
      <xdr:row>56</xdr:row>
      <xdr:rowOff>35560</xdr:rowOff>
    </xdr:to>
    <xdr:sp macro="" textlink="">
      <xdr:nvSpPr>
        <xdr:cNvPr id="80" name="フローチャート: 判断 79"/>
        <xdr:cNvSpPr/>
      </xdr:nvSpPr>
      <xdr:spPr>
        <a:xfrm>
          <a:off x="2857500" y="953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52087</xdr:rowOff>
    </xdr:from>
    <xdr:ext cx="405111" cy="259045"/>
    <xdr:sp macro="" textlink="">
      <xdr:nvSpPr>
        <xdr:cNvPr id="81" name="n_2aveValue【体育館・プール】&#10;有形固定資産減価償却率"/>
        <xdr:cNvSpPr txBox="1"/>
      </xdr:nvSpPr>
      <xdr:spPr>
        <a:xfrm>
          <a:off x="2705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156845</xdr:rowOff>
    </xdr:from>
    <xdr:to>
      <xdr:col>20</xdr:col>
      <xdr:colOff>38100</xdr:colOff>
      <xdr:row>55</xdr:row>
      <xdr:rowOff>86995</xdr:rowOff>
    </xdr:to>
    <xdr:sp macro="" textlink="">
      <xdr:nvSpPr>
        <xdr:cNvPr id="87" name="楕円 86"/>
        <xdr:cNvSpPr/>
      </xdr:nvSpPr>
      <xdr:spPr>
        <a:xfrm>
          <a:off x="3746500" y="94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31115</xdr:rowOff>
    </xdr:from>
    <xdr:to>
      <xdr:col>15</xdr:col>
      <xdr:colOff>101600</xdr:colOff>
      <xdr:row>56</xdr:row>
      <xdr:rowOff>132715</xdr:rowOff>
    </xdr:to>
    <xdr:sp macro="" textlink="">
      <xdr:nvSpPr>
        <xdr:cNvPr id="88" name="楕円 87"/>
        <xdr:cNvSpPr/>
      </xdr:nvSpPr>
      <xdr:spPr>
        <a:xfrm>
          <a:off x="2857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36195</xdr:rowOff>
    </xdr:from>
    <xdr:to>
      <xdr:col>19</xdr:col>
      <xdr:colOff>177800</xdr:colOff>
      <xdr:row>56</xdr:row>
      <xdr:rowOff>81915</xdr:rowOff>
    </xdr:to>
    <xdr:cxnSp macro="">
      <xdr:nvCxnSpPr>
        <xdr:cNvPr id="89" name="直線コネクタ 88"/>
        <xdr:cNvCxnSpPr/>
      </xdr:nvCxnSpPr>
      <xdr:spPr>
        <a:xfrm flipV="1">
          <a:off x="2908300" y="946594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103522</xdr:rowOff>
    </xdr:from>
    <xdr:ext cx="405111" cy="259045"/>
    <xdr:sp macro="" textlink="">
      <xdr:nvSpPr>
        <xdr:cNvPr id="90" name="n_1mainValue【体育館・プール】&#10;有形固定資産減価償却率"/>
        <xdr:cNvSpPr txBox="1"/>
      </xdr:nvSpPr>
      <xdr:spPr>
        <a:xfrm>
          <a:off x="3582044" y="919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123842</xdr:rowOff>
    </xdr:from>
    <xdr:ext cx="405111" cy="259045"/>
    <xdr:sp macro="" textlink="">
      <xdr:nvSpPr>
        <xdr:cNvPr id="91" name="n_2mainValue【体育館・プール】&#10;有形固定資産減価償却率"/>
        <xdr:cNvSpPr txBox="1"/>
      </xdr:nvSpPr>
      <xdr:spPr>
        <a:xfrm>
          <a:off x="2705744"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2" name="直線コネクタ 1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3" name="テキスト ボックス 1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6" name="直線コネクタ 10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7" name="テキスト ボックス 10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158877</xdr:rowOff>
    </xdr:from>
    <xdr:to>
      <xdr:col>54</xdr:col>
      <xdr:colOff>189865</xdr:colOff>
      <xdr:row>63</xdr:row>
      <xdr:rowOff>22289</xdr:rowOff>
    </xdr:to>
    <xdr:cxnSp macro="">
      <xdr:nvCxnSpPr>
        <xdr:cNvPr id="111" name="直線コネクタ 110"/>
        <xdr:cNvCxnSpPr/>
      </xdr:nvCxnSpPr>
      <xdr:spPr>
        <a:xfrm flipV="1">
          <a:off x="10476865" y="10274427"/>
          <a:ext cx="0" cy="549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26116</xdr:rowOff>
    </xdr:from>
    <xdr:ext cx="469744" cy="259045"/>
    <xdr:sp macro="" textlink="">
      <xdr:nvSpPr>
        <xdr:cNvPr id="112" name="【体育館・プール】&#10;一人当たり面積最小値テキスト"/>
        <xdr:cNvSpPr txBox="1"/>
      </xdr:nvSpPr>
      <xdr:spPr>
        <a:xfrm>
          <a:off x="10515600" y="108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22289</xdr:rowOff>
    </xdr:from>
    <xdr:to>
      <xdr:col>55</xdr:col>
      <xdr:colOff>88900</xdr:colOff>
      <xdr:row>63</xdr:row>
      <xdr:rowOff>22289</xdr:rowOff>
    </xdr:to>
    <xdr:cxnSp macro="">
      <xdr:nvCxnSpPr>
        <xdr:cNvPr id="113" name="直線コネクタ 112"/>
        <xdr:cNvCxnSpPr/>
      </xdr:nvCxnSpPr>
      <xdr:spPr>
        <a:xfrm>
          <a:off x="10388600" y="1082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105554</xdr:rowOff>
    </xdr:from>
    <xdr:ext cx="469744" cy="259045"/>
    <xdr:sp macro="" textlink="">
      <xdr:nvSpPr>
        <xdr:cNvPr id="114" name="【体育館・プール】&#10;一人当たり面積最大値テキスト"/>
        <xdr:cNvSpPr txBox="1"/>
      </xdr:nvSpPr>
      <xdr:spPr>
        <a:xfrm>
          <a:off x="10515600" y="1004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158877</xdr:rowOff>
    </xdr:from>
    <xdr:to>
      <xdr:col>55</xdr:col>
      <xdr:colOff>88900</xdr:colOff>
      <xdr:row>59</xdr:row>
      <xdr:rowOff>158877</xdr:rowOff>
    </xdr:to>
    <xdr:cxnSp macro="">
      <xdr:nvCxnSpPr>
        <xdr:cNvPr id="115" name="直線コネクタ 114"/>
        <xdr:cNvCxnSpPr/>
      </xdr:nvCxnSpPr>
      <xdr:spPr>
        <a:xfrm>
          <a:off x="10388600" y="102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11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117" name="フローチャート: 判断 11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142367</xdr:rowOff>
    </xdr:from>
    <xdr:to>
      <xdr:col>50</xdr:col>
      <xdr:colOff>165100</xdr:colOff>
      <xdr:row>62</xdr:row>
      <xdr:rowOff>72517</xdr:rowOff>
    </xdr:to>
    <xdr:sp macro="" textlink="">
      <xdr:nvSpPr>
        <xdr:cNvPr id="118" name="フローチャート: 判断 117"/>
        <xdr:cNvSpPr/>
      </xdr:nvSpPr>
      <xdr:spPr>
        <a:xfrm>
          <a:off x="9588500" y="1060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63644</xdr:rowOff>
    </xdr:from>
    <xdr:ext cx="469744" cy="259045"/>
    <xdr:sp macro="" textlink="">
      <xdr:nvSpPr>
        <xdr:cNvPr id="119" name="n_1aveValue【体育館・プール】&#10;一人当たり面積"/>
        <xdr:cNvSpPr txBox="1"/>
      </xdr:nvSpPr>
      <xdr:spPr>
        <a:xfrm>
          <a:off x="9391727" y="1069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125794</xdr:rowOff>
    </xdr:from>
    <xdr:to>
      <xdr:col>46</xdr:col>
      <xdr:colOff>38100</xdr:colOff>
      <xdr:row>62</xdr:row>
      <xdr:rowOff>55944</xdr:rowOff>
    </xdr:to>
    <xdr:sp macro="" textlink="">
      <xdr:nvSpPr>
        <xdr:cNvPr id="120" name="フローチャート: 判断 119"/>
        <xdr:cNvSpPr/>
      </xdr:nvSpPr>
      <xdr:spPr>
        <a:xfrm>
          <a:off x="8699500" y="1058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47071</xdr:rowOff>
    </xdr:from>
    <xdr:ext cx="469744" cy="259045"/>
    <xdr:sp macro="" textlink="">
      <xdr:nvSpPr>
        <xdr:cNvPr id="121" name="n_2aveValue【体育館・プール】&#10;一人当たり面積"/>
        <xdr:cNvSpPr txBox="1"/>
      </xdr:nvSpPr>
      <xdr:spPr>
        <a:xfrm>
          <a:off x="8515427" y="106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101219</xdr:rowOff>
    </xdr:from>
    <xdr:to>
      <xdr:col>50</xdr:col>
      <xdr:colOff>165100</xdr:colOff>
      <xdr:row>62</xdr:row>
      <xdr:rowOff>31369</xdr:rowOff>
    </xdr:to>
    <xdr:sp macro="" textlink="">
      <xdr:nvSpPr>
        <xdr:cNvPr id="127" name="楕円 126"/>
        <xdr:cNvSpPr/>
      </xdr:nvSpPr>
      <xdr:spPr>
        <a:xfrm>
          <a:off x="9588500" y="105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76644</xdr:rowOff>
    </xdr:from>
    <xdr:to>
      <xdr:col>46</xdr:col>
      <xdr:colOff>38100</xdr:colOff>
      <xdr:row>56</xdr:row>
      <xdr:rowOff>6794</xdr:rowOff>
    </xdr:to>
    <xdr:sp macro="" textlink="">
      <xdr:nvSpPr>
        <xdr:cNvPr id="128" name="楕円 127"/>
        <xdr:cNvSpPr/>
      </xdr:nvSpPr>
      <xdr:spPr>
        <a:xfrm>
          <a:off x="8699500" y="95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127444</xdr:rowOff>
    </xdr:from>
    <xdr:to>
      <xdr:col>50</xdr:col>
      <xdr:colOff>114300</xdr:colOff>
      <xdr:row>61</xdr:row>
      <xdr:rowOff>152019</xdr:rowOff>
    </xdr:to>
    <xdr:cxnSp macro="">
      <xdr:nvCxnSpPr>
        <xdr:cNvPr id="129" name="直線コネクタ 128"/>
        <xdr:cNvCxnSpPr/>
      </xdr:nvCxnSpPr>
      <xdr:spPr>
        <a:xfrm>
          <a:off x="8750300" y="9557194"/>
          <a:ext cx="889000" cy="105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47896</xdr:rowOff>
    </xdr:from>
    <xdr:ext cx="469744" cy="259045"/>
    <xdr:sp macro="" textlink="">
      <xdr:nvSpPr>
        <xdr:cNvPr id="130" name="n_1mainValue【体育館・プール】&#10;一人当たり面積"/>
        <xdr:cNvSpPr txBox="1"/>
      </xdr:nvSpPr>
      <xdr:spPr>
        <a:xfrm>
          <a:off x="9391727" y="103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23321</xdr:rowOff>
    </xdr:from>
    <xdr:ext cx="469744" cy="259045"/>
    <xdr:sp macro="" textlink="">
      <xdr:nvSpPr>
        <xdr:cNvPr id="131" name="n_2mainValue【体育館・プール】&#10;一人当たり面積"/>
        <xdr:cNvSpPr txBox="1"/>
      </xdr:nvSpPr>
      <xdr:spPr>
        <a:xfrm>
          <a:off x="8515427" y="92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2" name="直線コネクタ 1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3" name="テキスト ボックス 1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4" name="直線コネクタ 1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5" name="テキスト ボックス 1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6" name="直線コネクタ 1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7" name="テキスト ボックス 1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8" name="直線コネクタ 1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49" name="テキスト ボックス 1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0" name="直線コネクタ 1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1" name="テキスト ボックス 1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2" name="直線コネクタ 1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3" name="テキスト ボックス 1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57" name="直線コネクタ 156"/>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58"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59" name="直線コネクタ 158"/>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1" name="直線コネクタ 16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62"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63" name="フローチャート: 判断 162"/>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64" name="フローチャート: 判断 163"/>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110326</xdr:rowOff>
    </xdr:from>
    <xdr:ext cx="405111" cy="259045"/>
    <xdr:sp macro="" textlink="">
      <xdr:nvSpPr>
        <xdr:cNvPr id="165"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1995</xdr:rowOff>
    </xdr:from>
    <xdr:to>
      <xdr:col>15</xdr:col>
      <xdr:colOff>101600</xdr:colOff>
      <xdr:row>82</xdr:row>
      <xdr:rowOff>103595</xdr:rowOff>
    </xdr:to>
    <xdr:sp macro="" textlink="">
      <xdr:nvSpPr>
        <xdr:cNvPr id="166" name="フローチャート: 判断 165"/>
        <xdr:cNvSpPr/>
      </xdr:nvSpPr>
      <xdr:spPr>
        <a:xfrm>
          <a:off x="2857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94722</xdr:rowOff>
    </xdr:from>
    <xdr:ext cx="405111" cy="259045"/>
    <xdr:sp macro="" textlink="">
      <xdr:nvSpPr>
        <xdr:cNvPr id="167" name="n_2aveValue【福祉施設】&#10;有形固定資産減価償却率"/>
        <xdr:cNvSpPr txBox="1"/>
      </xdr:nvSpPr>
      <xdr:spPr>
        <a:xfrm>
          <a:off x="2705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173" name="楕円 172"/>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174" name="楕円 173"/>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82</xdr:row>
      <xdr:rowOff>119743</xdr:rowOff>
    </xdr:to>
    <xdr:cxnSp macro="">
      <xdr:nvCxnSpPr>
        <xdr:cNvPr id="175" name="直線コネクタ 174"/>
        <xdr:cNvCxnSpPr/>
      </xdr:nvCxnSpPr>
      <xdr:spPr>
        <a:xfrm>
          <a:off x="2908300" y="13982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176" name="n_1mainValue【福祉施設】&#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177"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8" name="直線コネクタ 18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9" name="テキスト ボックス 18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0" name="直線コネクタ 18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1" name="テキスト ボックス 19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2" name="直線コネクタ 19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3" name="テキスト ボックス 19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4" name="直線コネクタ 19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5" name="テキスト ボックス 19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199" name="直線コネクタ 198"/>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00"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01" name="直線コネクタ 200"/>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02"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03" name="直線コネクタ 202"/>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04"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05" name="フローチャート: 判断 204"/>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06" name="フローチャート: 判断 205"/>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22877</xdr:rowOff>
    </xdr:from>
    <xdr:ext cx="469744" cy="259045"/>
    <xdr:sp macro="" textlink="">
      <xdr:nvSpPr>
        <xdr:cNvPr id="207"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55880</xdr:rowOff>
    </xdr:from>
    <xdr:to>
      <xdr:col>46</xdr:col>
      <xdr:colOff>38100</xdr:colOff>
      <xdr:row>83</xdr:row>
      <xdr:rowOff>157480</xdr:rowOff>
    </xdr:to>
    <xdr:sp macro="" textlink="">
      <xdr:nvSpPr>
        <xdr:cNvPr id="208" name="フローチャート: 判断 20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2557</xdr:rowOff>
    </xdr:from>
    <xdr:ext cx="469744" cy="259045"/>
    <xdr:sp macro="" textlink="">
      <xdr:nvSpPr>
        <xdr:cNvPr id="209"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37592</xdr:rowOff>
    </xdr:from>
    <xdr:to>
      <xdr:col>50</xdr:col>
      <xdr:colOff>165100</xdr:colOff>
      <xdr:row>82</xdr:row>
      <xdr:rowOff>139192</xdr:rowOff>
    </xdr:to>
    <xdr:sp macro="" textlink="">
      <xdr:nvSpPr>
        <xdr:cNvPr id="215" name="楕円 214"/>
        <xdr:cNvSpPr/>
      </xdr:nvSpPr>
      <xdr:spPr>
        <a:xfrm>
          <a:off x="958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216" name="楕円 215"/>
        <xdr:cNvSpPr/>
      </xdr:nvSpPr>
      <xdr:spPr>
        <a:xfrm>
          <a:off x="8699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88392</xdr:rowOff>
    </xdr:from>
    <xdr:to>
      <xdr:col>50</xdr:col>
      <xdr:colOff>114300</xdr:colOff>
      <xdr:row>84</xdr:row>
      <xdr:rowOff>92963</xdr:rowOff>
    </xdr:to>
    <xdr:cxnSp macro="">
      <xdr:nvCxnSpPr>
        <xdr:cNvPr id="217" name="直線コネクタ 216"/>
        <xdr:cNvCxnSpPr/>
      </xdr:nvCxnSpPr>
      <xdr:spPr>
        <a:xfrm flipV="1">
          <a:off x="8750300" y="14147292"/>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155719</xdr:rowOff>
    </xdr:from>
    <xdr:ext cx="469744" cy="259045"/>
    <xdr:sp macro="" textlink="">
      <xdr:nvSpPr>
        <xdr:cNvPr id="218" name="n_1mainValue【福祉施設】&#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219" name="n_2mainValue【福祉施設】&#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0" name="テキスト ボックス 22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1" name="直線コネクタ 23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2" name="テキスト ボックス 23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3" name="直線コネクタ 23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4" name="テキスト ボックス 23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5" name="直線コネクタ 23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6" name="テキスト ボックス 23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7" name="直線コネクタ 23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8" name="テキスト ボックス 23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9" name="直線コネクタ 23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0" name="テキスト ボックス 23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1" name="直線コネクタ 2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2" name="テキスト ボックス 2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44" name="直線コネクタ 243"/>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45"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46" name="直線コネクタ 245"/>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4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48" name="直線コネクタ 24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249"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50" name="フローチャート: 判断 249"/>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51" name="フローチャート: 判断 250"/>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252"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31114</xdr:rowOff>
    </xdr:from>
    <xdr:to>
      <xdr:col>15</xdr:col>
      <xdr:colOff>101600</xdr:colOff>
      <xdr:row>106</xdr:row>
      <xdr:rowOff>132714</xdr:rowOff>
    </xdr:to>
    <xdr:sp macro="" textlink="">
      <xdr:nvSpPr>
        <xdr:cNvPr id="253" name="フローチャート: 判断 252"/>
        <xdr:cNvSpPr/>
      </xdr:nvSpPr>
      <xdr:spPr>
        <a:xfrm>
          <a:off x="2857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149241</xdr:rowOff>
    </xdr:from>
    <xdr:ext cx="405111" cy="259045"/>
    <xdr:sp macro="" textlink="">
      <xdr:nvSpPr>
        <xdr:cNvPr id="254" name="n_2aveValue【市民会館】&#10;有形固定資産減価償却率"/>
        <xdr:cNvSpPr txBox="1"/>
      </xdr:nvSpPr>
      <xdr:spPr>
        <a:xfrm>
          <a:off x="27057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5" name="テキスト ボックス 2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6" name="テキスト ボックス 2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7" name="テキスト ボックス 2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8" name="テキスト ボックス 2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9" name="テキスト ボックス 2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2539</xdr:rowOff>
    </xdr:from>
    <xdr:to>
      <xdr:col>20</xdr:col>
      <xdr:colOff>38100</xdr:colOff>
      <xdr:row>105</xdr:row>
      <xdr:rowOff>104139</xdr:rowOff>
    </xdr:to>
    <xdr:sp macro="" textlink="">
      <xdr:nvSpPr>
        <xdr:cNvPr id="260" name="楕円 259"/>
        <xdr:cNvSpPr/>
      </xdr:nvSpPr>
      <xdr:spPr>
        <a:xfrm>
          <a:off x="3746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120666</xdr:rowOff>
    </xdr:from>
    <xdr:ext cx="405111" cy="259045"/>
    <xdr:sp macro="" textlink="">
      <xdr:nvSpPr>
        <xdr:cNvPr id="261" name="n_1mainValue【市民会館】&#10;有形固定資産減価償却率"/>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2" name="正方形/長方形 2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3" name="正方形/長方形 2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4" name="正方形/長方形 2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5" name="正方形/長方形 2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6" name="正方形/長方形 2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7" name="正方形/長方形 2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8" name="正方形/長方形 2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9" name="正方形/長方形 2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0" name="テキスト ボックス 2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1" name="直線コネクタ 2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2" name="直線コネクタ 27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3" name="テキスト ボックス 27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4" name="直線コネクタ 27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75" name="テキスト ボックス 27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6" name="直線コネクタ 27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7" name="テキスト ボックス 27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8" name="直線コネクタ 27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9" name="テキスト ボックス 27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0" name="直線コネクタ 27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1" name="テキスト ボックス 28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2" name="直線コネクタ 28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3" name="テキスト ボックス 28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4" name="直線コネクタ 2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5" name="テキスト ボックス 28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87" name="直線コネクタ 286"/>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88"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89" name="直線コネクタ 288"/>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90"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291" name="直線コネクタ 290"/>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292"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293" name="フローチャート: 判断 292"/>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294" name="フローチャート: 判断 29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295"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56424</xdr:rowOff>
    </xdr:from>
    <xdr:to>
      <xdr:col>46</xdr:col>
      <xdr:colOff>38100</xdr:colOff>
      <xdr:row>105</xdr:row>
      <xdr:rowOff>158024</xdr:rowOff>
    </xdr:to>
    <xdr:sp macro="" textlink="">
      <xdr:nvSpPr>
        <xdr:cNvPr id="296" name="フローチャート: 判断 295"/>
        <xdr:cNvSpPr/>
      </xdr:nvSpPr>
      <xdr:spPr>
        <a:xfrm>
          <a:off x="8699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3101</xdr:rowOff>
    </xdr:from>
    <xdr:ext cx="469744" cy="259045"/>
    <xdr:sp macro="" textlink="">
      <xdr:nvSpPr>
        <xdr:cNvPr id="297" name="n_2aveValue【市民会館】&#10;一人当たり面積"/>
        <xdr:cNvSpPr txBox="1"/>
      </xdr:nvSpPr>
      <xdr:spPr>
        <a:xfrm>
          <a:off x="8515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8" name="テキスト ボックス 2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9" name="テキスト ボックス 2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0" name="テキスト ボックス 2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1" name="テキスト ボックス 3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2" name="テキスト ボックス 3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131536</xdr:rowOff>
    </xdr:from>
    <xdr:to>
      <xdr:col>50</xdr:col>
      <xdr:colOff>165100</xdr:colOff>
      <xdr:row>106</xdr:row>
      <xdr:rowOff>61686</xdr:rowOff>
    </xdr:to>
    <xdr:sp macro="" textlink="">
      <xdr:nvSpPr>
        <xdr:cNvPr id="303" name="楕円 302"/>
        <xdr:cNvSpPr/>
      </xdr:nvSpPr>
      <xdr:spPr>
        <a:xfrm>
          <a:off x="958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52813</xdr:rowOff>
    </xdr:from>
    <xdr:ext cx="469744" cy="259045"/>
    <xdr:sp macro="" textlink="">
      <xdr:nvSpPr>
        <xdr:cNvPr id="304" name="n_1mainValue【市民会館】&#10;一人当たり面積"/>
        <xdr:cNvSpPr txBox="1"/>
      </xdr:nvSpPr>
      <xdr:spPr>
        <a:xfrm>
          <a:off x="9391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2" name="正方形/長方形 31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9" name="テキスト ボックス 3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0" name="直線コネクタ 3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1" name="テキスト ボックス 3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2" name="直線コネクタ 33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33" name="テキスト ボックス 33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34" name="直線コネクタ 33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35" name="テキスト ボックス 33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36" name="直線コネクタ 33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37" name="テキスト ボックス 33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38" name="直線コネクタ 33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39" name="テキスト ボックス 33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1" name="テキスト ボックス 3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43" name="直線コネクタ 342"/>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44"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45" name="直線コネクタ 344"/>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46"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47" name="直線コネクタ 346"/>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48"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49" name="フローチャート: 判断 348"/>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50" name="フローチャート: 判断 349"/>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351"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106934</xdr:rowOff>
    </xdr:from>
    <xdr:to>
      <xdr:col>76</xdr:col>
      <xdr:colOff>165100</xdr:colOff>
      <xdr:row>61</xdr:row>
      <xdr:rowOff>37084</xdr:rowOff>
    </xdr:to>
    <xdr:sp macro="" textlink="">
      <xdr:nvSpPr>
        <xdr:cNvPr id="352" name="フローチャート: 判断 351"/>
        <xdr:cNvSpPr/>
      </xdr:nvSpPr>
      <xdr:spPr>
        <a:xfrm>
          <a:off x="14541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53611</xdr:rowOff>
    </xdr:from>
    <xdr:ext cx="405111" cy="259045"/>
    <xdr:sp macro="" textlink="">
      <xdr:nvSpPr>
        <xdr:cNvPr id="353" name="n_2aveValue【保健センター・保健所】&#10;有形固定資産減価償却率"/>
        <xdr:cNvSpPr txBox="1"/>
      </xdr:nvSpPr>
      <xdr:spPr>
        <a:xfrm>
          <a:off x="14389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4" name="テキスト ボックス 3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5" name="テキスト ボックス 3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6" name="テキスト ボックス 3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7" name="テキスト ボックス 3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8" name="テキスト ボックス 3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90932</xdr:rowOff>
    </xdr:from>
    <xdr:to>
      <xdr:col>76</xdr:col>
      <xdr:colOff>165100</xdr:colOff>
      <xdr:row>63</xdr:row>
      <xdr:rowOff>21082</xdr:rowOff>
    </xdr:to>
    <xdr:sp macro="" textlink="">
      <xdr:nvSpPr>
        <xdr:cNvPr id="359" name="楕円 358"/>
        <xdr:cNvSpPr/>
      </xdr:nvSpPr>
      <xdr:spPr>
        <a:xfrm>
          <a:off x="14541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12209</xdr:rowOff>
    </xdr:from>
    <xdr:ext cx="405111" cy="259045"/>
    <xdr:sp macro="" textlink="">
      <xdr:nvSpPr>
        <xdr:cNvPr id="360" name="n_2mainValue【保健センター・保健所】&#10;有形固定資産減価償却率"/>
        <xdr:cNvSpPr txBox="1"/>
      </xdr:nvSpPr>
      <xdr:spPr>
        <a:xfrm>
          <a:off x="14389744"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1" name="直線コネクタ 3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2" name="テキスト ボックス 3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3" name="直線コネクタ 3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4" name="テキスト ボックス 3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5" name="直線コネクタ 3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6" name="テキスト ボックス 3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7" name="直線コネクタ 3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8" name="テキスト ボックス 3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9" name="直線コネクタ 3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0" name="テキスト ボックス 3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1" name="直線コネクタ 3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2" name="テキスト ボックス 3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22860</xdr:rowOff>
    </xdr:from>
    <xdr:to>
      <xdr:col>116</xdr:col>
      <xdr:colOff>62864</xdr:colOff>
      <xdr:row>63</xdr:row>
      <xdr:rowOff>156210</xdr:rowOff>
    </xdr:to>
    <xdr:cxnSp macro="">
      <xdr:nvCxnSpPr>
        <xdr:cNvPr id="384" name="直線コネクタ 383"/>
        <xdr:cNvCxnSpPr/>
      </xdr:nvCxnSpPr>
      <xdr:spPr>
        <a:xfrm flipV="1">
          <a:off x="22160864" y="1013841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38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386" name="直線コネクタ 38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140987</xdr:rowOff>
    </xdr:from>
    <xdr:ext cx="469744" cy="259045"/>
    <xdr:sp macro="" textlink="">
      <xdr:nvSpPr>
        <xdr:cNvPr id="387" name="【保健センター・保健所】&#10;一人当たり面積最大値テキスト"/>
        <xdr:cNvSpPr txBox="1"/>
      </xdr:nvSpPr>
      <xdr:spPr>
        <a:xfrm>
          <a:off x="22199600"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22860</xdr:rowOff>
    </xdr:from>
    <xdr:to>
      <xdr:col>116</xdr:col>
      <xdr:colOff>152400</xdr:colOff>
      <xdr:row>59</xdr:row>
      <xdr:rowOff>22860</xdr:rowOff>
    </xdr:to>
    <xdr:cxnSp macro="">
      <xdr:nvCxnSpPr>
        <xdr:cNvPr id="388" name="直線コネクタ 387"/>
        <xdr:cNvCxnSpPr/>
      </xdr:nvCxnSpPr>
      <xdr:spPr>
        <a:xfrm>
          <a:off x="22072600" y="1013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38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390" name="フローチャート: 判断 38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391" name="フローチャート: 判断 390"/>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21607</xdr:rowOff>
    </xdr:from>
    <xdr:ext cx="469744" cy="259045"/>
    <xdr:sp macro="" textlink="">
      <xdr:nvSpPr>
        <xdr:cNvPr id="392"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393" name="フローチャート: 判断 392"/>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152417</xdr:rowOff>
    </xdr:from>
    <xdr:ext cx="469744" cy="259045"/>
    <xdr:sp macro="" textlink="">
      <xdr:nvSpPr>
        <xdr:cNvPr id="394" name="n_2aveValue【保健センター・保健所】&#10;一人当たり面積"/>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5" name="テキスト ボックス 3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6" name="テキスト ボックス 3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7" name="テキスト ボックス 3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8" name="テキスト ボックス 3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9" name="テキスト ボックス 3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170180</xdr:rowOff>
    </xdr:from>
    <xdr:to>
      <xdr:col>107</xdr:col>
      <xdr:colOff>101600</xdr:colOff>
      <xdr:row>56</xdr:row>
      <xdr:rowOff>100330</xdr:rowOff>
    </xdr:to>
    <xdr:sp macro="" textlink="">
      <xdr:nvSpPr>
        <xdr:cNvPr id="400" name="楕円 399"/>
        <xdr:cNvSpPr/>
      </xdr:nvSpPr>
      <xdr:spPr>
        <a:xfrm>
          <a:off x="20383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54</xdr:row>
      <xdr:rowOff>116857</xdr:rowOff>
    </xdr:from>
    <xdr:ext cx="469744" cy="259045"/>
    <xdr:sp macro="" textlink="">
      <xdr:nvSpPr>
        <xdr:cNvPr id="401" name="n_2mainValue【保健センター・保健所】&#10;一人当たり面積"/>
        <xdr:cNvSpPr txBox="1"/>
      </xdr:nvSpPr>
      <xdr:spPr>
        <a:xfrm>
          <a:off x="20199427" y="937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9" name="正方形/長方形 4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0" name="テキスト ボックス 4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1" name="直線コネクタ 4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12" name="直線コネクタ 4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13" name="テキスト ボックス 41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4" name="直線コネクタ 4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5" name="テキスト ボックス 4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6" name="直線コネクタ 4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7" name="テキスト ボックス 4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8" name="直線コネクタ 4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9" name="テキスト ボックス 4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0" name="直線コネクタ 4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1" name="テキスト ボックス 4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2" name="直線コネクタ 4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3" name="テキスト ボックス 4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25" name="直線コネクタ 424"/>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26"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27" name="直線コネクタ 426"/>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28"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29" name="直線コネクタ 428"/>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30"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31" name="フローチャート: 判断 43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32" name="フローチャート: 判断 43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33"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55880</xdr:rowOff>
    </xdr:from>
    <xdr:to>
      <xdr:col>76</xdr:col>
      <xdr:colOff>165100</xdr:colOff>
      <xdr:row>79</xdr:row>
      <xdr:rowOff>157480</xdr:rowOff>
    </xdr:to>
    <xdr:sp macro="" textlink="">
      <xdr:nvSpPr>
        <xdr:cNvPr id="434" name="フローチャート: 判断 433"/>
        <xdr:cNvSpPr/>
      </xdr:nvSpPr>
      <xdr:spPr>
        <a:xfrm>
          <a:off x="14541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2557</xdr:rowOff>
    </xdr:from>
    <xdr:ext cx="405111" cy="259045"/>
    <xdr:sp macro="" textlink="">
      <xdr:nvSpPr>
        <xdr:cNvPr id="435" name="n_2aveValue【消防施設】&#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6" name="テキスト ボックス 4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7" name="テキスト ボックス 4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8" name="テキスト ボックス 4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9" name="テキスト ボックス 4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0" name="テキスト ボックス 4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103505</xdr:rowOff>
    </xdr:from>
    <xdr:to>
      <xdr:col>81</xdr:col>
      <xdr:colOff>101600</xdr:colOff>
      <xdr:row>79</xdr:row>
      <xdr:rowOff>33655</xdr:rowOff>
    </xdr:to>
    <xdr:sp macro="" textlink="">
      <xdr:nvSpPr>
        <xdr:cNvPr id="441" name="楕円 440"/>
        <xdr:cNvSpPr/>
      </xdr:nvSpPr>
      <xdr:spPr>
        <a:xfrm>
          <a:off x="15430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76836</xdr:rowOff>
    </xdr:from>
    <xdr:to>
      <xdr:col>76</xdr:col>
      <xdr:colOff>165100</xdr:colOff>
      <xdr:row>80</xdr:row>
      <xdr:rowOff>6986</xdr:rowOff>
    </xdr:to>
    <xdr:sp macro="" textlink="">
      <xdr:nvSpPr>
        <xdr:cNvPr id="442" name="楕円 441"/>
        <xdr:cNvSpPr/>
      </xdr:nvSpPr>
      <xdr:spPr>
        <a:xfrm>
          <a:off x="14541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154305</xdr:rowOff>
    </xdr:from>
    <xdr:to>
      <xdr:col>81</xdr:col>
      <xdr:colOff>50800</xdr:colOff>
      <xdr:row>79</xdr:row>
      <xdr:rowOff>127636</xdr:rowOff>
    </xdr:to>
    <xdr:cxnSp macro="">
      <xdr:nvCxnSpPr>
        <xdr:cNvPr id="443" name="直線コネクタ 442"/>
        <xdr:cNvCxnSpPr/>
      </xdr:nvCxnSpPr>
      <xdr:spPr>
        <a:xfrm flipV="1">
          <a:off x="14592300" y="1352740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50182</xdr:rowOff>
    </xdr:from>
    <xdr:ext cx="405111" cy="259045"/>
    <xdr:sp macro="" textlink="">
      <xdr:nvSpPr>
        <xdr:cNvPr id="444" name="n_1mainValue【消防施設】&#10;有形固定資産減価償却率"/>
        <xdr:cNvSpPr txBox="1"/>
      </xdr:nvSpPr>
      <xdr:spPr>
        <a:xfrm>
          <a:off x="152660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169563</xdr:rowOff>
    </xdr:from>
    <xdr:ext cx="405111" cy="259045"/>
    <xdr:sp macro="" textlink="">
      <xdr:nvSpPr>
        <xdr:cNvPr id="445" name="n_2mainValue【消防施設】&#10;有形固定資産減価償却率"/>
        <xdr:cNvSpPr txBox="1"/>
      </xdr:nvSpPr>
      <xdr:spPr>
        <a:xfrm>
          <a:off x="14389744" y="1371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6" name="直線コネクタ 4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7" name="テキスト ボックス 4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8" name="直線コネクタ 4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9" name="テキスト ボックス 4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0" name="直線コネクタ 4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1" name="テキスト ボックス 4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2" name="直線コネクタ 4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3" name="テキスト ボックス 4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4" name="直線コネクタ 4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5" name="テキスト ボックス 4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67" name="直線コネクタ 46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6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69" name="直線コネクタ 46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7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71" name="直線コネクタ 47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72"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73" name="フローチャート: 判断 47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74" name="フローチャート: 判断 47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47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476" name="フローチャート: 判断 475"/>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114316</xdr:rowOff>
    </xdr:from>
    <xdr:ext cx="469744" cy="259045"/>
    <xdr:sp macro="" textlink="">
      <xdr:nvSpPr>
        <xdr:cNvPr id="477" name="n_2ave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8" name="テキスト ボックス 4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9" name="テキスト ボックス 4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0" name="テキスト ボックス 4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1" name="テキスト ボックス 4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2" name="テキスト ボックス 4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106172</xdr:rowOff>
    </xdr:from>
    <xdr:to>
      <xdr:col>112</xdr:col>
      <xdr:colOff>38100</xdr:colOff>
      <xdr:row>84</xdr:row>
      <xdr:rowOff>36322</xdr:rowOff>
    </xdr:to>
    <xdr:sp macro="" textlink="">
      <xdr:nvSpPr>
        <xdr:cNvPr id="483" name="楕円 482"/>
        <xdr:cNvSpPr/>
      </xdr:nvSpPr>
      <xdr:spPr>
        <a:xfrm>
          <a:off x="21272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113030</xdr:rowOff>
    </xdr:from>
    <xdr:to>
      <xdr:col>107</xdr:col>
      <xdr:colOff>101600</xdr:colOff>
      <xdr:row>80</xdr:row>
      <xdr:rowOff>43180</xdr:rowOff>
    </xdr:to>
    <xdr:sp macro="" textlink="">
      <xdr:nvSpPr>
        <xdr:cNvPr id="484" name="楕円 483"/>
        <xdr:cNvSpPr/>
      </xdr:nvSpPr>
      <xdr:spPr>
        <a:xfrm>
          <a:off x="2038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163830</xdr:rowOff>
    </xdr:from>
    <xdr:to>
      <xdr:col>111</xdr:col>
      <xdr:colOff>177800</xdr:colOff>
      <xdr:row>83</xdr:row>
      <xdr:rowOff>156972</xdr:rowOff>
    </xdr:to>
    <xdr:cxnSp macro="">
      <xdr:nvCxnSpPr>
        <xdr:cNvPr id="485" name="直線コネクタ 484"/>
        <xdr:cNvCxnSpPr/>
      </xdr:nvCxnSpPr>
      <xdr:spPr>
        <a:xfrm>
          <a:off x="20434300" y="13708380"/>
          <a:ext cx="889000" cy="67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52849</xdr:rowOff>
    </xdr:from>
    <xdr:ext cx="469744" cy="259045"/>
    <xdr:sp macro="" textlink="">
      <xdr:nvSpPr>
        <xdr:cNvPr id="486" name="n_1mainValue【消防施設】&#10;一人当たり面積"/>
        <xdr:cNvSpPr txBox="1"/>
      </xdr:nvSpPr>
      <xdr:spPr>
        <a:xfrm>
          <a:off x="210757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59707</xdr:rowOff>
    </xdr:from>
    <xdr:ext cx="469744" cy="259045"/>
    <xdr:sp macro="" textlink="">
      <xdr:nvSpPr>
        <xdr:cNvPr id="487" name="n_2mainValue【消防施設】&#10;一人当たり面積"/>
        <xdr:cNvSpPr txBox="1"/>
      </xdr:nvSpPr>
      <xdr:spPr>
        <a:xfrm>
          <a:off x="20199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8" name="直線コネクタ 4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9" name="テキスト ボックス 4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0" name="直線コネクタ 4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1" name="テキスト ボックス 5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2" name="直線コネクタ 5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3" name="テキスト ボックス 5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4" name="直線コネクタ 5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5" name="テキスト ボックス 5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6" name="直線コネクタ 5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7" name="テキスト ボックス 5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8" name="直線コネクタ 5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9" name="テキスト ボックス 5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1" name="テキスト ボックス 5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13" name="直線コネクタ 512"/>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1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15" name="直線コネクタ 51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1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17" name="直線コネクタ 51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18"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19" name="フローチャート: 判断 518"/>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20" name="フローチャート: 判断 51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521"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522" name="フローチャート: 判断 521"/>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157315</xdr:rowOff>
    </xdr:from>
    <xdr:ext cx="405111" cy="259045"/>
    <xdr:sp macro="" textlink="">
      <xdr:nvSpPr>
        <xdr:cNvPr id="523" name="n_2aveValue【庁舎】&#10;有形固定資産減価償却率"/>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529" name="楕円 528"/>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38463</xdr:rowOff>
    </xdr:from>
    <xdr:to>
      <xdr:col>76</xdr:col>
      <xdr:colOff>165100</xdr:colOff>
      <xdr:row>101</xdr:row>
      <xdr:rowOff>140063</xdr:rowOff>
    </xdr:to>
    <xdr:sp macro="" textlink="">
      <xdr:nvSpPr>
        <xdr:cNvPr id="530" name="楕円 529"/>
        <xdr:cNvSpPr/>
      </xdr:nvSpPr>
      <xdr:spPr>
        <a:xfrm>
          <a:off x="14541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89263</xdr:rowOff>
    </xdr:from>
    <xdr:to>
      <xdr:col>81</xdr:col>
      <xdr:colOff>50800</xdr:colOff>
      <xdr:row>101</xdr:row>
      <xdr:rowOff>113756</xdr:rowOff>
    </xdr:to>
    <xdr:cxnSp macro="">
      <xdr:nvCxnSpPr>
        <xdr:cNvPr id="531" name="直線コネクタ 530"/>
        <xdr:cNvCxnSpPr/>
      </xdr:nvCxnSpPr>
      <xdr:spPr>
        <a:xfrm>
          <a:off x="14592300" y="174057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9633</xdr:rowOff>
    </xdr:from>
    <xdr:ext cx="405111" cy="259045"/>
    <xdr:sp macro="" textlink="">
      <xdr:nvSpPr>
        <xdr:cNvPr id="532" name="n_1mainValue【庁舎】&#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156590</xdr:rowOff>
    </xdr:from>
    <xdr:ext cx="405111" cy="259045"/>
    <xdr:sp macro="" textlink="">
      <xdr:nvSpPr>
        <xdr:cNvPr id="533" name="n_2mainValue【庁舎】&#10;有形固定資産減価償却率"/>
        <xdr:cNvSpPr txBox="1"/>
      </xdr:nvSpPr>
      <xdr:spPr>
        <a:xfrm>
          <a:off x="143897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1" name="正方形/長方形 5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4" name="直線コネクタ 5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5" name="テキスト ボックス 5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6" name="直線コネクタ 5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7" name="テキスト ボックス 5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8" name="直線コネクタ 5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9" name="テキスト ボックス 5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0" name="直線コネクタ 5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1" name="テキスト ボックス 5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2" name="直線コネクタ 5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3" name="テキスト ボックス 5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57" name="直線コネクタ 556"/>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58"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59" name="直線コネクタ 558"/>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60"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61" name="直線コネクタ 560"/>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62"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63" name="フローチャート: 判断 562"/>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64" name="フローチャート: 判断 56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565"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38736</xdr:rowOff>
    </xdr:from>
    <xdr:to>
      <xdr:col>107</xdr:col>
      <xdr:colOff>101600</xdr:colOff>
      <xdr:row>105</xdr:row>
      <xdr:rowOff>140336</xdr:rowOff>
    </xdr:to>
    <xdr:sp macro="" textlink="">
      <xdr:nvSpPr>
        <xdr:cNvPr id="566" name="フローチャート: 判断 565"/>
        <xdr:cNvSpPr/>
      </xdr:nvSpPr>
      <xdr:spPr>
        <a:xfrm>
          <a:off x="203835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131463</xdr:rowOff>
    </xdr:from>
    <xdr:ext cx="469744" cy="259045"/>
    <xdr:sp macro="" textlink="">
      <xdr:nvSpPr>
        <xdr:cNvPr id="567" name="n_2aveValue【庁舎】&#10;一人当たり面積"/>
        <xdr:cNvSpPr txBox="1"/>
      </xdr:nvSpPr>
      <xdr:spPr>
        <a:xfrm>
          <a:off x="20199427" y="1813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8" name="テキスト ボックス 5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9" name="テキスト ボックス 5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0" name="テキスト ボックス 5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1" name="テキスト ボックス 5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2" name="テキスト ボックス 5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120650</xdr:rowOff>
    </xdr:from>
    <xdr:to>
      <xdr:col>112</xdr:col>
      <xdr:colOff>38100</xdr:colOff>
      <xdr:row>105</xdr:row>
      <xdr:rowOff>50800</xdr:rowOff>
    </xdr:to>
    <xdr:sp macro="" textlink="">
      <xdr:nvSpPr>
        <xdr:cNvPr id="573" name="楕円 572"/>
        <xdr:cNvSpPr/>
      </xdr:nvSpPr>
      <xdr:spPr>
        <a:xfrm>
          <a:off x="2127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97789</xdr:rowOff>
    </xdr:from>
    <xdr:to>
      <xdr:col>107</xdr:col>
      <xdr:colOff>101600</xdr:colOff>
      <xdr:row>101</xdr:row>
      <xdr:rowOff>27939</xdr:rowOff>
    </xdr:to>
    <xdr:sp macro="" textlink="">
      <xdr:nvSpPr>
        <xdr:cNvPr id="574" name="楕円 573"/>
        <xdr:cNvSpPr/>
      </xdr:nvSpPr>
      <xdr:spPr>
        <a:xfrm>
          <a:off x="20383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148589</xdr:rowOff>
    </xdr:from>
    <xdr:to>
      <xdr:col>111</xdr:col>
      <xdr:colOff>177800</xdr:colOff>
      <xdr:row>105</xdr:row>
      <xdr:rowOff>0</xdr:rowOff>
    </xdr:to>
    <xdr:cxnSp macro="">
      <xdr:nvCxnSpPr>
        <xdr:cNvPr id="575" name="直線コネクタ 574"/>
        <xdr:cNvCxnSpPr/>
      </xdr:nvCxnSpPr>
      <xdr:spPr>
        <a:xfrm>
          <a:off x="20434300" y="17293589"/>
          <a:ext cx="889000" cy="7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576" name="n_1main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44466</xdr:rowOff>
    </xdr:from>
    <xdr:ext cx="469744" cy="259045"/>
    <xdr:sp macro="" textlink="">
      <xdr:nvSpPr>
        <xdr:cNvPr id="577" name="n_2mainValue【庁舎】&#10;一人当たり面積"/>
        <xdr:cNvSpPr txBox="1"/>
      </xdr:nvSpPr>
      <xdr:spPr>
        <a:xfrm>
          <a:off x="201994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類似団体と比較して、庁舎の有形固定資産減価償却率が著しく高い状況にある。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各種施設に分散されている行政機能を集約し、施設の統廃合をするとともに、防災拠点となる機能を有した施設を整備するための検討を行っている状況であり、有形固定資産減価償却率の減少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15,268
112.00
8,433,971
8,055,537
326,841
4,886,648
7,531,722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人口減少や景気の低迷により個人・法人ともに税収が厳しい状況が続いている。財政力指数も０．３６と類似団体・全国平均共に大幅に下回る数値となっている。大型事業所が少ない本町において、</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事業所の業績に税収が左右されるため、引き続き厳しい状況が予測される。歳出の徹底的な見直しを実施するとともに、徴収業務の強化、行政の効率化に努めることにより財政基盤の強化に努める。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類似団体と比較すると、経常収支比率は低い状況となっているが、前年度と比較すると</a:t>
          </a:r>
          <a:r>
            <a:rPr kumimoji="1" lang="en-US" altLang="ja-JP" sz="1400">
              <a:latin typeface="ＭＳ Ｐゴシック" panose="020B0600070205080204" pitchFamily="50" charset="-128"/>
              <a:ea typeface="ＭＳ Ｐゴシック" panose="020B0600070205080204" pitchFamily="50" charset="-128"/>
            </a:rPr>
            <a:t>3.6%</a:t>
          </a:r>
          <a:r>
            <a:rPr kumimoji="1" lang="ja-JP" altLang="en-US" sz="1400">
              <a:latin typeface="ＭＳ Ｐゴシック" panose="020B0600070205080204" pitchFamily="50" charset="-128"/>
              <a:ea typeface="ＭＳ Ｐゴシック" panose="020B0600070205080204" pitchFamily="50" charset="-128"/>
            </a:rPr>
            <a:t>上昇した。これは、大型事業の償還が開始されたためである。今後もリニア中央新幹線の整備に伴う公共施設の移転等の大型事業を控え起債償還額の増加が懸念されるため、事務事業の更なる見直しを推進し、人件費、扶助費といった義務的経費の抑制と自主財源の確保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146957</xdr:rowOff>
    </xdr:to>
    <xdr:cxnSp macro="">
      <xdr:nvCxnSpPr>
        <xdr:cNvPr id="135" name="直線コネクタ 134"/>
        <xdr:cNvCxnSpPr/>
      </xdr:nvCxnSpPr>
      <xdr:spPr>
        <a:xfrm>
          <a:off x="4114800" y="1048131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53884</xdr:rowOff>
    </xdr:to>
    <xdr:cxnSp macro="">
      <xdr:nvCxnSpPr>
        <xdr:cNvPr id="138" name="直線コネクタ 137"/>
        <xdr:cNvCxnSpPr/>
      </xdr:nvCxnSpPr>
      <xdr:spPr>
        <a:xfrm flipV="1">
          <a:off x="3225800" y="104813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53884</xdr:rowOff>
    </xdr:from>
    <xdr:to>
      <xdr:col>15</xdr:col>
      <xdr:colOff>82550</xdr:colOff>
      <xdr:row>61</xdr:row>
      <xdr:rowOff>115933</xdr:rowOff>
    </xdr:to>
    <xdr:cxnSp macro="">
      <xdr:nvCxnSpPr>
        <xdr:cNvPr id="141" name="直線コネクタ 140"/>
        <xdr:cNvCxnSpPr/>
      </xdr:nvCxnSpPr>
      <xdr:spPr>
        <a:xfrm flipV="1">
          <a:off x="2336800" y="1051233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43" name="テキスト ボックス 142"/>
        <xdr:cNvSpPr txBox="1"/>
      </xdr:nvSpPr>
      <xdr:spPr>
        <a:xfrm>
          <a:off x="2844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109038</xdr:rowOff>
    </xdr:from>
    <xdr:to>
      <xdr:col>11</xdr:col>
      <xdr:colOff>31750</xdr:colOff>
      <xdr:row>61</xdr:row>
      <xdr:rowOff>115933</xdr:rowOff>
    </xdr:to>
    <xdr:cxnSp macro="">
      <xdr:nvCxnSpPr>
        <xdr:cNvPr id="144" name="直線コネクタ 143"/>
        <xdr:cNvCxnSpPr/>
      </xdr:nvCxnSpPr>
      <xdr:spPr>
        <a:xfrm>
          <a:off x="1447800" y="1056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54" name="楕円 153"/>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112684</xdr:rowOff>
    </xdr:from>
    <xdr:ext cx="762000" cy="259045"/>
    <xdr:sp macro="" textlink="">
      <xdr:nvSpPr>
        <xdr:cNvPr id="155" name="財政構造の弾力性該当値テキスト"/>
        <xdr:cNvSpPr txBox="1"/>
      </xdr:nvSpPr>
      <xdr:spPr>
        <a:xfrm>
          <a:off x="5041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6" name="楕円 155"/>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7" name="テキスト ボックス 156"/>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8" name="楕円 157"/>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114861</xdr:rowOff>
    </xdr:from>
    <xdr:ext cx="762000" cy="259045"/>
    <xdr:sp macro="" textlink="">
      <xdr:nvSpPr>
        <xdr:cNvPr id="159" name="テキスト ボックス 158"/>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65133</xdr:rowOff>
    </xdr:from>
    <xdr:to>
      <xdr:col>11</xdr:col>
      <xdr:colOff>82550</xdr:colOff>
      <xdr:row>61</xdr:row>
      <xdr:rowOff>166733</xdr:rowOff>
    </xdr:to>
    <xdr:sp macro="" textlink="">
      <xdr:nvSpPr>
        <xdr:cNvPr id="160" name="楕円 159"/>
        <xdr:cNvSpPr/>
      </xdr:nvSpPr>
      <xdr:spPr>
        <a:xfrm>
          <a:off x="2286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5460</xdr:rowOff>
    </xdr:from>
    <xdr:ext cx="762000" cy="259045"/>
    <xdr:sp macro="" textlink="">
      <xdr:nvSpPr>
        <xdr:cNvPr id="161" name="テキスト ボックス 160"/>
        <xdr:cNvSpPr txBox="1"/>
      </xdr:nvSpPr>
      <xdr:spPr>
        <a:xfrm>
          <a:off x="1955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58238</xdr:rowOff>
    </xdr:from>
    <xdr:to>
      <xdr:col>7</xdr:col>
      <xdr:colOff>31750</xdr:colOff>
      <xdr:row>61</xdr:row>
      <xdr:rowOff>159838</xdr:rowOff>
    </xdr:to>
    <xdr:sp macro="" textlink="">
      <xdr:nvSpPr>
        <xdr:cNvPr id="162" name="楕円 161"/>
        <xdr:cNvSpPr/>
      </xdr:nvSpPr>
      <xdr:spPr>
        <a:xfrm>
          <a:off x="1397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170015</xdr:rowOff>
    </xdr:from>
    <xdr:ext cx="762000" cy="259045"/>
    <xdr:sp macro="" textlink="">
      <xdr:nvSpPr>
        <xdr:cNvPr id="163" name="テキスト ボックス 162"/>
        <xdr:cNvSpPr txBox="1"/>
      </xdr:nvSpPr>
      <xdr:spPr>
        <a:xfrm>
          <a:off x="1066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ごみ処理事業や消防業務を一部事務組合で行うなど、人件費・物件費の削減に努めており、類似団体の平均を下回る結果となっている。今後も引き続き、民間でも実施可能な部分については、指定管理者制度の導入などにより委託化を進め、コストの低減を図っていく方針であ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18025</xdr:rowOff>
    </xdr:from>
    <xdr:to>
      <xdr:col>23</xdr:col>
      <xdr:colOff>133350</xdr:colOff>
      <xdr:row>82</xdr:row>
      <xdr:rowOff>37874</xdr:rowOff>
    </xdr:to>
    <xdr:cxnSp macro="">
      <xdr:nvCxnSpPr>
        <xdr:cNvPr id="196" name="直線コネクタ 195"/>
        <xdr:cNvCxnSpPr/>
      </xdr:nvCxnSpPr>
      <xdr:spPr>
        <a:xfrm>
          <a:off x="4114800" y="14076925"/>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18025</xdr:rowOff>
    </xdr:from>
    <xdr:to>
      <xdr:col>19</xdr:col>
      <xdr:colOff>133350</xdr:colOff>
      <xdr:row>82</xdr:row>
      <xdr:rowOff>24505</xdr:rowOff>
    </xdr:to>
    <xdr:cxnSp macro="">
      <xdr:nvCxnSpPr>
        <xdr:cNvPr id="199" name="直線コネクタ 198"/>
        <xdr:cNvCxnSpPr/>
      </xdr:nvCxnSpPr>
      <xdr:spPr>
        <a:xfrm flipV="1">
          <a:off x="3225800" y="14076925"/>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24505</xdr:rowOff>
    </xdr:from>
    <xdr:to>
      <xdr:col>15</xdr:col>
      <xdr:colOff>82550</xdr:colOff>
      <xdr:row>82</xdr:row>
      <xdr:rowOff>46349</xdr:rowOff>
    </xdr:to>
    <xdr:cxnSp macro="">
      <xdr:nvCxnSpPr>
        <xdr:cNvPr id="202" name="直線コネクタ 201"/>
        <xdr:cNvCxnSpPr/>
      </xdr:nvCxnSpPr>
      <xdr:spPr>
        <a:xfrm flipV="1">
          <a:off x="2336800" y="14083405"/>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101697</xdr:rowOff>
    </xdr:from>
    <xdr:ext cx="762000" cy="259045"/>
    <xdr:sp macro="" textlink="">
      <xdr:nvSpPr>
        <xdr:cNvPr id="204" name="テキスト ボックス 203"/>
        <xdr:cNvSpPr txBox="1"/>
      </xdr:nvSpPr>
      <xdr:spPr>
        <a:xfrm>
          <a:off x="2844800" y="141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37218</xdr:rowOff>
    </xdr:from>
    <xdr:to>
      <xdr:col>11</xdr:col>
      <xdr:colOff>31750</xdr:colOff>
      <xdr:row>82</xdr:row>
      <xdr:rowOff>46349</xdr:rowOff>
    </xdr:to>
    <xdr:cxnSp macro="">
      <xdr:nvCxnSpPr>
        <xdr:cNvPr id="205" name="直線コネクタ 204"/>
        <xdr:cNvCxnSpPr/>
      </xdr:nvCxnSpPr>
      <xdr:spPr>
        <a:xfrm>
          <a:off x="1447800" y="14096118"/>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158524</xdr:rowOff>
    </xdr:from>
    <xdr:to>
      <xdr:col>23</xdr:col>
      <xdr:colOff>184150</xdr:colOff>
      <xdr:row>82</xdr:row>
      <xdr:rowOff>88674</xdr:rowOff>
    </xdr:to>
    <xdr:sp macro="" textlink="">
      <xdr:nvSpPr>
        <xdr:cNvPr id="215" name="楕円 214"/>
        <xdr:cNvSpPr/>
      </xdr:nvSpPr>
      <xdr:spPr>
        <a:xfrm>
          <a:off x="4902200" y="140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3601</xdr:rowOff>
    </xdr:from>
    <xdr:ext cx="762000" cy="259045"/>
    <xdr:sp macro="" textlink="">
      <xdr:nvSpPr>
        <xdr:cNvPr id="216" name="人件費・物件費等の状況該当値テキスト"/>
        <xdr:cNvSpPr txBox="1"/>
      </xdr:nvSpPr>
      <xdr:spPr>
        <a:xfrm>
          <a:off x="5041900" y="1389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138675</xdr:rowOff>
    </xdr:from>
    <xdr:to>
      <xdr:col>19</xdr:col>
      <xdr:colOff>184150</xdr:colOff>
      <xdr:row>82</xdr:row>
      <xdr:rowOff>68825</xdr:rowOff>
    </xdr:to>
    <xdr:sp macro="" textlink="">
      <xdr:nvSpPr>
        <xdr:cNvPr id="217" name="楕円 216"/>
        <xdr:cNvSpPr/>
      </xdr:nvSpPr>
      <xdr:spPr>
        <a:xfrm>
          <a:off x="4064000" y="140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79002</xdr:rowOff>
    </xdr:from>
    <xdr:ext cx="736600" cy="259045"/>
    <xdr:sp macro="" textlink="">
      <xdr:nvSpPr>
        <xdr:cNvPr id="218" name="テキスト ボックス 217"/>
        <xdr:cNvSpPr txBox="1"/>
      </xdr:nvSpPr>
      <xdr:spPr>
        <a:xfrm>
          <a:off x="3733800" y="1379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145155</xdr:rowOff>
    </xdr:from>
    <xdr:to>
      <xdr:col>15</xdr:col>
      <xdr:colOff>133350</xdr:colOff>
      <xdr:row>82</xdr:row>
      <xdr:rowOff>75305</xdr:rowOff>
    </xdr:to>
    <xdr:sp macro="" textlink="">
      <xdr:nvSpPr>
        <xdr:cNvPr id="219" name="楕円 218"/>
        <xdr:cNvSpPr/>
      </xdr:nvSpPr>
      <xdr:spPr>
        <a:xfrm>
          <a:off x="3175000" y="140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85482</xdr:rowOff>
    </xdr:from>
    <xdr:ext cx="762000" cy="259045"/>
    <xdr:sp macro="" textlink="">
      <xdr:nvSpPr>
        <xdr:cNvPr id="220" name="テキスト ボックス 219"/>
        <xdr:cNvSpPr txBox="1"/>
      </xdr:nvSpPr>
      <xdr:spPr>
        <a:xfrm>
          <a:off x="2844800" y="1380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166999</xdr:rowOff>
    </xdr:from>
    <xdr:to>
      <xdr:col>11</xdr:col>
      <xdr:colOff>82550</xdr:colOff>
      <xdr:row>82</xdr:row>
      <xdr:rowOff>97149</xdr:rowOff>
    </xdr:to>
    <xdr:sp macro="" textlink="">
      <xdr:nvSpPr>
        <xdr:cNvPr id="221" name="楕円 220"/>
        <xdr:cNvSpPr/>
      </xdr:nvSpPr>
      <xdr:spPr>
        <a:xfrm>
          <a:off x="2286000" y="140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107326</xdr:rowOff>
    </xdr:from>
    <xdr:ext cx="762000" cy="259045"/>
    <xdr:sp macro="" textlink="">
      <xdr:nvSpPr>
        <xdr:cNvPr id="222" name="テキスト ボックス 221"/>
        <xdr:cNvSpPr txBox="1"/>
      </xdr:nvSpPr>
      <xdr:spPr>
        <a:xfrm>
          <a:off x="1955800" y="1382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157868</xdr:rowOff>
    </xdr:from>
    <xdr:to>
      <xdr:col>7</xdr:col>
      <xdr:colOff>31750</xdr:colOff>
      <xdr:row>82</xdr:row>
      <xdr:rowOff>88018</xdr:rowOff>
    </xdr:to>
    <xdr:sp macro="" textlink="">
      <xdr:nvSpPr>
        <xdr:cNvPr id="223" name="楕円 222"/>
        <xdr:cNvSpPr/>
      </xdr:nvSpPr>
      <xdr:spPr>
        <a:xfrm>
          <a:off x="1397000" y="140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72795</xdr:rowOff>
    </xdr:from>
    <xdr:ext cx="762000" cy="259045"/>
    <xdr:sp macro="" textlink="">
      <xdr:nvSpPr>
        <xdr:cNvPr id="224" name="テキスト ボックス 223"/>
        <xdr:cNvSpPr txBox="1"/>
      </xdr:nvSpPr>
      <xdr:spPr>
        <a:xfrm>
          <a:off x="1066800" y="1413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類似団体平均を上回る数値となっている。働き方改革を推進し、時間外手当の削減、人事評価システムの導入などを行い、今後もより一層の給与の適正化を図る。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年度数値については、様式作成時点で根拠調査が未公表のため前年度数値を引用している。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60" name="直線コネクタ 259"/>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79527</xdr:rowOff>
    </xdr:to>
    <xdr:cxnSp macro="">
      <xdr:nvCxnSpPr>
        <xdr:cNvPr id="263" name="直線コネクタ 262"/>
        <xdr:cNvCxnSpPr/>
      </xdr:nvCxnSpPr>
      <xdr:spPr>
        <a:xfrm>
          <a:off x="15290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45055</xdr:rowOff>
    </xdr:to>
    <xdr:cxnSp macro="">
      <xdr:nvCxnSpPr>
        <xdr:cNvPr id="266" name="直線コネクタ 265"/>
        <xdr:cNvCxnSpPr/>
      </xdr:nvCxnSpPr>
      <xdr:spPr>
        <a:xfrm>
          <a:off x="14401800" y="148692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124582</xdr:rowOff>
    </xdr:to>
    <xdr:cxnSp macro="">
      <xdr:nvCxnSpPr>
        <xdr:cNvPr id="269" name="直線コネクタ 268"/>
        <xdr:cNvCxnSpPr/>
      </xdr:nvCxnSpPr>
      <xdr:spPr>
        <a:xfrm>
          <a:off x="13512800" y="148463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9" name="楕円 278"/>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80" name="給与水準   （国との比較）該当値テキスト"/>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1" name="楕円 280"/>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2" name="テキスト ボックス 281"/>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3" name="楕円 282"/>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4" name="テキスト ボックス 283"/>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5" name="楕円 284"/>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6" name="テキスト ボックス 285"/>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事業や消防業務を一部事務組合で行い、公共施設の管理を指定管理者に委託するなど、職員数の削減にと止めているものの、市町村合併による職員数の増加やリニア中央新幹線に伴う新たな行政ニーズへの対応などもあり、類似団体平均、全国市町村平均を上回る結果となっている。今後も引き続き、早期退職者の不補充、行政サービスのより一層の効率化、民間委託の推進を図り、適正な職員数の維持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73176</xdr:rowOff>
    </xdr:from>
    <xdr:to>
      <xdr:col>81</xdr:col>
      <xdr:colOff>44450</xdr:colOff>
      <xdr:row>62</xdr:row>
      <xdr:rowOff>88114</xdr:rowOff>
    </xdr:to>
    <xdr:cxnSp macro="">
      <xdr:nvCxnSpPr>
        <xdr:cNvPr id="325" name="直線コネクタ 324"/>
        <xdr:cNvCxnSpPr/>
      </xdr:nvCxnSpPr>
      <xdr:spPr>
        <a:xfrm>
          <a:off x="16179800" y="1070307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62835</xdr:rowOff>
    </xdr:from>
    <xdr:to>
      <xdr:col>77</xdr:col>
      <xdr:colOff>44450</xdr:colOff>
      <xdr:row>62</xdr:row>
      <xdr:rowOff>73176</xdr:rowOff>
    </xdr:to>
    <xdr:cxnSp macro="">
      <xdr:nvCxnSpPr>
        <xdr:cNvPr id="328" name="直線コネクタ 327"/>
        <xdr:cNvCxnSpPr/>
      </xdr:nvCxnSpPr>
      <xdr:spPr>
        <a:xfrm>
          <a:off x="15290800" y="1069273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50195</xdr:rowOff>
    </xdr:from>
    <xdr:to>
      <xdr:col>72</xdr:col>
      <xdr:colOff>203200</xdr:colOff>
      <xdr:row>62</xdr:row>
      <xdr:rowOff>62835</xdr:rowOff>
    </xdr:to>
    <xdr:cxnSp macro="">
      <xdr:nvCxnSpPr>
        <xdr:cNvPr id="331" name="直線コネクタ 330"/>
        <xdr:cNvCxnSpPr/>
      </xdr:nvCxnSpPr>
      <xdr:spPr>
        <a:xfrm>
          <a:off x="14401800" y="1068009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45676</xdr:rowOff>
    </xdr:from>
    <xdr:ext cx="762000" cy="259045"/>
    <xdr:sp macro="" textlink="">
      <xdr:nvSpPr>
        <xdr:cNvPr id="333" name="テキスト ボックス 332"/>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50195</xdr:rowOff>
    </xdr:from>
    <xdr:to>
      <xdr:col>68</xdr:col>
      <xdr:colOff>152400</xdr:colOff>
      <xdr:row>62</xdr:row>
      <xdr:rowOff>81220</xdr:rowOff>
    </xdr:to>
    <xdr:cxnSp macro="">
      <xdr:nvCxnSpPr>
        <xdr:cNvPr id="334" name="直線コネクタ 333"/>
        <xdr:cNvCxnSpPr/>
      </xdr:nvCxnSpPr>
      <xdr:spPr>
        <a:xfrm flipV="1">
          <a:off x="13512800" y="106800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37314</xdr:rowOff>
    </xdr:from>
    <xdr:to>
      <xdr:col>81</xdr:col>
      <xdr:colOff>95250</xdr:colOff>
      <xdr:row>62</xdr:row>
      <xdr:rowOff>138914</xdr:rowOff>
    </xdr:to>
    <xdr:sp macro="" textlink="">
      <xdr:nvSpPr>
        <xdr:cNvPr id="344" name="楕円 343"/>
        <xdr:cNvSpPr/>
      </xdr:nvSpPr>
      <xdr:spPr>
        <a:xfrm>
          <a:off x="169672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9391</xdr:rowOff>
    </xdr:from>
    <xdr:ext cx="762000" cy="259045"/>
    <xdr:sp macro="" textlink="">
      <xdr:nvSpPr>
        <xdr:cNvPr id="345" name="定員管理の状況該当値テキスト"/>
        <xdr:cNvSpPr txBox="1"/>
      </xdr:nvSpPr>
      <xdr:spPr>
        <a:xfrm>
          <a:off x="17106900" y="106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22376</xdr:rowOff>
    </xdr:from>
    <xdr:to>
      <xdr:col>77</xdr:col>
      <xdr:colOff>95250</xdr:colOff>
      <xdr:row>62</xdr:row>
      <xdr:rowOff>123976</xdr:rowOff>
    </xdr:to>
    <xdr:sp macro="" textlink="">
      <xdr:nvSpPr>
        <xdr:cNvPr id="346" name="楕円 345"/>
        <xdr:cNvSpPr/>
      </xdr:nvSpPr>
      <xdr:spPr>
        <a:xfrm>
          <a:off x="16129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108753</xdr:rowOff>
    </xdr:from>
    <xdr:ext cx="736600" cy="259045"/>
    <xdr:sp macro="" textlink="">
      <xdr:nvSpPr>
        <xdr:cNvPr id="347" name="テキスト ボックス 346"/>
        <xdr:cNvSpPr txBox="1"/>
      </xdr:nvSpPr>
      <xdr:spPr>
        <a:xfrm>
          <a:off x="15798800" y="107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12035</xdr:rowOff>
    </xdr:from>
    <xdr:to>
      <xdr:col>73</xdr:col>
      <xdr:colOff>44450</xdr:colOff>
      <xdr:row>62</xdr:row>
      <xdr:rowOff>113635</xdr:rowOff>
    </xdr:to>
    <xdr:sp macro="" textlink="">
      <xdr:nvSpPr>
        <xdr:cNvPr id="348" name="楕円 347"/>
        <xdr:cNvSpPr/>
      </xdr:nvSpPr>
      <xdr:spPr>
        <a:xfrm>
          <a:off x="152400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98412</xdr:rowOff>
    </xdr:from>
    <xdr:ext cx="762000" cy="259045"/>
    <xdr:sp macro="" textlink="">
      <xdr:nvSpPr>
        <xdr:cNvPr id="349" name="テキスト ボックス 348"/>
        <xdr:cNvSpPr txBox="1"/>
      </xdr:nvSpPr>
      <xdr:spPr>
        <a:xfrm>
          <a:off x="14909800" y="1072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170845</xdr:rowOff>
    </xdr:from>
    <xdr:to>
      <xdr:col>68</xdr:col>
      <xdr:colOff>203200</xdr:colOff>
      <xdr:row>62</xdr:row>
      <xdr:rowOff>100995</xdr:rowOff>
    </xdr:to>
    <xdr:sp macro="" textlink="">
      <xdr:nvSpPr>
        <xdr:cNvPr id="350" name="楕円 349"/>
        <xdr:cNvSpPr/>
      </xdr:nvSpPr>
      <xdr:spPr>
        <a:xfrm>
          <a:off x="14351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85772</xdr:rowOff>
    </xdr:from>
    <xdr:ext cx="762000" cy="259045"/>
    <xdr:sp macro="" textlink="">
      <xdr:nvSpPr>
        <xdr:cNvPr id="351" name="テキスト ボックス 350"/>
        <xdr:cNvSpPr txBox="1"/>
      </xdr:nvSpPr>
      <xdr:spPr>
        <a:xfrm>
          <a:off x="14020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30420</xdr:rowOff>
    </xdr:from>
    <xdr:to>
      <xdr:col>64</xdr:col>
      <xdr:colOff>152400</xdr:colOff>
      <xdr:row>62</xdr:row>
      <xdr:rowOff>132020</xdr:rowOff>
    </xdr:to>
    <xdr:sp macro="" textlink="">
      <xdr:nvSpPr>
        <xdr:cNvPr id="352" name="楕円 351"/>
        <xdr:cNvSpPr/>
      </xdr:nvSpPr>
      <xdr:spPr>
        <a:xfrm>
          <a:off x="13462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116797</xdr:rowOff>
    </xdr:from>
    <xdr:ext cx="762000" cy="259045"/>
    <xdr:sp macro="" textlink="">
      <xdr:nvSpPr>
        <xdr:cNvPr id="353" name="テキスト ボックス 352"/>
        <xdr:cNvSpPr txBox="1"/>
      </xdr:nvSpPr>
      <xdr:spPr>
        <a:xfrm>
          <a:off x="13131800" y="107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となっている。合併推進事業、まちづくり交付金事業に係る普通建設事業での起債額が増加し、今後、更なる償還額の増加による数値の上昇が懸念される。リニア中央新幹線に伴う公共施設の移転による普通建設事業への多額な起債充当が見込まれるが、計画的な繰上償還や高利率の地方債の借り換えを行うなど、償還額の平準化及び実質公債費比率の急激な上昇を抑え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120968</xdr:rowOff>
    </xdr:from>
    <xdr:to>
      <xdr:col>81</xdr:col>
      <xdr:colOff>44450</xdr:colOff>
      <xdr:row>40</xdr:row>
      <xdr:rowOff>163195</xdr:rowOff>
    </xdr:to>
    <xdr:cxnSp macro="">
      <xdr:nvCxnSpPr>
        <xdr:cNvPr id="383" name="直線コネクタ 382"/>
        <xdr:cNvCxnSpPr/>
      </xdr:nvCxnSpPr>
      <xdr:spPr>
        <a:xfrm>
          <a:off x="16179800" y="697896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120968</xdr:rowOff>
    </xdr:to>
    <xdr:cxnSp macro="">
      <xdr:nvCxnSpPr>
        <xdr:cNvPr id="386" name="直線コネクタ 385"/>
        <xdr:cNvCxnSpPr/>
      </xdr:nvCxnSpPr>
      <xdr:spPr>
        <a:xfrm>
          <a:off x="15290800" y="69608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102870</xdr:rowOff>
    </xdr:to>
    <xdr:cxnSp macro="">
      <xdr:nvCxnSpPr>
        <xdr:cNvPr id="389" name="直線コネクタ 388"/>
        <xdr:cNvCxnSpPr/>
      </xdr:nvCxnSpPr>
      <xdr:spPr>
        <a:xfrm>
          <a:off x="14401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391" name="テキスト ボックス 390"/>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108903</xdr:rowOff>
    </xdr:to>
    <xdr:cxnSp macro="">
      <xdr:nvCxnSpPr>
        <xdr:cNvPr id="392" name="直線コネクタ 391"/>
        <xdr:cNvCxnSpPr/>
      </xdr:nvCxnSpPr>
      <xdr:spPr>
        <a:xfrm flipV="1">
          <a:off x="13512800" y="696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112395</xdr:rowOff>
    </xdr:from>
    <xdr:to>
      <xdr:col>81</xdr:col>
      <xdr:colOff>95250</xdr:colOff>
      <xdr:row>41</xdr:row>
      <xdr:rowOff>42545</xdr:rowOff>
    </xdr:to>
    <xdr:sp macro="" textlink="">
      <xdr:nvSpPr>
        <xdr:cNvPr id="402" name="楕円 401"/>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84472</xdr:rowOff>
    </xdr:from>
    <xdr:ext cx="762000" cy="259045"/>
    <xdr:sp macro="" textlink="">
      <xdr:nvSpPr>
        <xdr:cNvPr id="403"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70168</xdr:rowOff>
    </xdr:from>
    <xdr:to>
      <xdr:col>77</xdr:col>
      <xdr:colOff>95250</xdr:colOff>
      <xdr:row>41</xdr:row>
      <xdr:rowOff>318</xdr:rowOff>
    </xdr:to>
    <xdr:sp macro="" textlink="">
      <xdr:nvSpPr>
        <xdr:cNvPr id="404" name="楕円 403"/>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156545</xdr:rowOff>
    </xdr:from>
    <xdr:ext cx="736600" cy="259045"/>
    <xdr:sp macro="" textlink="">
      <xdr:nvSpPr>
        <xdr:cNvPr id="405" name="テキスト ボックス 404"/>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6" name="楕円 405"/>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07" name="テキスト ボックス 40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8" name="楕円 407"/>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9" name="テキスト ボックス 408"/>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58103</xdr:rowOff>
    </xdr:from>
    <xdr:to>
      <xdr:col>64</xdr:col>
      <xdr:colOff>152400</xdr:colOff>
      <xdr:row>40</xdr:row>
      <xdr:rowOff>159703</xdr:rowOff>
    </xdr:to>
    <xdr:sp macro="" textlink="">
      <xdr:nvSpPr>
        <xdr:cNvPr id="410" name="楕円 409"/>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169880</xdr:rowOff>
    </xdr:from>
    <xdr:ext cx="762000" cy="259045"/>
    <xdr:sp macro="" textlink="">
      <xdr:nvSpPr>
        <xdr:cNvPr id="411" name="テキスト ボックス 410"/>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将来負担比率は高くなっているが、前年度と比較する６．８％低くなっている。これは、簡易水道事業の一部が水道事業統合され、該当する地方債も水道事業に移管された。それに伴い水道事業の地方債の償還における一般会計繰出金からの償還見込み額が減少されたためである。しかし、組合連結実質赤字額負担等見込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に伴う地方債現在高は増加していくことが見込まれるため、計画的な地方債の繰り上げ償還や高利率の地方債の借り換え（利率見直し）を行い、組合等については、経営改革の取組を進め、経費の削減を求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89757</xdr:rowOff>
    </xdr:from>
    <xdr:to>
      <xdr:col>81</xdr:col>
      <xdr:colOff>44450</xdr:colOff>
      <xdr:row>16</xdr:row>
      <xdr:rowOff>130778</xdr:rowOff>
    </xdr:to>
    <xdr:cxnSp macro="">
      <xdr:nvCxnSpPr>
        <xdr:cNvPr id="441" name="直線コネクタ 440"/>
        <xdr:cNvCxnSpPr/>
      </xdr:nvCxnSpPr>
      <xdr:spPr>
        <a:xfrm flipV="1">
          <a:off x="16179800" y="2832957"/>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124142</xdr:rowOff>
    </xdr:from>
    <xdr:to>
      <xdr:col>77</xdr:col>
      <xdr:colOff>44450</xdr:colOff>
      <xdr:row>16</xdr:row>
      <xdr:rowOff>130778</xdr:rowOff>
    </xdr:to>
    <xdr:cxnSp macro="">
      <xdr:nvCxnSpPr>
        <xdr:cNvPr id="444" name="直線コネクタ 443"/>
        <xdr:cNvCxnSpPr/>
      </xdr:nvCxnSpPr>
      <xdr:spPr>
        <a:xfrm>
          <a:off x="15290800" y="2867342"/>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124142</xdr:rowOff>
    </xdr:from>
    <xdr:to>
      <xdr:col>72</xdr:col>
      <xdr:colOff>203200</xdr:colOff>
      <xdr:row>16</xdr:row>
      <xdr:rowOff>148876</xdr:rowOff>
    </xdr:to>
    <xdr:cxnSp macro="">
      <xdr:nvCxnSpPr>
        <xdr:cNvPr id="447" name="直線コネクタ 446"/>
        <xdr:cNvCxnSpPr/>
      </xdr:nvCxnSpPr>
      <xdr:spPr>
        <a:xfrm flipV="1">
          <a:off x="14401800" y="2867342"/>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48609</xdr:rowOff>
    </xdr:from>
    <xdr:to>
      <xdr:col>73</xdr:col>
      <xdr:colOff>44450</xdr:colOff>
      <xdr:row>16</xdr:row>
      <xdr:rowOff>150209</xdr:rowOff>
    </xdr:to>
    <xdr:sp macro="" textlink="">
      <xdr:nvSpPr>
        <xdr:cNvPr id="448" name="フローチャート: 判断 447"/>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9" name="テキスト ボックス 448"/>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68040</xdr:rowOff>
    </xdr:from>
    <xdr:to>
      <xdr:col>68</xdr:col>
      <xdr:colOff>152400</xdr:colOff>
      <xdr:row>16</xdr:row>
      <xdr:rowOff>148876</xdr:rowOff>
    </xdr:to>
    <xdr:cxnSp macro="">
      <xdr:nvCxnSpPr>
        <xdr:cNvPr id="450" name="直線コネクタ 449"/>
        <xdr:cNvCxnSpPr/>
      </xdr:nvCxnSpPr>
      <xdr:spPr>
        <a:xfrm>
          <a:off x="13512800" y="2811240"/>
          <a:ext cx="889000" cy="8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38957</xdr:rowOff>
    </xdr:from>
    <xdr:to>
      <xdr:col>81</xdr:col>
      <xdr:colOff>95250</xdr:colOff>
      <xdr:row>16</xdr:row>
      <xdr:rowOff>140557</xdr:rowOff>
    </xdr:to>
    <xdr:sp macro="" textlink="">
      <xdr:nvSpPr>
        <xdr:cNvPr id="460" name="楕円 459"/>
        <xdr:cNvSpPr/>
      </xdr:nvSpPr>
      <xdr:spPr>
        <a:xfrm>
          <a:off x="16967200" y="27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11034</xdr:rowOff>
    </xdr:from>
    <xdr:ext cx="762000" cy="259045"/>
    <xdr:sp macro="" textlink="">
      <xdr:nvSpPr>
        <xdr:cNvPr id="461" name="将来負担の状況該当値テキスト"/>
        <xdr:cNvSpPr txBox="1"/>
      </xdr:nvSpPr>
      <xdr:spPr>
        <a:xfrm>
          <a:off x="17106900" y="27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79978</xdr:rowOff>
    </xdr:from>
    <xdr:to>
      <xdr:col>77</xdr:col>
      <xdr:colOff>95250</xdr:colOff>
      <xdr:row>17</xdr:row>
      <xdr:rowOff>10128</xdr:rowOff>
    </xdr:to>
    <xdr:sp macro="" textlink="">
      <xdr:nvSpPr>
        <xdr:cNvPr id="462" name="楕円 461"/>
        <xdr:cNvSpPr/>
      </xdr:nvSpPr>
      <xdr:spPr>
        <a:xfrm>
          <a:off x="16129000" y="28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166355</xdr:rowOff>
    </xdr:from>
    <xdr:ext cx="736600" cy="259045"/>
    <xdr:sp macro="" textlink="">
      <xdr:nvSpPr>
        <xdr:cNvPr id="463" name="テキスト ボックス 462"/>
        <xdr:cNvSpPr txBox="1"/>
      </xdr:nvSpPr>
      <xdr:spPr>
        <a:xfrm>
          <a:off x="15798800" y="290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73342</xdr:rowOff>
    </xdr:from>
    <xdr:to>
      <xdr:col>73</xdr:col>
      <xdr:colOff>44450</xdr:colOff>
      <xdr:row>17</xdr:row>
      <xdr:rowOff>3492</xdr:rowOff>
    </xdr:to>
    <xdr:sp macro="" textlink="">
      <xdr:nvSpPr>
        <xdr:cNvPr id="464" name="楕円 463"/>
        <xdr:cNvSpPr/>
      </xdr:nvSpPr>
      <xdr:spPr>
        <a:xfrm>
          <a:off x="152400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159719</xdr:rowOff>
    </xdr:from>
    <xdr:ext cx="762000" cy="259045"/>
    <xdr:sp macro="" textlink="">
      <xdr:nvSpPr>
        <xdr:cNvPr id="465" name="テキスト ボックス 464"/>
        <xdr:cNvSpPr txBox="1"/>
      </xdr:nvSpPr>
      <xdr:spPr>
        <a:xfrm>
          <a:off x="14909800" y="290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98076</xdr:rowOff>
    </xdr:from>
    <xdr:to>
      <xdr:col>68</xdr:col>
      <xdr:colOff>203200</xdr:colOff>
      <xdr:row>17</xdr:row>
      <xdr:rowOff>28226</xdr:rowOff>
    </xdr:to>
    <xdr:sp macro="" textlink="">
      <xdr:nvSpPr>
        <xdr:cNvPr id="466" name="楕円 465"/>
        <xdr:cNvSpPr/>
      </xdr:nvSpPr>
      <xdr:spPr>
        <a:xfrm>
          <a:off x="14351000" y="28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13003</xdr:rowOff>
    </xdr:from>
    <xdr:ext cx="762000" cy="259045"/>
    <xdr:sp macro="" textlink="">
      <xdr:nvSpPr>
        <xdr:cNvPr id="467" name="テキスト ボックス 466"/>
        <xdr:cNvSpPr txBox="1"/>
      </xdr:nvSpPr>
      <xdr:spPr>
        <a:xfrm>
          <a:off x="14020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17240</xdr:rowOff>
    </xdr:from>
    <xdr:to>
      <xdr:col>64</xdr:col>
      <xdr:colOff>152400</xdr:colOff>
      <xdr:row>16</xdr:row>
      <xdr:rowOff>118840</xdr:rowOff>
    </xdr:to>
    <xdr:sp macro="" textlink="">
      <xdr:nvSpPr>
        <xdr:cNvPr id="468" name="楕円 467"/>
        <xdr:cNvSpPr/>
      </xdr:nvSpPr>
      <xdr:spPr>
        <a:xfrm>
          <a:off x="13462000" y="2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129017</xdr:rowOff>
    </xdr:from>
    <xdr:ext cx="762000" cy="259045"/>
    <xdr:sp macro="" textlink="">
      <xdr:nvSpPr>
        <xdr:cNvPr id="469" name="テキスト ボックス 468"/>
        <xdr:cNvSpPr txBox="1"/>
      </xdr:nvSpPr>
      <xdr:spPr>
        <a:xfrm>
          <a:off x="13131800" y="25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15,268
112.00
8,433,971
8,055,537
326,841
4,886,648
7,531,722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全国市町村平均と比較すると、人件費に係る経常収支比率は低くなっている。その要因としては、ごみ処理事業や消防業務を一部事務組合で行っていることが挙げられる。今後も公共施設の指定管理者制度の導入や民間委託を推進するとともに、職員の適正な定員管理を図り、人件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168910</xdr:rowOff>
    </xdr:to>
    <xdr:cxnSp macro="">
      <xdr:nvCxnSpPr>
        <xdr:cNvPr id="66" name="直線コネクタ 65"/>
        <xdr:cNvCxnSpPr/>
      </xdr:nvCxnSpPr>
      <xdr:spPr>
        <a:xfrm>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161290</xdr:rowOff>
    </xdr:to>
    <xdr:cxnSp macro="">
      <xdr:nvCxnSpPr>
        <xdr:cNvPr id="69" name="直線コネクタ 68"/>
        <xdr:cNvCxnSpPr/>
      </xdr:nvCxnSpPr>
      <xdr:spPr>
        <a:xfrm>
          <a:off x="3098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73660</xdr:rowOff>
    </xdr:to>
    <xdr:cxnSp macro="">
      <xdr:nvCxnSpPr>
        <xdr:cNvPr id="72" name="直線コネクタ 71"/>
        <xdr:cNvCxnSpPr/>
      </xdr:nvCxnSpPr>
      <xdr:spPr>
        <a:xfrm flipV="1">
          <a:off x="2209800" y="6116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73660</xdr:rowOff>
    </xdr:to>
    <xdr:cxnSp macro="">
      <xdr:nvCxnSpPr>
        <xdr:cNvPr id="75" name="直線コネクタ 74"/>
        <xdr:cNvCxnSpPr/>
      </xdr:nvCxnSpPr>
      <xdr:spPr>
        <a:xfrm>
          <a:off x="1320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現在のところ、類似団体平均、全国市町村平均を下回る結果となっている。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文化ホール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等の公共施設の指定管理の導入、ごみ収集業務の民間委託が要因として推測される。今後も事務事業の効率化を図るとともに職員一人一人の経費削減意識を更に向上させ、経常的物件費の抑制を図る。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14</xdr:row>
      <xdr:rowOff>149860</xdr:rowOff>
    </xdr:to>
    <xdr:cxnSp macro="">
      <xdr:nvCxnSpPr>
        <xdr:cNvPr id="127" name="直線コネクタ 126"/>
        <xdr:cNvCxnSpPr/>
      </xdr:nvCxnSpPr>
      <xdr:spPr>
        <a:xfrm>
          <a:off x="15671800" y="2542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142240</xdr:rowOff>
    </xdr:to>
    <xdr:cxnSp macro="">
      <xdr:nvCxnSpPr>
        <xdr:cNvPr id="130" name="直線コネクタ 129"/>
        <xdr:cNvCxnSpPr/>
      </xdr:nvCxnSpPr>
      <xdr:spPr>
        <a:xfrm>
          <a:off x="14782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15</xdr:row>
      <xdr:rowOff>46990</xdr:rowOff>
    </xdr:to>
    <xdr:cxnSp macro="">
      <xdr:nvCxnSpPr>
        <xdr:cNvPr id="133" name="直線コネクタ 132"/>
        <xdr:cNvCxnSpPr/>
      </xdr:nvCxnSpPr>
      <xdr:spPr>
        <a:xfrm flipV="1">
          <a:off x="13893800" y="253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92710</xdr:rowOff>
    </xdr:to>
    <xdr:cxnSp macro="">
      <xdr:nvCxnSpPr>
        <xdr:cNvPr id="136" name="直線コネクタ 135"/>
        <xdr:cNvCxnSpPr/>
      </xdr:nvCxnSpPr>
      <xdr:spPr>
        <a:xfrm flipV="1">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6" name="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7" name="物件費該当値テキスト"/>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8" name="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9" name="テキスト ボックス 148"/>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0" name="楕円 149"/>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1" name="テキスト ボックス 150"/>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2" name="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昨年度と比較し微増している。今後も児童福祉費や障害者給付費等に係る扶助費の増加が予想され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、資格審査の適正化等の見直しを進めていくこいとで、財政を圧迫する上昇傾向に歯止めをかけるよう努めていく。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112713</xdr:rowOff>
    </xdr:from>
    <xdr:to>
      <xdr:col>24</xdr:col>
      <xdr:colOff>25400</xdr:colOff>
      <xdr:row>54</xdr:row>
      <xdr:rowOff>127000</xdr:rowOff>
    </xdr:to>
    <xdr:cxnSp macro="">
      <xdr:nvCxnSpPr>
        <xdr:cNvPr id="192" name="直線コネクタ 191"/>
        <xdr:cNvCxnSpPr/>
      </xdr:nvCxnSpPr>
      <xdr:spPr>
        <a:xfrm>
          <a:off x="3987800" y="93710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112713</xdr:rowOff>
    </xdr:from>
    <xdr:to>
      <xdr:col>19</xdr:col>
      <xdr:colOff>187325</xdr:colOff>
      <xdr:row>54</xdr:row>
      <xdr:rowOff>112713</xdr:rowOff>
    </xdr:to>
    <xdr:cxnSp macro="">
      <xdr:nvCxnSpPr>
        <xdr:cNvPr id="195" name="直線コネクタ 194"/>
        <xdr:cNvCxnSpPr/>
      </xdr:nvCxnSpPr>
      <xdr:spPr>
        <a:xfrm>
          <a:off x="3098800" y="9371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98425</xdr:rowOff>
    </xdr:from>
    <xdr:to>
      <xdr:col>15</xdr:col>
      <xdr:colOff>98425</xdr:colOff>
      <xdr:row>54</xdr:row>
      <xdr:rowOff>112713</xdr:rowOff>
    </xdr:to>
    <xdr:cxnSp macro="">
      <xdr:nvCxnSpPr>
        <xdr:cNvPr id="198" name="直線コネクタ 197"/>
        <xdr:cNvCxnSpPr/>
      </xdr:nvCxnSpPr>
      <xdr:spPr>
        <a:xfrm>
          <a:off x="2209800" y="93567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91140</xdr:rowOff>
    </xdr:from>
    <xdr:ext cx="762000" cy="259045"/>
    <xdr:sp macro="" textlink="">
      <xdr:nvSpPr>
        <xdr:cNvPr id="200" name="テキスト ボックス 199"/>
        <xdr:cNvSpPr txBox="1"/>
      </xdr:nvSpPr>
      <xdr:spPr>
        <a:xfrm>
          <a:off x="2717800" y="952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98425</xdr:rowOff>
    </xdr:from>
    <xdr:to>
      <xdr:col>11</xdr:col>
      <xdr:colOff>9525</xdr:colOff>
      <xdr:row>54</xdr:row>
      <xdr:rowOff>141288</xdr:rowOff>
    </xdr:to>
    <xdr:cxnSp macro="">
      <xdr:nvCxnSpPr>
        <xdr:cNvPr id="201" name="直線コネクタ 200"/>
        <xdr:cNvCxnSpPr/>
      </xdr:nvCxnSpPr>
      <xdr:spPr>
        <a:xfrm flipV="1">
          <a:off x="1320800" y="93567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61913</xdr:rowOff>
    </xdr:from>
    <xdr:to>
      <xdr:col>20</xdr:col>
      <xdr:colOff>38100</xdr:colOff>
      <xdr:row>54</xdr:row>
      <xdr:rowOff>163513</xdr:rowOff>
    </xdr:to>
    <xdr:sp macro="" textlink="">
      <xdr:nvSpPr>
        <xdr:cNvPr id="213" name="楕円 212"/>
        <xdr:cNvSpPr/>
      </xdr:nvSpPr>
      <xdr:spPr>
        <a:xfrm>
          <a:off x="3937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2240</xdr:rowOff>
    </xdr:from>
    <xdr:ext cx="736600" cy="259045"/>
    <xdr:sp macro="" textlink="">
      <xdr:nvSpPr>
        <xdr:cNvPr id="214" name="テキスト ボックス 213"/>
        <xdr:cNvSpPr txBox="1"/>
      </xdr:nvSpPr>
      <xdr:spPr>
        <a:xfrm>
          <a:off x="3606800" y="908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61913</xdr:rowOff>
    </xdr:from>
    <xdr:to>
      <xdr:col>15</xdr:col>
      <xdr:colOff>149225</xdr:colOff>
      <xdr:row>54</xdr:row>
      <xdr:rowOff>163513</xdr:rowOff>
    </xdr:to>
    <xdr:sp macro="" textlink="">
      <xdr:nvSpPr>
        <xdr:cNvPr id="215" name="楕円 214"/>
        <xdr:cNvSpPr/>
      </xdr:nvSpPr>
      <xdr:spPr>
        <a:xfrm>
          <a:off x="3048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2240</xdr:rowOff>
    </xdr:from>
    <xdr:ext cx="762000" cy="259045"/>
    <xdr:sp macro="" textlink="">
      <xdr:nvSpPr>
        <xdr:cNvPr id="216" name="テキスト ボックス 215"/>
        <xdr:cNvSpPr txBox="1"/>
      </xdr:nvSpPr>
      <xdr:spPr>
        <a:xfrm>
          <a:off x="2717800" y="90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47625</xdr:rowOff>
    </xdr:from>
    <xdr:to>
      <xdr:col>11</xdr:col>
      <xdr:colOff>60325</xdr:colOff>
      <xdr:row>54</xdr:row>
      <xdr:rowOff>149225</xdr:rowOff>
    </xdr:to>
    <xdr:sp macro="" textlink="">
      <xdr:nvSpPr>
        <xdr:cNvPr id="217" name="楕円 216"/>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159402</xdr:rowOff>
    </xdr:from>
    <xdr:ext cx="762000" cy="259045"/>
    <xdr:sp macro="" textlink="">
      <xdr:nvSpPr>
        <xdr:cNvPr id="218" name="テキスト ボックス 217"/>
        <xdr:cNvSpPr txBox="1"/>
      </xdr:nvSpPr>
      <xdr:spPr>
        <a:xfrm>
          <a:off x="1828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90488</xdr:rowOff>
    </xdr:from>
    <xdr:to>
      <xdr:col>6</xdr:col>
      <xdr:colOff>171450</xdr:colOff>
      <xdr:row>55</xdr:row>
      <xdr:rowOff>20638</xdr:rowOff>
    </xdr:to>
    <xdr:sp macro="" textlink="">
      <xdr:nvSpPr>
        <xdr:cNvPr id="219" name="楕円 218"/>
        <xdr:cNvSpPr/>
      </xdr:nvSpPr>
      <xdr:spPr>
        <a:xfrm>
          <a:off x="1270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30815</xdr:rowOff>
    </xdr:from>
    <xdr:ext cx="762000" cy="259045"/>
    <xdr:sp macro="" textlink="">
      <xdr:nvSpPr>
        <xdr:cNvPr id="220" name="テキスト ボックス 219"/>
        <xdr:cNvSpPr txBox="1"/>
      </xdr:nvSpPr>
      <xdr:spPr>
        <a:xfrm>
          <a:off x="939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その他に係る経常収支比率は、類似団体平均を下回っている。特別会計や公営企業会計への繰出金の減少が主な要因となっており、今後も各特別会計の経費を削減するとともに、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使用料又は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保険料の適正化を図ることによって、普通会計の負担額を減らすよう努める。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131572</xdr:rowOff>
    </xdr:to>
    <xdr:cxnSp macro="">
      <xdr:nvCxnSpPr>
        <xdr:cNvPr id="250" name="直線コネクタ 249"/>
        <xdr:cNvCxnSpPr/>
      </xdr:nvCxnSpPr>
      <xdr:spPr>
        <a:xfrm>
          <a:off x="15671800" y="96276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159004</xdr:rowOff>
    </xdr:to>
    <xdr:cxnSp macro="">
      <xdr:nvCxnSpPr>
        <xdr:cNvPr id="253" name="直線コネクタ 252"/>
        <xdr:cNvCxnSpPr/>
      </xdr:nvCxnSpPr>
      <xdr:spPr>
        <a:xfrm flipV="1">
          <a:off x="14782800" y="96276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159004</xdr:rowOff>
    </xdr:to>
    <xdr:cxnSp macro="">
      <xdr:nvCxnSpPr>
        <xdr:cNvPr id="256" name="直線コネクタ 255"/>
        <xdr:cNvCxnSpPr/>
      </xdr:nvCxnSpPr>
      <xdr:spPr>
        <a:xfrm>
          <a:off x="13893800" y="9714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58" name="テキスト ボックス 257"/>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113284</xdr:rowOff>
    </xdr:to>
    <xdr:cxnSp macro="">
      <xdr:nvCxnSpPr>
        <xdr:cNvPr id="259" name="直線コネクタ 258"/>
        <xdr:cNvCxnSpPr/>
      </xdr:nvCxnSpPr>
      <xdr:spPr>
        <a:xfrm>
          <a:off x="13004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9" name="楕円 268"/>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97299</xdr:rowOff>
    </xdr:from>
    <xdr:ext cx="762000" cy="259045"/>
    <xdr:sp macro="" textlink="">
      <xdr:nvSpPr>
        <xdr:cNvPr id="270" name="その他該当値テキスト"/>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71" name="楕円 270"/>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72" name="テキスト ボックス 271"/>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73" name="楕円 272"/>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74" name="テキスト ボックス 27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75" name="楕円 274"/>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76" name="テキスト ボックス 275"/>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77" name="楕円 276"/>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8" name="テキスト ボックス 277"/>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はほぼ同等の数値であるが、全国市町村平均を上回っているいるのは、病院事業、ごみ処理事業、し尿処理事業、消防業務を一部事務組合で行っているため、一部事務組合への負担が多額となっており、数値を上昇させる要因となっている。各種団体への補助金については、事務事業評価制度等により不適当な補助金は見直しや廃止を行うなど、財政負担の軽減に向けた取組み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19558</xdr:rowOff>
    </xdr:to>
    <xdr:cxnSp macro="">
      <xdr:nvCxnSpPr>
        <xdr:cNvPr id="308" name="直線コネクタ 307"/>
        <xdr:cNvCxnSpPr/>
      </xdr:nvCxnSpPr>
      <xdr:spPr>
        <a:xfrm>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10414</xdr:rowOff>
    </xdr:to>
    <xdr:cxnSp macro="">
      <xdr:nvCxnSpPr>
        <xdr:cNvPr id="311" name="直線コネクタ 310"/>
        <xdr:cNvCxnSpPr/>
      </xdr:nvCxnSpPr>
      <xdr:spPr>
        <a:xfrm>
          <a:off x="14782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4" name="直線コネクタ 313"/>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6" name="テキスト ボックス 31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7" name="直線コネクタ 316"/>
        <xdr:cNvCxnSpPr/>
      </xdr:nvCxnSpPr>
      <xdr:spPr>
        <a:xfrm flipV="1">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7" name="楕円 326"/>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8"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9" name="楕円 328"/>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0" name="テキスト ボックス 329"/>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1" name="楕円 330"/>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32" name="テキスト ボックス 33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3" name="楕円 332"/>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4" name="テキスト ボックス 33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5" name="楕円 334"/>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6" name="テキスト ボックス 335"/>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類似団体を上回る数値となっている。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リニア中央新幹線に伴う公共施設の移転により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普通建設事業費の増加に伴い起債借入額の増加が予想され償還額の上昇が懸念される。また、下水道整備事業等の元利償還額に係る繰出金等の公債費に類似した支出も含めると、今後も厳しい状況が続くことが予測されるため、事業の緊急性や優先度による大型事業の分散化や整理縮小を図り、起債額を最小限にとどめ、効率的な繰上償還や借換を行い公債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165863</xdr:rowOff>
    </xdr:to>
    <xdr:cxnSp macro="">
      <xdr:nvCxnSpPr>
        <xdr:cNvPr id="366" name="直線コネクタ 365"/>
        <xdr:cNvCxnSpPr/>
      </xdr:nvCxnSpPr>
      <xdr:spPr>
        <a:xfrm>
          <a:off x="3987800" y="133309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129287</xdr:rowOff>
    </xdr:to>
    <xdr:cxnSp macro="">
      <xdr:nvCxnSpPr>
        <xdr:cNvPr id="369" name="直線コネクタ 368"/>
        <xdr:cNvCxnSpPr/>
      </xdr:nvCxnSpPr>
      <xdr:spPr>
        <a:xfrm>
          <a:off x="3098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120142</xdr:rowOff>
    </xdr:to>
    <xdr:cxnSp macro="">
      <xdr:nvCxnSpPr>
        <xdr:cNvPr id="372" name="直線コネクタ 371"/>
        <xdr:cNvCxnSpPr/>
      </xdr:nvCxnSpPr>
      <xdr:spPr>
        <a:xfrm flipV="1">
          <a:off x="2209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129287</xdr:rowOff>
    </xdr:to>
    <xdr:cxnSp macro="">
      <xdr:nvCxnSpPr>
        <xdr:cNvPr id="375" name="直線コネクタ 374"/>
        <xdr:cNvCxnSpPr/>
      </xdr:nvCxnSpPr>
      <xdr:spPr>
        <a:xfrm flipV="1">
          <a:off x="1320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5" name="楕円 38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6"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7" name="楕円 386"/>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8" name="テキスト ボックス 387"/>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9" name="楕円 388"/>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0" name="テキスト ボックス 389"/>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1" name="楕円 390"/>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92" name="テキスト ボックス 391"/>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3" name="楕円 392"/>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4" name="テキスト ボックス 393"/>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公債費以外の経常収支比率については、類似団体平均及び全国市町村平均を下回っている。今後も行政改革への取組や事務事業の見直しを更に進め、経常経費の削減に努め現在の水準を維持する。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149860</xdr:rowOff>
    </xdr:from>
    <xdr:to>
      <xdr:col>82</xdr:col>
      <xdr:colOff>107950</xdr:colOff>
      <xdr:row>73</xdr:row>
      <xdr:rowOff>85090</xdr:rowOff>
    </xdr:to>
    <xdr:cxnSp macro="">
      <xdr:nvCxnSpPr>
        <xdr:cNvPr id="427" name="直線コネクタ 426"/>
        <xdr:cNvCxnSpPr/>
      </xdr:nvCxnSpPr>
      <xdr:spPr>
        <a:xfrm>
          <a:off x="15671800" y="12494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149860</xdr:rowOff>
    </xdr:from>
    <xdr:to>
      <xdr:col>78</xdr:col>
      <xdr:colOff>69850</xdr:colOff>
      <xdr:row>73</xdr:row>
      <xdr:rowOff>43180</xdr:rowOff>
    </xdr:to>
    <xdr:cxnSp macro="">
      <xdr:nvCxnSpPr>
        <xdr:cNvPr id="430" name="直線コネクタ 429"/>
        <xdr:cNvCxnSpPr/>
      </xdr:nvCxnSpPr>
      <xdr:spPr>
        <a:xfrm flipV="1">
          <a:off x="14782800" y="12494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43180</xdr:rowOff>
    </xdr:from>
    <xdr:to>
      <xdr:col>73</xdr:col>
      <xdr:colOff>180975</xdr:colOff>
      <xdr:row>73</xdr:row>
      <xdr:rowOff>88900</xdr:rowOff>
    </xdr:to>
    <xdr:cxnSp macro="">
      <xdr:nvCxnSpPr>
        <xdr:cNvPr id="433" name="直線コネクタ 432"/>
        <xdr:cNvCxnSpPr/>
      </xdr:nvCxnSpPr>
      <xdr:spPr>
        <a:xfrm flipV="1">
          <a:off x="13893800" y="12559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40657</xdr:rowOff>
    </xdr:from>
    <xdr:ext cx="762000" cy="259045"/>
    <xdr:sp macro="" textlink="">
      <xdr:nvSpPr>
        <xdr:cNvPr id="435" name="テキスト ボックス 434"/>
        <xdr:cNvSpPr txBox="1"/>
      </xdr:nvSpPr>
      <xdr:spPr>
        <a:xfrm>
          <a:off x="14401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73660</xdr:rowOff>
    </xdr:from>
    <xdr:to>
      <xdr:col>69</xdr:col>
      <xdr:colOff>92075</xdr:colOff>
      <xdr:row>73</xdr:row>
      <xdr:rowOff>88900</xdr:rowOff>
    </xdr:to>
    <xdr:cxnSp macro="">
      <xdr:nvCxnSpPr>
        <xdr:cNvPr id="436" name="直線コネクタ 435"/>
        <xdr:cNvCxnSpPr/>
      </xdr:nvCxnSpPr>
      <xdr:spPr>
        <a:xfrm>
          <a:off x="13004800" y="12589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34290</xdr:rowOff>
    </xdr:from>
    <xdr:to>
      <xdr:col>82</xdr:col>
      <xdr:colOff>158750</xdr:colOff>
      <xdr:row>73</xdr:row>
      <xdr:rowOff>135890</xdr:rowOff>
    </xdr:to>
    <xdr:sp macro="" textlink="">
      <xdr:nvSpPr>
        <xdr:cNvPr id="446" name="楕円 445"/>
        <xdr:cNvSpPr/>
      </xdr:nvSpPr>
      <xdr:spPr>
        <a:xfrm>
          <a:off x="164592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50817</xdr:rowOff>
    </xdr:from>
    <xdr:ext cx="762000" cy="259045"/>
    <xdr:sp macro="" textlink="">
      <xdr:nvSpPr>
        <xdr:cNvPr id="447" name="公債費以外該当値テキスト"/>
        <xdr:cNvSpPr txBox="1"/>
      </xdr:nvSpPr>
      <xdr:spPr>
        <a:xfrm>
          <a:off x="165989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99060</xdr:rowOff>
    </xdr:from>
    <xdr:to>
      <xdr:col>78</xdr:col>
      <xdr:colOff>120650</xdr:colOff>
      <xdr:row>73</xdr:row>
      <xdr:rowOff>29210</xdr:rowOff>
    </xdr:to>
    <xdr:sp macro="" textlink="">
      <xdr:nvSpPr>
        <xdr:cNvPr id="448" name="楕円 447"/>
        <xdr:cNvSpPr/>
      </xdr:nvSpPr>
      <xdr:spPr>
        <a:xfrm>
          <a:off x="15621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39387</xdr:rowOff>
    </xdr:from>
    <xdr:ext cx="736600" cy="259045"/>
    <xdr:sp macro="" textlink="">
      <xdr:nvSpPr>
        <xdr:cNvPr id="449" name="テキスト ボックス 448"/>
        <xdr:cNvSpPr txBox="1"/>
      </xdr:nvSpPr>
      <xdr:spPr>
        <a:xfrm>
          <a:off x="15290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163830</xdr:rowOff>
    </xdr:from>
    <xdr:to>
      <xdr:col>74</xdr:col>
      <xdr:colOff>31750</xdr:colOff>
      <xdr:row>73</xdr:row>
      <xdr:rowOff>93980</xdr:rowOff>
    </xdr:to>
    <xdr:sp macro="" textlink="">
      <xdr:nvSpPr>
        <xdr:cNvPr id="450" name="楕円 449"/>
        <xdr:cNvSpPr/>
      </xdr:nvSpPr>
      <xdr:spPr>
        <a:xfrm>
          <a:off x="14732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104157</xdr:rowOff>
    </xdr:from>
    <xdr:ext cx="762000" cy="259045"/>
    <xdr:sp macro="" textlink="">
      <xdr:nvSpPr>
        <xdr:cNvPr id="451" name="テキスト ボックス 450"/>
        <xdr:cNvSpPr txBox="1"/>
      </xdr:nvSpPr>
      <xdr:spPr>
        <a:xfrm>
          <a:off x="14401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38100</xdr:rowOff>
    </xdr:from>
    <xdr:to>
      <xdr:col>69</xdr:col>
      <xdr:colOff>142875</xdr:colOff>
      <xdr:row>73</xdr:row>
      <xdr:rowOff>139700</xdr:rowOff>
    </xdr:to>
    <xdr:sp macro="" textlink="">
      <xdr:nvSpPr>
        <xdr:cNvPr id="452" name="楕円 451"/>
        <xdr:cNvSpPr/>
      </xdr:nvSpPr>
      <xdr:spPr>
        <a:xfrm>
          <a:off x="13843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149877</xdr:rowOff>
    </xdr:from>
    <xdr:ext cx="762000" cy="259045"/>
    <xdr:sp macro="" textlink="">
      <xdr:nvSpPr>
        <xdr:cNvPr id="453" name="テキスト ボックス 452"/>
        <xdr:cNvSpPr txBox="1"/>
      </xdr:nvSpPr>
      <xdr:spPr>
        <a:xfrm>
          <a:off x="13512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22860</xdr:rowOff>
    </xdr:from>
    <xdr:to>
      <xdr:col>65</xdr:col>
      <xdr:colOff>53975</xdr:colOff>
      <xdr:row>73</xdr:row>
      <xdr:rowOff>124460</xdr:rowOff>
    </xdr:to>
    <xdr:sp macro="" textlink="">
      <xdr:nvSpPr>
        <xdr:cNvPr id="454" name="楕円 453"/>
        <xdr:cNvSpPr/>
      </xdr:nvSpPr>
      <xdr:spPr>
        <a:xfrm>
          <a:off x="12954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134637</xdr:rowOff>
    </xdr:from>
    <xdr:ext cx="762000" cy="259045"/>
    <xdr:sp macro="" textlink="">
      <xdr:nvSpPr>
        <xdr:cNvPr id="455" name="テキスト ボックス 454"/>
        <xdr:cNvSpPr txBox="1"/>
      </xdr:nvSpPr>
      <xdr:spPr>
        <a:xfrm>
          <a:off x="12623800" y="123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6130</xdr:rowOff>
    </xdr:from>
    <xdr:to>
      <xdr:col>29</xdr:col>
      <xdr:colOff>127000</xdr:colOff>
      <xdr:row>15</xdr:row>
      <xdr:rowOff>111695</xdr:rowOff>
    </xdr:to>
    <xdr:cxnSp macro="">
      <xdr:nvCxnSpPr>
        <xdr:cNvPr id="52" name="直線コネクタ 51"/>
        <xdr:cNvCxnSpPr/>
      </xdr:nvCxnSpPr>
      <xdr:spPr bwMode="auto">
        <a:xfrm flipV="1">
          <a:off x="5003800" y="2625505"/>
          <a:ext cx="647700" cy="10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111695</xdr:rowOff>
    </xdr:from>
    <xdr:to>
      <xdr:col>26</xdr:col>
      <xdr:colOff>50800</xdr:colOff>
      <xdr:row>15</xdr:row>
      <xdr:rowOff>128595</xdr:rowOff>
    </xdr:to>
    <xdr:cxnSp macro="">
      <xdr:nvCxnSpPr>
        <xdr:cNvPr id="55" name="直線コネクタ 54"/>
        <xdr:cNvCxnSpPr/>
      </xdr:nvCxnSpPr>
      <xdr:spPr bwMode="auto">
        <a:xfrm flipV="1">
          <a:off x="4305300" y="2731070"/>
          <a:ext cx="698500" cy="1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128595</xdr:rowOff>
    </xdr:from>
    <xdr:to>
      <xdr:col>22</xdr:col>
      <xdr:colOff>114300</xdr:colOff>
      <xdr:row>15</xdr:row>
      <xdr:rowOff>141004</xdr:rowOff>
    </xdr:to>
    <xdr:cxnSp macro="">
      <xdr:nvCxnSpPr>
        <xdr:cNvPr id="58" name="直線コネクタ 57"/>
        <xdr:cNvCxnSpPr/>
      </xdr:nvCxnSpPr>
      <xdr:spPr bwMode="auto">
        <a:xfrm flipV="1">
          <a:off x="3606800" y="2747970"/>
          <a:ext cx="6985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141004</xdr:rowOff>
    </xdr:from>
    <xdr:to>
      <xdr:col>18</xdr:col>
      <xdr:colOff>177800</xdr:colOff>
      <xdr:row>16</xdr:row>
      <xdr:rowOff>7959</xdr:rowOff>
    </xdr:to>
    <xdr:cxnSp macro="">
      <xdr:nvCxnSpPr>
        <xdr:cNvPr id="61" name="直線コネクタ 60"/>
        <xdr:cNvCxnSpPr/>
      </xdr:nvCxnSpPr>
      <xdr:spPr bwMode="auto">
        <a:xfrm flipV="1">
          <a:off x="2908300" y="2760379"/>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126780</xdr:rowOff>
    </xdr:from>
    <xdr:to>
      <xdr:col>29</xdr:col>
      <xdr:colOff>177800</xdr:colOff>
      <xdr:row>15</xdr:row>
      <xdr:rowOff>56930</xdr:rowOff>
    </xdr:to>
    <xdr:sp macro="" textlink="">
      <xdr:nvSpPr>
        <xdr:cNvPr id="71" name="楕円 70"/>
        <xdr:cNvSpPr/>
      </xdr:nvSpPr>
      <xdr:spPr bwMode="auto">
        <a:xfrm>
          <a:off x="5600700" y="257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143307</xdr:rowOff>
    </xdr:from>
    <xdr:ext cx="762000" cy="259045"/>
    <xdr:sp macro="" textlink="">
      <xdr:nvSpPr>
        <xdr:cNvPr id="72" name="人口1人当たり決算額の推移該当値テキスト130"/>
        <xdr:cNvSpPr txBox="1"/>
      </xdr:nvSpPr>
      <xdr:spPr>
        <a:xfrm>
          <a:off x="5740400" y="241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60895</xdr:rowOff>
    </xdr:from>
    <xdr:to>
      <xdr:col>26</xdr:col>
      <xdr:colOff>101600</xdr:colOff>
      <xdr:row>15</xdr:row>
      <xdr:rowOff>162495</xdr:rowOff>
    </xdr:to>
    <xdr:sp macro="" textlink="">
      <xdr:nvSpPr>
        <xdr:cNvPr id="73" name="楕円 72"/>
        <xdr:cNvSpPr/>
      </xdr:nvSpPr>
      <xdr:spPr bwMode="auto">
        <a:xfrm>
          <a:off x="4953000" y="268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1222</xdr:rowOff>
    </xdr:from>
    <xdr:ext cx="736600" cy="259045"/>
    <xdr:sp macro="" textlink="">
      <xdr:nvSpPr>
        <xdr:cNvPr id="74" name="テキスト ボックス 73"/>
        <xdr:cNvSpPr txBox="1"/>
      </xdr:nvSpPr>
      <xdr:spPr>
        <a:xfrm>
          <a:off x="4622800" y="24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77795</xdr:rowOff>
    </xdr:from>
    <xdr:to>
      <xdr:col>22</xdr:col>
      <xdr:colOff>165100</xdr:colOff>
      <xdr:row>16</xdr:row>
      <xdr:rowOff>7945</xdr:rowOff>
    </xdr:to>
    <xdr:sp macro="" textlink="">
      <xdr:nvSpPr>
        <xdr:cNvPr id="75" name="楕円 74"/>
        <xdr:cNvSpPr/>
      </xdr:nvSpPr>
      <xdr:spPr bwMode="auto">
        <a:xfrm>
          <a:off x="4254500" y="269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18122</xdr:rowOff>
    </xdr:from>
    <xdr:ext cx="762000" cy="259045"/>
    <xdr:sp macro="" textlink="">
      <xdr:nvSpPr>
        <xdr:cNvPr id="76" name="テキスト ボックス 75"/>
        <xdr:cNvSpPr txBox="1"/>
      </xdr:nvSpPr>
      <xdr:spPr>
        <a:xfrm>
          <a:off x="3924300" y="246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90204</xdr:rowOff>
    </xdr:from>
    <xdr:to>
      <xdr:col>19</xdr:col>
      <xdr:colOff>38100</xdr:colOff>
      <xdr:row>16</xdr:row>
      <xdr:rowOff>20354</xdr:rowOff>
    </xdr:to>
    <xdr:sp macro="" textlink="">
      <xdr:nvSpPr>
        <xdr:cNvPr id="77" name="楕円 76"/>
        <xdr:cNvSpPr/>
      </xdr:nvSpPr>
      <xdr:spPr bwMode="auto">
        <a:xfrm>
          <a:off x="3556000" y="270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30531</xdr:rowOff>
    </xdr:from>
    <xdr:ext cx="762000" cy="259045"/>
    <xdr:sp macro="" textlink="">
      <xdr:nvSpPr>
        <xdr:cNvPr id="78" name="テキスト ボックス 77"/>
        <xdr:cNvSpPr txBox="1"/>
      </xdr:nvSpPr>
      <xdr:spPr>
        <a:xfrm>
          <a:off x="3225800" y="247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128609</xdr:rowOff>
    </xdr:from>
    <xdr:to>
      <xdr:col>15</xdr:col>
      <xdr:colOff>101600</xdr:colOff>
      <xdr:row>16</xdr:row>
      <xdr:rowOff>58759</xdr:rowOff>
    </xdr:to>
    <xdr:sp macro="" textlink="">
      <xdr:nvSpPr>
        <xdr:cNvPr id="79" name="楕円 78"/>
        <xdr:cNvSpPr/>
      </xdr:nvSpPr>
      <xdr:spPr bwMode="auto">
        <a:xfrm>
          <a:off x="2857500" y="274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68936</xdr:rowOff>
    </xdr:from>
    <xdr:ext cx="762000" cy="259045"/>
    <xdr:sp macro="" textlink="">
      <xdr:nvSpPr>
        <xdr:cNvPr id="80" name="テキスト ボックス 79"/>
        <xdr:cNvSpPr txBox="1"/>
      </xdr:nvSpPr>
      <xdr:spPr>
        <a:xfrm>
          <a:off x="2527300" y="251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340531</xdr:rowOff>
    </xdr:from>
    <xdr:to>
      <xdr:col>29</xdr:col>
      <xdr:colOff>127000</xdr:colOff>
      <xdr:row>35</xdr:row>
      <xdr:rowOff>46933</xdr:rowOff>
    </xdr:to>
    <xdr:cxnSp macro="">
      <xdr:nvCxnSpPr>
        <xdr:cNvPr id="113" name="直線コネクタ 112"/>
        <xdr:cNvCxnSpPr/>
      </xdr:nvCxnSpPr>
      <xdr:spPr bwMode="auto">
        <a:xfrm flipV="1">
          <a:off x="5003800" y="6607981"/>
          <a:ext cx="647700" cy="49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42304</xdr:rowOff>
    </xdr:from>
    <xdr:to>
      <xdr:col>26</xdr:col>
      <xdr:colOff>50800</xdr:colOff>
      <xdr:row>35</xdr:row>
      <xdr:rowOff>46933</xdr:rowOff>
    </xdr:to>
    <xdr:cxnSp macro="">
      <xdr:nvCxnSpPr>
        <xdr:cNvPr id="116" name="直線コネクタ 115"/>
        <xdr:cNvCxnSpPr/>
      </xdr:nvCxnSpPr>
      <xdr:spPr bwMode="auto">
        <a:xfrm>
          <a:off x="4305300" y="6652654"/>
          <a:ext cx="6985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42304</xdr:rowOff>
    </xdr:from>
    <xdr:to>
      <xdr:col>22</xdr:col>
      <xdr:colOff>114300</xdr:colOff>
      <xdr:row>35</xdr:row>
      <xdr:rowOff>127057</xdr:rowOff>
    </xdr:to>
    <xdr:cxnSp macro="">
      <xdr:nvCxnSpPr>
        <xdr:cNvPr id="119" name="直線コネクタ 118"/>
        <xdr:cNvCxnSpPr/>
      </xdr:nvCxnSpPr>
      <xdr:spPr bwMode="auto">
        <a:xfrm flipV="1">
          <a:off x="3606800" y="6652654"/>
          <a:ext cx="698500" cy="8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212564</xdr:rowOff>
    </xdr:from>
    <xdr:ext cx="762000" cy="259045"/>
    <xdr:sp macro="" textlink="">
      <xdr:nvSpPr>
        <xdr:cNvPr id="121" name="テキスト ボックス 120"/>
        <xdr:cNvSpPr txBox="1"/>
      </xdr:nvSpPr>
      <xdr:spPr>
        <a:xfrm>
          <a:off x="3924300" y="68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109131</xdr:rowOff>
    </xdr:from>
    <xdr:to>
      <xdr:col>18</xdr:col>
      <xdr:colOff>177800</xdr:colOff>
      <xdr:row>35</xdr:row>
      <xdr:rowOff>127057</xdr:rowOff>
    </xdr:to>
    <xdr:cxnSp macro="">
      <xdr:nvCxnSpPr>
        <xdr:cNvPr id="122" name="直線コネクタ 121"/>
        <xdr:cNvCxnSpPr/>
      </xdr:nvCxnSpPr>
      <xdr:spPr bwMode="auto">
        <a:xfrm>
          <a:off x="2908300" y="6719481"/>
          <a:ext cx="6985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289731</xdr:rowOff>
    </xdr:from>
    <xdr:to>
      <xdr:col>29</xdr:col>
      <xdr:colOff>177800</xdr:colOff>
      <xdr:row>35</xdr:row>
      <xdr:rowOff>48431</xdr:rowOff>
    </xdr:to>
    <xdr:sp macro="" textlink="">
      <xdr:nvSpPr>
        <xdr:cNvPr id="132" name="楕円 131"/>
        <xdr:cNvSpPr/>
      </xdr:nvSpPr>
      <xdr:spPr bwMode="auto">
        <a:xfrm>
          <a:off x="5600700" y="655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134809</xdr:rowOff>
    </xdr:from>
    <xdr:ext cx="762000" cy="259045"/>
    <xdr:sp macro="" textlink="">
      <xdr:nvSpPr>
        <xdr:cNvPr id="133" name="人口1人当たり決算額の推移該当値テキスト445"/>
        <xdr:cNvSpPr txBox="1"/>
      </xdr:nvSpPr>
      <xdr:spPr>
        <a:xfrm>
          <a:off x="5740400" y="64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339033</xdr:rowOff>
    </xdr:from>
    <xdr:to>
      <xdr:col>26</xdr:col>
      <xdr:colOff>101600</xdr:colOff>
      <xdr:row>35</xdr:row>
      <xdr:rowOff>97733</xdr:rowOff>
    </xdr:to>
    <xdr:sp macro="" textlink="">
      <xdr:nvSpPr>
        <xdr:cNvPr id="134" name="楕円 133"/>
        <xdr:cNvSpPr/>
      </xdr:nvSpPr>
      <xdr:spPr bwMode="auto">
        <a:xfrm>
          <a:off x="4953000" y="660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107910</xdr:rowOff>
    </xdr:from>
    <xdr:ext cx="736600" cy="259045"/>
    <xdr:sp macro="" textlink="">
      <xdr:nvSpPr>
        <xdr:cNvPr id="135" name="テキスト ボックス 134"/>
        <xdr:cNvSpPr txBox="1"/>
      </xdr:nvSpPr>
      <xdr:spPr>
        <a:xfrm>
          <a:off x="4622800" y="6375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334404</xdr:rowOff>
    </xdr:from>
    <xdr:to>
      <xdr:col>22</xdr:col>
      <xdr:colOff>165100</xdr:colOff>
      <xdr:row>35</xdr:row>
      <xdr:rowOff>93104</xdr:rowOff>
    </xdr:to>
    <xdr:sp macro="" textlink="">
      <xdr:nvSpPr>
        <xdr:cNvPr id="136" name="楕円 135"/>
        <xdr:cNvSpPr/>
      </xdr:nvSpPr>
      <xdr:spPr bwMode="auto">
        <a:xfrm>
          <a:off x="4254500" y="660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103281</xdr:rowOff>
    </xdr:from>
    <xdr:ext cx="762000" cy="259045"/>
    <xdr:sp macro="" textlink="">
      <xdr:nvSpPr>
        <xdr:cNvPr id="137" name="テキスト ボックス 136"/>
        <xdr:cNvSpPr txBox="1"/>
      </xdr:nvSpPr>
      <xdr:spPr>
        <a:xfrm>
          <a:off x="3924300" y="637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76257</xdr:rowOff>
    </xdr:from>
    <xdr:to>
      <xdr:col>19</xdr:col>
      <xdr:colOff>38100</xdr:colOff>
      <xdr:row>35</xdr:row>
      <xdr:rowOff>177857</xdr:rowOff>
    </xdr:to>
    <xdr:sp macro="" textlink="">
      <xdr:nvSpPr>
        <xdr:cNvPr id="138" name="楕円 137"/>
        <xdr:cNvSpPr/>
      </xdr:nvSpPr>
      <xdr:spPr bwMode="auto">
        <a:xfrm>
          <a:off x="3556000" y="668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188034</xdr:rowOff>
    </xdr:from>
    <xdr:ext cx="762000" cy="259045"/>
    <xdr:sp macro="" textlink="">
      <xdr:nvSpPr>
        <xdr:cNvPr id="139" name="テキスト ボックス 138"/>
        <xdr:cNvSpPr txBox="1"/>
      </xdr:nvSpPr>
      <xdr:spPr>
        <a:xfrm>
          <a:off x="3225800" y="64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58331</xdr:rowOff>
    </xdr:from>
    <xdr:to>
      <xdr:col>15</xdr:col>
      <xdr:colOff>101600</xdr:colOff>
      <xdr:row>35</xdr:row>
      <xdr:rowOff>159931</xdr:rowOff>
    </xdr:to>
    <xdr:sp macro="" textlink="">
      <xdr:nvSpPr>
        <xdr:cNvPr id="140" name="楕円 139"/>
        <xdr:cNvSpPr/>
      </xdr:nvSpPr>
      <xdr:spPr bwMode="auto">
        <a:xfrm>
          <a:off x="28575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144708</xdr:rowOff>
    </xdr:from>
    <xdr:ext cx="762000" cy="259045"/>
    <xdr:sp macro="" textlink="">
      <xdr:nvSpPr>
        <xdr:cNvPr id="141" name="テキスト ボックス 140"/>
        <xdr:cNvSpPr txBox="1"/>
      </xdr:nvSpPr>
      <xdr:spPr>
        <a:xfrm>
          <a:off x="2527300" y="675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15,268
112.00
8,433,971
8,055,537
326,841
4,886,648
7,531,722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88227</xdr:rowOff>
    </xdr:from>
    <xdr:to>
      <xdr:col>24</xdr:col>
      <xdr:colOff>63500</xdr:colOff>
      <xdr:row>35</xdr:row>
      <xdr:rowOff>110515</xdr:rowOff>
    </xdr:to>
    <xdr:cxnSp macro="">
      <xdr:nvCxnSpPr>
        <xdr:cNvPr id="61" name="直線コネクタ 60"/>
        <xdr:cNvCxnSpPr/>
      </xdr:nvCxnSpPr>
      <xdr:spPr>
        <a:xfrm flipV="1">
          <a:off x="3797300" y="6088977"/>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110515</xdr:rowOff>
    </xdr:from>
    <xdr:to>
      <xdr:col>19</xdr:col>
      <xdr:colOff>177800</xdr:colOff>
      <xdr:row>35</xdr:row>
      <xdr:rowOff>131534</xdr:rowOff>
    </xdr:to>
    <xdr:cxnSp macro="">
      <xdr:nvCxnSpPr>
        <xdr:cNvPr id="64" name="直線コネクタ 63"/>
        <xdr:cNvCxnSpPr/>
      </xdr:nvCxnSpPr>
      <xdr:spPr>
        <a:xfrm flipV="1">
          <a:off x="2908300" y="6111265"/>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100305</xdr:rowOff>
    </xdr:from>
    <xdr:to>
      <xdr:col>15</xdr:col>
      <xdr:colOff>50800</xdr:colOff>
      <xdr:row>35</xdr:row>
      <xdr:rowOff>131534</xdr:rowOff>
    </xdr:to>
    <xdr:cxnSp macro="">
      <xdr:nvCxnSpPr>
        <xdr:cNvPr id="67" name="直線コネクタ 66"/>
        <xdr:cNvCxnSpPr/>
      </xdr:nvCxnSpPr>
      <xdr:spPr>
        <a:xfrm>
          <a:off x="2019300" y="6101055"/>
          <a:ext cx="889000" cy="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25963</xdr:rowOff>
    </xdr:from>
    <xdr:ext cx="534377" cy="259045"/>
    <xdr:sp macro="" textlink="">
      <xdr:nvSpPr>
        <xdr:cNvPr id="69" name="テキスト ボックス 68"/>
        <xdr:cNvSpPr txBox="1"/>
      </xdr:nvSpPr>
      <xdr:spPr>
        <a:xfrm>
          <a:off x="2641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100305</xdr:rowOff>
    </xdr:from>
    <xdr:to>
      <xdr:col>10</xdr:col>
      <xdr:colOff>114300</xdr:colOff>
      <xdr:row>35</xdr:row>
      <xdr:rowOff>127292</xdr:rowOff>
    </xdr:to>
    <xdr:cxnSp macro="">
      <xdr:nvCxnSpPr>
        <xdr:cNvPr id="70" name="直線コネクタ 69"/>
        <xdr:cNvCxnSpPr/>
      </xdr:nvCxnSpPr>
      <xdr:spPr>
        <a:xfrm flipV="1">
          <a:off x="1130300" y="6101055"/>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37427</xdr:rowOff>
    </xdr:from>
    <xdr:to>
      <xdr:col>24</xdr:col>
      <xdr:colOff>114300</xdr:colOff>
      <xdr:row>35</xdr:row>
      <xdr:rowOff>139027</xdr:rowOff>
    </xdr:to>
    <xdr:sp macro="" textlink="">
      <xdr:nvSpPr>
        <xdr:cNvPr id="80" name="楕円 79"/>
        <xdr:cNvSpPr/>
      </xdr:nvSpPr>
      <xdr:spPr>
        <a:xfrm>
          <a:off x="4584700" y="60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60304</xdr:rowOff>
    </xdr:from>
    <xdr:ext cx="534377" cy="259045"/>
    <xdr:sp macro="" textlink="">
      <xdr:nvSpPr>
        <xdr:cNvPr id="81" name="人件費該当値テキスト"/>
        <xdr:cNvSpPr txBox="1"/>
      </xdr:nvSpPr>
      <xdr:spPr>
        <a:xfrm>
          <a:off x="4686300" y="58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59715</xdr:rowOff>
    </xdr:from>
    <xdr:to>
      <xdr:col>20</xdr:col>
      <xdr:colOff>38100</xdr:colOff>
      <xdr:row>35</xdr:row>
      <xdr:rowOff>161315</xdr:rowOff>
    </xdr:to>
    <xdr:sp macro="" textlink="">
      <xdr:nvSpPr>
        <xdr:cNvPr id="82" name="楕円 81"/>
        <xdr:cNvSpPr/>
      </xdr:nvSpPr>
      <xdr:spPr>
        <a:xfrm>
          <a:off x="3746500" y="6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152442</xdr:rowOff>
    </xdr:from>
    <xdr:ext cx="534377" cy="259045"/>
    <xdr:sp macro="" textlink="">
      <xdr:nvSpPr>
        <xdr:cNvPr id="83" name="テキスト ボックス 82"/>
        <xdr:cNvSpPr txBox="1"/>
      </xdr:nvSpPr>
      <xdr:spPr>
        <a:xfrm>
          <a:off x="3530111" y="6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80734</xdr:rowOff>
    </xdr:from>
    <xdr:to>
      <xdr:col>15</xdr:col>
      <xdr:colOff>101600</xdr:colOff>
      <xdr:row>36</xdr:row>
      <xdr:rowOff>10884</xdr:rowOff>
    </xdr:to>
    <xdr:sp macro="" textlink="">
      <xdr:nvSpPr>
        <xdr:cNvPr id="84" name="楕円 83"/>
        <xdr:cNvSpPr/>
      </xdr:nvSpPr>
      <xdr:spPr>
        <a:xfrm>
          <a:off x="2857500" y="60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2011</xdr:rowOff>
    </xdr:from>
    <xdr:ext cx="534377" cy="259045"/>
    <xdr:sp macro="" textlink="">
      <xdr:nvSpPr>
        <xdr:cNvPr id="85" name="テキスト ボックス 84"/>
        <xdr:cNvSpPr txBox="1"/>
      </xdr:nvSpPr>
      <xdr:spPr>
        <a:xfrm>
          <a:off x="2641111" y="61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49505</xdr:rowOff>
    </xdr:from>
    <xdr:to>
      <xdr:col>10</xdr:col>
      <xdr:colOff>165100</xdr:colOff>
      <xdr:row>35</xdr:row>
      <xdr:rowOff>151105</xdr:rowOff>
    </xdr:to>
    <xdr:sp macro="" textlink="">
      <xdr:nvSpPr>
        <xdr:cNvPr id="86" name="楕円 85"/>
        <xdr:cNvSpPr/>
      </xdr:nvSpPr>
      <xdr:spPr>
        <a:xfrm>
          <a:off x="1968500" y="60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167632</xdr:rowOff>
    </xdr:from>
    <xdr:ext cx="534377" cy="259045"/>
    <xdr:sp macro="" textlink="">
      <xdr:nvSpPr>
        <xdr:cNvPr id="87" name="テキスト ボックス 86"/>
        <xdr:cNvSpPr txBox="1"/>
      </xdr:nvSpPr>
      <xdr:spPr>
        <a:xfrm>
          <a:off x="1752111" y="58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76492</xdr:rowOff>
    </xdr:from>
    <xdr:to>
      <xdr:col>6</xdr:col>
      <xdr:colOff>38100</xdr:colOff>
      <xdr:row>36</xdr:row>
      <xdr:rowOff>6642</xdr:rowOff>
    </xdr:to>
    <xdr:sp macro="" textlink="">
      <xdr:nvSpPr>
        <xdr:cNvPr id="88" name="楕円 87"/>
        <xdr:cNvSpPr/>
      </xdr:nvSpPr>
      <xdr:spPr>
        <a:xfrm>
          <a:off x="1079500" y="60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23169</xdr:rowOff>
    </xdr:from>
    <xdr:ext cx="534377" cy="259045"/>
    <xdr:sp macro="" textlink="">
      <xdr:nvSpPr>
        <xdr:cNvPr id="89" name="テキスト ボックス 88"/>
        <xdr:cNvSpPr txBox="1"/>
      </xdr:nvSpPr>
      <xdr:spPr>
        <a:xfrm>
          <a:off x="863111" y="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160293</xdr:rowOff>
    </xdr:from>
    <xdr:to>
      <xdr:col>24</xdr:col>
      <xdr:colOff>63500</xdr:colOff>
      <xdr:row>57</xdr:row>
      <xdr:rowOff>3345</xdr:rowOff>
    </xdr:to>
    <xdr:cxnSp macro="">
      <xdr:nvCxnSpPr>
        <xdr:cNvPr id="116" name="直線コネクタ 115"/>
        <xdr:cNvCxnSpPr/>
      </xdr:nvCxnSpPr>
      <xdr:spPr>
        <a:xfrm flipV="1">
          <a:off x="3797300" y="9761493"/>
          <a:ext cx="838200" cy="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162771</xdr:rowOff>
    </xdr:from>
    <xdr:to>
      <xdr:col>19</xdr:col>
      <xdr:colOff>177800</xdr:colOff>
      <xdr:row>57</xdr:row>
      <xdr:rowOff>3345</xdr:rowOff>
    </xdr:to>
    <xdr:cxnSp macro="">
      <xdr:nvCxnSpPr>
        <xdr:cNvPr id="119" name="直線コネクタ 118"/>
        <xdr:cNvCxnSpPr/>
      </xdr:nvCxnSpPr>
      <xdr:spPr>
        <a:xfrm>
          <a:off x="2908300" y="9763971"/>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150796</xdr:rowOff>
    </xdr:from>
    <xdr:to>
      <xdr:col>15</xdr:col>
      <xdr:colOff>50800</xdr:colOff>
      <xdr:row>56</xdr:row>
      <xdr:rowOff>162771</xdr:rowOff>
    </xdr:to>
    <xdr:cxnSp macro="">
      <xdr:nvCxnSpPr>
        <xdr:cNvPr id="122" name="直線コネクタ 121"/>
        <xdr:cNvCxnSpPr/>
      </xdr:nvCxnSpPr>
      <xdr:spPr>
        <a:xfrm>
          <a:off x="2019300" y="9751996"/>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34201</xdr:rowOff>
    </xdr:from>
    <xdr:ext cx="534377" cy="259045"/>
    <xdr:sp macro="" textlink="">
      <xdr:nvSpPr>
        <xdr:cNvPr id="124" name="テキスト ボックス 123"/>
        <xdr:cNvSpPr txBox="1"/>
      </xdr:nvSpPr>
      <xdr:spPr>
        <a:xfrm>
          <a:off x="2641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150796</xdr:rowOff>
    </xdr:from>
    <xdr:to>
      <xdr:col>10</xdr:col>
      <xdr:colOff>114300</xdr:colOff>
      <xdr:row>56</xdr:row>
      <xdr:rowOff>151834</xdr:rowOff>
    </xdr:to>
    <xdr:cxnSp macro="">
      <xdr:nvCxnSpPr>
        <xdr:cNvPr id="125" name="直線コネクタ 124"/>
        <xdr:cNvCxnSpPr/>
      </xdr:nvCxnSpPr>
      <xdr:spPr>
        <a:xfrm flipV="1">
          <a:off x="1130300" y="9751996"/>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109493</xdr:rowOff>
    </xdr:from>
    <xdr:to>
      <xdr:col>24</xdr:col>
      <xdr:colOff>114300</xdr:colOff>
      <xdr:row>57</xdr:row>
      <xdr:rowOff>39643</xdr:rowOff>
    </xdr:to>
    <xdr:sp macro="" textlink="">
      <xdr:nvSpPr>
        <xdr:cNvPr id="135" name="楕円 134"/>
        <xdr:cNvSpPr/>
      </xdr:nvSpPr>
      <xdr:spPr>
        <a:xfrm>
          <a:off x="4584700" y="97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66144</xdr:rowOff>
    </xdr:from>
    <xdr:ext cx="534377" cy="259045"/>
    <xdr:sp macro="" textlink="">
      <xdr:nvSpPr>
        <xdr:cNvPr id="136" name="物件費該当値テキスト"/>
        <xdr:cNvSpPr txBox="1"/>
      </xdr:nvSpPr>
      <xdr:spPr>
        <a:xfrm>
          <a:off x="4686300" y="96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123995</xdr:rowOff>
    </xdr:from>
    <xdr:to>
      <xdr:col>20</xdr:col>
      <xdr:colOff>38100</xdr:colOff>
      <xdr:row>57</xdr:row>
      <xdr:rowOff>54145</xdr:rowOff>
    </xdr:to>
    <xdr:sp macro="" textlink="">
      <xdr:nvSpPr>
        <xdr:cNvPr id="137" name="楕円 136"/>
        <xdr:cNvSpPr/>
      </xdr:nvSpPr>
      <xdr:spPr>
        <a:xfrm>
          <a:off x="3746500" y="97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45272</xdr:rowOff>
    </xdr:from>
    <xdr:ext cx="534377" cy="259045"/>
    <xdr:sp macro="" textlink="">
      <xdr:nvSpPr>
        <xdr:cNvPr id="138" name="テキスト ボックス 137"/>
        <xdr:cNvSpPr txBox="1"/>
      </xdr:nvSpPr>
      <xdr:spPr>
        <a:xfrm>
          <a:off x="3530111" y="98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111971</xdr:rowOff>
    </xdr:from>
    <xdr:to>
      <xdr:col>15</xdr:col>
      <xdr:colOff>101600</xdr:colOff>
      <xdr:row>57</xdr:row>
      <xdr:rowOff>42121</xdr:rowOff>
    </xdr:to>
    <xdr:sp macro="" textlink="">
      <xdr:nvSpPr>
        <xdr:cNvPr id="139" name="楕円 138"/>
        <xdr:cNvSpPr/>
      </xdr:nvSpPr>
      <xdr:spPr>
        <a:xfrm>
          <a:off x="2857500" y="97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33248</xdr:rowOff>
    </xdr:from>
    <xdr:ext cx="534377" cy="259045"/>
    <xdr:sp macro="" textlink="">
      <xdr:nvSpPr>
        <xdr:cNvPr id="140" name="テキスト ボックス 139"/>
        <xdr:cNvSpPr txBox="1"/>
      </xdr:nvSpPr>
      <xdr:spPr>
        <a:xfrm>
          <a:off x="2641111" y="98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99996</xdr:rowOff>
    </xdr:from>
    <xdr:to>
      <xdr:col>10</xdr:col>
      <xdr:colOff>165100</xdr:colOff>
      <xdr:row>57</xdr:row>
      <xdr:rowOff>30146</xdr:rowOff>
    </xdr:to>
    <xdr:sp macro="" textlink="">
      <xdr:nvSpPr>
        <xdr:cNvPr id="141" name="楕円 140"/>
        <xdr:cNvSpPr/>
      </xdr:nvSpPr>
      <xdr:spPr>
        <a:xfrm>
          <a:off x="1968500" y="97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46673</xdr:rowOff>
    </xdr:from>
    <xdr:ext cx="534377" cy="259045"/>
    <xdr:sp macro="" textlink="">
      <xdr:nvSpPr>
        <xdr:cNvPr id="142" name="テキスト ボックス 141"/>
        <xdr:cNvSpPr txBox="1"/>
      </xdr:nvSpPr>
      <xdr:spPr>
        <a:xfrm>
          <a:off x="1752111" y="94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101034</xdr:rowOff>
    </xdr:from>
    <xdr:to>
      <xdr:col>6</xdr:col>
      <xdr:colOff>38100</xdr:colOff>
      <xdr:row>57</xdr:row>
      <xdr:rowOff>31184</xdr:rowOff>
    </xdr:to>
    <xdr:sp macro="" textlink="">
      <xdr:nvSpPr>
        <xdr:cNvPr id="143" name="楕円 142"/>
        <xdr:cNvSpPr/>
      </xdr:nvSpPr>
      <xdr:spPr>
        <a:xfrm>
          <a:off x="1079500" y="97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47711</xdr:rowOff>
    </xdr:from>
    <xdr:ext cx="534377" cy="259045"/>
    <xdr:sp macro="" textlink="">
      <xdr:nvSpPr>
        <xdr:cNvPr id="144" name="テキスト ボックス 143"/>
        <xdr:cNvSpPr txBox="1"/>
      </xdr:nvSpPr>
      <xdr:spPr>
        <a:xfrm>
          <a:off x="863111" y="94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17627</xdr:rowOff>
    </xdr:from>
    <xdr:to>
      <xdr:col>24</xdr:col>
      <xdr:colOff>63500</xdr:colOff>
      <xdr:row>79</xdr:row>
      <xdr:rowOff>23991</xdr:rowOff>
    </xdr:to>
    <xdr:cxnSp macro="">
      <xdr:nvCxnSpPr>
        <xdr:cNvPr id="173" name="直線コネクタ 172"/>
        <xdr:cNvCxnSpPr/>
      </xdr:nvCxnSpPr>
      <xdr:spPr>
        <a:xfrm flipV="1">
          <a:off x="3797300" y="13562177"/>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13703</xdr:rowOff>
    </xdr:from>
    <xdr:to>
      <xdr:col>19</xdr:col>
      <xdr:colOff>177800</xdr:colOff>
      <xdr:row>79</xdr:row>
      <xdr:rowOff>23991</xdr:rowOff>
    </xdr:to>
    <xdr:cxnSp macro="">
      <xdr:nvCxnSpPr>
        <xdr:cNvPr id="176" name="直線コネクタ 175"/>
        <xdr:cNvCxnSpPr/>
      </xdr:nvCxnSpPr>
      <xdr:spPr>
        <a:xfrm>
          <a:off x="2908300" y="13558253"/>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11988</xdr:rowOff>
    </xdr:from>
    <xdr:to>
      <xdr:col>15</xdr:col>
      <xdr:colOff>50800</xdr:colOff>
      <xdr:row>79</xdr:row>
      <xdr:rowOff>13703</xdr:rowOff>
    </xdr:to>
    <xdr:cxnSp macro="">
      <xdr:nvCxnSpPr>
        <xdr:cNvPr id="179" name="直線コネクタ 178"/>
        <xdr:cNvCxnSpPr/>
      </xdr:nvCxnSpPr>
      <xdr:spPr>
        <a:xfrm>
          <a:off x="2019300" y="135565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1" name="テキスト ボックス 180"/>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11988</xdr:rowOff>
    </xdr:from>
    <xdr:to>
      <xdr:col>10</xdr:col>
      <xdr:colOff>114300</xdr:colOff>
      <xdr:row>79</xdr:row>
      <xdr:rowOff>21323</xdr:rowOff>
    </xdr:to>
    <xdr:cxnSp macro="">
      <xdr:nvCxnSpPr>
        <xdr:cNvPr id="182" name="直線コネクタ 181"/>
        <xdr:cNvCxnSpPr/>
      </xdr:nvCxnSpPr>
      <xdr:spPr>
        <a:xfrm flipV="1">
          <a:off x="1130300" y="13556538"/>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138277</xdr:rowOff>
    </xdr:from>
    <xdr:to>
      <xdr:col>24</xdr:col>
      <xdr:colOff>114300</xdr:colOff>
      <xdr:row>79</xdr:row>
      <xdr:rowOff>68427</xdr:rowOff>
    </xdr:to>
    <xdr:sp macro="" textlink="">
      <xdr:nvSpPr>
        <xdr:cNvPr id="192" name="楕円 191"/>
        <xdr:cNvSpPr/>
      </xdr:nvSpPr>
      <xdr:spPr>
        <a:xfrm>
          <a:off x="45847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53204</xdr:rowOff>
    </xdr:from>
    <xdr:ext cx="378565" cy="259045"/>
    <xdr:sp macro="" textlink="">
      <xdr:nvSpPr>
        <xdr:cNvPr id="193" name="維持補修費該当値テキスト"/>
        <xdr:cNvSpPr txBox="1"/>
      </xdr:nvSpPr>
      <xdr:spPr>
        <a:xfrm>
          <a:off x="4686300" y="1342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144641</xdr:rowOff>
    </xdr:from>
    <xdr:to>
      <xdr:col>20</xdr:col>
      <xdr:colOff>38100</xdr:colOff>
      <xdr:row>79</xdr:row>
      <xdr:rowOff>74791</xdr:rowOff>
    </xdr:to>
    <xdr:sp macro="" textlink="">
      <xdr:nvSpPr>
        <xdr:cNvPr id="194" name="楕円 193"/>
        <xdr:cNvSpPr/>
      </xdr:nvSpPr>
      <xdr:spPr>
        <a:xfrm>
          <a:off x="37465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65918</xdr:rowOff>
    </xdr:from>
    <xdr:ext cx="378565" cy="259045"/>
    <xdr:sp macro="" textlink="">
      <xdr:nvSpPr>
        <xdr:cNvPr id="195" name="テキスト ボックス 194"/>
        <xdr:cNvSpPr txBox="1"/>
      </xdr:nvSpPr>
      <xdr:spPr>
        <a:xfrm>
          <a:off x="3608017" y="1361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134353</xdr:rowOff>
    </xdr:from>
    <xdr:to>
      <xdr:col>15</xdr:col>
      <xdr:colOff>101600</xdr:colOff>
      <xdr:row>79</xdr:row>
      <xdr:rowOff>64503</xdr:rowOff>
    </xdr:to>
    <xdr:sp macro="" textlink="">
      <xdr:nvSpPr>
        <xdr:cNvPr id="196" name="楕円 195"/>
        <xdr:cNvSpPr/>
      </xdr:nvSpPr>
      <xdr:spPr>
        <a:xfrm>
          <a:off x="2857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55630</xdr:rowOff>
    </xdr:from>
    <xdr:ext cx="378565" cy="259045"/>
    <xdr:sp macro="" textlink="">
      <xdr:nvSpPr>
        <xdr:cNvPr id="197" name="テキスト ボックス 196"/>
        <xdr:cNvSpPr txBox="1"/>
      </xdr:nvSpPr>
      <xdr:spPr>
        <a:xfrm>
          <a:off x="2719017" y="1360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132638</xdr:rowOff>
    </xdr:from>
    <xdr:to>
      <xdr:col>10</xdr:col>
      <xdr:colOff>165100</xdr:colOff>
      <xdr:row>79</xdr:row>
      <xdr:rowOff>62788</xdr:rowOff>
    </xdr:to>
    <xdr:sp macro="" textlink="">
      <xdr:nvSpPr>
        <xdr:cNvPr id="198" name="楕円 197"/>
        <xdr:cNvSpPr/>
      </xdr:nvSpPr>
      <xdr:spPr>
        <a:xfrm>
          <a:off x="19685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53915</xdr:rowOff>
    </xdr:from>
    <xdr:ext cx="378565" cy="259045"/>
    <xdr:sp macro="" textlink="">
      <xdr:nvSpPr>
        <xdr:cNvPr id="199" name="テキスト ボックス 198"/>
        <xdr:cNvSpPr txBox="1"/>
      </xdr:nvSpPr>
      <xdr:spPr>
        <a:xfrm>
          <a:off x="1830017" y="1359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141973</xdr:rowOff>
    </xdr:from>
    <xdr:to>
      <xdr:col>6</xdr:col>
      <xdr:colOff>38100</xdr:colOff>
      <xdr:row>79</xdr:row>
      <xdr:rowOff>72123</xdr:rowOff>
    </xdr:to>
    <xdr:sp macro="" textlink="">
      <xdr:nvSpPr>
        <xdr:cNvPr id="200" name="楕円 199"/>
        <xdr:cNvSpPr/>
      </xdr:nvSpPr>
      <xdr:spPr>
        <a:xfrm>
          <a:off x="1079500" y="135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63250</xdr:rowOff>
    </xdr:from>
    <xdr:ext cx="378565" cy="259045"/>
    <xdr:sp macro="" textlink="">
      <xdr:nvSpPr>
        <xdr:cNvPr id="201" name="テキスト ボックス 200"/>
        <xdr:cNvSpPr txBox="1"/>
      </xdr:nvSpPr>
      <xdr:spPr>
        <a:xfrm>
          <a:off x="941017" y="1360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81832</xdr:rowOff>
    </xdr:from>
    <xdr:to>
      <xdr:col>24</xdr:col>
      <xdr:colOff>63500</xdr:colOff>
      <xdr:row>96</xdr:row>
      <xdr:rowOff>85015</xdr:rowOff>
    </xdr:to>
    <xdr:cxnSp macro="">
      <xdr:nvCxnSpPr>
        <xdr:cNvPr id="233" name="直線コネクタ 232"/>
        <xdr:cNvCxnSpPr/>
      </xdr:nvCxnSpPr>
      <xdr:spPr>
        <a:xfrm>
          <a:off x="3797300" y="16541032"/>
          <a:ext cx="8382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81832</xdr:rowOff>
    </xdr:from>
    <xdr:to>
      <xdr:col>19</xdr:col>
      <xdr:colOff>177800</xdr:colOff>
      <xdr:row>96</xdr:row>
      <xdr:rowOff>148403</xdr:rowOff>
    </xdr:to>
    <xdr:cxnSp macro="">
      <xdr:nvCxnSpPr>
        <xdr:cNvPr id="236" name="直線コネクタ 235"/>
        <xdr:cNvCxnSpPr/>
      </xdr:nvCxnSpPr>
      <xdr:spPr>
        <a:xfrm flipV="1">
          <a:off x="2908300" y="16541032"/>
          <a:ext cx="8890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118996</xdr:rowOff>
    </xdr:from>
    <xdr:to>
      <xdr:col>15</xdr:col>
      <xdr:colOff>50800</xdr:colOff>
      <xdr:row>96</xdr:row>
      <xdr:rowOff>148403</xdr:rowOff>
    </xdr:to>
    <xdr:cxnSp macro="">
      <xdr:nvCxnSpPr>
        <xdr:cNvPr id="239" name="直線コネクタ 238"/>
        <xdr:cNvCxnSpPr/>
      </xdr:nvCxnSpPr>
      <xdr:spPr>
        <a:xfrm>
          <a:off x="2019300" y="16578196"/>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90262</xdr:rowOff>
    </xdr:from>
    <xdr:ext cx="534377" cy="259045"/>
    <xdr:sp macro="" textlink="">
      <xdr:nvSpPr>
        <xdr:cNvPr id="241" name="テキスト ボックス 240"/>
        <xdr:cNvSpPr txBox="1"/>
      </xdr:nvSpPr>
      <xdr:spPr>
        <a:xfrm>
          <a:off x="2641111" y="16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118996</xdr:rowOff>
    </xdr:from>
    <xdr:to>
      <xdr:col>10</xdr:col>
      <xdr:colOff>114300</xdr:colOff>
      <xdr:row>97</xdr:row>
      <xdr:rowOff>15309</xdr:rowOff>
    </xdr:to>
    <xdr:cxnSp macro="">
      <xdr:nvCxnSpPr>
        <xdr:cNvPr id="242" name="直線コネクタ 241"/>
        <xdr:cNvCxnSpPr/>
      </xdr:nvCxnSpPr>
      <xdr:spPr>
        <a:xfrm flipV="1">
          <a:off x="1130300" y="16578196"/>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34215</xdr:rowOff>
    </xdr:from>
    <xdr:to>
      <xdr:col>24</xdr:col>
      <xdr:colOff>114300</xdr:colOff>
      <xdr:row>96</xdr:row>
      <xdr:rowOff>135815</xdr:rowOff>
    </xdr:to>
    <xdr:sp macro="" textlink="">
      <xdr:nvSpPr>
        <xdr:cNvPr id="252" name="楕円 251"/>
        <xdr:cNvSpPr/>
      </xdr:nvSpPr>
      <xdr:spPr>
        <a:xfrm>
          <a:off x="4584700" y="164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12642</xdr:rowOff>
    </xdr:from>
    <xdr:ext cx="534377" cy="259045"/>
    <xdr:sp macro="" textlink="">
      <xdr:nvSpPr>
        <xdr:cNvPr id="253" name="扶助費該当値テキスト"/>
        <xdr:cNvSpPr txBox="1"/>
      </xdr:nvSpPr>
      <xdr:spPr>
        <a:xfrm>
          <a:off x="4686300" y="164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31032</xdr:rowOff>
    </xdr:from>
    <xdr:to>
      <xdr:col>20</xdr:col>
      <xdr:colOff>38100</xdr:colOff>
      <xdr:row>96</xdr:row>
      <xdr:rowOff>132632</xdr:rowOff>
    </xdr:to>
    <xdr:sp macro="" textlink="">
      <xdr:nvSpPr>
        <xdr:cNvPr id="254" name="楕円 253"/>
        <xdr:cNvSpPr/>
      </xdr:nvSpPr>
      <xdr:spPr>
        <a:xfrm>
          <a:off x="37465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123759</xdr:rowOff>
    </xdr:from>
    <xdr:ext cx="534377" cy="259045"/>
    <xdr:sp macro="" textlink="">
      <xdr:nvSpPr>
        <xdr:cNvPr id="255" name="テキスト ボックス 254"/>
        <xdr:cNvSpPr txBox="1"/>
      </xdr:nvSpPr>
      <xdr:spPr>
        <a:xfrm>
          <a:off x="3530111" y="165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97603</xdr:rowOff>
    </xdr:from>
    <xdr:to>
      <xdr:col>15</xdr:col>
      <xdr:colOff>101600</xdr:colOff>
      <xdr:row>97</xdr:row>
      <xdr:rowOff>27753</xdr:rowOff>
    </xdr:to>
    <xdr:sp macro="" textlink="">
      <xdr:nvSpPr>
        <xdr:cNvPr id="256" name="楕円 255"/>
        <xdr:cNvSpPr/>
      </xdr:nvSpPr>
      <xdr:spPr>
        <a:xfrm>
          <a:off x="2857500" y="165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18880</xdr:rowOff>
    </xdr:from>
    <xdr:ext cx="534377" cy="259045"/>
    <xdr:sp macro="" textlink="">
      <xdr:nvSpPr>
        <xdr:cNvPr id="257" name="テキスト ボックス 256"/>
        <xdr:cNvSpPr txBox="1"/>
      </xdr:nvSpPr>
      <xdr:spPr>
        <a:xfrm>
          <a:off x="2641111" y="166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68196</xdr:rowOff>
    </xdr:from>
    <xdr:to>
      <xdr:col>10</xdr:col>
      <xdr:colOff>165100</xdr:colOff>
      <xdr:row>96</xdr:row>
      <xdr:rowOff>169796</xdr:rowOff>
    </xdr:to>
    <xdr:sp macro="" textlink="">
      <xdr:nvSpPr>
        <xdr:cNvPr id="258" name="楕円 257"/>
        <xdr:cNvSpPr/>
      </xdr:nvSpPr>
      <xdr:spPr>
        <a:xfrm>
          <a:off x="1968500" y="16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160923</xdr:rowOff>
    </xdr:from>
    <xdr:ext cx="534377" cy="259045"/>
    <xdr:sp macro="" textlink="">
      <xdr:nvSpPr>
        <xdr:cNvPr id="259" name="テキスト ボックス 258"/>
        <xdr:cNvSpPr txBox="1"/>
      </xdr:nvSpPr>
      <xdr:spPr>
        <a:xfrm>
          <a:off x="1752111" y="166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135959</xdr:rowOff>
    </xdr:from>
    <xdr:to>
      <xdr:col>6</xdr:col>
      <xdr:colOff>38100</xdr:colOff>
      <xdr:row>97</xdr:row>
      <xdr:rowOff>66109</xdr:rowOff>
    </xdr:to>
    <xdr:sp macro="" textlink="">
      <xdr:nvSpPr>
        <xdr:cNvPr id="260" name="楕円 259"/>
        <xdr:cNvSpPr/>
      </xdr:nvSpPr>
      <xdr:spPr>
        <a:xfrm>
          <a:off x="1079500" y="165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57236</xdr:rowOff>
    </xdr:from>
    <xdr:ext cx="534377" cy="259045"/>
    <xdr:sp macro="" textlink="">
      <xdr:nvSpPr>
        <xdr:cNvPr id="261" name="テキスト ボックス 260"/>
        <xdr:cNvSpPr txBox="1"/>
      </xdr:nvSpPr>
      <xdr:spPr>
        <a:xfrm>
          <a:off x="863111" y="1668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35056</xdr:rowOff>
    </xdr:from>
    <xdr:to>
      <xdr:col>55</xdr:col>
      <xdr:colOff>0</xdr:colOff>
      <xdr:row>35</xdr:row>
      <xdr:rowOff>6426</xdr:rowOff>
    </xdr:to>
    <xdr:cxnSp macro="">
      <xdr:nvCxnSpPr>
        <xdr:cNvPr id="292" name="直線コネクタ 291"/>
        <xdr:cNvCxnSpPr/>
      </xdr:nvCxnSpPr>
      <xdr:spPr>
        <a:xfrm flipV="1">
          <a:off x="9639300" y="5864356"/>
          <a:ext cx="838200" cy="14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147462</xdr:rowOff>
    </xdr:from>
    <xdr:to>
      <xdr:col>50</xdr:col>
      <xdr:colOff>114300</xdr:colOff>
      <xdr:row>35</xdr:row>
      <xdr:rowOff>6426</xdr:rowOff>
    </xdr:to>
    <xdr:cxnSp macro="">
      <xdr:nvCxnSpPr>
        <xdr:cNvPr id="295" name="直線コネクタ 294"/>
        <xdr:cNvCxnSpPr/>
      </xdr:nvCxnSpPr>
      <xdr:spPr>
        <a:xfrm>
          <a:off x="8750300" y="5976762"/>
          <a:ext cx="889000" cy="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147462</xdr:rowOff>
    </xdr:from>
    <xdr:to>
      <xdr:col>45</xdr:col>
      <xdr:colOff>177800</xdr:colOff>
      <xdr:row>35</xdr:row>
      <xdr:rowOff>153351</xdr:rowOff>
    </xdr:to>
    <xdr:cxnSp macro="">
      <xdr:nvCxnSpPr>
        <xdr:cNvPr id="298" name="直線コネクタ 297"/>
        <xdr:cNvCxnSpPr/>
      </xdr:nvCxnSpPr>
      <xdr:spPr>
        <a:xfrm flipV="1">
          <a:off x="7861300" y="5976762"/>
          <a:ext cx="889000" cy="1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38621</xdr:rowOff>
    </xdr:from>
    <xdr:ext cx="534377" cy="259045"/>
    <xdr:sp macro="" textlink="">
      <xdr:nvSpPr>
        <xdr:cNvPr id="300" name="テキスト ボックス 299"/>
        <xdr:cNvSpPr txBox="1"/>
      </xdr:nvSpPr>
      <xdr:spPr>
        <a:xfrm>
          <a:off x="8483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153351</xdr:rowOff>
    </xdr:from>
    <xdr:to>
      <xdr:col>41</xdr:col>
      <xdr:colOff>50800</xdr:colOff>
      <xdr:row>35</xdr:row>
      <xdr:rowOff>161014</xdr:rowOff>
    </xdr:to>
    <xdr:cxnSp macro="">
      <xdr:nvCxnSpPr>
        <xdr:cNvPr id="301" name="直線コネクタ 300"/>
        <xdr:cNvCxnSpPr/>
      </xdr:nvCxnSpPr>
      <xdr:spPr>
        <a:xfrm flipV="1">
          <a:off x="6972300" y="6154101"/>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155706</xdr:rowOff>
    </xdr:from>
    <xdr:to>
      <xdr:col>55</xdr:col>
      <xdr:colOff>50800</xdr:colOff>
      <xdr:row>34</xdr:row>
      <xdr:rowOff>85856</xdr:rowOff>
    </xdr:to>
    <xdr:sp macro="" textlink="">
      <xdr:nvSpPr>
        <xdr:cNvPr id="311" name="楕円 310"/>
        <xdr:cNvSpPr/>
      </xdr:nvSpPr>
      <xdr:spPr>
        <a:xfrm>
          <a:off x="10426700" y="58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7133</xdr:rowOff>
    </xdr:from>
    <xdr:ext cx="534377" cy="259045"/>
    <xdr:sp macro="" textlink="">
      <xdr:nvSpPr>
        <xdr:cNvPr id="312" name="補助費等該当値テキスト"/>
        <xdr:cNvSpPr txBox="1"/>
      </xdr:nvSpPr>
      <xdr:spPr>
        <a:xfrm>
          <a:off x="10528300" y="56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127076</xdr:rowOff>
    </xdr:from>
    <xdr:to>
      <xdr:col>50</xdr:col>
      <xdr:colOff>165100</xdr:colOff>
      <xdr:row>35</xdr:row>
      <xdr:rowOff>57226</xdr:rowOff>
    </xdr:to>
    <xdr:sp macro="" textlink="">
      <xdr:nvSpPr>
        <xdr:cNvPr id="313" name="楕円 312"/>
        <xdr:cNvSpPr/>
      </xdr:nvSpPr>
      <xdr:spPr>
        <a:xfrm>
          <a:off x="9588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73753</xdr:rowOff>
    </xdr:from>
    <xdr:ext cx="534377" cy="259045"/>
    <xdr:sp macro="" textlink="">
      <xdr:nvSpPr>
        <xdr:cNvPr id="314" name="テキスト ボックス 313"/>
        <xdr:cNvSpPr txBox="1"/>
      </xdr:nvSpPr>
      <xdr:spPr>
        <a:xfrm>
          <a:off x="9372111" y="57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96662</xdr:rowOff>
    </xdr:from>
    <xdr:to>
      <xdr:col>46</xdr:col>
      <xdr:colOff>38100</xdr:colOff>
      <xdr:row>35</xdr:row>
      <xdr:rowOff>26812</xdr:rowOff>
    </xdr:to>
    <xdr:sp macro="" textlink="">
      <xdr:nvSpPr>
        <xdr:cNvPr id="315" name="楕円 314"/>
        <xdr:cNvSpPr/>
      </xdr:nvSpPr>
      <xdr:spPr>
        <a:xfrm>
          <a:off x="8699500" y="59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43339</xdr:rowOff>
    </xdr:from>
    <xdr:ext cx="534377" cy="259045"/>
    <xdr:sp macro="" textlink="">
      <xdr:nvSpPr>
        <xdr:cNvPr id="316" name="テキスト ボックス 315"/>
        <xdr:cNvSpPr txBox="1"/>
      </xdr:nvSpPr>
      <xdr:spPr>
        <a:xfrm>
          <a:off x="8483111" y="57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102551</xdr:rowOff>
    </xdr:from>
    <xdr:to>
      <xdr:col>41</xdr:col>
      <xdr:colOff>101600</xdr:colOff>
      <xdr:row>36</xdr:row>
      <xdr:rowOff>32701</xdr:rowOff>
    </xdr:to>
    <xdr:sp macro="" textlink="">
      <xdr:nvSpPr>
        <xdr:cNvPr id="317" name="楕円 316"/>
        <xdr:cNvSpPr/>
      </xdr:nvSpPr>
      <xdr:spPr>
        <a:xfrm>
          <a:off x="7810500" y="61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23828</xdr:rowOff>
    </xdr:from>
    <xdr:ext cx="534377" cy="259045"/>
    <xdr:sp macro="" textlink="">
      <xdr:nvSpPr>
        <xdr:cNvPr id="318" name="テキスト ボックス 317"/>
        <xdr:cNvSpPr txBox="1"/>
      </xdr:nvSpPr>
      <xdr:spPr>
        <a:xfrm>
          <a:off x="7594111" y="61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110214</xdr:rowOff>
    </xdr:from>
    <xdr:to>
      <xdr:col>36</xdr:col>
      <xdr:colOff>165100</xdr:colOff>
      <xdr:row>36</xdr:row>
      <xdr:rowOff>40364</xdr:rowOff>
    </xdr:to>
    <xdr:sp macro="" textlink="">
      <xdr:nvSpPr>
        <xdr:cNvPr id="319" name="楕円 318"/>
        <xdr:cNvSpPr/>
      </xdr:nvSpPr>
      <xdr:spPr>
        <a:xfrm>
          <a:off x="6921500" y="61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31491</xdr:rowOff>
    </xdr:from>
    <xdr:ext cx="534377" cy="259045"/>
    <xdr:sp macro="" textlink="">
      <xdr:nvSpPr>
        <xdr:cNvPr id="320" name="テキスト ボックス 319"/>
        <xdr:cNvSpPr txBox="1"/>
      </xdr:nvSpPr>
      <xdr:spPr>
        <a:xfrm>
          <a:off x="6705111" y="62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34780</xdr:rowOff>
    </xdr:from>
    <xdr:to>
      <xdr:col>55</xdr:col>
      <xdr:colOff>0</xdr:colOff>
      <xdr:row>56</xdr:row>
      <xdr:rowOff>145758</xdr:rowOff>
    </xdr:to>
    <xdr:cxnSp macro="">
      <xdr:nvCxnSpPr>
        <xdr:cNvPr id="349" name="直線コネクタ 348"/>
        <xdr:cNvCxnSpPr/>
      </xdr:nvCxnSpPr>
      <xdr:spPr>
        <a:xfrm flipV="1">
          <a:off x="9639300" y="9635980"/>
          <a:ext cx="838200" cy="1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145758</xdr:rowOff>
    </xdr:from>
    <xdr:to>
      <xdr:col>50</xdr:col>
      <xdr:colOff>114300</xdr:colOff>
      <xdr:row>57</xdr:row>
      <xdr:rowOff>16477</xdr:rowOff>
    </xdr:to>
    <xdr:cxnSp macro="">
      <xdr:nvCxnSpPr>
        <xdr:cNvPr id="352" name="直線コネクタ 351"/>
        <xdr:cNvCxnSpPr/>
      </xdr:nvCxnSpPr>
      <xdr:spPr>
        <a:xfrm flipV="1">
          <a:off x="8750300" y="9746958"/>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129680</xdr:rowOff>
    </xdr:from>
    <xdr:to>
      <xdr:col>45</xdr:col>
      <xdr:colOff>177800</xdr:colOff>
      <xdr:row>57</xdr:row>
      <xdr:rowOff>16477</xdr:rowOff>
    </xdr:to>
    <xdr:cxnSp macro="">
      <xdr:nvCxnSpPr>
        <xdr:cNvPr id="355" name="直線コネクタ 354"/>
        <xdr:cNvCxnSpPr/>
      </xdr:nvCxnSpPr>
      <xdr:spPr>
        <a:xfrm>
          <a:off x="7861300" y="9559430"/>
          <a:ext cx="889000" cy="22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34990</xdr:rowOff>
    </xdr:from>
    <xdr:ext cx="534377" cy="259045"/>
    <xdr:sp macro="" textlink="">
      <xdr:nvSpPr>
        <xdr:cNvPr id="357" name="テキスト ボックス 356"/>
        <xdr:cNvSpPr txBox="1"/>
      </xdr:nvSpPr>
      <xdr:spPr>
        <a:xfrm>
          <a:off x="8483111" y="92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59332</xdr:rowOff>
    </xdr:from>
    <xdr:to>
      <xdr:col>41</xdr:col>
      <xdr:colOff>50800</xdr:colOff>
      <xdr:row>55</xdr:row>
      <xdr:rowOff>129680</xdr:rowOff>
    </xdr:to>
    <xdr:cxnSp macro="">
      <xdr:nvCxnSpPr>
        <xdr:cNvPr id="358" name="直線コネクタ 357"/>
        <xdr:cNvCxnSpPr/>
      </xdr:nvCxnSpPr>
      <xdr:spPr>
        <a:xfrm>
          <a:off x="6972300" y="9489082"/>
          <a:ext cx="889000" cy="7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155430</xdr:rowOff>
    </xdr:from>
    <xdr:to>
      <xdr:col>55</xdr:col>
      <xdr:colOff>50800</xdr:colOff>
      <xdr:row>56</xdr:row>
      <xdr:rowOff>85580</xdr:rowOff>
    </xdr:to>
    <xdr:sp macro="" textlink="">
      <xdr:nvSpPr>
        <xdr:cNvPr id="368" name="楕円 367"/>
        <xdr:cNvSpPr/>
      </xdr:nvSpPr>
      <xdr:spPr>
        <a:xfrm>
          <a:off x="10426700" y="95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6857</xdr:rowOff>
    </xdr:from>
    <xdr:ext cx="534377" cy="259045"/>
    <xdr:sp macro="" textlink="">
      <xdr:nvSpPr>
        <xdr:cNvPr id="369" name="普通建設事業費該当値テキスト"/>
        <xdr:cNvSpPr txBox="1"/>
      </xdr:nvSpPr>
      <xdr:spPr>
        <a:xfrm>
          <a:off x="10528300" y="94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94958</xdr:rowOff>
    </xdr:from>
    <xdr:to>
      <xdr:col>50</xdr:col>
      <xdr:colOff>165100</xdr:colOff>
      <xdr:row>57</xdr:row>
      <xdr:rowOff>25108</xdr:rowOff>
    </xdr:to>
    <xdr:sp macro="" textlink="">
      <xdr:nvSpPr>
        <xdr:cNvPr id="370" name="楕円 369"/>
        <xdr:cNvSpPr/>
      </xdr:nvSpPr>
      <xdr:spPr>
        <a:xfrm>
          <a:off x="9588500" y="9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16235</xdr:rowOff>
    </xdr:from>
    <xdr:ext cx="534377" cy="259045"/>
    <xdr:sp macro="" textlink="">
      <xdr:nvSpPr>
        <xdr:cNvPr id="371" name="テキスト ボックス 370"/>
        <xdr:cNvSpPr txBox="1"/>
      </xdr:nvSpPr>
      <xdr:spPr>
        <a:xfrm>
          <a:off x="9372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137127</xdr:rowOff>
    </xdr:from>
    <xdr:to>
      <xdr:col>46</xdr:col>
      <xdr:colOff>38100</xdr:colOff>
      <xdr:row>57</xdr:row>
      <xdr:rowOff>67277</xdr:rowOff>
    </xdr:to>
    <xdr:sp macro="" textlink="">
      <xdr:nvSpPr>
        <xdr:cNvPr id="372" name="楕円 371"/>
        <xdr:cNvSpPr/>
      </xdr:nvSpPr>
      <xdr:spPr>
        <a:xfrm>
          <a:off x="8699500" y="97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58404</xdr:rowOff>
    </xdr:from>
    <xdr:ext cx="534377" cy="259045"/>
    <xdr:sp macro="" textlink="">
      <xdr:nvSpPr>
        <xdr:cNvPr id="373" name="テキスト ボックス 372"/>
        <xdr:cNvSpPr txBox="1"/>
      </xdr:nvSpPr>
      <xdr:spPr>
        <a:xfrm>
          <a:off x="8483111" y="98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78880</xdr:rowOff>
    </xdr:from>
    <xdr:to>
      <xdr:col>41</xdr:col>
      <xdr:colOff>101600</xdr:colOff>
      <xdr:row>56</xdr:row>
      <xdr:rowOff>9030</xdr:rowOff>
    </xdr:to>
    <xdr:sp macro="" textlink="">
      <xdr:nvSpPr>
        <xdr:cNvPr id="374" name="楕円 373"/>
        <xdr:cNvSpPr/>
      </xdr:nvSpPr>
      <xdr:spPr>
        <a:xfrm>
          <a:off x="7810500" y="95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xdr:rowOff>
    </xdr:from>
    <xdr:ext cx="534377" cy="259045"/>
    <xdr:sp macro="" textlink="">
      <xdr:nvSpPr>
        <xdr:cNvPr id="375" name="テキスト ボックス 374"/>
        <xdr:cNvSpPr txBox="1"/>
      </xdr:nvSpPr>
      <xdr:spPr>
        <a:xfrm>
          <a:off x="7594111" y="96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8532</xdr:rowOff>
    </xdr:from>
    <xdr:to>
      <xdr:col>36</xdr:col>
      <xdr:colOff>165100</xdr:colOff>
      <xdr:row>55</xdr:row>
      <xdr:rowOff>110132</xdr:rowOff>
    </xdr:to>
    <xdr:sp macro="" textlink="">
      <xdr:nvSpPr>
        <xdr:cNvPr id="376" name="楕円 375"/>
        <xdr:cNvSpPr/>
      </xdr:nvSpPr>
      <xdr:spPr>
        <a:xfrm>
          <a:off x="6921500" y="94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126659</xdr:rowOff>
    </xdr:from>
    <xdr:ext cx="534377" cy="259045"/>
    <xdr:sp macro="" textlink="">
      <xdr:nvSpPr>
        <xdr:cNvPr id="377" name="テキスト ボックス 376"/>
        <xdr:cNvSpPr txBox="1"/>
      </xdr:nvSpPr>
      <xdr:spPr>
        <a:xfrm>
          <a:off x="6705111" y="92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21563</xdr:rowOff>
    </xdr:from>
    <xdr:to>
      <xdr:col>55</xdr:col>
      <xdr:colOff>0</xdr:colOff>
      <xdr:row>78</xdr:row>
      <xdr:rowOff>148566</xdr:rowOff>
    </xdr:to>
    <xdr:cxnSp macro="">
      <xdr:nvCxnSpPr>
        <xdr:cNvPr id="408" name="直線コネクタ 407"/>
        <xdr:cNvCxnSpPr/>
      </xdr:nvCxnSpPr>
      <xdr:spPr>
        <a:xfrm>
          <a:off x="9639300" y="13394663"/>
          <a:ext cx="838200" cy="1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2459</xdr:rowOff>
    </xdr:from>
    <xdr:to>
      <xdr:col>50</xdr:col>
      <xdr:colOff>114300</xdr:colOff>
      <xdr:row>78</xdr:row>
      <xdr:rowOff>21563</xdr:rowOff>
    </xdr:to>
    <xdr:cxnSp macro="">
      <xdr:nvCxnSpPr>
        <xdr:cNvPr id="411" name="直線コネクタ 410"/>
        <xdr:cNvCxnSpPr/>
      </xdr:nvCxnSpPr>
      <xdr:spPr>
        <a:xfrm>
          <a:off x="8750300" y="1337555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150983</xdr:rowOff>
    </xdr:from>
    <xdr:to>
      <xdr:col>45</xdr:col>
      <xdr:colOff>177800</xdr:colOff>
      <xdr:row>78</xdr:row>
      <xdr:rowOff>2459</xdr:rowOff>
    </xdr:to>
    <xdr:cxnSp macro="">
      <xdr:nvCxnSpPr>
        <xdr:cNvPr id="414" name="直線コネクタ 413"/>
        <xdr:cNvCxnSpPr/>
      </xdr:nvCxnSpPr>
      <xdr:spPr>
        <a:xfrm>
          <a:off x="7861300" y="13181183"/>
          <a:ext cx="889000" cy="1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34467</xdr:rowOff>
    </xdr:from>
    <xdr:ext cx="534377" cy="259045"/>
    <xdr:sp macro="" textlink="">
      <xdr:nvSpPr>
        <xdr:cNvPr id="416" name="テキスト ボックス 415"/>
        <xdr:cNvSpPr txBox="1"/>
      </xdr:nvSpPr>
      <xdr:spPr>
        <a:xfrm>
          <a:off x="8483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97766</xdr:rowOff>
    </xdr:from>
    <xdr:to>
      <xdr:col>55</xdr:col>
      <xdr:colOff>50800</xdr:colOff>
      <xdr:row>79</xdr:row>
      <xdr:rowOff>27916</xdr:rowOff>
    </xdr:to>
    <xdr:sp macro="" textlink="">
      <xdr:nvSpPr>
        <xdr:cNvPr id="424" name="楕円 423"/>
        <xdr:cNvSpPr/>
      </xdr:nvSpPr>
      <xdr:spPr>
        <a:xfrm>
          <a:off x="10426700" y="134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12693</xdr:rowOff>
    </xdr:from>
    <xdr:ext cx="469744" cy="259045"/>
    <xdr:sp macro="" textlink="">
      <xdr:nvSpPr>
        <xdr:cNvPr id="425" name="普通建設事業費 （ うち新規整備　）該当値テキスト"/>
        <xdr:cNvSpPr txBox="1"/>
      </xdr:nvSpPr>
      <xdr:spPr>
        <a:xfrm>
          <a:off x="10528300" y="1338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142213</xdr:rowOff>
    </xdr:from>
    <xdr:to>
      <xdr:col>50</xdr:col>
      <xdr:colOff>165100</xdr:colOff>
      <xdr:row>78</xdr:row>
      <xdr:rowOff>72363</xdr:rowOff>
    </xdr:to>
    <xdr:sp macro="" textlink="">
      <xdr:nvSpPr>
        <xdr:cNvPr id="426" name="楕円 425"/>
        <xdr:cNvSpPr/>
      </xdr:nvSpPr>
      <xdr:spPr>
        <a:xfrm>
          <a:off x="9588500" y="133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63490</xdr:rowOff>
    </xdr:from>
    <xdr:ext cx="534377" cy="259045"/>
    <xdr:sp macro="" textlink="">
      <xdr:nvSpPr>
        <xdr:cNvPr id="427" name="テキスト ボックス 426"/>
        <xdr:cNvSpPr txBox="1"/>
      </xdr:nvSpPr>
      <xdr:spPr>
        <a:xfrm>
          <a:off x="9372111" y="134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123109</xdr:rowOff>
    </xdr:from>
    <xdr:to>
      <xdr:col>46</xdr:col>
      <xdr:colOff>38100</xdr:colOff>
      <xdr:row>78</xdr:row>
      <xdr:rowOff>53259</xdr:rowOff>
    </xdr:to>
    <xdr:sp macro="" textlink="">
      <xdr:nvSpPr>
        <xdr:cNvPr id="428" name="楕円 427"/>
        <xdr:cNvSpPr/>
      </xdr:nvSpPr>
      <xdr:spPr>
        <a:xfrm>
          <a:off x="8699500" y="133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44386</xdr:rowOff>
    </xdr:from>
    <xdr:ext cx="534377" cy="259045"/>
    <xdr:sp macro="" textlink="">
      <xdr:nvSpPr>
        <xdr:cNvPr id="429" name="テキスト ボックス 428"/>
        <xdr:cNvSpPr txBox="1"/>
      </xdr:nvSpPr>
      <xdr:spPr>
        <a:xfrm>
          <a:off x="8483111" y="134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100183</xdr:rowOff>
    </xdr:from>
    <xdr:to>
      <xdr:col>41</xdr:col>
      <xdr:colOff>101600</xdr:colOff>
      <xdr:row>77</xdr:row>
      <xdr:rowOff>30333</xdr:rowOff>
    </xdr:to>
    <xdr:sp macro="" textlink="">
      <xdr:nvSpPr>
        <xdr:cNvPr id="430" name="楕円 429"/>
        <xdr:cNvSpPr/>
      </xdr:nvSpPr>
      <xdr:spPr>
        <a:xfrm>
          <a:off x="7810500" y="131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21460</xdr:rowOff>
    </xdr:from>
    <xdr:ext cx="534377" cy="259045"/>
    <xdr:sp macro="" textlink="">
      <xdr:nvSpPr>
        <xdr:cNvPr id="431" name="テキスト ボックス 430"/>
        <xdr:cNvSpPr txBox="1"/>
      </xdr:nvSpPr>
      <xdr:spPr>
        <a:xfrm>
          <a:off x="7594111" y="132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167498</xdr:rowOff>
    </xdr:from>
    <xdr:to>
      <xdr:col>55</xdr:col>
      <xdr:colOff>0</xdr:colOff>
      <xdr:row>97</xdr:row>
      <xdr:rowOff>65094</xdr:rowOff>
    </xdr:to>
    <xdr:cxnSp macro="">
      <xdr:nvCxnSpPr>
        <xdr:cNvPr id="458" name="直線コネクタ 457"/>
        <xdr:cNvCxnSpPr/>
      </xdr:nvCxnSpPr>
      <xdr:spPr>
        <a:xfrm flipV="1">
          <a:off x="9639300" y="16455248"/>
          <a:ext cx="838200" cy="2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65094</xdr:rowOff>
    </xdr:from>
    <xdr:to>
      <xdr:col>50</xdr:col>
      <xdr:colOff>114300</xdr:colOff>
      <xdr:row>97</xdr:row>
      <xdr:rowOff>76744</xdr:rowOff>
    </xdr:to>
    <xdr:cxnSp macro="">
      <xdr:nvCxnSpPr>
        <xdr:cNvPr id="461" name="直線コネクタ 460"/>
        <xdr:cNvCxnSpPr/>
      </xdr:nvCxnSpPr>
      <xdr:spPr>
        <a:xfrm flipV="1">
          <a:off x="8750300" y="16695744"/>
          <a:ext cx="889000"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80483</xdr:rowOff>
    </xdr:from>
    <xdr:to>
      <xdr:col>45</xdr:col>
      <xdr:colOff>177800</xdr:colOff>
      <xdr:row>97</xdr:row>
      <xdr:rowOff>76744</xdr:rowOff>
    </xdr:to>
    <xdr:cxnSp macro="">
      <xdr:nvCxnSpPr>
        <xdr:cNvPr id="464" name="直線コネクタ 463"/>
        <xdr:cNvCxnSpPr/>
      </xdr:nvCxnSpPr>
      <xdr:spPr>
        <a:xfrm>
          <a:off x="7861300" y="16539683"/>
          <a:ext cx="889000" cy="1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119611</xdr:rowOff>
    </xdr:from>
    <xdr:ext cx="534377" cy="259045"/>
    <xdr:sp macro="" textlink="">
      <xdr:nvSpPr>
        <xdr:cNvPr id="466" name="テキスト ボックス 465"/>
        <xdr:cNvSpPr txBox="1"/>
      </xdr:nvSpPr>
      <xdr:spPr>
        <a:xfrm>
          <a:off x="8483111" y="164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116698</xdr:rowOff>
    </xdr:from>
    <xdr:to>
      <xdr:col>55</xdr:col>
      <xdr:colOff>50800</xdr:colOff>
      <xdr:row>96</xdr:row>
      <xdr:rowOff>46848</xdr:rowOff>
    </xdr:to>
    <xdr:sp macro="" textlink="">
      <xdr:nvSpPr>
        <xdr:cNvPr id="474" name="楕円 473"/>
        <xdr:cNvSpPr/>
      </xdr:nvSpPr>
      <xdr:spPr>
        <a:xfrm>
          <a:off x="10426700" y="164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139575</xdr:rowOff>
    </xdr:from>
    <xdr:ext cx="534377" cy="259045"/>
    <xdr:sp macro="" textlink="">
      <xdr:nvSpPr>
        <xdr:cNvPr id="475" name="普通建設事業費 （ うち更新整備　）該当値テキスト"/>
        <xdr:cNvSpPr txBox="1"/>
      </xdr:nvSpPr>
      <xdr:spPr>
        <a:xfrm>
          <a:off x="10528300" y="16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14294</xdr:rowOff>
    </xdr:from>
    <xdr:to>
      <xdr:col>50</xdr:col>
      <xdr:colOff>165100</xdr:colOff>
      <xdr:row>97</xdr:row>
      <xdr:rowOff>115894</xdr:rowOff>
    </xdr:to>
    <xdr:sp macro="" textlink="">
      <xdr:nvSpPr>
        <xdr:cNvPr id="476" name="楕円 475"/>
        <xdr:cNvSpPr/>
      </xdr:nvSpPr>
      <xdr:spPr>
        <a:xfrm>
          <a:off x="9588500" y="166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107021</xdr:rowOff>
    </xdr:from>
    <xdr:ext cx="534377" cy="259045"/>
    <xdr:sp macro="" textlink="">
      <xdr:nvSpPr>
        <xdr:cNvPr id="477" name="テキスト ボックス 476"/>
        <xdr:cNvSpPr txBox="1"/>
      </xdr:nvSpPr>
      <xdr:spPr>
        <a:xfrm>
          <a:off x="9372111" y="1673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25944</xdr:rowOff>
    </xdr:from>
    <xdr:to>
      <xdr:col>46</xdr:col>
      <xdr:colOff>38100</xdr:colOff>
      <xdr:row>97</xdr:row>
      <xdr:rowOff>127544</xdr:rowOff>
    </xdr:to>
    <xdr:sp macro="" textlink="">
      <xdr:nvSpPr>
        <xdr:cNvPr id="478" name="楕円 477"/>
        <xdr:cNvSpPr/>
      </xdr:nvSpPr>
      <xdr:spPr>
        <a:xfrm>
          <a:off x="8699500" y="166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118671</xdr:rowOff>
    </xdr:from>
    <xdr:ext cx="534377" cy="259045"/>
    <xdr:sp macro="" textlink="">
      <xdr:nvSpPr>
        <xdr:cNvPr id="479" name="テキスト ボックス 478"/>
        <xdr:cNvSpPr txBox="1"/>
      </xdr:nvSpPr>
      <xdr:spPr>
        <a:xfrm>
          <a:off x="8483111" y="167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29683</xdr:rowOff>
    </xdr:from>
    <xdr:to>
      <xdr:col>41</xdr:col>
      <xdr:colOff>101600</xdr:colOff>
      <xdr:row>96</xdr:row>
      <xdr:rowOff>131283</xdr:rowOff>
    </xdr:to>
    <xdr:sp macro="" textlink="">
      <xdr:nvSpPr>
        <xdr:cNvPr id="480" name="楕円 479"/>
        <xdr:cNvSpPr/>
      </xdr:nvSpPr>
      <xdr:spPr>
        <a:xfrm>
          <a:off x="7810500" y="16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147810</xdr:rowOff>
    </xdr:from>
    <xdr:ext cx="534377" cy="259045"/>
    <xdr:sp macro="" textlink="">
      <xdr:nvSpPr>
        <xdr:cNvPr id="481" name="テキスト ボックス 480"/>
        <xdr:cNvSpPr txBox="1"/>
      </xdr:nvSpPr>
      <xdr:spPr>
        <a:xfrm>
          <a:off x="7594111" y="162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21896</xdr:rowOff>
    </xdr:from>
    <xdr:to>
      <xdr:col>85</xdr:col>
      <xdr:colOff>127000</xdr:colOff>
      <xdr:row>38</xdr:row>
      <xdr:rowOff>25251</xdr:rowOff>
    </xdr:to>
    <xdr:cxnSp macro="">
      <xdr:nvCxnSpPr>
        <xdr:cNvPr id="506" name="直線コネクタ 505"/>
        <xdr:cNvCxnSpPr/>
      </xdr:nvCxnSpPr>
      <xdr:spPr>
        <a:xfrm flipV="1">
          <a:off x="15481300" y="6536996"/>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19131</xdr:rowOff>
    </xdr:from>
    <xdr:to>
      <xdr:col>81</xdr:col>
      <xdr:colOff>50800</xdr:colOff>
      <xdr:row>38</xdr:row>
      <xdr:rowOff>25251</xdr:rowOff>
    </xdr:to>
    <xdr:cxnSp macro="">
      <xdr:nvCxnSpPr>
        <xdr:cNvPr id="509" name="直線コネクタ 508"/>
        <xdr:cNvCxnSpPr/>
      </xdr:nvCxnSpPr>
      <xdr:spPr>
        <a:xfrm>
          <a:off x="14592300" y="6534231"/>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14233</xdr:rowOff>
    </xdr:from>
    <xdr:to>
      <xdr:col>76</xdr:col>
      <xdr:colOff>114300</xdr:colOff>
      <xdr:row>38</xdr:row>
      <xdr:rowOff>19131</xdr:rowOff>
    </xdr:to>
    <xdr:cxnSp macro="">
      <xdr:nvCxnSpPr>
        <xdr:cNvPr id="512" name="直線コネクタ 511"/>
        <xdr:cNvCxnSpPr/>
      </xdr:nvCxnSpPr>
      <xdr:spPr>
        <a:xfrm>
          <a:off x="13703300" y="65293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14" name="テキスト ボックス 513"/>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5014</xdr:rowOff>
    </xdr:from>
    <xdr:to>
      <xdr:col>71</xdr:col>
      <xdr:colOff>177800</xdr:colOff>
      <xdr:row>38</xdr:row>
      <xdr:rowOff>14233</xdr:rowOff>
    </xdr:to>
    <xdr:cxnSp macro="">
      <xdr:nvCxnSpPr>
        <xdr:cNvPr id="515" name="直線コネクタ 514"/>
        <xdr:cNvCxnSpPr/>
      </xdr:nvCxnSpPr>
      <xdr:spPr>
        <a:xfrm>
          <a:off x="12814300" y="6520114"/>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142547</xdr:rowOff>
    </xdr:from>
    <xdr:to>
      <xdr:col>85</xdr:col>
      <xdr:colOff>177800</xdr:colOff>
      <xdr:row>38</xdr:row>
      <xdr:rowOff>72696</xdr:rowOff>
    </xdr:to>
    <xdr:sp macro="" textlink="">
      <xdr:nvSpPr>
        <xdr:cNvPr id="525" name="楕円 524"/>
        <xdr:cNvSpPr/>
      </xdr:nvSpPr>
      <xdr:spPr>
        <a:xfrm>
          <a:off x="16268700" y="64861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145902</xdr:rowOff>
    </xdr:from>
    <xdr:to>
      <xdr:col>81</xdr:col>
      <xdr:colOff>101600</xdr:colOff>
      <xdr:row>38</xdr:row>
      <xdr:rowOff>76051</xdr:rowOff>
    </xdr:to>
    <xdr:sp macro="" textlink="">
      <xdr:nvSpPr>
        <xdr:cNvPr id="527" name="楕円 526"/>
        <xdr:cNvSpPr/>
      </xdr:nvSpPr>
      <xdr:spPr>
        <a:xfrm>
          <a:off x="15430500" y="64895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67178</xdr:rowOff>
    </xdr:from>
    <xdr:ext cx="313932" cy="259045"/>
    <xdr:sp macro="" textlink="">
      <xdr:nvSpPr>
        <xdr:cNvPr id="528" name="テキスト ボックス 527"/>
        <xdr:cNvSpPr txBox="1"/>
      </xdr:nvSpPr>
      <xdr:spPr>
        <a:xfrm>
          <a:off x="15324333" y="6582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139781</xdr:rowOff>
    </xdr:from>
    <xdr:to>
      <xdr:col>76</xdr:col>
      <xdr:colOff>165100</xdr:colOff>
      <xdr:row>38</xdr:row>
      <xdr:rowOff>69931</xdr:rowOff>
    </xdr:to>
    <xdr:sp macro="" textlink="">
      <xdr:nvSpPr>
        <xdr:cNvPr id="529" name="楕円 528"/>
        <xdr:cNvSpPr/>
      </xdr:nvSpPr>
      <xdr:spPr>
        <a:xfrm>
          <a:off x="14541500" y="64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61058</xdr:rowOff>
    </xdr:from>
    <xdr:ext cx="469744" cy="259045"/>
    <xdr:sp macro="" textlink="">
      <xdr:nvSpPr>
        <xdr:cNvPr id="530" name="テキスト ボックス 529"/>
        <xdr:cNvSpPr txBox="1"/>
      </xdr:nvSpPr>
      <xdr:spPr>
        <a:xfrm>
          <a:off x="14357428" y="65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134883</xdr:rowOff>
    </xdr:from>
    <xdr:to>
      <xdr:col>72</xdr:col>
      <xdr:colOff>38100</xdr:colOff>
      <xdr:row>38</xdr:row>
      <xdr:rowOff>65033</xdr:rowOff>
    </xdr:to>
    <xdr:sp macro="" textlink="">
      <xdr:nvSpPr>
        <xdr:cNvPr id="531" name="楕円 530"/>
        <xdr:cNvSpPr/>
      </xdr:nvSpPr>
      <xdr:spPr>
        <a:xfrm>
          <a:off x="13652500" y="64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56160</xdr:rowOff>
    </xdr:from>
    <xdr:ext cx="469744" cy="259045"/>
    <xdr:sp macro="" textlink="">
      <xdr:nvSpPr>
        <xdr:cNvPr id="532" name="テキスト ボックス 531"/>
        <xdr:cNvSpPr txBox="1"/>
      </xdr:nvSpPr>
      <xdr:spPr>
        <a:xfrm>
          <a:off x="13468428" y="657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125664</xdr:rowOff>
    </xdr:from>
    <xdr:to>
      <xdr:col>67</xdr:col>
      <xdr:colOff>101600</xdr:colOff>
      <xdr:row>38</xdr:row>
      <xdr:rowOff>55814</xdr:rowOff>
    </xdr:to>
    <xdr:sp macro="" textlink="">
      <xdr:nvSpPr>
        <xdr:cNvPr id="533" name="楕円 532"/>
        <xdr:cNvSpPr/>
      </xdr:nvSpPr>
      <xdr:spPr>
        <a:xfrm>
          <a:off x="12763500" y="64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72341</xdr:rowOff>
    </xdr:from>
    <xdr:ext cx="469744" cy="259045"/>
    <xdr:sp macro="" textlink="">
      <xdr:nvSpPr>
        <xdr:cNvPr id="534" name="テキスト ボックス 533"/>
        <xdr:cNvSpPr txBox="1"/>
      </xdr:nvSpPr>
      <xdr:spPr>
        <a:xfrm>
          <a:off x="12579428" y="62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136335</xdr:rowOff>
    </xdr:from>
    <xdr:to>
      <xdr:col>85</xdr:col>
      <xdr:colOff>127000</xdr:colOff>
      <xdr:row>75</xdr:row>
      <xdr:rowOff>161618</xdr:rowOff>
    </xdr:to>
    <xdr:cxnSp macro="">
      <xdr:nvCxnSpPr>
        <xdr:cNvPr id="618" name="直線コネクタ 617"/>
        <xdr:cNvCxnSpPr/>
      </xdr:nvCxnSpPr>
      <xdr:spPr>
        <a:xfrm flipV="1">
          <a:off x="15481300" y="12995085"/>
          <a:ext cx="8382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161618</xdr:rowOff>
    </xdr:from>
    <xdr:to>
      <xdr:col>81</xdr:col>
      <xdr:colOff>50800</xdr:colOff>
      <xdr:row>76</xdr:row>
      <xdr:rowOff>11666</xdr:rowOff>
    </xdr:to>
    <xdr:cxnSp macro="">
      <xdr:nvCxnSpPr>
        <xdr:cNvPr id="621" name="直線コネクタ 620"/>
        <xdr:cNvCxnSpPr/>
      </xdr:nvCxnSpPr>
      <xdr:spPr>
        <a:xfrm flipV="1">
          <a:off x="14592300" y="13020368"/>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9416</xdr:rowOff>
    </xdr:from>
    <xdr:to>
      <xdr:col>76</xdr:col>
      <xdr:colOff>114300</xdr:colOff>
      <xdr:row>76</xdr:row>
      <xdr:rowOff>11666</xdr:rowOff>
    </xdr:to>
    <xdr:cxnSp macro="">
      <xdr:nvCxnSpPr>
        <xdr:cNvPr id="624" name="直線コネクタ 623"/>
        <xdr:cNvCxnSpPr/>
      </xdr:nvCxnSpPr>
      <xdr:spPr>
        <a:xfrm>
          <a:off x="13703300" y="13039616"/>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77922</xdr:rowOff>
    </xdr:from>
    <xdr:ext cx="534377" cy="259045"/>
    <xdr:sp macro="" textlink="">
      <xdr:nvSpPr>
        <xdr:cNvPr id="626" name="テキスト ボックス 625"/>
        <xdr:cNvSpPr txBox="1"/>
      </xdr:nvSpPr>
      <xdr:spPr>
        <a:xfrm>
          <a:off x="14325111" y="127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5037</xdr:rowOff>
    </xdr:from>
    <xdr:to>
      <xdr:col>71</xdr:col>
      <xdr:colOff>177800</xdr:colOff>
      <xdr:row>76</xdr:row>
      <xdr:rowOff>9416</xdr:rowOff>
    </xdr:to>
    <xdr:cxnSp macro="">
      <xdr:nvCxnSpPr>
        <xdr:cNvPr id="627" name="直線コネクタ 626"/>
        <xdr:cNvCxnSpPr/>
      </xdr:nvCxnSpPr>
      <xdr:spPr>
        <a:xfrm>
          <a:off x="12814300" y="13035237"/>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85535</xdr:rowOff>
    </xdr:from>
    <xdr:to>
      <xdr:col>85</xdr:col>
      <xdr:colOff>177800</xdr:colOff>
      <xdr:row>76</xdr:row>
      <xdr:rowOff>15686</xdr:rowOff>
    </xdr:to>
    <xdr:sp macro="" textlink="">
      <xdr:nvSpPr>
        <xdr:cNvPr id="637" name="楕円 636"/>
        <xdr:cNvSpPr/>
      </xdr:nvSpPr>
      <xdr:spPr>
        <a:xfrm>
          <a:off x="16268700" y="12944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108412</xdr:rowOff>
    </xdr:from>
    <xdr:ext cx="534377" cy="259045"/>
    <xdr:sp macro="" textlink="">
      <xdr:nvSpPr>
        <xdr:cNvPr id="638" name="公債費該当値テキスト"/>
        <xdr:cNvSpPr txBox="1"/>
      </xdr:nvSpPr>
      <xdr:spPr>
        <a:xfrm>
          <a:off x="16370300" y="127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110818</xdr:rowOff>
    </xdr:from>
    <xdr:to>
      <xdr:col>81</xdr:col>
      <xdr:colOff>101600</xdr:colOff>
      <xdr:row>76</xdr:row>
      <xdr:rowOff>40968</xdr:rowOff>
    </xdr:to>
    <xdr:sp macro="" textlink="">
      <xdr:nvSpPr>
        <xdr:cNvPr id="639" name="楕円 638"/>
        <xdr:cNvSpPr/>
      </xdr:nvSpPr>
      <xdr:spPr>
        <a:xfrm>
          <a:off x="15430500" y="129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57495</xdr:rowOff>
    </xdr:from>
    <xdr:ext cx="534377" cy="259045"/>
    <xdr:sp macro="" textlink="">
      <xdr:nvSpPr>
        <xdr:cNvPr id="640" name="テキスト ボックス 639"/>
        <xdr:cNvSpPr txBox="1"/>
      </xdr:nvSpPr>
      <xdr:spPr>
        <a:xfrm>
          <a:off x="15214111" y="1274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132316</xdr:rowOff>
    </xdr:from>
    <xdr:to>
      <xdr:col>76</xdr:col>
      <xdr:colOff>165100</xdr:colOff>
      <xdr:row>76</xdr:row>
      <xdr:rowOff>62466</xdr:rowOff>
    </xdr:to>
    <xdr:sp macro="" textlink="">
      <xdr:nvSpPr>
        <xdr:cNvPr id="641" name="楕円 640"/>
        <xdr:cNvSpPr/>
      </xdr:nvSpPr>
      <xdr:spPr>
        <a:xfrm>
          <a:off x="14541500" y="129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53593</xdr:rowOff>
    </xdr:from>
    <xdr:ext cx="534377" cy="259045"/>
    <xdr:sp macro="" textlink="">
      <xdr:nvSpPr>
        <xdr:cNvPr id="642" name="テキスト ボックス 641"/>
        <xdr:cNvSpPr txBox="1"/>
      </xdr:nvSpPr>
      <xdr:spPr>
        <a:xfrm>
          <a:off x="14325111" y="130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130066</xdr:rowOff>
    </xdr:from>
    <xdr:to>
      <xdr:col>72</xdr:col>
      <xdr:colOff>38100</xdr:colOff>
      <xdr:row>76</xdr:row>
      <xdr:rowOff>60216</xdr:rowOff>
    </xdr:to>
    <xdr:sp macro="" textlink="">
      <xdr:nvSpPr>
        <xdr:cNvPr id="643" name="楕円 642"/>
        <xdr:cNvSpPr/>
      </xdr:nvSpPr>
      <xdr:spPr>
        <a:xfrm>
          <a:off x="13652500" y="129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51343</xdr:rowOff>
    </xdr:from>
    <xdr:ext cx="534377" cy="259045"/>
    <xdr:sp macro="" textlink="">
      <xdr:nvSpPr>
        <xdr:cNvPr id="644" name="テキスト ボックス 643"/>
        <xdr:cNvSpPr txBox="1"/>
      </xdr:nvSpPr>
      <xdr:spPr>
        <a:xfrm>
          <a:off x="13436111" y="130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125686</xdr:rowOff>
    </xdr:from>
    <xdr:to>
      <xdr:col>67</xdr:col>
      <xdr:colOff>101600</xdr:colOff>
      <xdr:row>76</xdr:row>
      <xdr:rowOff>55835</xdr:rowOff>
    </xdr:to>
    <xdr:sp macro="" textlink="">
      <xdr:nvSpPr>
        <xdr:cNvPr id="645" name="楕円 644"/>
        <xdr:cNvSpPr/>
      </xdr:nvSpPr>
      <xdr:spPr>
        <a:xfrm>
          <a:off x="12763500" y="12984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46964</xdr:rowOff>
    </xdr:from>
    <xdr:ext cx="534377" cy="259045"/>
    <xdr:sp macro="" textlink="">
      <xdr:nvSpPr>
        <xdr:cNvPr id="646" name="テキスト ボックス 645"/>
        <xdr:cNvSpPr txBox="1"/>
      </xdr:nvSpPr>
      <xdr:spPr>
        <a:xfrm>
          <a:off x="12547111" y="130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54955</xdr:rowOff>
    </xdr:from>
    <xdr:to>
      <xdr:col>85</xdr:col>
      <xdr:colOff>127000</xdr:colOff>
      <xdr:row>99</xdr:row>
      <xdr:rowOff>61699</xdr:rowOff>
    </xdr:to>
    <xdr:cxnSp macro="">
      <xdr:nvCxnSpPr>
        <xdr:cNvPr id="677" name="直線コネクタ 676"/>
        <xdr:cNvCxnSpPr/>
      </xdr:nvCxnSpPr>
      <xdr:spPr>
        <a:xfrm>
          <a:off x="15481300" y="17028505"/>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115142</xdr:rowOff>
    </xdr:from>
    <xdr:to>
      <xdr:col>81</xdr:col>
      <xdr:colOff>50800</xdr:colOff>
      <xdr:row>99</xdr:row>
      <xdr:rowOff>54955</xdr:rowOff>
    </xdr:to>
    <xdr:cxnSp macro="">
      <xdr:nvCxnSpPr>
        <xdr:cNvPr id="680" name="直線コネクタ 679"/>
        <xdr:cNvCxnSpPr/>
      </xdr:nvCxnSpPr>
      <xdr:spPr>
        <a:xfrm>
          <a:off x="14592300" y="16917242"/>
          <a:ext cx="889000" cy="1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115142</xdr:rowOff>
    </xdr:from>
    <xdr:to>
      <xdr:col>76</xdr:col>
      <xdr:colOff>114300</xdr:colOff>
      <xdr:row>98</xdr:row>
      <xdr:rowOff>118441</xdr:rowOff>
    </xdr:to>
    <xdr:cxnSp macro="">
      <xdr:nvCxnSpPr>
        <xdr:cNvPr id="683" name="直線コネクタ 682"/>
        <xdr:cNvCxnSpPr/>
      </xdr:nvCxnSpPr>
      <xdr:spPr>
        <a:xfrm flipV="1">
          <a:off x="13703300" y="16917242"/>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7052</xdr:rowOff>
    </xdr:from>
    <xdr:ext cx="534377" cy="259045"/>
    <xdr:sp macro="" textlink="">
      <xdr:nvSpPr>
        <xdr:cNvPr id="685" name="テキスト ボックス 684"/>
        <xdr:cNvSpPr txBox="1"/>
      </xdr:nvSpPr>
      <xdr:spPr>
        <a:xfrm>
          <a:off x="14325111" y="1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118441</xdr:rowOff>
    </xdr:from>
    <xdr:to>
      <xdr:col>71</xdr:col>
      <xdr:colOff>177800</xdr:colOff>
      <xdr:row>98</xdr:row>
      <xdr:rowOff>144092</xdr:rowOff>
    </xdr:to>
    <xdr:cxnSp macro="">
      <xdr:nvCxnSpPr>
        <xdr:cNvPr id="686" name="直線コネクタ 685"/>
        <xdr:cNvCxnSpPr/>
      </xdr:nvCxnSpPr>
      <xdr:spPr>
        <a:xfrm flipV="1">
          <a:off x="12814300" y="16920541"/>
          <a:ext cx="889000" cy="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10899</xdr:rowOff>
    </xdr:from>
    <xdr:to>
      <xdr:col>85</xdr:col>
      <xdr:colOff>177800</xdr:colOff>
      <xdr:row>99</xdr:row>
      <xdr:rowOff>112499</xdr:rowOff>
    </xdr:to>
    <xdr:sp macro="" textlink="">
      <xdr:nvSpPr>
        <xdr:cNvPr id="696" name="楕円 695"/>
        <xdr:cNvSpPr/>
      </xdr:nvSpPr>
      <xdr:spPr>
        <a:xfrm>
          <a:off x="16268700" y="169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97276</xdr:rowOff>
    </xdr:from>
    <xdr:ext cx="469744" cy="259045"/>
    <xdr:sp macro="" textlink="">
      <xdr:nvSpPr>
        <xdr:cNvPr id="697" name="積立金該当値テキスト"/>
        <xdr:cNvSpPr txBox="1"/>
      </xdr:nvSpPr>
      <xdr:spPr>
        <a:xfrm>
          <a:off x="16370300" y="1689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4155</xdr:rowOff>
    </xdr:from>
    <xdr:to>
      <xdr:col>81</xdr:col>
      <xdr:colOff>101600</xdr:colOff>
      <xdr:row>99</xdr:row>
      <xdr:rowOff>105755</xdr:rowOff>
    </xdr:to>
    <xdr:sp macro="" textlink="">
      <xdr:nvSpPr>
        <xdr:cNvPr id="698" name="楕円 697"/>
        <xdr:cNvSpPr/>
      </xdr:nvSpPr>
      <xdr:spPr>
        <a:xfrm>
          <a:off x="15430500" y="169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96882</xdr:rowOff>
    </xdr:from>
    <xdr:ext cx="469744" cy="259045"/>
    <xdr:sp macro="" textlink="">
      <xdr:nvSpPr>
        <xdr:cNvPr id="699" name="テキスト ボックス 698"/>
        <xdr:cNvSpPr txBox="1"/>
      </xdr:nvSpPr>
      <xdr:spPr>
        <a:xfrm>
          <a:off x="15246428" y="1707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64342</xdr:rowOff>
    </xdr:from>
    <xdr:to>
      <xdr:col>76</xdr:col>
      <xdr:colOff>165100</xdr:colOff>
      <xdr:row>98</xdr:row>
      <xdr:rowOff>165942</xdr:rowOff>
    </xdr:to>
    <xdr:sp macro="" textlink="">
      <xdr:nvSpPr>
        <xdr:cNvPr id="700" name="楕円 699"/>
        <xdr:cNvSpPr/>
      </xdr:nvSpPr>
      <xdr:spPr>
        <a:xfrm>
          <a:off x="14541500" y="16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157069</xdr:rowOff>
    </xdr:from>
    <xdr:ext cx="469744" cy="259045"/>
    <xdr:sp macro="" textlink="">
      <xdr:nvSpPr>
        <xdr:cNvPr id="701" name="テキスト ボックス 700"/>
        <xdr:cNvSpPr txBox="1"/>
      </xdr:nvSpPr>
      <xdr:spPr>
        <a:xfrm>
          <a:off x="14357428" y="169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67641</xdr:rowOff>
    </xdr:from>
    <xdr:to>
      <xdr:col>72</xdr:col>
      <xdr:colOff>38100</xdr:colOff>
      <xdr:row>98</xdr:row>
      <xdr:rowOff>169241</xdr:rowOff>
    </xdr:to>
    <xdr:sp macro="" textlink="">
      <xdr:nvSpPr>
        <xdr:cNvPr id="702" name="楕円 701"/>
        <xdr:cNvSpPr/>
      </xdr:nvSpPr>
      <xdr:spPr>
        <a:xfrm>
          <a:off x="13652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160368</xdr:rowOff>
    </xdr:from>
    <xdr:ext cx="469744" cy="259045"/>
    <xdr:sp macro="" textlink="">
      <xdr:nvSpPr>
        <xdr:cNvPr id="703" name="テキスト ボックス 702"/>
        <xdr:cNvSpPr txBox="1"/>
      </xdr:nvSpPr>
      <xdr:spPr>
        <a:xfrm>
          <a:off x="13468428" y="1696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93292</xdr:rowOff>
    </xdr:from>
    <xdr:to>
      <xdr:col>67</xdr:col>
      <xdr:colOff>101600</xdr:colOff>
      <xdr:row>99</xdr:row>
      <xdr:rowOff>23442</xdr:rowOff>
    </xdr:to>
    <xdr:sp macro="" textlink="">
      <xdr:nvSpPr>
        <xdr:cNvPr id="704" name="楕円 703"/>
        <xdr:cNvSpPr/>
      </xdr:nvSpPr>
      <xdr:spPr>
        <a:xfrm>
          <a:off x="12763500" y="168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14569</xdr:rowOff>
    </xdr:from>
    <xdr:ext cx="469744" cy="259045"/>
    <xdr:sp macro="" textlink="">
      <xdr:nvSpPr>
        <xdr:cNvPr id="705" name="テキスト ボックス 704"/>
        <xdr:cNvSpPr txBox="1"/>
      </xdr:nvSpPr>
      <xdr:spPr>
        <a:xfrm>
          <a:off x="12579428" y="1698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44700</xdr:rowOff>
    </xdr:from>
    <xdr:to>
      <xdr:col>116</xdr:col>
      <xdr:colOff>63500</xdr:colOff>
      <xdr:row>39</xdr:row>
      <xdr:rowOff>98878</xdr:rowOff>
    </xdr:to>
    <xdr:cxnSp macro="">
      <xdr:nvCxnSpPr>
        <xdr:cNvPr id="736" name="直線コネクタ 735"/>
        <xdr:cNvCxnSpPr/>
      </xdr:nvCxnSpPr>
      <xdr:spPr>
        <a:xfrm>
          <a:off x="21323300" y="6731250"/>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44700</xdr:rowOff>
    </xdr:from>
    <xdr:to>
      <xdr:col>111</xdr:col>
      <xdr:colOff>177800</xdr:colOff>
      <xdr:row>39</xdr:row>
      <xdr:rowOff>98878</xdr:rowOff>
    </xdr:to>
    <xdr:cxnSp macro="">
      <xdr:nvCxnSpPr>
        <xdr:cNvPr id="739" name="直線コネクタ 738"/>
        <xdr:cNvCxnSpPr/>
      </xdr:nvCxnSpPr>
      <xdr:spPr>
        <a:xfrm flipV="1">
          <a:off x="20434300" y="6731250"/>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1" name="テキスト ボックス 740"/>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60115</xdr:rowOff>
    </xdr:from>
    <xdr:to>
      <xdr:col>102</xdr:col>
      <xdr:colOff>114300</xdr:colOff>
      <xdr:row>39</xdr:row>
      <xdr:rowOff>98878</xdr:rowOff>
    </xdr:to>
    <xdr:cxnSp macro="">
      <xdr:nvCxnSpPr>
        <xdr:cNvPr id="745" name="直線コネクタ 744"/>
        <xdr:cNvCxnSpPr/>
      </xdr:nvCxnSpPr>
      <xdr:spPr>
        <a:xfrm>
          <a:off x="18656300" y="6403765"/>
          <a:ext cx="889000" cy="38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49" name="テキスト ボックス 748"/>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165350</xdr:rowOff>
    </xdr:from>
    <xdr:to>
      <xdr:col>112</xdr:col>
      <xdr:colOff>38100</xdr:colOff>
      <xdr:row>39</xdr:row>
      <xdr:rowOff>95500</xdr:rowOff>
    </xdr:to>
    <xdr:sp macro="" textlink="">
      <xdr:nvSpPr>
        <xdr:cNvPr id="757" name="楕円 756"/>
        <xdr:cNvSpPr/>
      </xdr:nvSpPr>
      <xdr:spPr>
        <a:xfrm>
          <a:off x="21272500" y="66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112027</xdr:rowOff>
    </xdr:from>
    <xdr:ext cx="469744" cy="259045"/>
    <xdr:sp macro="" textlink="">
      <xdr:nvSpPr>
        <xdr:cNvPr id="758" name="テキスト ボックス 757"/>
        <xdr:cNvSpPr txBox="1"/>
      </xdr:nvSpPr>
      <xdr:spPr>
        <a:xfrm>
          <a:off x="21088428" y="645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9315</xdr:rowOff>
    </xdr:from>
    <xdr:to>
      <xdr:col>98</xdr:col>
      <xdr:colOff>38100</xdr:colOff>
      <xdr:row>37</xdr:row>
      <xdr:rowOff>110915</xdr:rowOff>
    </xdr:to>
    <xdr:sp macro="" textlink="">
      <xdr:nvSpPr>
        <xdr:cNvPr id="763" name="楕円 762"/>
        <xdr:cNvSpPr/>
      </xdr:nvSpPr>
      <xdr:spPr>
        <a:xfrm>
          <a:off x="18605500" y="63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127442</xdr:rowOff>
    </xdr:from>
    <xdr:ext cx="534377" cy="259045"/>
    <xdr:sp macro="" textlink="">
      <xdr:nvSpPr>
        <xdr:cNvPr id="764" name="テキスト ボックス 763"/>
        <xdr:cNvSpPr txBox="1"/>
      </xdr:nvSpPr>
      <xdr:spPr>
        <a:xfrm>
          <a:off x="18389111" y="61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149911</xdr:rowOff>
    </xdr:from>
    <xdr:to>
      <xdr:col>116</xdr:col>
      <xdr:colOff>63500</xdr:colOff>
      <xdr:row>53</xdr:row>
      <xdr:rowOff>81026</xdr:rowOff>
    </xdr:to>
    <xdr:cxnSp macro="">
      <xdr:nvCxnSpPr>
        <xdr:cNvPr id="793" name="直線コネクタ 792"/>
        <xdr:cNvCxnSpPr/>
      </xdr:nvCxnSpPr>
      <xdr:spPr>
        <a:xfrm flipV="1">
          <a:off x="21323300" y="8893861"/>
          <a:ext cx="838200" cy="2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81026</xdr:rowOff>
    </xdr:from>
    <xdr:to>
      <xdr:col>111</xdr:col>
      <xdr:colOff>177800</xdr:colOff>
      <xdr:row>56</xdr:row>
      <xdr:rowOff>105181</xdr:rowOff>
    </xdr:to>
    <xdr:cxnSp macro="">
      <xdr:nvCxnSpPr>
        <xdr:cNvPr id="796" name="直線コネクタ 795"/>
        <xdr:cNvCxnSpPr/>
      </xdr:nvCxnSpPr>
      <xdr:spPr>
        <a:xfrm flipV="1">
          <a:off x="20434300" y="9167876"/>
          <a:ext cx="889000" cy="5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105181</xdr:rowOff>
    </xdr:from>
    <xdr:to>
      <xdr:col>107</xdr:col>
      <xdr:colOff>50800</xdr:colOff>
      <xdr:row>59</xdr:row>
      <xdr:rowOff>25514</xdr:rowOff>
    </xdr:to>
    <xdr:cxnSp macro="">
      <xdr:nvCxnSpPr>
        <xdr:cNvPr id="799" name="直線コネクタ 798"/>
        <xdr:cNvCxnSpPr/>
      </xdr:nvCxnSpPr>
      <xdr:spPr>
        <a:xfrm flipV="1">
          <a:off x="19545300" y="9706381"/>
          <a:ext cx="889000" cy="4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119790</xdr:rowOff>
    </xdr:from>
    <xdr:ext cx="469744" cy="259045"/>
    <xdr:sp macro="" textlink="">
      <xdr:nvSpPr>
        <xdr:cNvPr id="801" name="テキスト ボックス 800"/>
        <xdr:cNvSpPr txBox="1"/>
      </xdr:nvSpPr>
      <xdr:spPr>
        <a:xfrm>
          <a:off x="20199428" y="10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25514</xdr:rowOff>
    </xdr:from>
    <xdr:to>
      <xdr:col>102</xdr:col>
      <xdr:colOff>114300</xdr:colOff>
      <xdr:row>59</xdr:row>
      <xdr:rowOff>25705</xdr:rowOff>
    </xdr:to>
    <xdr:cxnSp macro="">
      <xdr:nvCxnSpPr>
        <xdr:cNvPr id="802" name="直線コネクタ 801"/>
        <xdr:cNvCxnSpPr/>
      </xdr:nvCxnSpPr>
      <xdr:spPr>
        <a:xfrm flipV="1">
          <a:off x="18656300" y="1014106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99111</xdr:rowOff>
    </xdr:from>
    <xdr:to>
      <xdr:col>116</xdr:col>
      <xdr:colOff>114300</xdr:colOff>
      <xdr:row>52</xdr:row>
      <xdr:rowOff>29261</xdr:rowOff>
    </xdr:to>
    <xdr:sp macro="" textlink="">
      <xdr:nvSpPr>
        <xdr:cNvPr id="812" name="楕円 811"/>
        <xdr:cNvSpPr/>
      </xdr:nvSpPr>
      <xdr:spPr>
        <a:xfrm>
          <a:off x="22110700" y="88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52138</xdr:rowOff>
    </xdr:from>
    <xdr:ext cx="534377" cy="259045"/>
    <xdr:sp macro="" textlink="">
      <xdr:nvSpPr>
        <xdr:cNvPr id="813" name="貸付金該当値テキスト"/>
        <xdr:cNvSpPr txBox="1"/>
      </xdr:nvSpPr>
      <xdr:spPr>
        <a:xfrm>
          <a:off x="22212300" y="879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30226</xdr:rowOff>
    </xdr:from>
    <xdr:to>
      <xdr:col>112</xdr:col>
      <xdr:colOff>38100</xdr:colOff>
      <xdr:row>53</xdr:row>
      <xdr:rowOff>131826</xdr:rowOff>
    </xdr:to>
    <xdr:sp macro="" textlink="">
      <xdr:nvSpPr>
        <xdr:cNvPr id="814" name="楕円 813"/>
        <xdr:cNvSpPr/>
      </xdr:nvSpPr>
      <xdr:spPr>
        <a:xfrm>
          <a:off x="21272500" y="91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148353</xdr:rowOff>
    </xdr:from>
    <xdr:ext cx="534377" cy="259045"/>
    <xdr:sp macro="" textlink="">
      <xdr:nvSpPr>
        <xdr:cNvPr id="815" name="テキスト ボックス 814"/>
        <xdr:cNvSpPr txBox="1"/>
      </xdr:nvSpPr>
      <xdr:spPr>
        <a:xfrm>
          <a:off x="21056111" y="88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54381</xdr:rowOff>
    </xdr:from>
    <xdr:to>
      <xdr:col>107</xdr:col>
      <xdr:colOff>101600</xdr:colOff>
      <xdr:row>56</xdr:row>
      <xdr:rowOff>155981</xdr:rowOff>
    </xdr:to>
    <xdr:sp macro="" textlink="">
      <xdr:nvSpPr>
        <xdr:cNvPr id="816" name="楕円 815"/>
        <xdr:cNvSpPr/>
      </xdr:nvSpPr>
      <xdr:spPr>
        <a:xfrm>
          <a:off x="20383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1058</xdr:rowOff>
    </xdr:from>
    <xdr:ext cx="534377" cy="259045"/>
    <xdr:sp macro="" textlink="">
      <xdr:nvSpPr>
        <xdr:cNvPr id="817" name="テキスト ボックス 816"/>
        <xdr:cNvSpPr txBox="1"/>
      </xdr:nvSpPr>
      <xdr:spPr>
        <a:xfrm>
          <a:off x="20167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146164</xdr:rowOff>
    </xdr:from>
    <xdr:to>
      <xdr:col>102</xdr:col>
      <xdr:colOff>165100</xdr:colOff>
      <xdr:row>59</xdr:row>
      <xdr:rowOff>76314</xdr:rowOff>
    </xdr:to>
    <xdr:sp macro="" textlink="">
      <xdr:nvSpPr>
        <xdr:cNvPr id="818" name="楕円 817"/>
        <xdr:cNvSpPr/>
      </xdr:nvSpPr>
      <xdr:spPr>
        <a:xfrm>
          <a:off x="19494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67441</xdr:rowOff>
    </xdr:from>
    <xdr:ext cx="378565" cy="259045"/>
    <xdr:sp macro="" textlink="">
      <xdr:nvSpPr>
        <xdr:cNvPr id="819" name="テキスト ボックス 818"/>
        <xdr:cNvSpPr txBox="1"/>
      </xdr:nvSpPr>
      <xdr:spPr>
        <a:xfrm>
          <a:off x="19356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146355</xdr:rowOff>
    </xdr:from>
    <xdr:to>
      <xdr:col>98</xdr:col>
      <xdr:colOff>38100</xdr:colOff>
      <xdr:row>59</xdr:row>
      <xdr:rowOff>76505</xdr:rowOff>
    </xdr:to>
    <xdr:sp macro="" textlink="">
      <xdr:nvSpPr>
        <xdr:cNvPr id="820" name="楕円 819"/>
        <xdr:cNvSpPr/>
      </xdr:nvSpPr>
      <xdr:spPr>
        <a:xfrm>
          <a:off x="186055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67632</xdr:rowOff>
    </xdr:from>
    <xdr:ext cx="378565" cy="259045"/>
    <xdr:sp macro="" textlink="">
      <xdr:nvSpPr>
        <xdr:cNvPr id="821" name="テキスト ボックス 820"/>
        <xdr:cNvSpPr txBox="1"/>
      </xdr:nvSpPr>
      <xdr:spPr>
        <a:xfrm>
          <a:off x="18467017" y="1018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71953</xdr:rowOff>
    </xdr:from>
    <xdr:to>
      <xdr:col>116</xdr:col>
      <xdr:colOff>63500</xdr:colOff>
      <xdr:row>74</xdr:row>
      <xdr:rowOff>129952</xdr:rowOff>
    </xdr:to>
    <xdr:cxnSp macro="">
      <xdr:nvCxnSpPr>
        <xdr:cNvPr id="853" name="直線コネクタ 852"/>
        <xdr:cNvCxnSpPr/>
      </xdr:nvCxnSpPr>
      <xdr:spPr>
        <a:xfrm>
          <a:off x="21323300" y="12759253"/>
          <a:ext cx="8382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71953</xdr:rowOff>
    </xdr:from>
    <xdr:to>
      <xdr:col>111</xdr:col>
      <xdr:colOff>177800</xdr:colOff>
      <xdr:row>74</xdr:row>
      <xdr:rowOff>80101</xdr:rowOff>
    </xdr:to>
    <xdr:cxnSp macro="">
      <xdr:nvCxnSpPr>
        <xdr:cNvPr id="856" name="直線コネクタ 855"/>
        <xdr:cNvCxnSpPr/>
      </xdr:nvCxnSpPr>
      <xdr:spPr>
        <a:xfrm flipV="1">
          <a:off x="20434300" y="12759253"/>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80101</xdr:rowOff>
    </xdr:from>
    <xdr:to>
      <xdr:col>107</xdr:col>
      <xdr:colOff>50800</xdr:colOff>
      <xdr:row>74</xdr:row>
      <xdr:rowOff>114309</xdr:rowOff>
    </xdr:to>
    <xdr:cxnSp macro="">
      <xdr:nvCxnSpPr>
        <xdr:cNvPr id="859" name="直線コネクタ 858"/>
        <xdr:cNvCxnSpPr/>
      </xdr:nvCxnSpPr>
      <xdr:spPr>
        <a:xfrm flipV="1">
          <a:off x="19545300" y="12767401"/>
          <a:ext cx="8890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27274</xdr:rowOff>
    </xdr:from>
    <xdr:ext cx="534377" cy="259045"/>
    <xdr:sp macro="" textlink="">
      <xdr:nvSpPr>
        <xdr:cNvPr id="861" name="テキスト ボックス 860"/>
        <xdr:cNvSpPr txBox="1"/>
      </xdr:nvSpPr>
      <xdr:spPr>
        <a:xfrm>
          <a:off x="20167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114309</xdr:rowOff>
    </xdr:from>
    <xdr:to>
      <xdr:col>102</xdr:col>
      <xdr:colOff>114300</xdr:colOff>
      <xdr:row>75</xdr:row>
      <xdr:rowOff>17970</xdr:rowOff>
    </xdr:to>
    <xdr:cxnSp macro="">
      <xdr:nvCxnSpPr>
        <xdr:cNvPr id="862" name="直線コネクタ 861"/>
        <xdr:cNvCxnSpPr/>
      </xdr:nvCxnSpPr>
      <xdr:spPr>
        <a:xfrm flipV="1">
          <a:off x="18656300" y="1280160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79152</xdr:rowOff>
    </xdr:from>
    <xdr:to>
      <xdr:col>116</xdr:col>
      <xdr:colOff>114300</xdr:colOff>
      <xdr:row>75</xdr:row>
      <xdr:rowOff>9302</xdr:rowOff>
    </xdr:to>
    <xdr:sp macro="" textlink="">
      <xdr:nvSpPr>
        <xdr:cNvPr id="872" name="楕円 871"/>
        <xdr:cNvSpPr/>
      </xdr:nvSpPr>
      <xdr:spPr>
        <a:xfrm>
          <a:off x="22110700" y="127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102029</xdr:rowOff>
    </xdr:from>
    <xdr:ext cx="534377" cy="259045"/>
    <xdr:sp macro="" textlink="">
      <xdr:nvSpPr>
        <xdr:cNvPr id="873" name="繰出金該当値テキスト"/>
        <xdr:cNvSpPr txBox="1"/>
      </xdr:nvSpPr>
      <xdr:spPr>
        <a:xfrm>
          <a:off x="22212300" y="1261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21153</xdr:rowOff>
    </xdr:from>
    <xdr:to>
      <xdr:col>112</xdr:col>
      <xdr:colOff>38100</xdr:colOff>
      <xdr:row>74</xdr:row>
      <xdr:rowOff>122753</xdr:rowOff>
    </xdr:to>
    <xdr:sp macro="" textlink="">
      <xdr:nvSpPr>
        <xdr:cNvPr id="874" name="楕円 873"/>
        <xdr:cNvSpPr/>
      </xdr:nvSpPr>
      <xdr:spPr>
        <a:xfrm>
          <a:off x="21272500" y="127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139280</xdr:rowOff>
    </xdr:from>
    <xdr:ext cx="534377" cy="259045"/>
    <xdr:sp macro="" textlink="">
      <xdr:nvSpPr>
        <xdr:cNvPr id="875" name="テキスト ボックス 874"/>
        <xdr:cNvSpPr txBox="1"/>
      </xdr:nvSpPr>
      <xdr:spPr>
        <a:xfrm>
          <a:off x="21056111" y="124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29301</xdr:rowOff>
    </xdr:from>
    <xdr:to>
      <xdr:col>107</xdr:col>
      <xdr:colOff>101600</xdr:colOff>
      <xdr:row>74</xdr:row>
      <xdr:rowOff>130901</xdr:rowOff>
    </xdr:to>
    <xdr:sp macro="" textlink="">
      <xdr:nvSpPr>
        <xdr:cNvPr id="876" name="楕円 875"/>
        <xdr:cNvSpPr/>
      </xdr:nvSpPr>
      <xdr:spPr>
        <a:xfrm>
          <a:off x="20383500" y="127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147428</xdr:rowOff>
    </xdr:from>
    <xdr:ext cx="534377" cy="259045"/>
    <xdr:sp macro="" textlink="">
      <xdr:nvSpPr>
        <xdr:cNvPr id="877" name="テキスト ボックス 876"/>
        <xdr:cNvSpPr txBox="1"/>
      </xdr:nvSpPr>
      <xdr:spPr>
        <a:xfrm>
          <a:off x="20167111" y="124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63509</xdr:rowOff>
    </xdr:from>
    <xdr:to>
      <xdr:col>102</xdr:col>
      <xdr:colOff>165100</xdr:colOff>
      <xdr:row>74</xdr:row>
      <xdr:rowOff>165109</xdr:rowOff>
    </xdr:to>
    <xdr:sp macro="" textlink="">
      <xdr:nvSpPr>
        <xdr:cNvPr id="878" name="楕円 877"/>
        <xdr:cNvSpPr/>
      </xdr:nvSpPr>
      <xdr:spPr>
        <a:xfrm>
          <a:off x="19494500" y="127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10186</xdr:rowOff>
    </xdr:from>
    <xdr:ext cx="534377" cy="259045"/>
    <xdr:sp macro="" textlink="">
      <xdr:nvSpPr>
        <xdr:cNvPr id="879" name="テキスト ボックス 878"/>
        <xdr:cNvSpPr txBox="1"/>
      </xdr:nvSpPr>
      <xdr:spPr>
        <a:xfrm>
          <a:off x="19278111" y="1252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138620</xdr:rowOff>
    </xdr:from>
    <xdr:to>
      <xdr:col>98</xdr:col>
      <xdr:colOff>38100</xdr:colOff>
      <xdr:row>75</xdr:row>
      <xdr:rowOff>68770</xdr:rowOff>
    </xdr:to>
    <xdr:sp macro="" textlink="">
      <xdr:nvSpPr>
        <xdr:cNvPr id="880" name="楕円 879"/>
        <xdr:cNvSpPr/>
      </xdr:nvSpPr>
      <xdr:spPr>
        <a:xfrm>
          <a:off x="18605500" y="128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85297</xdr:rowOff>
    </xdr:from>
    <xdr:ext cx="534377" cy="259045"/>
    <xdr:sp macro="" textlink="">
      <xdr:nvSpPr>
        <xdr:cNvPr id="881" name="テキスト ボックス 880"/>
        <xdr:cNvSpPr txBox="1"/>
      </xdr:nvSpPr>
      <xdr:spPr>
        <a:xfrm>
          <a:off x="18389111" y="126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520,821</a:t>
          </a:r>
          <a:r>
            <a:rPr kumimoji="1" lang="ja-JP" altLang="en-US" sz="1300">
              <a:latin typeface="ＭＳ Ｐゴシック" panose="020B0600070205080204" pitchFamily="50" charset="-128"/>
              <a:ea typeface="ＭＳ Ｐゴシック" panose="020B0600070205080204" pitchFamily="50" charset="-128"/>
            </a:rPr>
            <a:t>円となっている。類似団体の平均を大きく上回っている項目は、貸付金である。これは、峡南医療センター企業団への貸付金によるものである。また、繰出金についても類似団体の平均を大きく上回っている。今後も公営企業等の事業の適正化を推進し、繰出額の抑制に努める。また、補助費等、普通建設事業費及び公債費についても、類似団体平均を上回っているため、経費の削減及び計画的な事業の実施に努めるとともに、今後も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15,467
15,268
112.00
8,433,971
8,055,537
326,841
4,886,648
7,531,722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138067</xdr:rowOff>
    </xdr:from>
    <xdr:to>
      <xdr:col>24</xdr:col>
      <xdr:colOff>63500</xdr:colOff>
      <xdr:row>35</xdr:row>
      <xdr:rowOff>145252</xdr:rowOff>
    </xdr:to>
    <xdr:cxnSp macro="">
      <xdr:nvCxnSpPr>
        <xdr:cNvPr id="63" name="直線コネクタ 62"/>
        <xdr:cNvCxnSpPr/>
      </xdr:nvCxnSpPr>
      <xdr:spPr>
        <a:xfrm flipV="1">
          <a:off x="3797300" y="6138817"/>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46954</xdr:rowOff>
    </xdr:from>
    <xdr:to>
      <xdr:col>19</xdr:col>
      <xdr:colOff>177800</xdr:colOff>
      <xdr:row>35</xdr:row>
      <xdr:rowOff>145252</xdr:rowOff>
    </xdr:to>
    <xdr:cxnSp macro="">
      <xdr:nvCxnSpPr>
        <xdr:cNvPr id="66" name="直線コネクタ 65"/>
        <xdr:cNvCxnSpPr/>
      </xdr:nvCxnSpPr>
      <xdr:spPr>
        <a:xfrm>
          <a:off x="2908300" y="604770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46954</xdr:rowOff>
    </xdr:from>
    <xdr:to>
      <xdr:col>15</xdr:col>
      <xdr:colOff>50800</xdr:colOff>
      <xdr:row>35</xdr:row>
      <xdr:rowOff>112268</xdr:rowOff>
    </xdr:to>
    <xdr:cxnSp macro="">
      <xdr:nvCxnSpPr>
        <xdr:cNvPr id="69" name="直線コネクタ 68"/>
        <xdr:cNvCxnSpPr/>
      </xdr:nvCxnSpPr>
      <xdr:spPr>
        <a:xfrm flipV="1">
          <a:off x="2019300" y="604770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54138</xdr:rowOff>
    </xdr:from>
    <xdr:to>
      <xdr:col>10</xdr:col>
      <xdr:colOff>114300</xdr:colOff>
      <xdr:row>35</xdr:row>
      <xdr:rowOff>112268</xdr:rowOff>
    </xdr:to>
    <xdr:cxnSp macro="">
      <xdr:nvCxnSpPr>
        <xdr:cNvPr id="72" name="直線コネクタ 71"/>
        <xdr:cNvCxnSpPr/>
      </xdr:nvCxnSpPr>
      <xdr:spPr>
        <a:xfrm>
          <a:off x="1130300" y="6054888"/>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87267</xdr:rowOff>
    </xdr:from>
    <xdr:to>
      <xdr:col>24</xdr:col>
      <xdr:colOff>114300</xdr:colOff>
      <xdr:row>36</xdr:row>
      <xdr:rowOff>17417</xdr:rowOff>
    </xdr:to>
    <xdr:sp macro="" textlink="">
      <xdr:nvSpPr>
        <xdr:cNvPr id="82" name="楕円 81"/>
        <xdr:cNvSpPr/>
      </xdr:nvSpPr>
      <xdr:spPr>
        <a:xfrm>
          <a:off x="45847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65694</xdr:rowOff>
    </xdr:from>
    <xdr:ext cx="469744" cy="259045"/>
    <xdr:sp macro="" textlink="">
      <xdr:nvSpPr>
        <xdr:cNvPr id="83" name="議会費該当値テキスト"/>
        <xdr:cNvSpPr txBox="1"/>
      </xdr:nvSpPr>
      <xdr:spPr>
        <a:xfrm>
          <a:off x="4686300"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94452</xdr:rowOff>
    </xdr:from>
    <xdr:to>
      <xdr:col>20</xdr:col>
      <xdr:colOff>38100</xdr:colOff>
      <xdr:row>36</xdr:row>
      <xdr:rowOff>24602</xdr:rowOff>
    </xdr:to>
    <xdr:sp macro="" textlink="">
      <xdr:nvSpPr>
        <xdr:cNvPr id="84" name="楕円 83"/>
        <xdr:cNvSpPr/>
      </xdr:nvSpPr>
      <xdr:spPr>
        <a:xfrm>
          <a:off x="37465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15729</xdr:rowOff>
    </xdr:from>
    <xdr:ext cx="469744" cy="259045"/>
    <xdr:sp macro="" textlink="">
      <xdr:nvSpPr>
        <xdr:cNvPr id="85" name="テキスト ボックス 84"/>
        <xdr:cNvSpPr txBox="1"/>
      </xdr:nvSpPr>
      <xdr:spPr>
        <a:xfrm>
          <a:off x="3562428" y="618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167604</xdr:rowOff>
    </xdr:from>
    <xdr:to>
      <xdr:col>15</xdr:col>
      <xdr:colOff>101600</xdr:colOff>
      <xdr:row>35</xdr:row>
      <xdr:rowOff>97754</xdr:rowOff>
    </xdr:to>
    <xdr:sp macro="" textlink="">
      <xdr:nvSpPr>
        <xdr:cNvPr id="86" name="楕円 85"/>
        <xdr:cNvSpPr/>
      </xdr:nvSpPr>
      <xdr:spPr>
        <a:xfrm>
          <a:off x="2857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88881</xdr:rowOff>
    </xdr:from>
    <xdr:ext cx="469744" cy="259045"/>
    <xdr:sp macro="" textlink="">
      <xdr:nvSpPr>
        <xdr:cNvPr id="87" name="テキスト ボックス 86"/>
        <xdr:cNvSpPr txBox="1"/>
      </xdr:nvSpPr>
      <xdr:spPr>
        <a:xfrm>
          <a:off x="2673428" y="608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61468</xdr:rowOff>
    </xdr:from>
    <xdr:to>
      <xdr:col>10</xdr:col>
      <xdr:colOff>165100</xdr:colOff>
      <xdr:row>35</xdr:row>
      <xdr:rowOff>163068</xdr:rowOff>
    </xdr:to>
    <xdr:sp macro="" textlink="">
      <xdr:nvSpPr>
        <xdr:cNvPr id="88" name="楕円 87"/>
        <xdr:cNvSpPr/>
      </xdr:nvSpPr>
      <xdr:spPr>
        <a:xfrm>
          <a:off x="196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154195</xdr:rowOff>
    </xdr:from>
    <xdr:ext cx="469744" cy="259045"/>
    <xdr:sp macro="" textlink="">
      <xdr:nvSpPr>
        <xdr:cNvPr id="89" name="テキスト ボックス 88"/>
        <xdr:cNvSpPr txBox="1"/>
      </xdr:nvSpPr>
      <xdr:spPr>
        <a:xfrm>
          <a:off x="17844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3338</xdr:rowOff>
    </xdr:from>
    <xdr:to>
      <xdr:col>6</xdr:col>
      <xdr:colOff>38100</xdr:colOff>
      <xdr:row>35</xdr:row>
      <xdr:rowOff>104938</xdr:rowOff>
    </xdr:to>
    <xdr:sp macro="" textlink="">
      <xdr:nvSpPr>
        <xdr:cNvPr id="90" name="楕円 89"/>
        <xdr:cNvSpPr/>
      </xdr:nvSpPr>
      <xdr:spPr>
        <a:xfrm>
          <a:off x="1079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96065</xdr:rowOff>
    </xdr:from>
    <xdr:ext cx="469744" cy="259045"/>
    <xdr:sp macro="" textlink="">
      <xdr:nvSpPr>
        <xdr:cNvPr id="91" name="テキスト ボックス 90"/>
        <xdr:cNvSpPr txBox="1"/>
      </xdr:nvSpPr>
      <xdr:spPr>
        <a:xfrm>
          <a:off x="895428" y="609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57739</xdr:rowOff>
    </xdr:from>
    <xdr:to>
      <xdr:col>24</xdr:col>
      <xdr:colOff>63500</xdr:colOff>
      <xdr:row>56</xdr:row>
      <xdr:rowOff>69634</xdr:rowOff>
    </xdr:to>
    <xdr:cxnSp macro="">
      <xdr:nvCxnSpPr>
        <xdr:cNvPr id="120" name="直線コネクタ 119"/>
        <xdr:cNvCxnSpPr/>
      </xdr:nvCxnSpPr>
      <xdr:spPr>
        <a:xfrm>
          <a:off x="3797300" y="9658939"/>
          <a:ext cx="8382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57739</xdr:rowOff>
    </xdr:from>
    <xdr:to>
      <xdr:col>19</xdr:col>
      <xdr:colOff>177800</xdr:colOff>
      <xdr:row>56</xdr:row>
      <xdr:rowOff>75776</xdr:rowOff>
    </xdr:to>
    <xdr:cxnSp macro="">
      <xdr:nvCxnSpPr>
        <xdr:cNvPr id="123" name="直線コネクタ 122"/>
        <xdr:cNvCxnSpPr/>
      </xdr:nvCxnSpPr>
      <xdr:spPr>
        <a:xfrm flipV="1">
          <a:off x="2908300" y="965893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75776</xdr:rowOff>
    </xdr:from>
    <xdr:to>
      <xdr:col>15</xdr:col>
      <xdr:colOff>50800</xdr:colOff>
      <xdr:row>56</xdr:row>
      <xdr:rowOff>89423</xdr:rowOff>
    </xdr:to>
    <xdr:cxnSp macro="">
      <xdr:nvCxnSpPr>
        <xdr:cNvPr id="126" name="直線コネクタ 125"/>
        <xdr:cNvCxnSpPr/>
      </xdr:nvCxnSpPr>
      <xdr:spPr>
        <a:xfrm flipV="1">
          <a:off x="2019300" y="9676976"/>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26997</xdr:rowOff>
    </xdr:from>
    <xdr:ext cx="534377" cy="259045"/>
    <xdr:sp macro="" textlink="">
      <xdr:nvSpPr>
        <xdr:cNvPr id="128" name="テキスト ボックス 127"/>
        <xdr:cNvSpPr txBox="1"/>
      </xdr:nvSpPr>
      <xdr:spPr>
        <a:xfrm>
          <a:off x="2641111" y="92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55385</xdr:rowOff>
    </xdr:from>
    <xdr:to>
      <xdr:col>10</xdr:col>
      <xdr:colOff>114300</xdr:colOff>
      <xdr:row>56</xdr:row>
      <xdr:rowOff>89423</xdr:rowOff>
    </xdr:to>
    <xdr:cxnSp macro="">
      <xdr:nvCxnSpPr>
        <xdr:cNvPr id="129" name="直線コネクタ 128"/>
        <xdr:cNvCxnSpPr/>
      </xdr:nvCxnSpPr>
      <xdr:spPr>
        <a:xfrm>
          <a:off x="1130300" y="9656585"/>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18834</xdr:rowOff>
    </xdr:from>
    <xdr:to>
      <xdr:col>24</xdr:col>
      <xdr:colOff>114300</xdr:colOff>
      <xdr:row>56</xdr:row>
      <xdr:rowOff>120434</xdr:rowOff>
    </xdr:to>
    <xdr:sp macro="" textlink="">
      <xdr:nvSpPr>
        <xdr:cNvPr id="139" name="楕円 138"/>
        <xdr:cNvSpPr/>
      </xdr:nvSpPr>
      <xdr:spPr>
        <a:xfrm>
          <a:off x="4584700" y="96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168711</xdr:rowOff>
    </xdr:from>
    <xdr:ext cx="534377" cy="259045"/>
    <xdr:sp macro="" textlink="">
      <xdr:nvSpPr>
        <xdr:cNvPr id="140" name="総務費該当値テキスト"/>
        <xdr:cNvSpPr txBox="1"/>
      </xdr:nvSpPr>
      <xdr:spPr>
        <a:xfrm>
          <a:off x="4686300" y="95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6939</xdr:rowOff>
    </xdr:from>
    <xdr:to>
      <xdr:col>20</xdr:col>
      <xdr:colOff>38100</xdr:colOff>
      <xdr:row>56</xdr:row>
      <xdr:rowOff>108539</xdr:rowOff>
    </xdr:to>
    <xdr:sp macro="" textlink="">
      <xdr:nvSpPr>
        <xdr:cNvPr id="141" name="楕円 140"/>
        <xdr:cNvSpPr/>
      </xdr:nvSpPr>
      <xdr:spPr>
        <a:xfrm>
          <a:off x="3746500" y="96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99666</xdr:rowOff>
    </xdr:from>
    <xdr:ext cx="534377" cy="259045"/>
    <xdr:sp macro="" textlink="">
      <xdr:nvSpPr>
        <xdr:cNvPr id="142" name="テキスト ボックス 141"/>
        <xdr:cNvSpPr txBox="1"/>
      </xdr:nvSpPr>
      <xdr:spPr>
        <a:xfrm>
          <a:off x="3530111" y="97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24976</xdr:rowOff>
    </xdr:from>
    <xdr:to>
      <xdr:col>15</xdr:col>
      <xdr:colOff>101600</xdr:colOff>
      <xdr:row>56</xdr:row>
      <xdr:rowOff>126576</xdr:rowOff>
    </xdr:to>
    <xdr:sp macro="" textlink="">
      <xdr:nvSpPr>
        <xdr:cNvPr id="143" name="楕円 142"/>
        <xdr:cNvSpPr/>
      </xdr:nvSpPr>
      <xdr:spPr>
        <a:xfrm>
          <a:off x="2857500" y="96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117703</xdr:rowOff>
    </xdr:from>
    <xdr:ext cx="534377" cy="259045"/>
    <xdr:sp macro="" textlink="">
      <xdr:nvSpPr>
        <xdr:cNvPr id="144" name="テキスト ボックス 143"/>
        <xdr:cNvSpPr txBox="1"/>
      </xdr:nvSpPr>
      <xdr:spPr>
        <a:xfrm>
          <a:off x="2641111" y="97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38623</xdr:rowOff>
    </xdr:from>
    <xdr:to>
      <xdr:col>10</xdr:col>
      <xdr:colOff>165100</xdr:colOff>
      <xdr:row>56</xdr:row>
      <xdr:rowOff>140223</xdr:rowOff>
    </xdr:to>
    <xdr:sp macro="" textlink="">
      <xdr:nvSpPr>
        <xdr:cNvPr id="145" name="楕円 144"/>
        <xdr:cNvSpPr/>
      </xdr:nvSpPr>
      <xdr:spPr>
        <a:xfrm>
          <a:off x="1968500" y="96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131350</xdr:rowOff>
    </xdr:from>
    <xdr:ext cx="534377" cy="259045"/>
    <xdr:sp macro="" textlink="">
      <xdr:nvSpPr>
        <xdr:cNvPr id="146" name="テキスト ボックス 145"/>
        <xdr:cNvSpPr txBox="1"/>
      </xdr:nvSpPr>
      <xdr:spPr>
        <a:xfrm>
          <a:off x="1752111" y="9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4585</xdr:rowOff>
    </xdr:from>
    <xdr:to>
      <xdr:col>6</xdr:col>
      <xdr:colOff>38100</xdr:colOff>
      <xdr:row>56</xdr:row>
      <xdr:rowOff>106185</xdr:rowOff>
    </xdr:to>
    <xdr:sp macro="" textlink="">
      <xdr:nvSpPr>
        <xdr:cNvPr id="147" name="楕円 146"/>
        <xdr:cNvSpPr/>
      </xdr:nvSpPr>
      <xdr:spPr>
        <a:xfrm>
          <a:off x="1079500" y="96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97312</xdr:rowOff>
    </xdr:from>
    <xdr:ext cx="534377" cy="259045"/>
    <xdr:sp macro="" textlink="">
      <xdr:nvSpPr>
        <xdr:cNvPr id="148" name="テキスト ボックス 147"/>
        <xdr:cNvSpPr txBox="1"/>
      </xdr:nvSpPr>
      <xdr:spPr>
        <a:xfrm>
          <a:off x="863111" y="96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86153</xdr:rowOff>
    </xdr:from>
    <xdr:to>
      <xdr:col>24</xdr:col>
      <xdr:colOff>63500</xdr:colOff>
      <xdr:row>76</xdr:row>
      <xdr:rowOff>94383</xdr:rowOff>
    </xdr:to>
    <xdr:cxnSp macro="">
      <xdr:nvCxnSpPr>
        <xdr:cNvPr id="180" name="直線コネクタ 179"/>
        <xdr:cNvCxnSpPr/>
      </xdr:nvCxnSpPr>
      <xdr:spPr>
        <a:xfrm flipV="1">
          <a:off x="3797300" y="13116353"/>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94383</xdr:rowOff>
    </xdr:from>
    <xdr:to>
      <xdr:col>19</xdr:col>
      <xdr:colOff>177800</xdr:colOff>
      <xdr:row>76</xdr:row>
      <xdr:rowOff>122044</xdr:rowOff>
    </xdr:to>
    <xdr:cxnSp macro="">
      <xdr:nvCxnSpPr>
        <xdr:cNvPr id="183" name="直線コネクタ 182"/>
        <xdr:cNvCxnSpPr/>
      </xdr:nvCxnSpPr>
      <xdr:spPr>
        <a:xfrm flipV="1">
          <a:off x="2908300" y="1312458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122044</xdr:rowOff>
    </xdr:from>
    <xdr:to>
      <xdr:col>15</xdr:col>
      <xdr:colOff>50800</xdr:colOff>
      <xdr:row>76</xdr:row>
      <xdr:rowOff>134289</xdr:rowOff>
    </xdr:to>
    <xdr:cxnSp macro="">
      <xdr:nvCxnSpPr>
        <xdr:cNvPr id="186" name="直線コネクタ 185"/>
        <xdr:cNvCxnSpPr/>
      </xdr:nvCxnSpPr>
      <xdr:spPr>
        <a:xfrm flipV="1">
          <a:off x="2019300" y="13152244"/>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134289</xdr:rowOff>
    </xdr:from>
    <xdr:to>
      <xdr:col>10</xdr:col>
      <xdr:colOff>114300</xdr:colOff>
      <xdr:row>77</xdr:row>
      <xdr:rowOff>80645</xdr:rowOff>
    </xdr:to>
    <xdr:cxnSp macro="">
      <xdr:nvCxnSpPr>
        <xdr:cNvPr id="189" name="直線コネクタ 188"/>
        <xdr:cNvCxnSpPr/>
      </xdr:nvCxnSpPr>
      <xdr:spPr>
        <a:xfrm flipV="1">
          <a:off x="1130300" y="13164489"/>
          <a:ext cx="88900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35353</xdr:rowOff>
    </xdr:from>
    <xdr:to>
      <xdr:col>24</xdr:col>
      <xdr:colOff>114300</xdr:colOff>
      <xdr:row>76</xdr:row>
      <xdr:rowOff>136953</xdr:rowOff>
    </xdr:to>
    <xdr:sp macro="" textlink="">
      <xdr:nvSpPr>
        <xdr:cNvPr id="199" name="楕円 198"/>
        <xdr:cNvSpPr/>
      </xdr:nvSpPr>
      <xdr:spPr>
        <a:xfrm>
          <a:off x="4584700" y="130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13780</xdr:rowOff>
    </xdr:from>
    <xdr:ext cx="599010" cy="259045"/>
    <xdr:sp macro="" textlink="">
      <xdr:nvSpPr>
        <xdr:cNvPr id="200" name="民生費該当値テキスト"/>
        <xdr:cNvSpPr txBox="1"/>
      </xdr:nvSpPr>
      <xdr:spPr>
        <a:xfrm>
          <a:off x="4686300" y="130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43583</xdr:rowOff>
    </xdr:from>
    <xdr:to>
      <xdr:col>20</xdr:col>
      <xdr:colOff>38100</xdr:colOff>
      <xdr:row>76</xdr:row>
      <xdr:rowOff>145183</xdr:rowOff>
    </xdr:to>
    <xdr:sp macro="" textlink="">
      <xdr:nvSpPr>
        <xdr:cNvPr id="201" name="楕円 200"/>
        <xdr:cNvSpPr/>
      </xdr:nvSpPr>
      <xdr:spPr>
        <a:xfrm>
          <a:off x="3746500" y="130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136310</xdr:rowOff>
    </xdr:from>
    <xdr:ext cx="599010" cy="259045"/>
    <xdr:sp macro="" textlink="">
      <xdr:nvSpPr>
        <xdr:cNvPr id="202" name="テキスト ボックス 201"/>
        <xdr:cNvSpPr txBox="1"/>
      </xdr:nvSpPr>
      <xdr:spPr>
        <a:xfrm>
          <a:off x="3497795" y="1316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71244</xdr:rowOff>
    </xdr:from>
    <xdr:to>
      <xdr:col>15</xdr:col>
      <xdr:colOff>101600</xdr:colOff>
      <xdr:row>77</xdr:row>
      <xdr:rowOff>1394</xdr:rowOff>
    </xdr:to>
    <xdr:sp macro="" textlink="">
      <xdr:nvSpPr>
        <xdr:cNvPr id="203" name="楕円 202"/>
        <xdr:cNvSpPr/>
      </xdr:nvSpPr>
      <xdr:spPr>
        <a:xfrm>
          <a:off x="2857500" y="131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17921</xdr:rowOff>
    </xdr:from>
    <xdr:ext cx="599010" cy="259045"/>
    <xdr:sp macro="" textlink="">
      <xdr:nvSpPr>
        <xdr:cNvPr id="204" name="テキスト ボックス 203"/>
        <xdr:cNvSpPr txBox="1"/>
      </xdr:nvSpPr>
      <xdr:spPr>
        <a:xfrm>
          <a:off x="2608795" y="1287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83489</xdr:rowOff>
    </xdr:from>
    <xdr:to>
      <xdr:col>10</xdr:col>
      <xdr:colOff>165100</xdr:colOff>
      <xdr:row>77</xdr:row>
      <xdr:rowOff>13639</xdr:rowOff>
    </xdr:to>
    <xdr:sp macro="" textlink="">
      <xdr:nvSpPr>
        <xdr:cNvPr id="205" name="楕円 204"/>
        <xdr:cNvSpPr/>
      </xdr:nvSpPr>
      <xdr:spPr>
        <a:xfrm>
          <a:off x="1968500" y="131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4766</xdr:rowOff>
    </xdr:from>
    <xdr:ext cx="599010" cy="259045"/>
    <xdr:sp macro="" textlink="">
      <xdr:nvSpPr>
        <xdr:cNvPr id="206" name="テキスト ボックス 205"/>
        <xdr:cNvSpPr txBox="1"/>
      </xdr:nvSpPr>
      <xdr:spPr>
        <a:xfrm>
          <a:off x="1719795" y="1320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29845</xdr:rowOff>
    </xdr:from>
    <xdr:to>
      <xdr:col>6</xdr:col>
      <xdr:colOff>38100</xdr:colOff>
      <xdr:row>77</xdr:row>
      <xdr:rowOff>131445</xdr:rowOff>
    </xdr:to>
    <xdr:sp macro="" textlink="">
      <xdr:nvSpPr>
        <xdr:cNvPr id="207" name="楕円 206"/>
        <xdr:cNvSpPr/>
      </xdr:nvSpPr>
      <xdr:spPr>
        <a:xfrm>
          <a:off x="1079500" y="132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147972</xdr:rowOff>
    </xdr:from>
    <xdr:ext cx="599010" cy="259045"/>
    <xdr:sp macro="" textlink="">
      <xdr:nvSpPr>
        <xdr:cNvPr id="208" name="テキスト ボックス 207"/>
        <xdr:cNvSpPr txBox="1"/>
      </xdr:nvSpPr>
      <xdr:spPr>
        <a:xfrm>
          <a:off x="830795" y="1300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9689</xdr:rowOff>
    </xdr:from>
    <xdr:to>
      <xdr:col>24</xdr:col>
      <xdr:colOff>63500</xdr:colOff>
      <xdr:row>95</xdr:row>
      <xdr:rowOff>106107</xdr:rowOff>
    </xdr:to>
    <xdr:cxnSp macro="">
      <xdr:nvCxnSpPr>
        <xdr:cNvPr id="233" name="直線コネクタ 232"/>
        <xdr:cNvCxnSpPr/>
      </xdr:nvCxnSpPr>
      <xdr:spPr>
        <a:xfrm flipV="1">
          <a:off x="3797300" y="16297439"/>
          <a:ext cx="838200" cy="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106107</xdr:rowOff>
    </xdr:from>
    <xdr:to>
      <xdr:col>19</xdr:col>
      <xdr:colOff>177800</xdr:colOff>
      <xdr:row>96</xdr:row>
      <xdr:rowOff>40430</xdr:rowOff>
    </xdr:to>
    <xdr:cxnSp macro="">
      <xdr:nvCxnSpPr>
        <xdr:cNvPr id="236" name="直線コネクタ 235"/>
        <xdr:cNvCxnSpPr/>
      </xdr:nvCxnSpPr>
      <xdr:spPr>
        <a:xfrm flipV="1">
          <a:off x="2908300" y="16393857"/>
          <a:ext cx="889000" cy="10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40430</xdr:rowOff>
    </xdr:from>
    <xdr:to>
      <xdr:col>15</xdr:col>
      <xdr:colOff>50800</xdr:colOff>
      <xdr:row>96</xdr:row>
      <xdr:rowOff>150992</xdr:rowOff>
    </xdr:to>
    <xdr:cxnSp macro="">
      <xdr:nvCxnSpPr>
        <xdr:cNvPr id="239" name="直線コネクタ 238"/>
        <xdr:cNvCxnSpPr/>
      </xdr:nvCxnSpPr>
      <xdr:spPr>
        <a:xfrm flipV="1">
          <a:off x="2019300" y="16499630"/>
          <a:ext cx="889000" cy="1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145034</xdr:rowOff>
    </xdr:from>
    <xdr:ext cx="534377" cy="259045"/>
    <xdr:sp macro="" textlink="">
      <xdr:nvSpPr>
        <xdr:cNvPr id="241" name="テキスト ボックス 240"/>
        <xdr:cNvSpPr txBox="1"/>
      </xdr:nvSpPr>
      <xdr:spPr>
        <a:xfrm>
          <a:off x="2641111" y="16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101003</xdr:rowOff>
    </xdr:from>
    <xdr:to>
      <xdr:col>10</xdr:col>
      <xdr:colOff>114300</xdr:colOff>
      <xdr:row>96</xdr:row>
      <xdr:rowOff>150992</xdr:rowOff>
    </xdr:to>
    <xdr:cxnSp macro="">
      <xdr:nvCxnSpPr>
        <xdr:cNvPr id="242" name="直線コネクタ 241"/>
        <xdr:cNvCxnSpPr/>
      </xdr:nvCxnSpPr>
      <xdr:spPr>
        <a:xfrm>
          <a:off x="1130300" y="16560203"/>
          <a:ext cx="889000" cy="4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130339</xdr:rowOff>
    </xdr:from>
    <xdr:to>
      <xdr:col>24</xdr:col>
      <xdr:colOff>114300</xdr:colOff>
      <xdr:row>95</xdr:row>
      <xdr:rowOff>60489</xdr:rowOff>
    </xdr:to>
    <xdr:sp macro="" textlink="">
      <xdr:nvSpPr>
        <xdr:cNvPr id="252" name="楕円 251"/>
        <xdr:cNvSpPr/>
      </xdr:nvSpPr>
      <xdr:spPr>
        <a:xfrm>
          <a:off x="4584700" y="162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153216</xdr:rowOff>
    </xdr:from>
    <xdr:ext cx="534377" cy="259045"/>
    <xdr:sp macro="" textlink="">
      <xdr:nvSpPr>
        <xdr:cNvPr id="253" name="衛生費該当値テキスト"/>
        <xdr:cNvSpPr txBox="1"/>
      </xdr:nvSpPr>
      <xdr:spPr>
        <a:xfrm>
          <a:off x="4686300" y="160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55307</xdr:rowOff>
    </xdr:from>
    <xdr:to>
      <xdr:col>20</xdr:col>
      <xdr:colOff>38100</xdr:colOff>
      <xdr:row>95</xdr:row>
      <xdr:rowOff>156907</xdr:rowOff>
    </xdr:to>
    <xdr:sp macro="" textlink="">
      <xdr:nvSpPr>
        <xdr:cNvPr id="254" name="楕円 253"/>
        <xdr:cNvSpPr/>
      </xdr:nvSpPr>
      <xdr:spPr>
        <a:xfrm>
          <a:off x="3746500" y="163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1984</xdr:rowOff>
    </xdr:from>
    <xdr:ext cx="534377" cy="259045"/>
    <xdr:sp macro="" textlink="">
      <xdr:nvSpPr>
        <xdr:cNvPr id="255" name="テキスト ボックス 254"/>
        <xdr:cNvSpPr txBox="1"/>
      </xdr:nvSpPr>
      <xdr:spPr>
        <a:xfrm>
          <a:off x="3530111" y="161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161080</xdr:rowOff>
    </xdr:from>
    <xdr:to>
      <xdr:col>15</xdr:col>
      <xdr:colOff>101600</xdr:colOff>
      <xdr:row>96</xdr:row>
      <xdr:rowOff>91230</xdr:rowOff>
    </xdr:to>
    <xdr:sp macro="" textlink="">
      <xdr:nvSpPr>
        <xdr:cNvPr id="256" name="楕円 255"/>
        <xdr:cNvSpPr/>
      </xdr:nvSpPr>
      <xdr:spPr>
        <a:xfrm>
          <a:off x="2857500" y="164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107757</xdr:rowOff>
    </xdr:from>
    <xdr:ext cx="534377" cy="259045"/>
    <xdr:sp macro="" textlink="">
      <xdr:nvSpPr>
        <xdr:cNvPr id="257" name="テキスト ボックス 256"/>
        <xdr:cNvSpPr txBox="1"/>
      </xdr:nvSpPr>
      <xdr:spPr>
        <a:xfrm>
          <a:off x="2641111" y="16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100192</xdr:rowOff>
    </xdr:from>
    <xdr:to>
      <xdr:col>10</xdr:col>
      <xdr:colOff>165100</xdr:colOff>
      <xdr:row>97</xdr:row>
      <xdr:rowOff>30342</xdr:rowOff>
    </xdr:to>
    <xdr:sp macro="" textlink="">
      <xdr:nvSpPr>
        <xdr:cNvPr id="258" name="楕円 257"/>
        <xdr:cNvSpPr/>
      </xdr:nvSpPr>
      <xdr:spPr>
        <a:xfrm>
          <a:off x="1968500" y="165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21469</xdr:rowOff>
    </xdr:from>
    <xdr:ext cx="534377" cy="259045"/>
    <xdr:sp macro="" textlink="">
      <xdr:nvSpPr>
        <xdr:cNvPr id="259" name="テキスト ボックス 258"/>
        <xdr:cNvSpPr txBox="1"/>
      </xdr:nvSpPr>
      <xdr:spPr>
        <a:xfrm>
          <a:off x="1752111" y="166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50203</xdr:rowOff>
    </xdr:from>
    <xdr:to>
      <xdr:col>6</xdr:col>
      <xdr:colOff>38100</xdr:colOff>
      <xdr:row>96</xdr:row>
      <xdr:rowOff>151803</xdr:rowOff>
    </xdr:to>
    <xdr:sp macro="" textlink="">
      <xdr:nvSpPr>
        <xdr:cNvPr id="260" name="楕円 259"/>
        <xdr:cNvSpPr/>
      </xdr:nvSpPr>
      <xdr:spPr>
        <a:xfrm>
          <a:off x="1079500" y="165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168330</xdr:rowOff>
    </xdr:from>
    <xdr:ext cx="534377" cy="259045"/>
    <xdr:sp macro="" textlink="">
      <xdr:nvSpPr>
        <xdr:cNvPr id="261" name="テキスト ボックス 260"/>
        <xdr:cNvSpPr txBox="1"/>
      </xdr:nvSpPr>
      <xdr:spPr>
        <a:xfrm>
          <a:off x="863111" y="162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101491</xdr:rowOff>
    </xdr:from>
    <xdr:to>
      <xdr:col>55</xdr:col>
      <xdr:colOff>0</xdr:colOff>
      <xdr:row>38</xdr:row>
      <xdr:rowOff>103450</xdr:rowOff>
    </xdr:to>
    <xdr:cxnSp macro="">
      <xdr:nvCxnSpPr>
        <xdr:cNvPr id="292" name="直線コネクタ 291"/>
        <xdr:cNvCxnSpPr/>
      </xdr:nvCxnSpPr>
      <xdr:spPr>
        <a:xfrm flipV="1">
          <a:off x="9639300" y="6616591"/>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93327</xdr:rowOff>
    </xdr:from>
    <xdr:to>
      <xdr:col>50</xdr:col>
      <xdr:colOff>114300</xdr:colOff>
      <xdr:row>38</xdr:row>
      <xdr:rowOff>103450</xdr:rowOff>
    </xdr:to>
    <xdr:cxnSp macro="">
      <xdr:nvCxnSpPr>
        <xdr:cNvPr id="295" name="直線コネクタ 294"/>
        <xdr:cNvCxnSpPr/>
      </xdr:nvCxnSpPr>
      <xdr:spPr>
        <a:xfrm>
          <a:off x="8750300" y="6608427"/>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90061</xdr:rowOff>
    </xdr:from>
    <xdr:to>
      <xdr:col>45</xdr:col>
      <xdr:colOff>177800</xdr:colOff>
      <xdr:row>38</xdr:row>
      <xdr:rowOff>93327</xdr:rowOff>
    </xdr:to>
    <xdr:cxnSp macro="">
      <xdr:nvCxnSpPr>
        <xdr:cNvPr id="298" name="直線コネクタ 297"/>
        <xdr:cNvCxnSpPr/>
      </xdr:nvCxnSpPr>
      <xdr:spPr>
        <a:xfrm>
          <a:off x="7861300" y="6433711"/>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38136</xdr:rowOff>
    </xdr:from>
    <xdr:to>
      <xdr:col>41</xdr:col>
      <xdr:colOff>50800</xdr:colOff>
      <xdr:row>37</xdr:row>
      <xdr:rowOff>90061</xdr:rowOff>
    </xdr:to>
    <xdr:cxnSp macro="">
      <xdr:nvCxnSpPr>
        <xdr:cNvPr id="301" name="直線コネクタ 300"/>
        <xdr:cNvCxnSpPr/>
      </xdr:nvCxnSpPr>
      <xdr:spPr>
        <a:xfrm>
          <a:off x="6972300" y="638178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50691</xdr:rowOff>
    </xdr:from>
    <xdr:to>
      <xdr:col>55</xdr:col>
      <xdr:colOff>50800</xdr:colOff>
      <xdr:row>38</xdr:row>
      <xdr:rowOff>152291</xdr:rowOff>
    </xdr:to>
    <xdr:sp macro="" textlink="">
      <xdr:nvSpPr>
        <xdr:cNvPr id="311" name="楕円 310"/>
        <xdr:cNvSpPr/>
      </xdr:nvSpPr>
      <xdr:spPr>
        <a:xfrm>
          <a:off x="104267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73568</xdr:rowOff>
    </xdr:from>
    <xdr:ext cx="378565" cy="259045"/>
    <xdr:sp macro="" textlink="">
      <xdr:nvSpPr>
        <xdr:cNvPr id="312" name="労働費該当値テキスト"/>
        <xdr:cNvSpPr txBox="1"/>
      </xdr:nvSpPr>
      <xdr:spPr>
        <a:xfrm>
          <a:off x="10528300"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52650</xdr:rowOff>
    </xdr:from>
    <xdr:to>
      <xdr:col>50</xdr:col>
      <xdr:colOff>165100</xdr:colOff>
      <xdr:row>38</xdr:row>
      <xdr:rowOff>154250</xdr:rowOff>
    </xdr:to>
    <xdr:sp macro="" textlink="">
      <xdr:nvSpPr>
        <xdr:cNvPr id="313" name="楕円 312"/>
        <xdr:cNvSpPr/>
      </xdr:nvSpPr>
      <xdr:spPr>
        <a:xfrm>
          <a:off x="95885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145377</xdr:rowOff>
    </xdr:from>
    <xdr:ext cx="378565" cy="259045"/>
    <xdr:sp macro="" textlink="">
      <xdr:nvSpPr>
        <xdr:cNvPr id="314" name="テキスト ボックス 313"/>
        <xdr:cNvSpPr txBox="1"/>
      </xdr:nvSpPr>
      <xdr:spPr>
        <a:xfrm>
          <a:off x="9450017" y="666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42527</xdr:rowOff>
    </xdr:from>
    <xdr:to>
      <xdr:col>46</xdr:col>
      <xdr:colOff>38100</xdr:colOff>
      <xdr:row>38</xdr:row>
      <xdr:rowOff>144127</xdr:rowOff>
    </xdr:to>
    <xdr:sp macro="" textlink="">
      <xdr:nvSpPr>
        <xdr:cNvPr id="315" name="楕円 314"/>
        <xdr:cNvSpPr/>
      </xdr:nvSpPr>
      <xdr:spPr>
        <a:xfrm>
          <a:off x="8699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135254</xdr:rowOff>
    </xdr:from>
    <xdr:ext cx="378565" cy="259045"/>
    <xdr:sp macro="" textlink="">
      <xdr:nvSpPr>
        <xdr:cNvPr id="316" name="テキスト ボックス 315"/>
        <xdr:cNvSpPr txBox="1"/>
      </xdr:nvSpPr>
      <xdr:spPr>
        <a:xfrm>
          <a:off x="8561017" y="665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39261</xdr:rowOff>
    </xdr:from>
    <xdr:to>
      <xdr:col>41</xdr:col>
      <xdr:colOff>101600</xdr:colOff>
      <xdr:row>37</xdr:row>
      <xdr:rowOff>140861</xdr:rowOff>
    </xdr:to>
    <xdr:sp macro="" textlink="">
      <xdr:nvSpPr>
        <xdr:cNvPr id="317" name="楕円 316"/>
        <xdr:cNvSpPr/>
      </xdr:nvSpPr>
      <xdr:spPr>
        <a:xfrm>
          <a:off x="7810500" y="63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131988</xdr:rowOff>
    </xdr:from>
    <xdr:ext cx="469744" cy="259045"/>
    <xdr:sp macro="" textlink="">
      <xdr:nvSpPr>
        <xdr:cNvPr id="318" name="テキスト ボックス 317"/>
        <xdr:cNvSpPr txBox="1"/>
      </xdr:nvSpPr>
      <xdr:spPr>
        <a:xfrm>
          <a:off x="7626428" y="64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158786</xdr:rowOff>
    </xdr:from>
    <xdr:to>
      <xdr:col>36</xdr:col>
      <xdr:colOff>165100</xdr:colOff>
      <xdr:row>37</xdr:row>
      <xdr:rowOff>88936</xdr:rowOff>
    </xdr:to>
    <xdr:sp macro="" textlink="">
      <xdr:nvSpPr>
        <xdr:cNvPr id="319" name="楕円 318"/>
        <xdr:cNvSpPr/>
      </xdr:nvSpPr>
      <xdr:spPr>
        <a:xfrm>
          <a:off x="69215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80063</xdr:rowOff>
    </xdr:from>
    <xdr:ext cx="469744" cy="259045"/>
    <xdr:sp macro="" textlink="">
      <xdr:nvSpPr>
        <xdr:cNvPr id="320" name="テキスト ボックス 319"/>
        <xdr:cNvSpPr txBox="1"/>
      </xdr:nvSpPr>
      <xdr:spPr>
        <a:xfrm>
          <a:off x="6737428" y="64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89084</xdr:rowOff>
    </xdr:from>
    <xdr:to>
      <xdr:col>55</xdr:col>
      <xdr:colOff>0</xdr:colOff>
      <xdr:row>57</xdr:row>
      <xdr:rowOff>108039</xdr:rowOff>
    </xdr:to>
    <xdr:cxnSp macro="">
      <xdr:nvCxnSpPr>
        <xdr:cNvPr id="349" name="直線コネクタ 348"/>
        <xdr:cNvCxnSpPr/>
      </xdr:nvCxnSpPr>
      <xdr:spPr>
        <a:xfrm flipV="1">
          <a:off x="9639300" y="9861734"/>
          <a:ext cx="8382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59957</xdr:rowOff>
    </xdr:from>
    <xdr:to>
      <xdr:col>50</xdr:col>
      <xdr:colOff>114300</xdr:colOff>
      <xdr:row>57</xdr:row>
      <xdr:rowOff>108039</xdr:rowOff>
    </xdr:to>
    <xdr:cxnSp macro="">
      <xdr:nvCxnSpPr>
        <xdr:cNvPr id="352" name="直線コネクタ 351"/>
        <xdr:cNvCxnSpPr/>
      </xdr:nvCxnSpPr>
      <xdr:spPr>
        <a:xfrm>
          <a:off x="8750300" y="9832607"/>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159436</xdr:rowOff>
    </xdr:from>
    <xdr:to>
      <xdr:col>45</xdr:col>
      <xdr:colOff>177800</xdr:colOff>
      <xdr:row>57</xdr:row>
      <xdr:rowOff>59957</xdr:rowOff>
    </xdr:to>
    <xdr:cxnSp macro="">
      <xdr:nvCxnSpPr>
        <xdr:cNvPr id="355" name="直線コネクタ 354"/>
        <xdr:cNvCxnSpPr/>
      </xdr:nvCxnSpPr>
      <xdr:spPr>
        <a:xfrm>
          <a:off x="7861300" y="9760636"/>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159436</xdr:rowOff>
    </xdr:from>
    <xdr:to>
      <xdr:col>41</xdr:col>
      <xdr:colOff>50800</xdr:colOff>
      <xdr:row>57</xdr:row>
      <xdr:rowOff>48051</xdr:rowOff>
    </xdr:to>
    <xdr:cxnSp macro="">
      <xdr:nvCxnSpPr>
        <xdr:cNvPr id="358" name="直線コネクタ 357"/>
        <xdr:cNvCxnSpPr/>
      </xdr:nvCxnSpPr>
      <xdr:spPr>
        <a:xfrm flipV="1">
          <a:off x="6972300" y="9760636"/>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38284</xdr:rowOff>
    </xdr:from>
    <xdr:to>
      <xdr:col>55</xdr:col>
      <xdr:colOff>50800</xdr:colOff>
      <xdr:row>57</xdr:row>
      <xdr:rowOff>139884</xdr:rowOff>
    </xdr:to>
    <xdr:sp macro="" textlink="">
      <xdr:nvSpPr>
        <xdr:cNvPr id="368" name="楕円 367"/>
        <xdr:cNvSpPr/>
      </xdr:nvSpPr>
      <xdr:spPr>
        <a:xfrm>
          <a:off x="10426700" y="98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16711</xdr:rowOff>
    </xdr:from>
    <xdr:ext cx="534377" cy="259045"/>
    <xdr:sp macro="" textlink="">
      <xdr:nvSpPr>
        <xdr:cNvPr id="369" name="農林水産業費該当値テキスト"/>
        <xdr:cNvSpPr txBox="1"/>
      </xdr:nvSpPr>
      <xdr:spPr>
        <a:xfrm>
          <a:off x="10528300" y="97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57239</xdr:rowOff>
    </xdr:from>
    <xdr:to>
      <xdr:col>50</xdr:col>
      <xdr:colOff>165100</xdr:colOff>
      <xdr:row>57</xdr:row>
      <xdr:rowOff>158839</xdr:rowOff>
    </xdr:to>
    <xdr:sp macro="" textlink="">
      <xdr:nvSpPr>
        <xdr:cNvPr id="370" name="楕円 369"/>
        <xdr:cNvSpPr/>
      </xdr:nvSpPr>
      <xdr:spPr>
        <a:xfrm>
          <a:off x="9588500" y="9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149966</xdr:rowOff>
    </xdr:from>
    <xdr:ext cx="534377" cy="259045"/>
    <xdr:sp macro="" textlink="">
      <xdr:nvSpPr>
        <xdr:cNvPr id="371" name="テキスト ボックス 370"/>
        <xdr:cNvSpPr txBox="1"/>
      </xdr:nvSpPr>
      <xdr:spPr>
        <a:xfrm>
          <a:off x="9372111" y="99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9157</xdr:rowOff>
    </xdr:from>
    <xdr:to>
      <xdr:col>46</xdr:col>
      <xdr:colOff>38100</xdr:colOff>
      <xdr:row>57</xdr:row>
      <xdr:rowOff>110757</xdr:rowOff>
    </xdr:to>
    <xdr:sp macro="" textlink="">
      <xdr:nvSpPr>
        <xdr:cNvPr id="372" name="楕円 371"/>
        <xdr:cNvSpPr/>
      </xdr:nvSpPr>
      <xdr:spPr>
        <a:xfrm>
          <a:off x="8699500" y="97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101884</xdr:rowOff>
    </xdr:from>
    <xdr:ext cx="534377" cy="259045"/>
    <xdr:sp macro="" textlink="">
      <xdr:nvSpPr>
        <xdr:cNvPr id="373" name="テキスト ボックス 372"/>
        <xdr:cNvSpPr txBox="1"/>
      </xdr:nvSpPr>
      <xdr:spPr>
        <a:xfrm>
          <a:off x="8483111" y="987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108636</xdr:rowOff>
    </xdr:from>
    <xdr:to>
      <xdr:col>41</xdr:col>
      <xdr:colOff>101600</xdr:colOff>
      <xdr:row>57</xdr:row>
      <xdr:rowOff>38786</xdr:rowOff>
    </xdr:to>
    <xdr:sp macro="" textlink="">
      <xdr:nvSpPr>
        <xdr:cNvPr id="374" name="楕円 373"/>
        <xdr:cNvSpPr/>
      </xdr:nvSpPr>
      <xdr:spPr>
        <a:xfrm>
          <a:off x="7810500" y="97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29913</xdr:rowOff>
    </xdr:from>
    <xdr:ext cx="534377" cy="259045"/>
    <xdr:sp macro="" textlink="">
      <xdr:nvSpPr>
        <xdr:cNvPr id="375" name="テキスト ボックス 374"/>
        <xdr:cNvSpPr txBox="1"/>
      </xdr:nvSpPr>
      <xdr:spPr>
        <a:xfrm>
          <a:off x="7594111" y="9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168701</xdr:rowOff>
    </xdr:from>
    <xdr:to>
      <xdr:col>36</xdr:col>
      <xdr:colOff>165100</xdr:colOff>
      <xdr:row>57</xdr:row>
      <xdr:rowOff>98851</xdr:rowOff>
    </xdr:to>
    <xdr:sp macro="" textlink="">
      <xdr:nvSpPr>
        <xdr:cNvPr id="376" name="楕円 375"/>
        <xdr:cNvSpPr/>
      </xdr:nvSpPr>
      <xdr:spPr>
        <a:xfrm>
          <a:off x="6921500" y="97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89978</xdr:rowOff>
    </xdr:from>
    <xdr:ext cx="534377" cy="259045"/>
    <xdr:sp macro="" textlink="">
      <xdr:nvSpPr>
        <xdr:cNvPr id="377" name="テキスト ボックス 376"/>
        <xdr:cNvSpPr txBox="1"/>
      </xdr:nvSpPr>
      <xdr:spPr>
        <a:xfrm>
          <a:off x="6705111" y="98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40563</xdr:rowOff>
    </xdr:from>
    <xdr:to>
      <xdr:col>55</xdr:col>
      <xdr:colOff>0</xdr:colOff>
      <xdr:row>77</xdr:row>
      <xdr:rowOff>124803</xdr:rowOff>
    </xdr:to>
    <xdr:cxnSp macro="">
      <xdr:nvCxnSpPr>
        <xdr:cNvPr id="406" name="直線コネクタ 405"/>
        <xdr:cNvCxnSpPr/>
      </xdr:nvCxnSpPr>
      <xdr:spPr>
        <a:xfrm>
          <a:off x="9639300" y="13242213"/>
          <a:ext cx="8382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100915</xdr:rowOff>
    </xdr:from>
    <xdr:to>
      <xdr:col>50</xdr:col>
      <xdr:colOff>114300</xdr:colOff>
      <xdr:row>77</xdr:row>
      <xdr:rowOff>40563</xdr:rowOff>
    </xdr:to>
    <xdr:cxnSp macro="">
      <xdr:nvCxnSpPr>
        <xdr:cNvPr id="409" name="直線コネクタ 408"/>
        <xdr:cNvCxnSpPr/>
      </xdr:nvCxnSpPr>
      <xdr:spPr>
        <a:xfrm>
          <a:off x="8750300" y="13131115"/>
          <a:ext cx="889000" cy="1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100915</xdr:rowOff>
    </xdr:from>
    <xdr:to>
      <xdr:col>45</xdr:col>
      <xdr:colOff>177800</xdr:colOff>
      <xdr:row>77</xdr:row>
      <xdr:rowOff>38391</xdr:rowOff>
    </xdr:to>
    <xdr:cxnSp macro="">
      <xdr:nvCxnSpPr>
        <xdr:cNvPr id="412" name="直線コネクタ 411"/>
        <xdr:cNvCxnSpPr/>
      </xdr:nvCxnSpPr>
      <xdr:spPr>
        <a:xfrm flipV="1">
          <a:off x="7861300" y="13131115"/>
          <a:ext cx="889000" cy="10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29710</xdr:rowOff>
    </xdr:from>
    <xdr:ext cx="534377" cy="259045"/>
    <xdr:sp macro="" textlink="">
      <xdr:nvSpPr>
        <xdr:cNvPr id="414" name="テキスト ボックス 413"/>
        <xdr:cNvSpPr txBox="1"/>
      </xdr:nvSpPr>
      <xdr:spPr>
        <a:xfrm>
          <a:off x="8483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38391</xdr:rowOff>
    </xdr:from>
    <xdr:to>
      <xdr:col>41</xdr:col>
      <xdr:colOff>50800</xdr:colOff>
      <xdr:row>77</xdr:row>
      <xdr:rowOff>76873</xdr:rowOff>
    </xdr:to>
    <xdr:cxnSp macro="">
      <xdr:nvCxnSpPr>
        <xdr:cNvPr id="415" name="直線コネクタ 414"/>
        <xdr:cNvCxnSpPr/>
      </xdr:nvCxnSpPr>
      <xdr:spPr>
        <a:xfrm flipV="1">
          <a:off x="6972300" y="13240041"/>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74003</xdr:rowOff>
    </xdr:from>
    <xdr:to>
      <xdr:col>55</xdr:col>
      <xdr:colOff>50800</xdr:colOff>
      <xdr:row>78</xdr:row>
      <xdr:rowOff>4153</xdr:rowOff>
    </xdr:to>
    <xdr:sp macro="" textlink="">
      <xdr:nvSpPr>
        <xdr:cNvPr id="425" name="楕円 424"/>
        <xdr:cNvSpPr/>
      </xdr:nvSpPr>
      <xdr:spPr>
        <a:xfrm>
          <a:off x="10426700" y="132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52430</xdr:rowOff>
    </xdr:from>
    <xdr:ext cx="469744" cy="259045"/>
    <xdr:sp macro="" textlink="">
      <xdr:nvSpPr>
        <xdr:cNvPr id="426" name="商工費該当値テキスト"/>
        <xdr:cNvSpPr txBox="1"/>
      </xdr:nvSpPr>
      <xdr:spPr>
        <a:xfrm>
          <a:off x="10528300" y="1325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161213</xdr:rowOff>
    </xdr:from>
    <xdr:to>
      <xdr:col>50</xdr:col>
      <xdr:colOff>165100</xdr:colOff>
      <xdr:row>77</xdr:row>
      <xdr:rowOff>91363</xdr:rowOff>
    </xdr:to>
    <xdr:sp macro="" textlink="">
      <xdr:nvSpPr>
        <xdr:cNvPr id="427" name="楕円 426"/>
        <xdr:cNvSpPr/>
      </xdr:nvSpPr>
      <xdr:spPr>
        <a:xfrm>
          <a:off x="9588500" y="131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82490</xdr:rowOff>
    </xdr:from>
    <xdr:ext cx="469744" cy="259045"/>
    <xdr:sp macro="" textlink="">
      <xdr:nvSpPr>
        <xdr:cNvPr id="428" name="テキスト ボックス 427"/>
        <xdr:cNvSpPr txBox="1"/>
      </xdr:nvSpPr>
      <xdr:spPr>
        <a:xfrm>
          <a:off x="9404428" y="132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50115</xdr:rowOff>
    </xdr:from>
    <xdr:to>
      <xdr:col>46</xdr:col>
      <xdr:colOff>38100</xdr:colOff>
      <xdr:row>76</xdr:row>
      <xdr:rowOff>151715</xdr:rowOff>
    </xdr:to>
    <xdr:sp macro="" textlink="">
      <xdr:nvSpPr>
        <xdr:cNvPr id="429" name="楕円 428"/>
        <xdr:cNvSpPr/>
      </xdr:nvSpPr>
      <xdr:spPr>
        <a:xfrm>
          <a:off x="8699500" y="130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142842</xdr:rowOff>
    </xdr:from>
    <xdr:ext cx="534377" cy="259045"/>
    <xdr:sp macro="" textlink="">
      <xdr:nvSpPr>
        <xdr:cNvPr id="430" name="テキスト ボックス 429"/>
        <xdr:cNvSpPr txBox="1"/>
      </xdr:nvSpPr>
      <xdr:spPr>
        <a:xfrm>
          <a:off x="8483111" y="131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159041</xdr:rowOff>
    </xdr:from>
    <xdr:to>
      <xdr:col>41</xdr:col>
      <xdr:colOff>101600</xdr:colOff>
      <xdr:row>77</xdr:row>
      <xdr:rowOff>89191</xdr:rowOff>
    </xdr:to>
    <xdr:sp macro="" textlink="">
      <xdr:nvSpPr>
        <xdr:cNvPr id="431" name="楕円 430"/>
        <xdr:cNvSpPr/>
      </xdr:nvSpPr>
      <xdr:spPr>
        <a:xfrm>
          <a:off x="7810500" y="131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80318</xdr:rowOff>
    </xdr:from>
    <xdr:ext cx="469744" cy="259045"/>
    <xdr:sp macro="" textlink="">
      <xdr:nvSpPr>
        <xdr:cNvPr id="432" name="テキスト ボックス 431"/>
        <xdr:cNvSpPr txBox="1"/>
      </xdr:nvSpPr>
      <xdr:spPr>
        <a:xfrm>
          <a:off x="7626428" y="1328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26073</xdr:rowOff>
    </xdr:from>
    <xdr:to>
      <xdr:col>36</xdr:col>
      <xdr:colOff>165100</xdr:colOff>
      <xdr:row>77</xdr:row>
      <xdr:rowOff>127673</xdr:rowOff>
    </xdr:to>
    <xdr:sp macro="" textlink="">
      <xdr:nvSpPr>
        <xdr:cNvPr id="433" name="楕円 432"/>
        <xdr:cNvSpPr/>
      </xdr:nvSpPr>
      <xdr:spPr>
        <a:xfrm>
          <a:off x="6921500" y="132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118800</xdr:rowOff>
    </xdr:from>
    <xdr:ext cx="469744" cy="259045"/>
    <xdr:sp macro="" textlink="">
      <xdr:nvSpPr>
        <xdr:cNvPr id="434" name="テキスト ボックス 433"/>
        <xdr:cNvSpPr txBox="1"/>
      </xdr:nvSpPr>
      <xdr:spPr>
        <a:xfrm>
          <a:off x="6737428" y="1332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43841</xdr:rowOff>
    </xdr:from>
    <xdr:to>
      <xdr:col>55</xdr:col>
      <xdr:colOff>0</xdr:colOff>
      <xdr:row>95</xdr:row>
      <xdr:rowOff>66177</xdr:rowOff>
    </xdr:to>
    <xdr:cxnSp macro="">
      <xdr:nvCxnSpPr>
        <xdr:cNvPr id="465" name="直線コネクタ 464"/>
        <xdr:cNvCxnSpPr/>
      </xdr:nvCxnSpPr>
      <xdr:spPr>
        <a:xfrm flipV="1">
          <a:off x="9639300" y="16331591"/>
          <a:ext cx="838200" cy="2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66177</xdr:rowOff>
    </xdr:from>
    <xdr:to>
      <xdr:col>50</xdr:col>
      <xdr:colOff>114300</xdr:colOff>
      <xdr:row>95</xdr:row>
      <xdr:rowOff>131862</xdr:rowOff>
    </xdr:to>
    <xdr:cxnSp macro="">
      <xdr:nvCxnSpPr>
        <xdr:cNvPr id="468" name="直線コネクタ 467"/>
        <xdr:cNvCxnSpPr/>
      </xdr:nvCxnSpPr>
      <xdr:spPr>
        <a:xfrm flipV="1">
          <a:off x="8750300" y="16353927"/>
          <a:ext cx="8890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76541</xdr:rowOff>
    </xdr:from>
    <xdr:to>
      <xdr:col>45</xdr:col>
      <xdr:colOff>177800</xdr:colOff>
      <xdr:row>95</xdr:row>
      <xdr:rowOff>131862</xdr:rowOff>
    </xdr:to>
    <xdr:cxnSp macro="">
      <xdr:nvCxnSpPr>
        <xdr:cNvPr id="471" name="直線コネクタ 470"/>
        <xdr:cNvCxnSpPr/>
      </xdr:nvCxnSpPr>
      <xdr:spPr>
        <a:xfrm>
          <a:off x="7861300" y="16192841"/>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92037</xdr:rowOff>
    </xdr:from>
    <xdr:ext cx="534377" cy="259045"/>
    <xdr:sp macro="" textlink="">
      <xdr:nvSpPr>
        <xdr:cNvPr id="473" name="テキスト ボックス 472"/>
        <xdr:cNvSpPr txBox="1"/>
      </xdr:nvSpPr>
      <xdr:spPr>
        <a:xfrm>
          <a:off x="8483111" y="165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111309</xdr:rowOff>
    </xdr:from>
    <xdr:to>
      <xdr:col>41</xdr:col>
      <xdr:colOff>50800</xdr:colOff>
      <xdr:row>94</xdr:row>
      <xdr:rowOff>76541</xdr:rowOff>
    </xdr:to>
    <xdr:cxnSp macro="">
      <xdr:nvCxnSpPr>
        <xdr:cNvPr id="474" name="直線コネクタ 473"/>
        <xdr:cNvCxnSpPr/>
      </xdr:nvCxnSpPr>
      <xdr:spPr>
        <a:xfrm>
          <a:off x="6972300" y="16056159"/>
          <a:ext cx="889000" cy="1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164491</xdr:rowOff>
    </xdr:from>
    <xdr:to>
      <xdr:col>55</xdr:col>
      <xdr:colOff>50800</xdr:colOff>
      <xdr:row>95</xdr:row>
      <xdr:rowOff>94641</xdr:rowOff>
    </xdr:to>
    <xdr:sp macro="" textlink="">
      <xdr:nvSpPr>
        <xdr:cNvPr id="484" name="楕円 483"/>
        <xdr:cNvSpPr/>
      </xdr:nvSpPr>
      <xdr:spPr>
        <a:xfrm>
          <a:off x="10426700" y="162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15918</xdr:rowOff>
    </xdr:from>
    <xdr:ext cx="534377" cy="259045"/>
    <xdr:sp macro="" textlink="">
      <xdr:nvSpPr>
        <xdr:cNvPr id="485" name="土木費該当値テキスト"/>
        <xdr:cNvSpPr txBox="1"/>
      </xdr:nvSpPr>
      <xdr:spPr>
        <a:xfrm>
          <a:off x="10528300" y="161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15377</xdr:rowOff>
    </xdr:from>
    <xdr:to>
      <xdr:col>50</xdr:col>
      <xdr:colOff>165100</xdr:colOff>
      <xdr:row>95</xdr:row>
      <xdr:rowOff>116977</xdr:rowOff>
    </xdr:to>
    <xdr:sp macro="" textlink="">
      <xdr:nvSpPr>
        <xdr:cNvPr id="486" name="楕円 485"/>
        <xdr:cNvSpPr/>
      </xdr:nvSpPr>
      <xdr:spPr>
        <a:xfrm>
          <a:off x="9588500" y="163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133504</xdr:rowOff>
    </xdr:from>
    <xdr:ext cx="534377" cy="259045"/>
    <xdr:sp macro="" textlink="">
      <xdr:nvSpPr>
        <xdr:cNvPr id="487" name="テキスト ボックス 486"/>
        <xdr:cNvSpPr txBox="1"/>
      </xdr:nvSpPr>
      <xdr:spPr>
        <a:xfrm>
          <a:off x="9372111" y="1607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81062</xdr:rowOff>
    </xdr:from>
    <xdr:to>
      <xdr:col>46</xdr:col>
      <xdr:colOff>38100</xdr:colOff>
      <xdr:row>96</xdr:row>
      <xdr:rowOff>11212</xdr:rowOff>
    </xdr:to>
    <xdr:sp macro="" textlink="">
      <xdr:nvSpPr>
        <xdr:cNvPr id="488" name="楕円 487"/>
        <xdr:cNvSpPr/>
      </xdr:nvSpPr>
      <xdr:spPr>
        <a:xfrm>
          <a:off x="8699500" y="163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27739</xdr:rowOff>
    </xdr:from>
    <xdr:ext cx="534377" cy="259045"/>
    <xdr:sp macro="" textlink="">
      <xdr:nvSpPr>
        <xdr:cNvPr id="489" name="テキスト ボックス 488"/>
        <xdr:cNvSpPr txBox="1"/>
      </xdr:nvSpPr>
      <xdr:spPr>
        <a:xfrm>
          <a:off x="8483111" y="161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25741</xdr:rowOff>
    </xdr:from>
    <xdr:to>
      <xdr:col>41</xdr:col>
      <xdr:colOff>101600</xdr:colOff>
      <xdr:row>94</xdr:row>
      <xdr:rowOff>127341</xdr:rowOff>
    </xdr:to>
    <xdr:sp macro="" textlink="">
      <xdr:nvSpPr>
        <xdr:cNvPr id="490" name="楕円 489"/>
        <xdr:cNvSpPr/>
      </xdr:nvSpPr>
      <xdr:spPr>
        <a:xfrm>
          <a:off x="7810500" y="161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143868</xdr:rowOff>
    </xdr:from>
    <xdr:ext cx="534377" cy="259045"/>
    <xdr:sp macro="" textlink="">
      <xdr:nvSpPr>
        <xdr:cNvPr id="491" name="テキスト ボックス 490"/>
        <xdr:cNvSpPr txBox="1"/>
      </xdr:nvSpPr>
      <xdr:spPr>
        <a:xfrm>
          <a:off x="7594111" y="1591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60509</xdr:rowOff>
    </xdr:from>
    <xdr:to>
      <xdr:col>36</xdr:col>
      <xdr:colOff>165100</xdr:colOff>
      <xdr:row>93</xdr:row>
      <xdr:rowOff>162109</xdr:rowOff>
    </xdr:to>
    <xdr:sp macro="" textlink="">
      <xdr:nvSpPr>
        <xdr:cNvPr id="492" name="楕円 491"/>
        <xdr:cNvSpPr/>
      </xdr:nvSpPr>
      <xdr:spPr>
        <a:xfrm>
          <a:off x="6921500" y="160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7186</xdr:rowOff>
    </xdr:from>
    <xdr:ext cx="534377" cy="259045"/>
    <xdr:sp macro="" textlink="">
      <xdr:nvSpPr>
        <xdr:cNvPr id="493" name="テキスト ボックス 492"/>
        <xdr:cNvSpPr txBox="1"/>
      </xdr:nvSpPr>
      <xdr:spPr>
        <a:xfrm>
          <a:off x="6705111" y="157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143720</xdr:rowOff>
    </xdr:from>
    <xdr:to>
      <xdr:col>85</xdr:col>
      <xdr:colOff>127000</xdr:colOff>
      <xdr:row>36</xdr:row>
      <xdr:rowOff>153378</xdr:rowOff>
    </xdr:to>
    <xdr:cxnSp macro="">
      <xdr:nvCxnSpPr>
        <xdr:cNvPr id="522" name="直線コネクタ 521"/>
        <xdr:cNvCxnSpPr/>
      </xdr:nvCxnSpPr>
      <xdr:spPr>
        <a:xfrm flipV="1">
          <a:off x="15481300" y="6315920"/>
          <a:ext cx="8382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153378</xdr:rowOff>
    </xdr:from>
    <xdr:to>
      <xdr:col>81</xdr:col>
      <xdr:colOff>50800</xdr:colOff>
      <xdr:row>36</xdr:row>
      <xdr:rowOff>166084</xdr:rowOff>
    </xdr:to>
    <xdr:cxnSp macro="">
      <xdr:nvCxnSpPr>
        <xdr:cNvPr id="525" name="直線コネクタ 524"/>
        <xdr:cNvCxnSpPr/>
      </xdr:nvCxnSpPr>
      <xdr:spPr>
        <a:xfrm flipV="1">
          <a:off x="14592300" y="6325578"/>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34925</xdr:rowOff>
    </xdr:from>
    <xdr:to>
      <xdr:col>76</xdr:col>
      <xdr:colOff>114300</xdr:colOff>
      <xdr:row>36</xdr:row>
      <xdr:rowOff>166084</xdr:rowOff>
    </xdr:to>
    <xdr:cxnSp macro="">
      <xdr:nvCxnSpPr>
        <xdr:cNvPr id="528" name="直線コネクタ 527"/>
        <xdr:cNvCxnSpPr/>
      </xdr:nvCxnSpPr>
      <xdr:spPr>
        <a:xfrm>
          <a:off x="13703300" y="6207125"/>
          <a:ext cx="889000" cy="1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115454</xdr:rowOff>
    </xdr:from>
    <xdr:ext cx="534377" cy="259045"/>
    <xdr:sp macro="" textlink="">
      <xdr:nvSpPr>
        <xdr:cNvPr id="530" name="テキスト ボックス 529"/>
        <xdr:cNvSpPr txBox="1"/>
      </xdr:nvSpPr>
      <xdr:spPr>
        <a:xfrm>
          <a:off x="14325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34925</xdr:rowOff>
    </xdr:from>
    <xdr:to>
      <xdr:col>71</xdr:col>
      <xdr:colOff>177800</xdr:colOff>
      <xdr:row>36</xdr:row>
      <xdr:rowOff>146729</xdr:rowOff>
    </xdr:to>
    <xdr:cxnSp macro="">
      <xdr:nvCxnSpPr>
        <xdr:cNvPr id="531" name="直線コネクタ 530"/>
        <xdr:cNvCxnSpPr/>
      </xdr:nvCxnSpPr>
      <xdr:spPr>
        <a:xfrm flipV="1">
          <a:off x="12814300" y="6207125"/>
          <a:ext cx="889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3" name="テキスト ボックス 532"/>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92920</xdr:rowOff>
    </xdr:from>
    <xdr:to>
      <xdr:col>85</xdr:col>
      <xdr:colOff>177800</xdr:colOff>
      <xdr:row>37</xdr:row>
      <xdr:rowOff>23070</xdr:rowOff>
    </xdr:to>
    <xdr:sp macro="" textlink="">
      <xdr:nvSpPr>
        <xdr:cNvPr id="541" name="楕円 540"/>
        <xdr:cNvSpPr/>
      </xdr:nvSpPr>
      <xdr:spPr>
        <a:xfrm>
          <a:off x="16268700" y="62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71347</xdr:rowOff>
    </xdr:from>
    <xdr:ext cx="534377" cy="259045"/>
    <xdr:sp macro="" textlink="">
      <xdr:nvSpPr>
        <xdr:cNvPr id="542" name="消防費該当値テキスト"/>
        <xdr:cNvSpPr txBox="1"/>
      </xdr:nvSpPr>
      <xdr:spPr>
        <a:xfrm>
          <a:off x="16370300" y="62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102578</xdr:rowOff>
    </xdr:from>
    <xdr:to>
      <xdr:col>81</xdr:col>
      <xdr:colOff>101600</xdr:colOff>
      <xdr:row>37</xdr:row>
      <xdr:rowOff>32728</xdr:rowOff>
    </xdr:to>
    <xdr:sp macro="" textlink="">
      <xdr:nvSpPr>
        <xdr:cNvPr id="543" name="楕円 542"/>
        <xdr:cNvSpPr/>
      </xdr:nvSpPr>
      <xdr:spPr>
        <a:xfrm>
          <a:off x="15430500" y="62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23855</xdr:rowOff>
    </xdr:from>
    <xdr:ext cx="534377" cy="259045"/>
    <xdr:sp macro="" textlink="">
      <xdr:nvSpPr>
        <xdr:cNvPr id="544" name="テキスト ボックス 543"/>
        <xdr:cNvSpPr txBox="1"/>
      </xdr:nvSpPr>
      <xdr:spPr>
        <a:xfrm>
          <a:off x="15214111" y="63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115284</xdr:rowOff>
    </xdr:from>
    <xdr:to>
      <xdr:col>76</xdr:col>
      <xdr:colOff>165100</xdr:colOff>
      <xdr:row>37</xdr:row>
      <xdr:rowOff>45434</xdr:rowOff>
    </xdr:to>
    <xdr:sp macro="" textlink="">
      <xdr:nvSpPr>
        <xdr:cNvPr id="545" name="楕円 544"/>
        <xdr:cNvSpPr/>
      </xdr:nvSpPr>
      <xdr:spPr>
        <a:xfrm>
          <a:off x="14541500" y="6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36561</xdr:rowOff>
    </xdr:from>
    <xdr:ext cx="534377" cy="259045"/>
    <xdr:sp macro="" textlink="">
      <xdr:nvSpPr>
        <xdr:cNvPr id="546" name="テキスト ボックス 545"/>
        <xdr:cNvSpPr txBox="1"/>
      </xdr:nvSpPr>
      <xdr:spPr>
        <a:xfrm>
          <a:off x="14325111" y="63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155575</xdr:rowOff>
    </xdr:from>
    <xdr:to>
      <xdr:col>72</xdr:col>
      <xdr:colOff>38100</xdr:colOff>
      <xdr:row>36</xdr:row>
      <xdr:rowOff>85725</xdr:rowOff>
    </xdr:to>
    <xdr:sp macro="" textlink="">
      <xdr:nvSpPr>
        <xdr:cNvPr id="547" name="楕円 546"/>
        <xdr:cNvSpPr/>
      </xdr:nvSpPr>
      <xdr:spPr>
        <a:xfrm>
          <a:off x="13652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102252</xdr:rowOff>
    </xdr:from>
    <xdr:ext cx="534377" cy="259045"/>
    <xdr:sp macro="" textlink="">
      <xdr:nvSpPr>
        <xdr:cNvPr id="548" name="テキスト ボックス 547"/>
        <xdr:cNvSpPr txBox="1"/>
      </xdr:nvSpPr>
      <xdr:spPr>
        <a:xfrm>
          <a:off x="13436111" y="59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95929</xdr:rowOff>
    </xdr:from>
    <xdr:to>
      <xdr:col>67</xdr:col>
      <xdr:colOff>101600</xdr:colOff>
      <xdr:row>37</xdr:row>
      <xdr:rowOff>26079</xdr:rowOff>
    </xdr:to>
    <xdr:sp macro="" textlink="">
      <xdr:nvSpPr>
        <xdr:cNvPr id="549" name="楕円 548"/>
        <xdr:cNvSpPr/>
      </xdr:nvSpPr>
      <xdr:spPr>
        <a:xfrm>
          <a:off x="12763500" y="62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17206</xdr:rowOff>
    </xdr:from>
    <xdr:ext cx="534377" cy="259045"/>
    <xdr:sp macro="" textlink="">
      <xdr:nvSpPr>
        <xdr:cNvPr id="550" name="テキスト ボックス 549"/>
        <xdr:cNvSpPr txBox="1"/>
      </xdr:nvSpPr>
      <xdr:spPr>
        <a:xfrm>
          <a:off x="12547111" y="63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117885</xdr:rowOff>
    </xdr:from>
    <xdr:to>
      <xdr:col>85</xdr:col>
      <xdr:colOff>127000</xdr:colOff>
      <xdr:row>58</xdr:row>
      <xdr:rowOff>47852</xdr:rowOff>
    </xdr:to>
    <xdr:cxnSp macro="">
      <xdr:nvCxnSpPr>
        <xdr:cNvPr id="582" name="直線コネクタ 581"/>
        <xdr:cNvCxnSpPr/>
      </xdr:nvCxnSpPr>
      <xdr:spPr>
        <a:xfrm flipV="1">
          <a:off x="15481300" y="9719085"/>
          <a:ext cx="838200" cy="2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67560</xdr:rowOff>
    </xdr:from>
    <xdr:to>
      <xdr:col>81</xdr:col>
      <xdr:colOff>50800</xdr:colOff>
      <xdr:row>58</xdr:row>
      <xdr:rowOff>47852</xdr:rowOff>
    </xdr:to>
    <xdr:cxnSp macro="">
      <xdr:nvCxnSpPr>
        <xdr:cNvPr id="585" name="直線コネクタ 584"/>
        <xdr:cNvCxnSpPr/>
      </xdr:nvCxnSpPr>
      <xdr:spPr>
        <a:xfrm>
          <a:off x="14592300" y="9840210"/>
          <a:ext cx="889000" cy="15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61633</xdr:rowOff>
    </xdr:from>
    <xdr:to>
      <xdr:col>76</xdr:col>
      <xdr:colOff>114300</xdr:colOff>
      <xdr:row>57</xdr:row>
      <xdr:rowOff>67560</xdr:rowOff>
    </xdr:to>
    <xdr:cxnSp macro="">
      <xdr:nvCxnSpPr>
        <xdr:cNvPr id="588" name="直線コネクタ 587"/>
        <xdr:cNvCxnSpPr/>
      </xdr:nvCxnSpPr>
      <xdr:spPr>
        <a:xfrm>
          <a:off x="13703300" y="9834283"/>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35691</xdr:rowOff>
    </xdr:from>
    <xdr:ext cx="534377" cy="259045"/>
    <xdr:sp macro="" textlink="">
      <xdr:nvSpPr>
        <xdr:cNvPr id="590" name="テキスト ボックス 589"/>
        <xdr:cNvSpPr txBox="1"/>
      </xdr:nvSpPr>
      <xdr:spPr>
        <a:xfrm>
          <a:off x="14325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28372</xdr:rowOff>
    </xdr:from>
    <xdr:to>
      <xdr:col>71</xdr:col>
      <xdr:colOff>177800</xdr:colOff>
      <xdr:row>57</xdr:row>
      <xdr:rowOff>61633</xdr:rowOff>
    </xdr:to>
    <xdr:cxnSp macro="">
      <xdr:nvCxnSpPr>
        <xdr:cNvPr id="591" name="直線コネクタ 590"/>
        <xdr:cNvCxnSpPr/>
      </xdr:nvCxnSpPr>
      <xdr:spPr>
        <a:xfrm>
          <a:off x="12814300" y="9801022"/>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67085</xdr:rowOff>
    </xdr:from>
    <xdr:to>
      <xdr:col>85</xdr:col>
      <xdr:colOff>177800</xdr:colOff>
      <xdr:row>56</xdr:row>
      <xdr:rowOff>168685</xdr:rowOff>
    </xdr:to>
    <xdr:sp macro="" textlink="">
      <xdr:nvSpPr>
        <xdr:cNvPr id="601" name="楕円 600"/>
        <xdr:cNvSpPr/>
      </xdr:nvSpPr>
      <xdr:spPr>
        <a:xfrm>
          <a:off x="16268700" y="9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45512</xdr:rowOff>
    </xdr:from>
    <xdr:ext cx="534377" cy="259045"/>
    <xdr:sp macro="" textlink="">
      <xdr:nvSpPr>
        <xdr:cNvPr id="602" name="教育費該当値テキスト"/>
        <xdr:cNvSpPr txBox="1"/>
      </xdr:nvSpPr>
      <xdr:spPr>
        <a:xfrm>
          <a:off x="16370300" y="96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168502</xdr:rowOff>
    </xdr:from>
    <xdr:to>
      <xdr:col>81</xdr:col>
      <xdr:colOff>101600</xdr:colOff>
      <xdr:row>58</xdr:row>
      <xdr:rowOff>98652</xdr:rowOff>
    </xdr:to>
    <xdr:sp macro="" textlink="">
      <xdr:nvSpPr>
        <xdr:cNvPr id="603" name="楕円 602"/>
        <xdr:cNvSpPr/>
      </xdr:nvSpPr>
      <xdr:spPr>
        <a:xfrm>
          <a:off x="15430500" y="99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89779</xdr:rowOff>
    </xdr:from>
    <xdr:ext cx="534377" cy="259045"/>
    <xdr:sp macro="" textlink="">
      <xdr:nvSpPr>
        <xdr:cNvPr id="604" name="テキスト ボックス 603"/>
        <xdr:cNvSpPr txBox="1"/>
      </xdr:nvSpPr>
      <xdr:spPr>
        <a:xfrm>
          <a:off x="15214111" y="1003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16760</xdr:rowOff>
    </xdr:from>
    <xdr:to>
      <xdr:col>76</xdr:col>
      <xdr:colOff>165100</xdr:colOff>
      <xdr:row>57</xdr:row>
      <xdr:rowOff>118360</xdr:rowOff>
    </xdr:to>
    <xdr:sp macro="" textlink="">
      <xdr:nvSpPr>
        <xdr:cNvPr id="605" name="楕円 604"/>
        <xdr:cNvSpPr/>
      </xdr:nvSpPr>
      <xdr:spPr>
        <a:xfrm>
          <a:off x="14541500" y="97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109487</xdr:rowOff>
    </xdr:from>
    <xdr:ext cx="534377" cy="259045"/>
    <xdr:sp macro="" textlink="">
      <xdr:nvSpPr>
        <xdr:cNvPr id="606" name="テキスト ボックス 605"/>
        <xdr:cNvSpPr txBox="1"/>
      </xdr:nvSpPr>
      <xdr:spPr>
        <a:xfrm>
          <a:off x="14325111" y="98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10833</xdr:rowOff>
    </xdr:from>
    <xdr:to>
      <xdr:col>72</xdr:col>
      <xdr:colOff>38100</xdr:colOff>
      <xdr:row>57</xdr:row>
      <xdr:rowOff>112433</xdr:rowOff>
    </xdr:to>
    <xdr:sp macro="" textlink="">
      <xdr:nvSpPr>
        <xdr:cNvPr id="607" name="楕円 606"/>
        <xdr:cNvSpPr/>
      </xdr:nvSpPr>
      <xdr:spPr>
        <a:xfrm>
          <a:off x="13652500" y="9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103560</xdr:rowOff>
    </xdr:from>
    <xdr:ext cx="534377" cy="259045"/>
    <xdr:sp macro="" textlink="">
      <xdr:nvSpPr>
        <xdr:cNvPr id="608" name="テキスト ボックス 607"/>
        <xdr:cNvSpPr txBox="1"/>
      </xdr:nvSpPr>
      <xdr:spPr>
        <a:xfrm>
          <a:off x="13436111" y="9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149022</xdr:rowOff>
    </xdr:from>
    <xdr:to>
      <xdr:col>67</xdr:col>
      <xdr:colOff>101600</xdr:colOff>
      <xdr:row>57</xdr:row>
      <xdr:rowOff>79172</xdr:rowOff>
    </xdr:to>
    <xdr:sp macro="" textlink="">
      <xdr:nvSpPr>
        <xdr:cNvPr id="609" name="楕円 608"/>
        <xdr:cNvSpPr/>
      </xdr:nvSpPr>
      <xdr:spPr>
        <a:xfrm>
          <a:off x="12763500" y="97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70299</xdr:rowOff>
    </xdr:from>
    <xdr:ext cx="534377" cy="259045"/>
    <xdr:sp macro="" textlink="">
      <xdr:nvSpPr>
        <xdr:cNvPr id="610" name="テキスト ボックス 609"/>
        <xdr:cNvSpPr txBox="1"/>
      </xdr:nvSpPr>
      <xdr:spPr>
        <a:xfrm>
          <a:off x="12547111" y="98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21896</xdr:rowOff>
    </xdr:from>
    <xdr:to>
      <xdr:col>85</xdr:col>
      <xdr:colOff>127000</xdr:colOff>
      <xdr:row>78</xdr:row>
      <xdr:rowOff>25251</xdr:rowOff>
    </xdr:to>
    <xdr:cxnSp macro="">
      <xdr:nvCxnSpPr>
        <xdr:cNvPr id="635" name="直線コネクタ 634"/>
        <xdr:cNvCxnSpPr/>
      </xdr:nvCxnSpPr>
      <xdr:spPr>
        <a:xfrm flipV="1">
          <a:off x="15481300" y="13394996"/>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19131</xdr:rowOff>
    </xdr:from>
    <xdr:to>
      <xdr:col>81</xdr:col>
      <xdr:colOff>50800</xdr:colOff>
      <xdr:row>78</xdr:row>
      <xdr:rowOff>25251</xdr:rowOff>
    </xdr:to>
    <xdr:cxnSp macro="">
      <xdr:nvCxnSpPr>
        <xdr:cNvPr id="638" name="直線コネクタ 637"/>
        <xdr:cNvCxnSpPr/>
      </xdr:nvCxnSpPr>
      <xdr:spPr>
        <a:xfrm>
          <a:off x="14592300" y="13392231"/>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14233</xdr:rowOff>
    </xdr:from>
    <xdr:to>
      <xdr:col>76</xdr:col>
      <xdr:colOff>114300</xdr:colOff>
      <xdr:row>78</xdr:row>
      <xdr:rowOff>19131</xdr:rowOff>
    </xdr:to>
    <xdr:cxnSp macro="">
      <xdr:nvCxnSpPr>
        <xdr:cNvPr id="641" name="直線コネクタ 640"/>
        <xdr:cNvCxnSpPr/>
      </xdr:nvCxnSpPr>
      <xdr:spPr>
        <a:xfrm>
          <a:off x="13703300" y="133873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5015</xdr:rowOff>
    </xdr:from>
    <xdr:to>
      <xdr:col>71</xdr:col>
      <xdr:colOff>177800</xdr:colOff>
      <xdr:row>78</xdr:row>
      <xdr:rowOff>14233</xdr:rowOff>
    </xdr:to>
    <xdr:cxnSp macro="">
      <xdr:nvCxnSpPr>
        <xdr:cNvPr id="644" name="直線コネクタ 643"/>
        <xdr:cNvCxnSpPr/>
      </xdr:nvCxnSpPr>
      <xdr:spPr>
        <a:xfrm>
          <a:off x="12814300" y="13378115"/>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8" name="テキスト ボックス 647"/>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142546</xdr:rowOff>
    </xdr:from>
    <xdr:to>
      <xdr:col>85</xdr:col>
      <xdr:colOff>177800</xdr:colOff>
      <xdr:row>78</xdr:row>
      <xdr:rowOff>72696</xdr:rowOff>
    </xdr:to>
    <xdr:sp macro="" textlink="">
      <xdr:nvSpPr>
        <xdr:cNvPr id="654" name="楕円 653"/>
        <xdr:cNvSpPr/>
      </xdr:nvSpPr>
      <xdr:spPr>
        <a:xfrm>
          <a:off x="16268700" y="133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5"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145901</xdr:rowOff>
    </xdr:from>
    <xdr:to>
      <xdr:col>81</xdr:col>
      <xdr:colOff>101600</xdr:colOff>
      <xdr:row>78</xdr:row>
      <xdr:rowOff>76051</xdr:rowOff>
    </xdr:to>
    <xdr:sp macro="" textlink="">
      <xdr:nvSpPr>
        <xdr:cNvPr id="656" name="楕円 655"/>
        <xdr:cNvSpPr/>
      </xdr:nvSpPr>
      <xdr:spPr>
        <a:xfrm>
          <a:off x="15430500" y="133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67178</xdr:rowOff>
    </xdr:from>
    <xdr:ext cx="313932" cy="259045"/>
    <xdr:sp macro="" textlink="">
      <xdr:nvSpPr>
        <xdr:cNvPr id="657" name="テキスト ボックス 656"/>
        <xdr:cNvSpPr txBox="1"/>
      </xdr:nvSpPr>
      <xdr:spPr>
        <a:xfrm>
          <a:off x="15324333" y="13440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139781</xdr:rowOff>
    </xdr:from>
    <xdr:to>
      <xdr:col>76</xdr:col>
      <xdr:colOff>165100</xdr:colOff>
      <xdr:row>78</xdr:row>
      <xdr:rowOff>69931</xdr:rowOff>
    </xdr:to>
    <xdr:sp macro="" textlink="">
      <xdr:nvSpPr>
        <xdr:cNvPr id="658" name="楕円 657"/>
        <xdr:cNvSpPr/>
      </xdr:nvSpPr>
      <xdr:spPr>
        <a:xfrm>
          <a:off x="14541500" y="133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61058</xdr:rowOff>
    </xdr:from>
    <xdr:ext cx="469744" cy="259045"/>
    <xdr:sp macro="" textlink="">
      <xdr:nvSpPr>
        <xdr:cNvPr id="659" name="テキスト ボックス 658"/>
        <xdr:cNvSpPr txBox="1"/>
      </xdr:nvSpPr>
      <xdr:spPr>
        <a:xfrm>
          <a:off x="14357428" y="134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134883</xdr:rowOff>
    </xdr:from>
    <xdr:to>
      <xdr:col>72</xdr:col>
      <xdr:colOff>38100</xdr:colOff>
      <xdr:row>78</xdr:row>
      <xdr:rowOff>65033</xdr:rowOff>
    </xdr:to>
    <xdr:sp macro="" textlink="">
      <xdr:nvSpPr>
        <xdr:cNvPr id="660" name="楕円 659"/>
        <xdr:cNvSpPr/>
      </xdr:nvSpPr>
      <xdr:spPr>
        <a:xfrm>
          <a:off x="13652500" y="133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56160</xdr:rowOff>
    </xdr:from>
    <xdr:ext cx="469744" cy="259045"/>
    <xdr:sp macro="" textlink="">
      <xdr:nvSpPr>
        <xdr:cNvPr id="661" name="テキスト ボックス 660"/>
        <xdr:cNvSpPr txBox="1"/>
      </xdr:nvSpPr>
      <xdr:spPr>
        <a:xfrm>
          <a:off x="13468428"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125665</xdr:rowOff>
    </xdr:from>
    <xdr:to>
      <xdr:col>67</xdr:col>
      <xdr:colOff>101600</xdr:colOff>
      <xdr:row>78</xdr:row>
      <xdr:rowOff>55815</xdr:rowOff>
    </xdr:to>
    <xdr:sp macro="" textlink="">
      <xdr:nvSpPr>
        <xdr:cNvPr id="662" name="楕円 661"/>
        <xdr:cNvSpPr/>
      </xdr:nvSpPr>
      <xdr:spPr>
        <a:xfrm>
          <a:off x="12763500" y="133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72342</xdr:rowOff>
    </xdr:from>
    <xdr:ext cx="469744" cy="259045"/>
    <xdr:sp macro="" textlink="">
      <xdr:nvSpPr>
        <xdr:cNvPr id="663" name="テキスト ボックス 662"/>
        <xdr:cNvSpPr txBox="1"/>
      </xdr:nvSpPr>
      <xdr:spPr>
        <a:xfrm>
          <a:off x="12579428" y="131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136334</xdr:rowOff>
    </xdr:from>
    <xdr:to>
      <xdr:col>85</xdr:col>
      <xdr:colOff>127000</xdr:colOff>
      <xdr:row>95</xdr:row>
      <xdr:rowOff>161618</xdr:rowOff>
    </xdr:to>
    <xdr:cxnSp macro="">
      <xdr:nvCxnSpPr>
        <xdr:cNvPr id="690" name="直線コネクタ 689"/>
        <xdr:cNvCxnSpPr/>
      </xdr:nvCxnSpPr>
      <xdr:spPr>
        <a:xfrm flipV="1">
          <a:off x="15481300" y="16424084"/>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161618</xdr:rowOff>
    </xdr:from>
    <xdr:to>
      <xdr:col>81</xdr:col>
      <xdr:colOff>50800</xdr:colOff>
      <xdr:row>96</xdr:row>
      <xdr:rowOff>11666</xdr:rowOff>
    </xdr:to>
    <xdr:cxnSp macro="">
      <xdr:nvCxnSpPr>
        <xdr:cNvPr id="693" name="直線コネクタ 692"/>
        <xdr:cNvCxnSpPr/>
      </xdr:nvCxnSpPr>
      <xdr:spPr>
        <a:xfrm flipV="1">
          <a:off x="14592300" y="16449368"/>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9416</xdr:rowOff>
    </xdr:from>
    <xdr:to>
      <xdr:col>76</xdr:col>
      <xdr:colOff>114300</xdr:colOff>
      <xdr:row>96</xdr:row>
      <xdr:rowOff>11666</xdr:rowOff>
    </xdr:to>
    <xdr:cxnSp macro="">
      <xdr:nvCxnSpPr>
        <xdr:cNvPr id="696" name="直線コネクタ 695"/>
        <xdr:cNvCxnSpPr/>
      </xdr:nvCxnSpPr>
      <xdr:spPr>
        <a:xfrm>
          <a:off x="13703300" y="16468616"/>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77905</xdr:rowOff>
    </xdr:from>
    <xdr:ext cx="534377" cy="259045"/>
    <xdr:sp macro="" textlink="">
      <xdr:nvSpPr>
        <xdr:cNvPr id="698" name="テキスト ボックス 697"/>
        <xdr:cNvSpPr txBox="1"/>
      </xdr:nvSpPr>
      <xdr:spPr>
        <a:xfrm>
          <a:off x="14325111" y="161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5037</xdr:rowOff>
    </xdr:from>
    <xdr:to>
      <xdr:col>71</xdr:col>
      <xdr:colOff>177800</xdr:colOff>
      <xdr:row>96</xdr:row>
      <xdr:rowOff>9416</xdr:rowOff>
    </xdr:to>
    <xdr:cxnSp macro="">
      <xdr:nvCxnSpPr>
        <xdr:cNvPr id="699" name="直線コネクタ 698"/>
        <xdr:cNvCxnSpPr/>
      </xdr:nvCxnSpPr>
      <xdr:spPr>
        <a:xfrm>
          <a:off x="12814300" y="16464237"/>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85534</xdr:rowOff>
    </xdr:from>
    <xdr:to>
      <xdr:col>85</xdr:col>
      <xdr:colOff>177800</xdr:colOff>
      <xdr:row>96</xdr:row>
      <xdr:rowOff>15684</xdr:rowOff>
    </xdr:to>
    <xdr:sp macro="" textlink="">
      <xdr:nvSpPr>
        <xdr:cNvPr id="709" name="楕円 708"/>
        <xdr:cNvSpPr/>
      </xdr:nvSpPr>
      <xdr:spPr>
        <a:xfrm>
          <a:off x="16268700" y="163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108411</xdr:rowOff>
    </xdr:from>
    <xdr:ext cx="534377" cy="259045"/>
    <xdr:sp macro="" textlink="">
      <xdr:nvSpPr>
        <xdr:cNvPr id="710" name="公債費該当値テキスト"/>
        <xdr:cNvSpPr txBox="1"/>
      </xdr:nvSpPr>
      <xdr:spPr>
        <a:xfrm>
          <a:off x="16370300" y="162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110818</xdr:rowOff>
    </xdr:from>
    <xdr:to>
      <xdr:col>81</xdr:col>
      <xdr:colOff>101600</xdr:colOff>
      <xdr:row>96</xdr:row>
      <xdr:rowOff>40968</xdr:rowOff>
    </xdr:to>
    <xdr:sp macro="" textlink="">
      <xdr:nvSpPr>
        <xdr:cNvPr id="711" name="楕円 710"/>
        <xdr:cNvSpPr/>
      </xdr:nvSpPr>
      <xdr:spPr>
        <a:xfrm>
          <a:off x="15430500" y="163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57495</xdr:rowOff>
    </xdr:from>
    <xdr:ext cx="534377" cy="259045"/>
    <xdr:sp macro="" textlink="">
      <xdr:nvSpPr>
        <xdr:cNvPr id="712" name="テキスト ボックス 711"/>
        <xdr:cNvSpPr txBox="1"/>
      </xdr:nvSpPr>
      <xdr:spPr>
        <a:xfrm>
          <a:off x="15214111" y="161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132316</xdr:rowOff>
    </xdr:from>
    <xdr:to>
      <xdr:col>76</xdr:col>
      <xdr:colOff>165100</xdr:colOff>
      <xdr:row>96</xdr:row>
      <xdr:rowOff>62466</xdr:rowOff>
    </xdr:to>
    <xdr:sp macro="" textlink="">
      <xdr:nvSpPr>
        <xdr:cNvPr id="713" name="楕円 712"/>
        <xdr:cNvSpPr/>
      </xdr:nvSpPr>
      <xdr:spPr>
        <a:xfrm>
          <a:off x="14541500" y="164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53593</xdr:rowOff>
    </xdr:from>
    <xdr:ext cx="534377" cy="259045"/>
    <xdr:sp macro="" textlink="">
      <xdr:nvSpPr>
        <xdr:cNvPr id="714" name="テキスト ボックス 713"/>
        <xdr:cNvSpPr txBox="1"/>
      </xdr:nvSpPr>
      <xdr:spPr>
        <a:xfrm>
          <a:off x="14325111" y="165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130066</xdr:rowOff>
    </xdr:from>
    <xdr:to>
      <xdr:col>72</xdr:col>
      <xdr:colOff>38100</xdr:colOff>
      <xdr:row>96</xdr:row>
      <xdr:rowOff>60216</xdr:rowOff>
    </xdr:to>
    <xdr:sp macro="" textlink="">
      <xdr:nvSpPr>
        <xdr:cNvPr id="715" name="楕円 714"/>
        <xdr:cNvSpPr/>
      </xdr:nvSpPr>
      <xdr:spPr>
        <a:xfrm>
          <a:off x="13652500" y="164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51343</xdr:rowOff>
    </xdr:from>
    <xdr:ext cx="534377" cy="259045"/>
    <xdr:sp macro="" textlink="">
      <xdr:nvSpPr>
        <xdr:cNvPr id="716" name="テキスト ボックス 715"/>
        <xdr:cNvSpPr txBox="1"/>
      </xdr:nvSpPr>
      <xdr:spPr>
        <a:xfrm>
          <a:off x="13436111" y="1651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125687</xdr:rowOff>
    </xdr:from>
    <xdr:to>
      <xdr:col>67</xdr:col>
      <xdr:colOff>101600</xdr:colOff>
      <xdr:row>96</xdr:row>
      <xdr:rowOff>55837</xdr:rowOff>
    </xdr:to>
    <xdr:sp macro="" textlink="">
      <xdr:nvSpPr>
        <xdr:cNvPr id="717" name="楕円 716"/>
        <xdr:cNvSpPr/>
      </xdr:nvSpPr>
      <xdr:spPr>
        <a:xfrm>
          <a:off x="12763500" y="164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46964</xdr:rowOff>
    </xdr:from>
    <xdr:ext cx="534377" cy="259045"/>
    <xdr:sp macro="" textlink="">
      <xdr:nvSpPr>
        <xdr:cNvPr id="718" name="テキスト ボックス 717"/>
        <xdr:cNvSpPr txBox="1"/>
      </xdr:nvSpPr>
      <xdr:spPr>
        <a:xfrm>
          <a:off x="12547111" y="165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類似団体と比較すると、衛生費、土木費、公債費の一人当たりのコストが高くなっている。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衛生費については、病院事業に係る負担金等が多額であることが要因である。また、土木費、公債費については、複数の大型事業が継続していることによるものである。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財政調整基金については、決算剰余金を中心に積み立てるとともに、最低水準の取り崩しに努めており、前年度より微増となった。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また、リニア中央新幹線に伴う公共施設の移転等大型事業を実施しているため、歳入額が</a:t>
          </a:r>
          <a:r>
            <a:rPr kumimoji="1" lang="en-US" altLang="ja-JP" sz="1300">
              <a:latin typeface="ＭＳ ゴシック" pitchFamily="49" charset="-128"/>
              <a:ea typeface="ＭＳ ゴシック" pitchFamily="49" charset="-128"/>
            </a:rPr>
            <a:t>5.14</a:t>
          </a:r>
          <a:r>
            <a:rPr kumimoji="1" lang="ja-JP" altLang="en-US" sz="1300">
              <a:latin typeface="ＭＳ ゴシック" pitchFamily="49" charset="-128"/>
              <a:ea typeface="ＭＳ ゴシック" pitchFamily="49" charset="-128"/>
            </a:rPr>
            <a:t>％の増に対し、歳出額は</a:t>
          </a:r>
          <a:r>
            <a:rPr kumimoji="1" lang="en-US" altLang="ja-JP" sz="1300">
              <a:latin typeface="ＭＳ ゴシック" pitchFamily="49" charset="-128"/>
              <a:ea typeface="ＭＳ ゴシック" pitchFamily="49" charset="-128"/>
            </a:rPr>
            <a:t>6.38</a:t>
          </a:r>
          <a:r>
            <a:rPr kumimoji="1" lang="ja-JP" altLang="en-US" sz="1300">
              <a:latin typeface="ＭＳ ゴシック" pitchFamily="49" charset="-128"/>
              <a:ea typeface="ＭＳ ゴシック" pitchFamily="49" charset="-128"/>
            </a:rPr>
            <a:t>％の増となっていることにより実質単年度収支が赤字となった。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今後も事務事業の見直し、事業の統廃合など歳出の合理化等による行財政改革を推進し健全な行財政運営に努めていく。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しかしながら、今後も大型事業が続き、地方債発行額の増加が見込まれる下水道事業特別会計等については、軽費の節減や料金の適正化を図り、一般会計からの基準外繰り出しを精査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8433971</v>
      </c>
      <c r="BO4" s="441"/>
      <c r="BP4" s="441"/>
      <c r="BQ4" s="441"/>
      <c r="BR4" s="441"/>
      <c r="BS4" s="441"/>
      <c r="BT4" s="441"/>
      <c r="BU4" s="442"/>
      <c r="BV4" s="440">
        <v>8021988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6.7</v>
      </c>
      <c r="CU4" s="622"/>
      <c r="CV4" s="622"/>
      <c r="CW4" s="622"/>
      <c r="CX4" s="622"/>
      <c r="CY4" s="622"/>
      <c r="CZ4" s="622"/>
      <c r="DA4" s="623"/>
      <c r="DB4" s="621">
        <v>6.8</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8055537</v>
      </c>
      <c r="BO5" s="446"/>
      <c r="BP5" s="446"/>
      <c r="BQ5" s="446"/>
      <c r="BR5" s="446"/>
      <c r="BS5" s="446"/>
      <c r="BT5" s="446"/>
      <c r="BU5" s="447"/>
      <c r="BV5" s="445">
        <v>7572653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79.5</v>
      </c>
      <c r="CU5" s="416"/>
      <c r="CV5" s="416"/>
      <c r="CW5" s="416"/>
      <c r="CX5" s="416"/>
      <c r="CY5" s="416"/>
      <c r="CZ5" s="416"/>
      <c r="DA5" s="417"/>
      <c r="DB5" s="415">
        <v>75.900000000000006</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378434</v>
      </c>
      <c r="BO6" s="446"/>
      <c r="BP6" s="446"/>
      <c r="BQ6" s="446"/>
      <c r="BR6" s="446"/>
      <c r="BS6" s="446"/>
      <c r="BT6" s="446"/>
      <c r="BU6" s="447"/>
      <c r="BV6" s="445">
        <v>449335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83.4</v>
      </c>
      <c r="CU6" s="596"/>
      <c r="CV6" s="596"/>
      <c r="CW6" s="596"/>
      <c r="CX6" s="596"/>
      <c r="CY6" s="596"/>
      <c r="CZ6" s="596"/>
      <c r="DA6" s="597"/>
      <c r="DB6" s="595">
        <v>79.599999999999994</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51593</v>
      </c>
      <c r="BO7" s="446"/>
      <c r="BP7" s="446"/>
      <c r="BQ7" s="446"/>
      <c r="BR7" s="446"/>
      <c r="BS7" s="446"/>
      <c r="BT7" s="446"/>
      <c r="BU7" s="447"/>
      <c r="BV7" s="445">
        <v>114269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4886648</v>
      </c>
      <c r="CU7" s="446"/>
      <c r="CV7" s="446"/>
      <c r="CW7" s="446"/>
      <c r="CX7" s="446"/>
      <c r="CY7" s="446"/>
      <c r="CZ7" s="446"/>
      <c r="DA7" s="447"/>
      <c r="DB7" s="445">
        <v>4932005</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326841</v>
      </c>
      <c r="BO8" s="446"/>
      <c r="BP8" s="446"/>
      <c r="BQ8" s="446"/>
      <c r="BR8" s="446"/>
      <c r="BS8" s="446"/>
      <c r="BT8" s="446"/>
      <c r="BU8" s="447"/>
      <c r="BV8" s="445">
        <v>335066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0.36</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x14ac:dyDescent="0.25">
      <c r="A9" s="166"/>
      <c r="B9" s="584" t="s">
        <v>104</v>
      </c>
      <c r="C9" s="585"/>
      <c r="D9" s="585"/>
      <c r="E9" s="585"/>
      <c r="F9" s="585"/>
      <c r="G9" s="585"/>
      <c r="H9" s="585"/>
      <c r="I9" s="585"/>
      <c r="J9" s="585"/>
      <c r="K9" s="508"/>
      <c r="L9" s="586" t="s">
        <v>105</v>
      </c>
      <c r="M9" s="587"/>
      <c r="N9" s="587"/>
      <c r="O9" s="587"/>
      <c r="P9" s="587"/>
      <c r="Q9" s="588"/>
      <c r="R9" s="589">
        <v>15291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-8225</v>
      </c>
      <c r="BO9" s="446"/>
      <c r="BP9" s="446"/>
      <c r="BQ9" s="446"/>
      <c r="BR9" s="446"/>
      <c r="BS9" s="446"/>
      <c r="BT9" s="446"/>
      <c r="BU9" s="447"/>
      <c r="BV9" s="445">
        <v>11029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14.4</v>
      </c>
      <c r="CU9" s="416"/>
      <c r="CV9" s="416"/>
      <c r="CW9" s="416"/>
      <c r="CX9" s="416"/>
      <c r="CY9" s="416"/>
      <c r="CZ9" s="416"/>
      <c r="DA9" s="417"/>
      <c r="DB9" s="415">
        <v>13.9</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110</v>
      </c>
      <c r="M10" s="419"/>
      <c r="N10" s="419"/>
      <c r="O10" s="419"/>
      <c r="P10" s="419"/>
      <c r="Q10" s="420"/>
      <c r="R10" s="421">
        <v>16307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71</v>
      </c>
      <c r="BO10" s="446"/>
      <c r="BP10" s="446"/>
      <c r="BQ10" s="446"/>
      <c r="BR10" s="446"/>
      <c r="BS10" s="446"/>
      <c r="BT10" s="446"/>
      <c r="BU10" s="447"/>
      <c r="BV10" s="445">
        <v>78</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2">
      <c r="A12" s="166"/>
      <c r="B12" s="561" t="s">
        <v>121</v>
      </c>
      <c r="C12" s="562"/>
      <c r="D12" s="562"/>
      <c r="E12" s="562"/>
      <c r="F12" s="562"/>
      <c r="G12" s="562"/>
      <c r="H12" s="562"/>
      <c r="I12" s="562"/>
      <c r="J12" s="562"/>
      <c r="K12" s="563"/>
      <c r="L12" s="570" t="s">
        <v>122</v>
      </c>
      <c r="M12" s="571"/>
      <c r="N12" s="571"/>
      <c r="O12" s="571"/>
      <c r="P12" s="571"/>
      <c r="Q12" s="572"/>
      <c r="R12" s="573">
        <v>15467</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130</v>
      </c>
      <c r="N13" s="546"/>
      <c r="O13" s="546"/>
      <c r="P13" s="546"/>
      <c r="Q13" s="547"/>
      <c r="R13" s="548">
        <v>15268</v>
      </c>
      <c r="S13" s="549"/>
      <c r="T13" s="549"/>
      <c r="U13" s="549"/>
      <c r="V13" s="550"/>
      <c r="W13" s="536" t="s">
        <v>131</v>
      </c>
      <c r="X13" s="458"/>
      <c r="Y13" s="458"/>
      <c r="Z13" s="458"/>
      <c r="AA13" s="458"/>
      <c r="AB13" s="459"/>
      <c r="AC13" s="421">
        <v>312</v>
      </c>
      <c r="AD13" s="422"/>
      <c r="AE13" s="422"/>
      <c r="AF13" s="422"/>
      <c r="AG13" s="423"/>
      <c r="AH13" s="421">
        <v>371</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-8154</v>
      </c>
      <c r="BO13" s="446"/>
      <c r="BP13" s="446"/>
      <c r="BQ13" s="446"/>
      <c r="BR13" s="446"/>
      <c r="BS13" s="446"/>
      <c r="BT13" s="446"/>
      <c r="BU13" s="447"/>
      <c r="BV13" s="445">
        <v>11107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10.6</v>
      </c>
      <c r="CU13" s="416"/>
      <c r="CV13" s="416"/>
      <c r="CW13" s="416"/>
      <c r="CX13" s="416"/>
      <c r="CY13" s="416"/>
      <c r="CZ13" s="416"/>
      <c r="DA13" s="417"/>
      <c r="DB13" s="415">
        <v>9.9</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136</v>
      </c>
      <c r="M14" s="579"/>
      <c r="N14" s="579"/>
      <c r="O14" s="579"/>
      <c r="P14" s="579"/>
      <c r="Q14" s="580"/>
      <c r="R14" s="548">
        <v>15668</v>
      </c>
      <c r="S14" s="549"/>
      <c r="T14" s="549"/>
      <c r="U14" s="549"/>
      <c r="V14" s="550"/>
      <c r="W14" s="551"/>
      <c r="X14" s="461"/>
      <c r="Y14" s="461"/>
      <c r="Z14" s="461"/>
      <c r="AA14" s="461"/>
      <c r="AB14" s="462"/>
      <c r="AC14" s="541">
        <v>4.0999999999999996</v>
      </c>
      <c r="AD14" s="542"/>
      <c r="AE14" s="542"/>
      <c r="AF14" s="542"/>
      <c r="AG14" s="543"/>
      <c r="AH14" s="541">
        <v>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43.3</v>
      </c>
      <c r="CU14" s="553"/>
      <c r="CV14" s="553"/>
      <c r="CW14" s="553"/>
      <c r="CX14" s="553"/>
      <c r="CY14" s="553"/>
      <c r="CZ14" s="553"/>
      <c r="DA14" s="554"/>
      <c r="DB14" s="552">
        <v>50.1</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138</v>
      </c>
      <c r="N15" s="546"/>
      <c r="O15" s="546"/>
      <c r="P15" s="546"/>
      <c r="Q15" s="547"/>
      <c r="R15" s="548">
        <v>15476</v>
      </c>
      <c r="S15" s="549"/>
      <c r="T15" s="549"/>
      <c r="U15" s="549"/>
      <c r="V15" s="550"/>
      <c r="W15" s="536" t="s">
        <v>139</v>
      </c>
      <c r="X15" s="458"/>
      <c r="Y15" s="458"/>
      <c r="Z15" s="458"/>
      <c r="AA15" s="458"/>
      <c r="AB15" s="459"/>
      <c r="AC15" s="421">
        <v>2465</v>
      </c>
      <c r="AD15" s="422"/>
      <c r="AE15" s="422"/>
      <c r="AF15" s="422"/>
      <c r="AG15" s="423"/>
      <c r="AH15" s="421">
        <v>2509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1486655</v>
      </c>
      <c r="BO15" s="441"/>
      <c r="BP15" s="441"/>
      <c r="BQ15" s="441"/>
      <c r="BR15" s="441"/>
      <c r="BS15" s="441"/>
      <c r="BT15" s="441"/>
      <c r="BU15" s="442"/>
      <c r="BV15" s="440">
        <v>1475664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32.5</v>
      </c>
      <c r="AD16" s="542"/>
      <c r="AE16" s="542"/>
      <c r="AF16" s="542"/>
      <c r="AG16" s="543"/>
      <c r="AH16" s="541">
        <v>33.6</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4128008</v>
      </c>
      <c r="BO16" s="446"/>
      <c r="BP16" s="446"/>
      <c r="BQ16" s="446"/>
      <c r="BR16" s="446"/>
      <c r="BS16" s="446"/>
      <c r="BT16" s="446"/>
      <c r="BU16" s="447"/>
      <c r="BV16" s="445">
        <v>4111346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4816</v>
      </c>
      <c r="AD17" s="422"/>
      <c r="AE17" s="422"/>
      <c r="AF17" s="422"/>
      <c r="AG17" s="423"/>
      <c r="AH17" s="421">
        <v>4596</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1872246</v>
      </c>
      <c r="BO17" s="446"/>
      <c r="BP17" s="446"/>
      <c r="BQ17" s="446"/>
      <c r="BR17" s="446"/>
      <c r="BS17" s="446"/>
      <c r="BT17" s="446"/>
      <c r="BU17" s="447"/>
      <c r="BV17" s="445">
        <v>1852287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148</v>
      </c>
      <c r="C18" s="508"/>
      <c r="D18" s="508"/>
      <c r="E18" s="509"/>
      <c r="F18" s="509"/>
      <c r="G18" s="509"/>
      <c r="H18" s="509"/>
      <c r="I18" s="509"/>
      <c r="J18" s="509"/>
      <c r="K18" s="509"/>
      <c r="L18" s="510">
        <v>112</v>
      </c>
      <c r="M18" s="510"/>
      <c r="N18" s="510"/>
      <c r="O18" s="510"/>
      <c r="P18" s="510"/>
      <c r="Q18" s="510"/>
      <c r="R18" s="511"/>
      <c r="S18" s="511"/>
      <c r="T18" s="511"/>
      <c r="U18" s="511"/>
      <c r="V18" s="512"/>
      <c r="W18" s="526"/>
      <c r="X18" s="527"/>
      <c r="Y18" s="527"/>
      <c r="Z18" s="527"/>
      <c r="AA18" s="527"/>
      <c r="AB18" s="537"/>
      <c r="AC18" s="409">
        <v>63.4</v>
      </c>
      <c r="AD18" s="410"/>
      <c r="AE18" s="410"/>
      <c r="AF18" s="410"/>
      <c r="AG18" s="513"/>
      <c r="AH18" s="409">
        <v>61.5</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3929619</v>
      </c>
      <c r="BO18" s="446"/>
      <c r="BP18" s="446"/>
      <c r="BQ18" s="446"/>
      <c r="BR18" s="446"/>
      <c r="BS18" s="446"/>
      <c r="BT18" s="446"/>
      <c r="BU18" s="447"/>
      <c r="BV18" s="445">
        <v>3762653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150</v>
      </c>
      <c r="C19" s="508"/>
      <c r="D19" s="508"/>
      <c r="E19" s="509"/>
      <c r="F19" s="509"/>
      <c r="G19" s="509"/>
      <c r="H19" s="509"/>
      <c r="I19" s="509"/>
      <c r="J19" s="509"/>
      <c r="K19" s="509"/>
      <c r="L19" s="515">
        <v>137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5861518</v>
      </c>
      <c r="BO19" s="446"/>
      <c r="BP19" s="446"/>
      <c r="BQ19" s="446"/>
      <c r="BR19" s="446"/>
      <c r="BS19" s="446"/>
      <c r="BT19" s="446"/>
      <c r="BU19" s="447"/>
      <c r="BV19" s="445">
        <v>5802850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152</v>
      </c>
      <c r="C20" s="508"/>
      <c r="D20" s="508"/>
      <c r="E20" s="509"/>
      <c r="F20" s="509"/>
      <c r="G20" s="509"/>
      <c r="H20" s="509"/>
      <c r="I20" s="509"/>
      <c r="J20" s="509"/>
      <c r="K20" s="509"/>
      <c r="L20" s="515">
        <v>5673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7531722</v>
      </c>
      <c r="BO23" s="446"/>
      <c r="BP23" s="446"/>
      <c r="BQ23" s="446"/>
      <c r="BR23" s="446"/>
      <c r="BS23" s="446"/>
      <c r="BT23" s="446"/>
      <c r="BU23" s="447"/>
      <c r="BV23" s="445">
        <v>7656642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161</v>
      </c>
      <c r="F24" s="419"/>
      <c r="G24" s="419"/>
      <c r="H24" s="419"/>
      <c r="I24" s="419"/>
      <c r="J24" s="419"/>
      <c r="K24" s="420"/>
      <c r="L24" s="421">
        <v>1</v>
      </c>
      <c r="M24" s="422"/>
      <c r="N24" s="422"/>
      <c r="O24" s="422"/>
      <c r="P24" s="423"/>
      <c r="Q24" s="421">
        <v>6850</v>
      </c>
      <c r="R24" s="422"/>
      <c r="S24" s="422"/>
      <c r="T24" s="422"/>
      <c r="U24" s="422"/>
      <c r="V24" s="423"/>
      <c r="W24" s="487"/>
      <c r="X24" s="478"/>
      <c r="Y24" s="479"/>
      <c r="Z24" s="418" t="s">
        <v>162</v>
      </c>
      <c r="AA24" s="419"/>
      <c r="AB24" s="419"/>
      <c r="AC24" s="419"/>
      <c r="AD24" s="419"/>
      <c r="AE24" s="419"/>
      <c r="AF24" s="419"/>
      <c r="AG24" s="420"/>
      <c r="AH24" s="421">
        <v>152</v>
      </c>
      <c r="AI24" s="422"/>
      <c r="AJ24" s="422"/>
      <c r="AK24" s="422"/>
      <c r="AL24" s="423"/>
      <c r="AM24" s="421">
        <v>473784</v>
      </c>
      <c r="AN24" s="422"/>
      <c r="AO24" s="422"/>
      <c r="AP24" s="422"/>
      <c r="AQ24" s="422"/>
      <c r="AR24" s="423"/>
      <c r="AS24" s="421">
        <v>3117</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5165674</v>
      </c>
      <c r="BO24" s="446"/>
      <c r="BP24" s="446"/>
      <c r="BQ24" s="446"/>
      <c r="BR24" s="446"/>
      <c r="BS24" s="446"/>
      <c r="BT24" s="446"/>
      <c r="BU24" s="447"/>
      <c r="BV24" s="445">
        <v>5250184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164</v>
      </c>
      <c r="F25" s="419"/>
      <c r="G25" s="419"/>
      <c r="H25" s="419"/>
      <c r="I25" s="419"/>
      <c r="J25" s="419"/>
      <c r="K25" s="420"/>
      <c r="L25" s="421">
        <v>1</v>
      </c>
      <c r="M25" s="422"/>
      <c r="N25" s="422"/>
      <c r="O25" s="422"/>
      <c r="P25" s="423"/>
      <c r="Q25" s="421">
        <v>5680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166</v>
      </c>
      <c r="AN25" s="422"/>
      <c r="AO25" s="422"/>
      <c r="AP25" s="422"/>
      <c r="AQ25" s="422"/>
      <c r="AR25" s="423"/>
      <c r="AS25" s="421" t="s">
        <v>129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117820</v>
      </c>
      <c r="BO25" s="441"/>
      <c r="BP25" s="441"/>
      <c r="BQ25" s="441"/>
      <c r="BR25" s="441"/>
      <c r="BS25" s="441"/>
      <c r="BT25" s="441"/>
      <c r="BU25" s="442"/>
      <c r="BV25" s="440">
        <v>135126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168</v>
      </c>
      <c r="F26" s="419"/>
      <c r="G26" s="419"/>
      <c r="H26" s="419"/>
      <c r="I26" s="419"/>
      <c r="J26" s="419"/>
      <c r="K26" s="420"/>
      <c r="L26" s="421">
        <v>1</v>
      </c>
      <c r="M26" s="422"/>
      <c r="N26" s="422"/>
      <c r="O26" s="422"/>
      <c r="P26" s="423"/>
      <c r="Q26" s="421">
        <v>5380</v>
      </c>
      <c r="R26" s="422"/>
      <c r="S26" s="422"/>
      <c r="T26" s="422"/>
      <c r="U26" s="422"/>
      <c r="V26" s="423"/>
      <c r="W26" s="487"/>
      <c r="X26" s="478"/>
      <c r="Y26" s="479"/>
      <c r="Z26" s="418" t="s">
        <v>169</v>
      </c>
      <c r="AA26" s="500"/>
      <c r="AB26" s="500"/>
      <c r="AC26" s="500"/>
      <c r="AD26" s="500"/>
      <c r="AE26" s="500"/>
      <c r="AF26" s="500"/>
      <c r="AG26" s="501"/>
      <c r="AH26" s="421">
        <v>2</v>
      </c>
      <c r="AI26" s="422"/>
      <c r="AJ26" s="422"/>
      <c r="AK26" s="422"/>
      <c r="AL26" s="423"/>
      <c r="AM26" s="421" t="s">
        <v>170</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173</v>
      </c>
      <c r="F27" s="419"/>
      <c r="G27" s="419"/>
      <c r="H27" s="419"/>
      <c r="I27" s="419"/>
      <c r="J27" s="419"/>
      <c r="K27" s="420"/>
      <c r="L27" s="421">
        <v>1</v>
      </c>
      <c r="M27" s="422"/>
      <c r="N27" s="422"/>
      <c r="O27" s="422"/>
      <c r="P27" s="423"/>
      <c r="Q27" s="421">
        <v>2300</v>
      </c>
      <c r="R27" s="422"/>
      <c r="S27" s="422"/>
      <c r="T27" s="422"/>
      <c r="U27" s="422"/>
      <c r="V27" s="423"/>
      <c r="W27" s="487"/>
      <c r="X27" s="478"/>
      <c r="Y27" s="479"/>
      <c r="Z27" s="418" t="s">
        <v>174</v>
      </c>
      <c r="AA27" s="419"/>
      <c r="AB27" s="419"/>
      <c r="AC27" s="419"/>
      <c r="AD27" s="419"/>
      <c r="AE27" s="419"/>
      <c r="AF27" s="419"/>
      <c r="AG27" s="420"/>
      <c r="AH27" s="421" t="s">
        <v>120</v>
      </c>
      <c r="AI27" s="422"/>
      <c r="AJ27" s="422"/>
      <c r="AK27" s="422"/>
      <c r="AL27" s="423"/>
      <c r="AM27" s="421" t="s">
        <v>120</v>
      </c>
      <c r="AN27" s="422"/>
      <c r="AO27" s="422"/>
      <c r="AP27" s="422"/>
      <c r="AQ27" s="422"/>
      <c r="AR27" s="423"/>
      <c r="AS27" s="421" t="s">
        <v>120</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859197</v>
      </c>
      <c r="BO27" s="449"/>
      <c r="BP27" s="449"/>
      <c r="BQ27" s="449"/>
      <c r="BR27" s="449"/>
      <c r="BS27" s="449"/>
      <c r="BT27" s="449"/>
      <c r="BU27" s="450"/>
      <c r="BV27" s="448">
        <v>859286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176</v>
      </c>
      <c r="F28" s="419"/>
      <c r="G28" s="419"/>
      <c r="H28" s="419"/>
      <c r="I28" s="419"/>
      <c r="J28" s="419"/>
      <c r="K28" s="420"/>
      <c r="L28" s="421">
        <v>1</v>
      </c>
      <c r="M28" s="422"/>
      <c r="N28" s="422"/>
      <c r="O28" s="422"/>
      <c r="P28" s="423"/>
      <c r="Q28" s="421">
        <v>1800</v>
      </c>
      <c r="R28" s="422"/>
      <c r="S28" s="422"/>
      <c r="T28" s="422"/>
      <c r="U28" s="422"/>
      <c r="V28" s="423"/>
      <c r="W28" s="487"/>
      <c r="X28" s="478"/>
      <c r="Y28" s="479"/>
      <c r="Z28" s="418" t="s">
        <v>177</v>
      </c>
      <c r="AA28" s="419"/>
      <c r="AB28" s="419"/>
      <c r="AC28" s="419"/>
      <c r="AD28" s="419"/>
      <c r="AE28" s="419"/>
      <c r="AF28" s="419"/>
      <c r="AG28" s="420"/>
      <c r="AH28" s="421" t="s">
        <v>166</v>
      </c>
      <c r="AI28" s="422"/>
      <c r="AJ28" s="422"/>
      <c r="AK28" s="422"/>
      <c r="AL28" s="423"/>
      <c r="AM28" s="421" t="s">
        <v>120</v>
      </c>
      <c r="AN28" s="422"/>
      <c r="AO28" s="422"/>
      <c r="AP28" s="422"/>
      <c r="AQ28" s="422"/>
      <c r="AR28" s="423"/>
      <c r="AS28" s="421" t="s">
        <v>120</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1037282</v>
      </c>
      <c r="BO28" s="441"/>
      <c r="BP28" s="441"/>
      <c r="BQ28" s="441"/>
      <c r="BR28" s="441"/>
      <c r="BS28" s="441"/>
      <c r="BT28" s="441"/>
      <c r="BU28" s="442"/>
      <c r="BV28" s="440">
        <v>1037211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179</v>
      </c>
      <c r="F29" s="419"/>
      <c r="G29" s="419"/>
      <c r="H29" s="419"/>
      <c r="I29" s="419"/>
      <c r="J29" s="419"/>
      <c r="K29" s="420"/>
      <c r="L29" s="421">
        <v>14</v>
      </c>
      <c r="M29" s="422"/>
      <c r="N29" s="422"/>
      <c r="O29" s="422"/>
      <c r="P29" s="423"/>
      <c r="Q29" s="421">
        <v>1580</v>
      </c>
      <c r="R29" s="422"/>
      <c r="S29" s="422"/>
      <c r="T29" s="422"/>
      <c r="U29" s="422"/>
      <c r="V29" s="423"/>
      <c r="W29" s="488"/>
      <c r="X29" s="489"/>
      <c r="Y29" s="490"/>
      <c r="Z29" s="418" t="s">
        <v>180</v>
      </c>
      <c r="AA29" s="419"/>
      <c r="AB29" s="419"/>
      <c r="AC29" s="419"/>
      <c r="AD29" s="419"/>
      <c r="AE29" s="419"/>
      <c r="AF29" s="419"/>
      <c r="AG29" s="420"/>
      <c r="AH29" s="421">
        <v>152</v>
      </c>
      <c r="AI29" s="422"/>
      <c r="AJ29" s="422"/>
      <c r="AK29" s="422"/>
      <c r="AL29" s="423"/>
      <c r="AM29" s="421">
        <v>473784</v>
      </c>
      <c r="AN29" s="422"/>
      <c r="AO29" s="422"/>
      <c r="AP29" s="422"/>
      <c r="AQ29" s="422"/>
      <c r="AR29" s="423"/>
      <c r="AS29" s="421">
        <v>3117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614201</v>
      </c>
      <c r="BO29" s="446"/>
      <c r="BP29" s="446"/>
      <c r="BQ29" s="446"/>
      <c r="BR29" s="446"/>
      <c r="BS29" s="446"/>
      <c r="BT29" s="446"/>
      <c r="BU29" s="447"/>
      <c r="BV29" s="445">
        <v>613168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1353392</v>
      </c>
      <c r="BO30" s="449"/>
      <c r="BP30" s="449"/>
      <c r="BQ30" s="449"/>
      <c r="BR30" s="449"/>
      <c r="BS30" s="449"/>
      <c r="BT30" s="449"/>
      <c r="BU30" s="450"/>
      <c r="BV30" s="448">
        <v>1346270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奨学金特別会計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IF('各会計、関係団体の財政状況及び健全化判断比率'!B34="","",'各会計、関係団体の財政状況及び健全化判断比率'!B34)</f>
        <v>下水道事業特別会計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峡南地区ことばの教室共同設置特別会計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IF('各会計、関係団体の財政状況及び健全化判断比率'!B35="","",'各会計、関係団体の財政状況及び健全化判断比率'!B35)</f>
        <v>営農飲雑用水事業特別会計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f>IF(E37="","",C36+1)</f>
        <v>4</v>
      </c>
      <c r="D37" s="404"/>
      <c r="E37" s="403" t="str">
        <f>IF('各会計、関係団体の財政状況及び健全化判断比率'!B10="","",'各会計、関係団体の財政状況及び健全化判断比率'!B10)</f>
        <v>峡南地区充指導主事共同設置特別会計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IF('各会計、関係団体の財政状況及び健全化判断比率'!B36="","",'各会計、関係団体の財政状況及び健全化判断比率'!B36)</f>
        <v>箱原農業集落排水事業特別会計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iMyPzdX0PnyGAAicvaDMvk9aqt5ntG2zwYWZRiYHT4cFoi91mdCY8nEkOCibcHzMwqH3++BbkcmS7IV3xC3OIA==" saltValue="Y/pZ6hONMiTHrVa9IT9Q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24" t="s">
        <v>572</v>
      </c>
      <c r="D34" s="1224"/>
      <c r="E34" s="1225"/>
      <c r="F34" s="32">
        <v>8.35</v>
      </c>
      <c r="G34" s="33">
        <v>6.71</v>
      </c>
      <c r="H34" s="33">
        <v>7.43</v>
      </c>
      <c r="I34" s="33">
        <v>8.2100000000000009</v>
      </c>
      <c r="J34" s="34">
        <v>9.19</v>
      </c>
      <c r="K34" s="22"/>
      <c r="L34" s="22"/>
      <c r="M34" s="22"/>
      <c r="N34" s="22"/>
      <c r="O34" s="22"/>
      <c r="P34" s="22"/>
    </row>
    <row r="35" spans="1:16" ht="39" customHeight="1" x14ac:dyDescent="0.2">
      <c r="A35" s="22"/>
      <c r="B35" s="35"/>
      <c r="C35" s="1218" t="s">
        <v>573</v>
      </c>
      <c r="D35" s="1219"/>
      <c r="E35" s="1220"/>
      <c r="F35" s="36">
        <v>6.42</v>
      </c>
      <c r="G35" s="37">
        <v>6.26</v>
      </c>
      <c r="H35" s="37">
        <v>6.47</v>
      </c>
      <c r="I35" s="37">
        <v>6.76</v>
      </c>
      <c r="J35" s="38">
        <v>6.63</v>
      </c>
      <c r="K35" s="22"/>
      <c r="L35" s="22"/>
      <c r="M35" s="22"/>
      <c r="N35" s="22"/>
      <c r="O35" s="22"/>
      <c r="P35" s="22"/>
    </row>
    <row r="36" spans="1:16" ht="39" customHeight="1" x14ac:dyDescent="0.2">
      <c r="A36" s="22"/>
      <c r="B36" s="35"/>
      <c r="C36" s="1218" t="s">
        <v>574</v>
      </c>
      <c r="D36" s="1219"/>
      <c r="E36" s="1220"/>
      <c r="F36" s="36">
        <v>0.57999999999999996</v>
      </c>
      <c r="G36" s="37">
        <v>0.37</v>
      </c>
      <c r="H36" s="37">
        <v>1.1200000000000001</v>
      </c>
      <c r="I36" s="37">
        <v>3.66</v>
      </c>
      <c r="J36" s="38">
        <v>3.1</v>
      </c>
      <c r="K36" s="22"/>
      <c r="L36" s="22"/>
      <c r="M36" s="22"/>
      <c r="N36" s="22"/>
      <c r="O36" s="22"/>
      <c r="P36" s="22"/>
    </row>
    <row r="37" spans="1:16" ht="39" customHeight="1" x14ac:dyDescent="0.2">
      <c r="A37" s="22"/>
      <c r="B37" s="35"/>
      <c r="C37" s="1218" t="s">
        <v>575</v>
      </c>
      <c r="D37" s="1219"/>
      <c r="E37" s="1220"/>
      <c r="F37" s="36">
        <v>0.68</v>
      </c>
      <c r="G37" s="37">
        <v>0.94</v>
      </c>
      <c r="H37" s="37">
        <v>1.38</v>
      </c>
      <c r="I37" s="37">
        <v>1.44</v>
      </c>
      <c r="J37" s="38">
        <v>1.63</v>
      </c>
      <c r="K37" s="22"/>
      <c r="L37" s="22"/>
      <c r="M37" s="22"/>
      <c r="N37" s="22"/>
      <c r="O37" s="22"/>
      <c r="P37" s="22"/>
    </row>
    <row r="38" spans="1:16" ht="39" customHeight="1" x14ac:dyDescent="0.2">
      <c r="A38" s="22"/>
      <c r="B38" s="35"/>
      <c r="C38" s="1218" t="s">
        <v>576</v>
      </c>
      <c r="D38" s="1219"/>
      <c r="E38" s="1220"/>
      <c r="F38" s="36">
        <v>0.95</v>
      </c>
      <c r="G38" s="37">
        <v>1.17</v>
      </c>
      <c r="H38" s="37">
        <v>1.27</v>
      </c>
      <c r="I38" s="37">
        <v>0.97</v>
      </c>
      <c r="J38" s="38">
        <v>1.17</v>
      </c>
      <c r="K38" s="22"/>
      <c r="L38" s="22"/>
      <c r="M38" s="22"/>
      <c r="N38" s="22"/>
      <c r="O38" s="22"/>
      <c r="P38" s="22"/>
    </row>
    <row r="39" spans="1:16" ht="39" customHeight="1" x14ac:dyDescent="0.2">
      <c r="A39" s="22"/>
      <c r="B39" s="35"/>
      <c r="C39" s="1218" t="s">
        <v>577</v>
      </c>
      <c r="D39" s="1219"/>
      <c r="E39" s="1220"/>
      <c r="F39" s="36">
        <v>0.19</v>
      </c>
      <c r="G39" s="37">
        <v>0.11</v>
      </c>
      <c r="H39" s="37">
        <v>0.22</v>
      </c>
      <c r="I39" s="37">
        <v>0.51</v>
      </c>
      <c r="J39" s="38">
        <v>0.36</v>
      </c>
      <c r="K39" s="22"/>
      <c r="L39" s="22"/>
      <c r="M39" s="22"/>
      <c r="N39" s="22"/>
      <c r="O39" s="22"/>
      <c r="P39" s="22"/>
    </row>
    <row r="40" spans="1:16" ht="39" customHeight="1" x14ac:dyDescent="0.2">
      <c r="A40" s="22"/>
      <c r="B40" s="35"/>
      <c r="C40" s="1218" t="s">
        <v>578</v>
      </c>
      <c r="D40" s="1219"/>
      <c r="E40" s="1220"/>
      <c r="F40" s="36">
        <v>0.14000000000000001</v>
      </c>
      <c r="G40" s="37">
        <v>0.27</v>
      </c>
      <c r="H40" s="37">
        <v>0.24</v>
      </c>
      <c r="I40" s="37">
        <v>0.31</v>
      </c>
      <c r="J40" s="38">
        <v>0.35</v>
      </c>
      <c r="K40" s="22"/>
      <c r="L40" s="22"/>
      <c r="M40" s="22"/>
      <c r="N40" s="22"/>
      <c r="O40" s="22"/>
      <c r="P40" s="22"/>
    </row>
    <row r="41" spans="1:16" ht="39" customHeight="1" x14ac:dyDescent="0.2">
      <c r="A41" s="22"/>
      <c r="B41" s="35"/>
      <c r="C41" s="1218" t="s">
        <v>579</v>
      </c>
      <c r="D41" s="1219"/>
      <c r="E41" s="1220"/>
      <c r="F41" s="36">
        <v>0.16</v>
      </c>
      <c r="G41" s="37">
        <v>0.16</v>
      </c>
      <c r="H41" s="37">
        <v>0.14000000000000001</v>
      </c>
      <c r="I41" s="37">
        <v>0.12</v>
      </c>
      <c r="J41" s="38">
        <v>0.17</v>
      </c>
      <c r="K41" s="22"/>
      <c r="L41" s="22"/>
      <c r="M41" s="22"/>
      <c r="N41" s="22"/>
      <c r="O41" s="22"/>
      <c r="P41" s="22"/>
    </row>
    <row r="42" spans="1:16" ht="39" customHeight="1" x14ac:dyDescent="0.2">
      <c r="A42" s="22"/>
      <c r="B42" s="39"/>
      <c r="C42" s="1218" t="s">
        <v>580</v>
      </c>
      <c r="D42" s="1219"/>
      <c r="E42" s="1220"/>
      <c r="F42" s="36" t="s">
        <v>522</v>
      </c>
      <c r="G42" s="37" t="s">
        <v>522</v>
      </c>
      <c r="H42" s="37" t="s">
        <v>522</v>
      </c>
      <c r="I42" s="37" t="s">
        <v>522</v>
      </c>
      <c r="J42" s="38" t="s">
        <v>522</v>
      </c>
      <c r="K42" s="22"/>
      <c r="L42" s="22"/>
      <c r="M42" s="22"/>
      <c r="N42" s="22"/>
      <c r="O42" s="22"/>
      <c r="P42" s="22"/>
    </row>
    <row r="43" spans="1:16" ht="39" customHeight="1" thickBot="1" x14ac:dyDescent="0.25">
      <c r="A43" s="22"/>
      <c r="B43" s="40"/>
      <c r="C43" s="1221" t="s">
        <v>581</v>
      </c>
      <c r="D43" s="1222"/>
      <c r="E43" s="1223"/>
      <c r="F43" s="41">
        <v>0.1</v>
      </c>
      <c r="G43" s="42">
        <v>0.09</v>
      </c>
      <c r="H43" s="42">
        <v>7.0000000000000007E-2</v>
      </c>
      <c r="I43" s="42">
        <v>7.0000000000000007E-2</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2ikvGUICtSn9KFv48NYLHOXZXTqlAmd6a8vWdMKFT/yIt61ImnFk4ZnC8BJ1X0hxe2wDb2e1J6cmd4mGXJbw==" saltValue="Zj9b1zxGSt4JsjKlAo4L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850</v>
      </c>
      <c r="L45" s="60">
        <v>834</v>
      </c>
      <c r="M45" s="60">
        <v>814</v>
      </c>
      <c r="N45" s="60">
        <v>844</v>
      </c>
      <c r="O45" s="61">
        <v>876</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x14ac:dyDescent="0.2">
      <c r="A48" s="48"/>
      <c r="B48" s="1236"/>
      <c r="C48" s="1237"/>
      <c r="D48" s="62"/>
      <c r="E48" s="1228" t="s">
        <v>15</v>
      </c>
      <c r="F48" s="1228"/>
      <c r="G48" s="1228"/>
      <c r="H48" s="1228"/>
      <c r="I48" s="1228"/>
      <c r="J48" s="1229"/>
      <c r="K48" s="63">
        <v>370</v>
      </c>
      <c r="L48" s="64">
        <v>401</v>
      </c>
      <c r="M48" s="64">
        <v>402</v>
      </c>
      <c r="N48" s="64">
        <v>382</v>
      </c>
      <c r="O48" s="65">
        <v>425</v>
      </c>
      <c r="P48" s="48"/>
      <c r="Q48" s="48"/>
      <c r="R48" s="48"/>
      <c r="S48" s="48"/>
      <c r="T48" s="48"/>
      <c r="U48" s="48"/>
    </row>
    <row r="49" spans="1:21" ht="30.75" customHeight="1" x14ac:dyDescent="0.2">
      <c r="A49" s="48"/>
      <c r="B49" s="1236"/>
      <c r="C49" s="1237"/>
      <c r="D49" s="62"/>
      <c r="E49" s="1228" t="s">
        <v>16</v>
      </c>
      <c r="F49" s="1228"/>
      <c r="G49" s="1228"/>
      <c r="H49" s="1228"/>
      <c r="I49" s="1228"/>
      <c r="J49" s="1229"/>
      <c r="K49" s="63">
        <v>43</v>
      </c>
      <c r="L49" s="64">
        <v>23</v>
      </c>
      <c r="M49" s="64">
        <v>99</v>
      </c>
      <c r="N49" s="64">
        <v>97</v>
      </c>
      <c r="O49" s="65">
        <v>66</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522</v>
      </c>
      <c r="L50" s="64" t="s">
        <v>522</v>
      </c>
      <c r="M50" s="64" t="s">
        <v>522</v>
      </c>
      <c r="N50" s="64" t="s">
        <v>522</v>
      </c>
      <c r="O50" s="65" t="s">
        <v>522</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522</v>
      </c>
      <c r="L51" s="64" t="s">
        <v>522</v>
      </c>
      <c r="M51" s="64" t="s">
        <v>522</v>
      </c>
      <c r="N51" s="64" t="s">
        <v>522</v>
      </c>
      <c r="O51" s="65" t="s">
        <v>522</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873</v>
      </c>
      <c r="L52" s="64">
        <v>887</v>
      </c>
      <c r="M52" s="64">
        <v>877</v>
      </c>
      <c r="N52" s="64">
        <v>897</v>
      </c>
      <c r="O52" s="65">
        <v>906</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390</v>
      </c>
      <c r="L53" s="69">
        <v>371</v>
      </c>
      <c r="M53" s="69">
        <v>438</v>
      </c>
      <c r="N53" s="69">
        <v>426</v>
      </c>
      <c r="O53" s="70">
        <v>461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fBZQ6AmsP+tGq3Wwv7pGba37Z+QzWlX+oPmN45t/u+oY7ZBxjB21Jpn3wS10exUiQSLB+LGvKiJn6wHy0ZzvQ==" saltValue="nEgagyLU4li+8VESOfqQ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564</v>
      </c>
      <c r="J40" s="79" t="s">
        <v>565</v>
      </c>
      <c r="K40" s="79" t="s">
        <v>566</v>
      </c>
      <c r="L40" s="79" t="s">
        <v>567</v>
      </c>
      <c r="M40" s="80" t="s">
        <v>568</v>
      </c>
    </row>
    <row r="41" spans="2:13" ht="27.75" customHeight="1" x14ac:dyDescent="0.2">
      <c r="B41" s="1254" t="s">
        <v>24</v>
      </c>
      <c r="C41" s="1255"/>
      <c r="D41" s="81"/>
      <c r="E41" s="1256" t="s">
        <v>25</v>
      </c>
      <c r="F41" s="1256"/>
      <c r="G41" s="1256"/>
      <c r="H41" s="1257"/>
      <c r="I41" s="82">
        <v>7955</v>
      </c>
      <c r="J41" s="83">
        <v>7947</v>
      </c>
      <c r="K41" s="83">
        <v>7859</v>
      </c>
      <c r="L41" s="83">
        <v>7657</v>
      </c>
      <c r="M41" s="84">
        <v>7532</v>
      </c>
    </row>
    <row r="42" spans="2:13" ht="27.75" customHeight="1" x14ac:dyDescent="0.2">
      <c r="B42" s="1244"/>
      <c r="C42" s="1245"/>
      <c r="D42" s="85"/>
      <c r="E42" s="1248" t="s">
        <v>26</v>
      </c>
      <c r="F42" s="1248"/>
      <c r="G42" s="1248"/>
      <c r="H42" s="1249"/>
      <c r="I42" s="86" t="s">
        <v>522</v>
      </c>
      <c r="J42" s="87" t="s">
        <v>522</v>
      </c>
      <c r="K42" s="87" t="s">
        <v>522</v>
      </c>
      <c r="L42" s="87" t="s">
        <v>522</v>
      </c>
      <c r="M42" s="88" t="s">
        <v>522</v>
      </c>
    </row>
    <row r="43" spans="2:13" ht="27.75" customHeight="1" x14ac:dyDescent="0.2">
      <c r="B43" s="1244"/>
      <c r="C43" s="1245"/>
      <c r="D43" s="85"/>
      <c r="E43" s="1248" t="s">
        <v>27</v>
      </c>
      <c r="F43" s="1248"/>
      <c r="G43" s="1248"/>
      <c r="H43" s="1249"/>
      <c r="I43" s="86">
        <v>4732</v>
      </c>
      <c r="J43" s="87">
        <v>4635</v>
      </c>
      <c r="K43" s="87">
        <v>4580</v>
      </c>
      <c r="L43" s="87">
        <v>4449</v>
      </c>
      <c r="M43" s="88">
        <v>4044</v>
      </c>
    </row>
    <row r="44" spans="2:13" ht="27.75" customHeight="1" x14ac:dyDescent="0.2">
      <c r="B44" s="1244"/>
      <c r="C44" s="1245"/>
      <c r="D44" s="85"/>
      <c r="E44" s="1248" t="s">
        <v>28</v>
      </c>
      <c r="F44" s="1248"/>
      <c r="G44" s="1248"/>
      <c r="H44" s="1249"/>
      <c r="I44" s="86">
        <v>124</v>
      </c>
      <c r="J44" s="87">
        <v>455</v>
      </c>
      <c r="K44" s="87">
        <v>541</v>
      </c>
      <c r="L44" s="87">
        <v>576</v>
      </c>
      <c r="M44" s="88">
        <v>550</v>
      </c>
    </row>
    <row r="45" spans="2:13" ht="27.75" customHeight="1" x14ac:dyDescent="0.2">
      <c r="B45" s="1244"/>
      <c r="C45" s="1245"/>
      <c r="D45" s="85"/>
      <c r="E45" s="1248" t="s">
        <v>29</v>
      </c>
      <c r="F45" s="1248"/>
      <c r="G45" s="1248"/>
      <c r="H45" s="1249"/>
      <c r="I45" s="86">
        <v>1557</v>
      </c>
      <c r="J45" s="87">
        <v>1503</v>
      </c>
      <c r="K45" s="87">
        <v>1561</v>
      </c>
      <c r="L45" s="87">
        <v>1548</v>
      </c>
      <c r="M45" s="88">
        <v>1556</v>
      </c>
    </row>
    <row r="46" spans="2:13" ht="27.75" customHeight="1" x14ac:dyDescent="0.2">
      <c r="B46" s="1244"/>
      <c r="C46" s="1245"/>
      <c r="D46" s="89"/>
      <c r="E46" s="1248" t="s">
        <v>30</v>
      </c>
      <c r="F46" s="1248"/>
      <c r="G46" s="1248"/>
      <c r="H46" s="1249"/>
      <c r="I46" s="86" t="s">
        <v>522</v>
      </c>
      <c r="J46" s="87" t="s">
        <v>522</v>
      </c>
      <c r="K46" s="87" t="s">
        <v>522</v>
      </c>
      <c r="L46" s="87" t="s">
        <v>522</v>
      </c>
      <c r="M46" s="88" t="s">
        <v>522</v>
      </c>
    </row>
    <row r="47" spans="2:13" ht="27.75" customHeight="1" x14ac:dyDescent="0.2">
      <c r="B47" s="1244"/>
      <c r="C47" s="1245"/>
      <c r="D47" s="90"/>
      <c r="E47" s="1258" t="s">
        <v>31</v>
      </c>
      <c r="F47" s="1259"/>
      <c r="G47" s="1259"/>
      <c r="H47" s="1260"/>
      <c r="I47" s="86" t="s">
        <v>522</v>
      </c>
      <c r="J47" s="87" t="s">
        <v>522</v>
      </c>
      <c r="K47" s="87" t="s">
        <v>522</v>
      </c>
      <c r="L47" s="87" t="s">
        <v>522</v>
      </c>
      <c r="M47" s="88" t="s">
        <v>522</v>
      </c>
    </row>
    <row r="48" spans="2:13" ht="27.75" customHeight="1" x14ac:dyDescent="0.2">
      <c r="B48" s="1244"/>
      <c r="C48" s="1245"/>
      <c r="D48" s="85"/>
      <c r="E48" s="1248" t="s">
        <v>32</v>
      </c>
      <c r="F48" s="1248"/>
      <c r="G48" s="1248"/>
      <c r="H48" s="1249"/>
      <c r="I48" s="86" t="s">
        <v>522</v>
      </c>
      <c r="J48" s="87" t="s">
        <v>522</v>
      </c>
      <c r="K48" s="87" t="s">
        <v>522</v>
      </c>
      <c r="L48" s="87" t="s">
        <v>522</v>
      </c>
      <c r="M48" s="88" t="s">
        <v>522</v>
      </c>
    </row>
    <row r="49" spans="2:13" ht="27.75" customHeight="1" x14ac:dyDescent="0.2">
      <c r="B49" s="1246"/>
      <c r="C49" s="1247"/>
      <c r="D49" s="85"/>
      <c r="E49" s="1248" t="s">
        <v>33</v>
      </c>
      <c r="F49" s="1248"/>
      <c r="G49" s="1248"/>
      <c r="H49" s="1249"/>
      <c r="I49" s="86" t="s">
        <v>522</v>
      </c>
      <c r="J49" s="87">
        <v>159</v>
      </c>
      <c r="K49" s="87">
        <v>28</v>
      </c>
      <c r="L49" s="87">
        <v>163</v>
      </c>
      <c r="M49" s="88">
        <v>244</v>
      </c>
    </row>
    <row r="50" spans="2:13" ht="27.75" customHeight="1" x14ac:dyDescent="0.2">
      <c r="B50" s="1242" t="s">
        <v>34</v>
      </c>
      <c r="C50" s="1243"/>
      <c r="D50" s="91"/>
      <c r="E50" s="1248" t="s">
        <v>35</v>
      </c>
      <c r="F50" s="1248"/>
      <c r="G50" s="1248"/>
      <c r="H50" s="1249"/>
      <c r="I50" s="86">
        <v>3255</v>
      </c>
      <c r="J50" s="87">
        <v>3348</v>
      </c>
      <c r="K50" s="87">
        <v>3443</v>
      </c>
      <c r="L50" s="87">
        <v>3486</v>
      </c>
      <c r="M50" s="88">
        <v>3572</v>
      </c>
    </row>
    <row r="51" spans="2:13" ht="27.75" customHeight="1" x14ac:dyDescent="0.2">
      <c r="B51" s="1244"/>
      <c r="C51" s="1245"/>
      <c r="D51" s="85"/>
      <c r="E51" s="1248" t="s">
        <v>36</v>
      </c>
      <c r="F51" s="1248"/>
      <c r="G51" s="1248"/>
      <c r="H51" s="1249"/>
      <c r="I51" s="86">
        <v>1030</v>
      </c>
      <c r="J51" s="87">
        <v>876</v>
      </c>
      <c r="K51" s="87">
        <v>772</v>
      </c>
      <c r="L51" s="87">
        <v>755</v>
      </c>
      <c r="M51" s="88">
        <v>698</v>
      </c>
    </row>
    <row r="52" spans="2:13" ht="27.75" customHeight="1" x14ac:dyDescent="0.2">
      <c r="B52" s="1246"/>
      <c r="C52" s="1247"/>
      <c r="D52" s="85"/>
      <c r="E52" s="1248" t="s">
        <v>37</v>
      </c>
      <c r="F52" s="1248"/>
      <c r="G52" s="1248"/>
      <c r="H52" s="1249"/>
      <c r="I52" s="86">
        <v>8456</v>
      </c>
      <c r="J52" s="87">
        <v>8322</v>
      </c>
      <c r="K52" s="87">
        <v>8288</v>
      </c>
      <c r="L52" s="87">
        <v>8078</v>
      </c>
      <c r="M52" s="88">
        <v>7888</v>
      </c>
    </row>
    <row r="53" spans="2:13" ht="27.75" customHeight="1" thickBot="1" x14ac:dyDescent="0.25">
      <c r="B53" s="1250" t="s">
        <v>21</v>
      </c>
      <c r="C53" s="1251"/>
      <c r="D53" s="92"/>
      <c r="E53" s="1252" t="s">
        <v>38</v>
      </c>
      <c r="F53" s="1252"/>
      <c r="G53" s="1252"/>
      <c r="H53" s="1253"/>
      <c r="I53" s="93">
        <v>1628</v>
      </c>
      <c r="J53" s="94">
        <v>2153</v>
      </c>
      <c r="K53" s="94">
        <v>2065</v>
      </c>
      <c r="L53" s="94">
        <v>2074</v>
      </c>
      <c r="M53" s="95">
        <v>1768</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PkIeZF9Nlt2O5R8YOPDxSwl4/YWo/lMXCcNKXw83sllnbULwulFtEPMA/CZOEz8mTn6o3DVq+rkdFA1KHm/Kw==" saltValue="0gE0QbJYLrKZsQ63r334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566</v>
      </c>
      <c r="G54" s="104" t="s">
        <v>567</v>
      </c>
      <c r="H54" s="105" t="s">
        <v>568</v>
      </c>
    </row>
    <row r="55" spans="2:8" ht="52.5" customHeight="1" x14ac:dyDescent="0.2">
      <c r="B55" s="106"/>
      <c r="C55" s="1269" t="s">
        <v>41</v>
      </c>
      <c r="D55" s="1269"/>
      <c r="E55" s="1270"/>
      <c r="F55" s="107">
        <v>1037</v>
      </c>
      <c r="G55" s="107">
        <v>1037</v>
      </c>
      <c r="H55" s="108">
        <v>1037</v>
      </c>
    </row>
    <row r="56" spans="2:8" ht="52.5" customHeight="1" x14ac:dyDescent="0.2">
      <c r="B56" s="109"/>
      <c r="C56" s="1271" t="s">
        <v>42</v>
      </c>
      <c r="D56" s="1271"/>
      <c r="E56" s="1272"/>
      <c r="F56" s="110">
        <v>613</v>
      </c>
      <c r="G56" s="110">
        <v>613</v>
      </c>
      <c r="H56" s="111">
        <v>614</v>
      </c>
    </row>
    <row r="57" spans="2:8" ht="53.25" customHeight="1" x14ac:dyDescent="0.2">
      <c r="B57" s="109"/>
      <c r="C57" s="1273" t="s">
        <v>43</v>
      </c>
      <c r="D57" s="1273"/>
      <c r="E57" s="1274"/>
      <c r="F57" s="112">
        <v>1323</v>
      </c>
      <c r="G57" s="112">
        <v>1346</v>
      </c>
      <c r="H57" s="113">
        <v>1353</v>
      </c>
    </row>
    <row r="58" spans="2:8" ht="45.75" customHeight="1" x14ac:dyDescent="0.2">
      <c r="B58" s="114"/>
      <c r="C58" s="1261" t="s">
        <v>582</v>
      </c>
      <c r="D58" s="1262"/>
      <c r="E58" s="1263"/>
      <c r="F58" s="115">
        <v>1160</v>
      </c>
      <c r="G58" s="115">
        <v>1160</v>
      </c>
      <c r="H58" s="116">
        <v>1161</v>
      </c>
    </row>
    <row r="59" spans="2:8" ht="45.75" customHeight="1" x14ac:dyDescent="0.2">
      <c r="B59" s="114"/>
      <c r="C59" s="1261" t="s">
        <v>583</v>
      </c>
      <c r="D59" s="1262"/>
      <c r="E59" s="1263"/>
      <c r="F59" s="115">
        <v>69</v>
      </c>
      <c r="G59" s="115">
        <v>81</v>
      </c>
      <c r="H59" s="116">
        <v>82</v>
      </c>
    </row>
    <row r="60" spans="2:8" ht="45.75" customHeight="1" x14ac:dyDescent="0.2">
      <c r="B60" s="114"/>
      <c r="C60" s="1261" t="s">
        <v>584</v>
      </c>
      <c r="D60" s="1262"/>
      <c r="E60" s="1263"/>
      <c r="F60" s="115">
        <v>55</v>
      </c>
      <c r="G60" s="115">
        <v>55</v>
      </c>
      <c r="H60" s="116">
        <v>55</v>
      </c>
    </row>
    <row r="61" spans="2:8" ht="45.75" customHeight="1" x14ac:dyDescent="0.2">
      <c r="B61" s="114"/>
      <c r="C61" s="1261" t="s">
        <v>585</v>
      </c>
      <c r="D61" s="1262"/>
      <c r="E61" s="1263"/>
      <c r="F61" s="115">
        <v>39</v>
      </c>
      <c r="G61" s="115">
        <v>39</v>
      </c>
      <c r="H61" s="116">
        <v>36</v>
      </c>
    </row>
    <row r="62" spans="2:8" ht="45.75" customHeight="1" thickBot="1" x14ac:dyDescent="0.25">
      <c r="B62" s="117"/>
      <c r="C62" s="1264" t="s">
        <v>586</v>
      </c>
      <c r="D62" s="1265"/>
      <c r="E62" s="1266"/>
      <c r="F62" s="118">
        <v>0</v>
      </c>
      <c r="G62" s="118">
        <v>11</v>
      </c>
      <c r="H62" s="119">
        <v>20</v>
      </c>
    </row>
    <row r="63" spans="2:8" ht="52.5" customHeight="1" thickBot="1" x14ac:dyDescent="0.25">
      <c r="B63" s="120"/>
      <c r="C63" s="1267" t="s">
        <v>44</v>
      </c>
      <c r="D63" s="1267"/>
      <c r="E63" s="1268"/>
      <c r="F63" s="121">
        <v>2972</v>
      </c>
      <c r="G63" s="121">
        <v>2997</v>
      </c>
      <c r="H63" s="122">
        <v>3005</v>
      </c>
    </row>
    <row r="64" spans="2:8" ht="15" customHeight="1" x14ac:dyDescent="0.2"/>
    <row r="65" ht="0" hidden="1" customHeight="1" x14ac:dyDescent="0.2"/>
    <row r="66" ht="0" hidden="1" customHeight="1" x14ac:dyDescent="0.2"/>
  </sheetData>
  <sheetProtection algorithmName="SHA-512" hashValue="3z9i6rYX5fL0RH+p7Ltct1RKNdScHtjRuZ0CTFPEalOYt3g8DPE22BeRIk+vLnULdTQC+VHyXEbS45pGG+190Q==" saltValue="nIY4rmsGkHsOMOS+fTYy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4"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590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591</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564</v>
      </c>
      <c r="BQ50" s="1280"/>
      <c r="BR50" s="1280"/>
      <c r="BS50" s="1280"/>
      <c r="BT50" s="1280"/>
      <c r="BU50" s="1280"/>
      <c r="BV50" s="1280"/>
      <c r="BW50" s="1280"/>
      <c r="BX50" s="1280" t="s">
        <v>565</v>
      </c>
      <c r="BY50" s="1280"/>
      <c r="BZ50" s="1280"/>
      <c r="CA50" s="1280"/>
      <c r="CB50" s="1280"/>
      <c r="CC50" s="1280"/>
      <c r="CD50" s="1280"/>
      <c r="CE50" s="1280"/>
      <c r="CF50" s="1280" t="s">
        <v>566</v>
      </c>
      <c r="CG50" s="1280"/>
      <c r="CH50" s="1280"/>
      <c r="CI50" s="1280"/>
      <c r="CJ50" s="1280"/>
      <c r="CK50" s="1280"/>
      <c r="CL50" s="1280"/>
      <c r="CM50" s="1280"/>
      <c r="CN50" s="1280" t="s">
        <v>567</v>
      </c>
      <c r="CO50" s="1280"/>
      <c r="CP50" s="1280"/>
      <c r="CQ50" s="1280"/>
      <c r="CR50" s="1280"/>
      <c r="CS50" s="1280"/>
      <c r="CT50" s="1280"/>
      <c r="CU50" s="1280"/>
      <c r="CV50" s="1280" t="s">
        <v>568</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592</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49</v>
      </c>
      <c r="CG51" s="1275"/>
      <c r="CH51" s="1275"/>
      <c r="CI51" s="1275"/>
      <c r="CJ51" s="1275"/>
      <c r="CK51" s="1275"/>
      <c r="CL51" s="1275"/>
      <c r="CM51" s="1275"/>
      <c r="CN51" s="1275">
        <v>50.1</v>
      </c>
      <c r="CO51" s="1275"/>
      <c r="CP51" s="1275"/>
      <c r="CQ51" s="1275"/>
      <c r="CR51" s="1275"/>
      <c r="CS51" s="1275"/>
      <c r="CT51" s="1275"/>
      <c r="CU51" s="1275"/>
      <c r="CV51" s="1287"/>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53.9</v>
      </c>
      <c r="CG53" s="1275"/>
      <c r="CH53" s="1275"/>
      <c r="CI53" s="1275"/>
      <c r="CJ53" s="1275"/>
      <c r="CK53" s="1275"/>
      <c r="CL53" s="1275"/>
      <c r="CM53" s="1275"/>
      <c r="CN53" s="1275">
        <v>48.2</v>
      </c>
      <c r="CO53" s="1275"/>
      <c r="CP53" s="1275"/>
      <c r="CQ53" s="1275"/>
      <c r="CR53" s="1275"/>
      <c r="CS53" s="1275"/>
      <c r="CT53" s="1275"/>
      <c r="CU53" s="1275"/>
      <c r="CV53" s="1287"/>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596</v>
      </c>
      <c r="AO55" s="1280"/>
      <c r="AP55" s="1280"/>
      <c r="AQ55" s="1280"/>
      <c r="AR55" s="1280"/>
      <c r="AS55" s="1280"/>
      <c r="AT55" s="1280"/>
      <c r="AU55" s="1280"/>
      <c r="AV55" s="1280"/>
      <c r="AW55" s="1280"/>
      <c r="AX55" s="1280"/>
      <c r="AY55" s="1280"/>
      <c r="AZ55" s="1280"/>
      <c r="BA55" s="1280"/>
      <c r="BB55" s="1278" t="s">
        <v>593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44.9</v>
      </c>
      <c r="CG55" s="1275"/>
      <c r="CH55" s="1275"/>
      <c r="CI55" s="1275"/>
      <c r="CJ55" s="1275"/>
      <c r="CK55" s="1275"/>
      <c r="CL55" s="1275"/>
      <c r="CM55" s="1275"/>
      <c r="CN55" s="1275">
        <v>32.9</v>
      </c>
      <c r="CO55" s="1275"/>
      <c r="CP55" s="1275"/>
      <c r="CQ55" s="1275"/>
      <c r="CR55" s="1275"/>
      <c r="CS55" s="1275"/>
      <c r="CT55" s="1275"/>
      <c r="CU55" s="1275"/>
      <c r="CV55" s="1287"/>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61.9</v>
      </c>
      <c r="CG57" s="1275"/>
      <c r="CH57" s="1275"/>
      <c r="CI57" s="1275"/>
      <c r="CJ57" s="1275"/>
      <c r="CK57" s="1275"/>
      <c r="CL57" s="1275"/>
      <c r="CM57" s="1275"/>
      <c r="CN57" s="1275">
        <v>57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597</v>
      </c>
    </row>
    <row r="64" spans="1:109" ht="13.2" x14ac:dyDescent="0.2">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598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591</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564</v>
      </c>
      <c r="BQ72" s="1280"/>
      <c r="BR72" s="1280"/>
      <c r="BS72" s="1280"/>
      <c r="BT72" s="1280"/>
      <c r="BU72" s="1280"/>
      <c r="BV72" s="1280"/>
      <c r="BW72" s="1280"/>
      <c r="BX72" s="1280" t="s">
        <v>565</v>
      </c>
      <c r="BY72" s="1280"/>
      <c r="BZ72" s="1280"/>
      <c r="CA72" s="1280"/>
      <c r="CB72" s="1280"/>
      <c r="CC72" s="1280"/>
      <c r="CD72" s="1280"/>
      <c r="CE72" s="1280"/>
      <c r="CF72" s="1280" t="s">
        <v>566</v>
      </c>
      <c r="CG72" s="1280"/>
      <c r="CH72" s="1280"/>
      <c r="CI72" s="1280"/>
      <c r="CJ72" s="1280"/>
      <c r="CK72" s="1280"/>
      <c r="CL72" s="1280"/>
      <c r="CM72" s="1280"/>
      <c r="CN72" s="1280" t="s">
        <v>567</v>
      </c>
      <c r="CO72" s="1280"/>
      <c r="CP72" s="1280"/>
      <c r="CQ72" s="1280"/>
      <c r="CR72" s="1280"/>
      <c r="CS72" s="1280"/>
      <c r="CT72" s="1280"/>
      <c r="CU72" s="1280"/>
      <c r="CV72" s="1280" t="s">
        <v>568</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592</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v>39.700000000000003</v>
      </c>
      <c r="BQ73" s="1275"/>
      <c r="BR73" s="1275"/>
      <c r="BS73" s="1275"/>
      <c r="BT73" s="1275"/>
      <c r="BU73" s="1275"/>
      <c r="BV73" s="1275"/>
      <c r="BW73" s="1275"/>
      <c r="BX73" s="1275">
        <v>53.1</v>
      </c>
      <c r="BY73" s="1275"/>
      <c r="BZ73" s="1275"/>
      <c r="CA73" s="1275"/>
      <c r="CB73" s="1275"/>
      <c r="CC73" s="1275"/>
      <c r="CD73" s="1275"/>
      <c r="CE73" s="1275"/>
      <c r="CF73" s="1275">
        <v>49</v>
      </c>
      <c r="CG73" s="1275"/>
      <c r="CH73" s="1275"/>
      <c r="CI73" s="1275"/>
      <c r="CJ73" s="1275"/>
      <c r="CK73" s="1275"/>
      <c r="CL73" s="1275"/>
      <c r="CM73" s="1275"/>
      <c r="CN73" s="1275">
        <v>50.1</v>
      </c>
      <c r="CO73" s="1275"/>
      <c r="CP73" s="1275"/>
      <c r="CQ73" s="1275"/>
      <c r="CR73" s="1275"/>
      <c r="CS73" s="1275"/>
      <c r="CT73" s="1275"/>
      <c r="CU73" s="1275"/>
      <c r="CV73" s="1275">
        <v>43.3</v>
      </c>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75">
        <v>9.6999999999999993</v>
      </c>
      <c r="BQ75" s="1275"/>
      <c r="BR75" s="1275"/>
      <c r="BS75" s="1275"/>
      <c r="BT75" s="1275"/>
      <c r="BU75" s="1275"/>
      <c r="BV75" s="1275"/>
      <c r="BW75" s="1275"/>
      <c r="BX75" s="1275">
        <v>9.6</v>
      </c>
      <c r="BY75" s="1275"/>
      <c r="BZ75" s="1275"/>
      <c r="CA75" s="1275"/>
      <c r="CB75" s="1275"/>
      <c r="CC75" s="1275"/>
      <c r="CD75" s="1275"/>
      <c r="CE75" s="1275"/>
      <c r="CF75" s="1275">
        <v>9.6</v>
      </c>
      <c r="CG75" s="1275"/>
      <c r="CH75" s="1275"/>
      <c r="CI75" s="1275"/>
      <c r="CJ75" s="1275"/>
      <c r="CK75" s="1275"/>
      <c r="CL75" s="1275"/>
      <c r="CM75" s="1275"/>
      <c r="CN75" s="1275">
        <v>9.9</v>
      </c>
      <c r="CO75" s="1275"/>
      <c r="CP75" s="1275"/>
      <c r="CQ75" s="1275"/>
      <c r="CR75" s="1275"/>
      <c r="CS75" s="1275"/>
      <c r="CT75" s="1275"/>
      <c r="CU75" s="1275"/>
      <c r="CV75" s="1275">
        <v>10.6</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596</v>
      </c>
      <c r="AO77" s="1280"/>
      <c r="AP77" s="1280"/>
      <c r="AQ77" s="1280"/>
      <c r="AR77" s="1280"/>
      <c r="AS77" s="1280"/>
      <c r="AT77" s="1280"/>
      <c r="AU77" s="1280"/>
      <c r="AV77" s="1280"/>
      <c r="AW77" s="1280"/>
      <c r="AX77" s="1280"/>
      <c r="AY77" s="1280"/>
      <c r="AZ77" s="1280"/>
      <c r="BA77" s="1280"/>
      <c r="BB77" s="1278" t="s">
        <v>594</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44.9</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8.5</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ymVFQK/ZC4pmo3mNxxb8V2kQwKpyAfkhMM/8BRLgLzgCWqCPDh60Y83ZSdv/GAIPCL7nJQYxFO5aWwZf7JikQ==" saltValue="GCeO4EauAM59oQ0Rkc2G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eYBMkeCYQl+OYcqUJ93VEEBEa5H1YshUgByl7OsnKAufR27ntOvA8Eyw49tb0lPiy9A/TRyXAkGhrewBn76uQ==" saltValue="NpbyYf9YC/ehnfRoLRSK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5"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HM65TDxupiBPeWNsNP9W4upkiMyRVV5WaeJPv22AOKBRtB8MVfj0FrIgF0jcbYgwxxKc6eH04U5ubsI7pOaiA==" saltValue="slxVvSA3Sacm2l91yvNi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561</v>
      </c>
      <c r="G2" s="136"/>
      <c r="H2" s="137"/>
    </row>
    <row r="3" spans="1:8" x14ac:dyDescent="0.2">
      <c r="A3" s="133" t="s">
        <v>554</v>
      </c>
      <c r="B3" s="138"/>
      <c r="C3" s="139"/>
      <c r="D3" s="140">
        <v>88047</v>
      </c>
      <c r="E3" s="141"/>
      <c r="F3" s="142">
        <v>74444</v>
      </c>
      <c r="G3" s="143"/>
      <c r="H3" s="144"/>
    </row>
    <row r="4" spans="1:8" x14ac:dyDescent="0.2">
      <c r="A4" s="145"/>
      <c r="B4" s="146"/>
      <c r="C4" s="147"/>
      <c r="D4" s="148">
        <v>51116</v>
      </c>
      <c r="E4" s="149"/>
      <c r="F4" s="150">
        <v>34175</v>
      </c>
      <c r="G4" s="151"/>
      <c r="H4" s="152"/>
    </row>
    <row r="5" spans="1:8" x14ac:dyDescent="0.2">
      <c r="A5" s="133" t="s">
        <v>556</v>
      </c>
      <c r="B5" s="138"/>
      <c r="C5" s="139"/>
      <c r="D5" s="140">
        <v>78815</v>
      </c>
      <c r="E5" s="141"/>
      <c r="F5" s="142">
        <v>85205</v>
      </c>
      <c r="G5" s="143"/>
      <c r="H5" s="144"/>
    </row>
    <row r="6" spans="1:8" x14ac:dyDescent="0.2">
      <c r="A6" s="145"/>
      <c r="B6" s="146"/>
      <c r="C6" s="147"/>
      <c r="D6" s="148">
        <v>36785</v>
      </c>
      <c r="E6" s="149"/>
      <c r="F6" s="150">
        <v>38847</v>
      </c>
      <c r="G6" s="151"/>
      <c r="H6" s="152"/>
    </row>
    <row r="7" spans="1:8" x14ac:dyDescent="0.2">
      <c r="A7" s="133" t="s">
        <v>557</v>
      </c>
      <c r="B7" s="138"/>
      <c r="C7" s="139"/>
      <c r="D7" s="140">
        <v>48671</v>
      </c>
      <c r="E7" s="141"/>
      <c r="F7" s="142">
        <v>77577</v>
      </c>
      <c r="G7" s="143"/>
      <c r="H7" s="144"/>
    </row>
    <row r="8" spans="1:8" x14ac:dyDescent="0.2">
      <c r="A8" s="145"/>
      <c r="B8" s="146"/>
      <c r="C8" s="147"/>
      <c r="D8" s="148">
        <v>28316</v>
      </c>
      <c r="E8" s="149"/>
      <c r="F8" s="150">
        <v>40870</v>
      </c>
      <c r="G8" s="151"/>
      <c r="H8" s="152"/>
    </row>
    <row r="9" spans="1:8" x14ac:dyDescent="0.2">
      <c r="A9" s="133" t="s">
        <v>558</v>
      </c>
      <c r="B9" s="138"/>
      <c r="C9" s="139"/>
      <c r="D9" s="140">
        <v>54205</v>
      </c>
      <c r="E9" s="141"/>
      <c r="F9" s="142">
        <v>67293</v>
      </c>
      <c r="G9" s="143"/>
      <c r="H9" s="144"/>
    </row>
    <row r="10" spans="1:8" x14ac:dyDescent="0.2">
      <c r="A10" s="145"/>
      <c r="B10" s="146"/>
      <c r="C10" s="147"/>
      <c r="D10" s="148">
        <v>26456</v>
      </c>
      <c r="E10" s="149"/>
      <c r="F10" s="150">
        <v>35076</v>
      </c>
      <c r="G10" s="151"/>
      <c r="H10" s="152"/>
    </row>
    <row r="11" spans="1:8" x14ac:dyDescent="0.2">
      <c r="A11" s="133" t="s">
        <v>559</v>
      </c>
      <c r="B11" s="138"/>
      <c r="C11" s="139"/>
      <c r="D11" s="140">
        <v>68769</v>
      </c>
      <c r="E11" s="141"/>
      <c r="F11" s="142">
        <v>67343</v>
      </c>
      <c r="G11" s="143"/>
      <c r="H11" s="144"/>
    </row>
    <row r="12" spans="1:8" x14ac:dyDescent="0.2">
      <c r="A12" s="145"/>
      <c r="B12" s="146"/>
      <c r="C12" s="153"/>
      <c r="D12" s="148">
        <v>27245</v>
      </c>
      <c r="E12" s="149"/>
      <c r="F12" s="150">
        <v>32865</v>
      </c>
      <c r="G12" s="151"/>
      <c r="H12" s="152"/>
    </row>
    <row r="13" spans="1:8" x14ac:dyDescent="0.2">
      <c r="A13" s="133"/>
      <c r="B13" s="138"/>
      <c r="C13" s="154"/>
      <c r="D13" s="155">
        <v>67701</v>
      </c>
      <c r="E13" s="156"/>
      <c r="F13" s="157">
        <v>74372</v>
      </c>
      <c r="G13" s="158"/>
      <c r="H13" s="144"/>
    </row>
    <row r="14" spans="1:8" x14ac:dyDescent="0.2">
      <c r="A14" s="145"/>
      <c r="B14" s="146"/>
      <c r="C14" s="147"/>
      <c r="D14" s="148">
        <v>33984</v>
      </c>
      <c r="E14" s="149"/>
      <c r="F14" s="150">
        <v>36367</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6.46</v>
      </c>
      <c r="C19" s="159">
        <f>ROUND(VALUE(SUBSTITUTE(実質収支比率等に係る経年分析!G$48,"▲","-")),2)</f>
        <v>6.29</v>
      </c>
      <c r="D19" s="159">
        <f>ROUND(VALUE(SUBSTITUTE(実質収支比率等に係る経年分析!H$48,"▲","-")),2)</f>
        <v>6.48</v>
      </c>
      <c r="E19" s="159">
        <f>ROUND(VALUE(SUBSTITUTE(実質収支比率等に係る経年分析!I$48,"▲","-")),2)</f>
        <v>6.79</v>
      </c>
      <c r="F19" s="159">
        <f>ROUND(VALUE(SUBSTITUTE(実質収支比率等に係る経年分析!J$48,"▲","-")),2)</f>
        <v>6.69</v>
      </c>
    </row>
    <row r="20" spans="1:11" x14ac:dyDescent="0.2">
      <c r="A20" s="159" t="s">
        <v>48</v>
      </c>
      <c r="B20" s="159">
        <f>ROUND(VALUE(SUBSTITUTE(実質収支比率等に係る経年分析!F$47,"▲","-")),2)</f>
        <v>21.28</v>
      </c>
      <c r="C20" s="159">
        <f>ROUND(VALUE(SUBSTITUTE(実質収支比率等に係る経年分析!G$47,"▲","-")),2)</f>
        <v>21.42</v>
      </c>
      <c r="D20" s="159">
        <f>ROUND(VALUE(SUBSTITUTE(実質収支比率等に係る経年分析!H$47,"▲","-")),2)</f>
        <v>20.75</v>
      </c>
      <c r="E20" s="159">
        <f>ROUND(VALUE(SUBSTITUTE(実質収支比率等に係る経年分析!I$47,"▲","-")),2)</f>
        <v>21.03</v>
      </c>
      <c r="F20" s="159">
        <f>ROUND(VALUE(SUBSTITUTE(実質収支比率等に係る経年分析!J$47,"▲","-")),2)</f>
        <v>21.23</v>
      </c>
    </row>
    <row r="21" spans="1:11" x14ac:dyDescent="0.2">
      <c r="A21" s="159" t="s">
        <v>49</v>
      </c>
      <c r="B21" s="159">
        <f>IF(ISNUMBER(VALUE(SUBSTITUTE(実質収支比率等に係る経年分析!F$49,"▲","-"))),ROUND(VALUE(SUBSTITUTE(実質収支比率等に係る経年分析!F$49,"▲","-")),2),NA())</f>
        <v>-1.23</v>
      </c>
      <c r="C21" s="159">
        <f>IF(ISNUMBER(VALUE(SUBSTITUTE(実質収支比率等に係る経年分析!G$49,"▲","-"))),ROUND(VALUE(SUBSTITUTE(実質収支比率等に係る経年分析!G$49,"▲","-")),2),NA())</f>
        <v>-0.18</v>
      </c>
      <c r="D21" s="159">
        <f>IF(ISNUMBER(VALUE(SUBSTITUTE(実質収支比率等に係る経年分析!H$49,"▲","-"))),ROUND(VALUE(SUBSTITUTE(実質収支比率等に係る経年分析!H$49,"▲","-")),2),NA())</f>
        <v>0.51</v>
      </c>
      <c r="E21" s="159">
        <f>IF(ISNUMBER(VALUE(SUBSTITUTE(実質収支比率等に係る経年分析!I$49,"▲","-"))),ROUND(VALUE(SUBSTITUTE(実質収支比率等に係る経年分析!I$49,"▲","-")),2),NA())</f>
        <v>0.23</v>
      </c>
      <c r="F21" s="159">
        <f>IF(ISNUMBER(VALUE(SUBSTITUTE(実質収支比率等に係る経年分析!J$49,"▲","-"))),ROUND(VALUE(SUBSTITUTE(実質収支比率等に係る経年分析!J$49,"▲","-")),2),NA())</f>
        <v>-0.17</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0.17</v>
      </c>
    </row>
    <row r="30" spans="1:11" x14ac:dyDescent="0.2">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0.35</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x14ac:dyDescent="0.2">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1.17</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1.63</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1.1200000000000001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6.63</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8.2100000000000009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9.19</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873</v>
      </c>
      <c r="E42" s="161"/>
      <c r="F42" s="161"/>
      <c r="G42" s="161">
        <f>'実質公債費比率（分子）の構造'!L$52</f>
        <v>887</v>
      </c>
      <c r="H42" s="161"/>
      <c r="I42" s="161"/>
      <c r="J42" s="161">
        <f>'実質公債費比率（分子）の構造'!M$52</f>
        <v>877</v>
      </c>
      <c r="K42" s="161"/>
      <c r="L42" s="161"/>
      <c r="M42" s="161">
        <f>'実質公債費比率（分子）の構造'!N$52</f>
        <v>897</v>
      </c>
      <c r="N42" s="161"/>
      <c r="O42" s="161"/>
      <c r="P42" s="161">
        <f>'実質公債費比率（分子）の構造'!O$52</f>
        <v>906</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59</v>
      </c>
      <c r="B45" s="161">
        <f>'実質公債費比率（分子）の構造'!K$49</f>
        <v>43</v>
      </c>
      <c r="C45" s="161"/>
      <c r="D45" s="161"/>
      <c r="E45" s="161">
        <f>'実質公債費比率（分子）の構造'!L$49</f>
        <v>23</v>
      </c>
      <c r="F45" s="161"/>
      <c r="G45" s="161"/>
      <c r="H45" s="161">
        <f>'実質公債費比率（分子）の構造'!M$49</f>
        <v>99</v>
      </c>
      <c r="I45" s="161"/>
      <c r="J45" s="161"/>
      <c r="K45" s="161">
        <f>'実質公債費比率（分子）の構造'!N$49</f>
        <v>97</v>
      </c>
      <c r="L45" s="161"/>
      <c r="M45" s="161"/>
      <c r="N45" s="161">
        <f>'実質公債費比率（分子）の構造'!O$49</f>
        <v>66</v>
      </c>
      <c r="O45" s="161"/>
      <c r="P45" s="161"/>
    </row>
    <row r="46" spans="1:16" x14ac:dyDescent="0.2">
      <c r="A46" s="161" t="s">
        <v>60</v>
      </c>
      <c r="B46" s="161">
        <f>'実質公債費比率（分子）の構造'!K$48</f>
        <v>370</v>
      </c>
      <c r="C46" s="161"/>
      <c r="D46" s="161"/>
      <c r="E46" s="161">
        <f>'実質公債費比率（分子）の構造'!L$48</f>
        <v>401</v>
      </c>
      <c r="F46" s="161"/>
      <c r="G46" s="161"/>
      <c r="H46" s="161">
        <f>'実質公債費比率（分子）の構造'!M$48</f>
        <v>402</v>
      </c>
      <c r="I46" s="161"/>
      <c r="J46" s="161"/>
      <c r="K46" s="161">
        <f>'実質公債費比率（分子）の構造'!N$48</f>
        <v>382</v>
      </c>
      <c r="L46" s="161"/>
      <c r="M46" s="161"/>
      <c r="N46" s="161">
        <f>'実質公債費比率（分子）の構造'!O$48</f>
        <v>425</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850</v>
      </c>
      <c r="C49" s="161"/>
      <c r="D49" s="161"/>
      <c r="E49" s="161">
        <f>'実質公債費比率（分子）の構造'!L$45</f>
        <v>834</v>
      </c>
      <c r="F49" s="161"/>
      <c r="G49" s="161"/>
      <c r="H49" s="161">
        <f>'実質公債費比率（分子）の構造'!M$45</f>
        <v>814</v>
      </c>
      <c r="I49" s="161"/>
      <c r="J49" s="161"/>
      <c r="K49" s="161">
        <f>'実質公債費比率（分子）の構造'!N$45</f>
        <v>844</v>
      </c>
      <c r="L49" s="161"/>
      <c r="M49" s="161"/>
      <c r="N49" s="161">
        <f>'実質公債費比率（分子）の構造'!O$45</f>
        <v>876</v>
      </c>
      <c r="O49" s="161"/>
      <c r="P49" s="161"/>
    </row>
    <row r="50" spans="1:16" x14ac:dyDescent="0.2">
      <c r="A50" s="161" t="s">
        <v>64</v>
      </c>
      <c r="B50" s="161" t="e">
        <f>NA()</f>
        <v>#N/A</v>
      </c>
      <c r="C50" s="161">
        <f>IF(ISNUMBER('実質公債費比率（分子）の構造'!K$53),'実質公債費比率（分子）の構造'!K$53,NA())</f>
        <v>390</v>
      </c>
      <c r="D50" s="161" t="e">
        <f>NA()</f>
        <v>#N/A</v>
      </c>
      <c r="E50" s="161" t="e">
        <f>NA()</f>
        <v>#N/A</v>
      </c>
      <c r="F50" s="161">
        <f>IF(ISNUMBER('実質公債費比率（分子）の構造'!L$53),'実質公債費比率（分子）の構造'!L$53,NA())</f>
        <v>371</v>
      </c>
      <c r="G50" s="161" t="e">
        <f>NA()</f>
        <v>#N/A</v>
      </c>
      <c r="H50" s="161" t="e">
        <f>NA()</f>
        <v>#N/A</v>
      </c>
      <c r="I50" s="161">
        <f>IF(ISNUMBER('実質公債費比率（分子）の構造'!M$53),'実質公債費比率（分子）の構造'!M$53,NA())</f>
        <v>438</v>
      </c>
      <c r="J50" s="161" t="e">
        <f>NA()</f>
        <v>#N/A</v>
      </c>
      <c r="K50" s="161" t="e">
        <f>NA()</f>
        <v>#N/A</v>
      </c>
      <c r="L50" s="161">
        <f>IF(ISNUMBER('実質公債費比率（分子）の構造'!N$53),'実質公債費比率（分子）の構造'!N$53,NA())</f>
        <v>426</v>
      </c>
      <c r="M50" s="161" t="e">
        <f>NA()</f>
        <v>#N/A</v>
      </c>
      <c r="N50" s="161" t="e">
        <f>NA()</f>
        <v>#N/A</v>
      </c>
      <c r="O50" s="161">
        <f>IF(ISNUMBER('実質公債費比率（分子）の構造'!O$53),'実質公債費比率（分子）の構造'!O$53,NA())</f>
        <v>461</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37</v>
      </c>
      <c r="B56" s="160"/>
      <c r="C56" s="160"/>
      <c r="D56" s="160">
        <f>'将来負担比率（分子）の構造'!I$52</f>
        <v>8456</v>
      </c>
      <c r="E56" s="160"/>
      <c r="F56" s="160"/>
      <c r="G56" s="160">
        <f>'将来負担比率（分子）の構造'!J$52</f>
        <v>8322</v>
      </c>
      <c r="H56" s="160"/>
      <c r="I56" s="160"/>
      <c r="J56" s="160">
        <f>'将来負担比率（分子）の構造'!K$52</f>
        <v>8288</v>
      </c>
      <c r="K56" s="160"/>
      <c r="L56" s="160"/>
      <c r="M56" s="160">
        <f>'将来負担比率（分子）の構造'!L$52</f>
        <v>8078</v>
      </c>
      <c r="N56" s="160"/>
      <c r="O56" s="160"/>
      <c r="P56" s="160">
        <f>'将来負担比率（分子）の構造'!M$52</f>
        <v>7888</v>
      </c>
    </row>
    <row r="57" spans="1:16" x14ac:dyDescent="0.2">
      <c r="A57" s="160" t="s">
        <v>36</v>
      </c>
      <c r="B57" s="160"/>
      <c r="C57" s="160"/>
      <c r="D57" s="160">
        <f>'将来負担比率（分子）の構造'!I$51</f>
        <v>1030</v>
      </c>
      <c r="E57" s="160"/>
      <c r="F57" s="160"/>
      <c r="G57" s="160">
        <f>'将来負担比率（分子）の構造'!J$51</f>
        <v>876</v>
      </c>
      <c r="H57" s="160"/>
      <c r="I57" s="160"/>
      <c r="J57" s="160">
        <f>'将来負担比率（分子）の構造'!K$51</f>
        <v>772</v>
      </c>
      <c r="K57" s="160"/>
      <c r="L57" s="160"/>
      <c r="M57" s="160">
        <f>'将来負担比率（分子）の構造'!L$51</f>
        <v>755</v>
      </c>
      <c r="N57" s="160"/>
      <c r="O57" s="160"/>
      <c r="P57" s="160">
        <f>'将来負担比率（分子）の構造'!M$51</f>
        <v>698</v>
      </c>
    </row>
    <row r="58" spans="1:16" x14ac:dyDescent="0.2">
      <c r="A58" s="160" t="s">
        <v>35</v>
      </c>
      <c r="B58" s="160"/>
      <c r="C58" s="160"/>
      <c r="D58" s="160">
        <f>'将来負担比率（分子）の構造'!I$50</f>
        <v>3255</v>
      </c>
      <c r="E58" s="160"/>
      <c r="F58" s="160"/>
      <c r="G58" s="160">
        <f>'将来負担比率（分子）の構造'!J$50</f>
        <v>3348</v>
      </c>
      <c r="H58" s="160"/>
      <c r="I58" s="160"/>
      <c r="J58" s="160">
        <f>'将来負担比率（分子）の構造'!K$50</f>
        <v>3443</v>
      </c>
      <c r="K58" s="160"/>
      <c r="L58" s="160"/>
      <c r="M58" s="160">
        <f>'将来負担比率（分子）の構造'!L$50</f>
        <v>3486</v>
      </c>
      <c r="N58" s="160"/>
      <c r="O58" s="160"/>
      <c r="P58" s="160">
        <f>'将来負担比率（分子）の構造'!M$50</f>
        <v>3572</v>
      </c>
    </row>
    <row r="59" spans="1:16" x14ac:dyDescent="0.2">
      <c r="A59" s="160" t="s">
        <v>33</v>
      </c>
      <c r="B59" s="160" t="str">
        <f>'将来負担比率（分子）の構造'!I$49</f>
        <v>-</v>
      </c>
      <c r="C59" s="160"/>
      <c r="D59" s="160"/>
      <c r="E59" s="160">
        <f>'将来負担比率（分子）の構造'!J$49</f>
        <v>159</v>
      </c>
      <c r="F59" s="160"/>
      <c r="G59" s="160"/>
      <c r="H59" s="160">
        <f>'将来負担比率（分子）の構造'!K$49</f>
        <v>28</v>
      </c>
      <c r="I59" s="160"/>
      <c r="J59" s="160"/>
      <c r="K59" s="160">
        <f>'将来負担比率（分子）の構造'!L$49</f>
        <v>163</v>
      </c>
      <c r="L59" s="160"/>
      <c r="M59" s="160"/>
      <c r="N59" s="160">
        <f>'将来負担比率（分子）の構造'!M$49</f>
        <v>244</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1557</v>
      </c>
      <c r="C62" s="160"/>
      <c r="D62" s="160"/>
      <c r="E62" s="160">
        <f>'将来負担比率（分子）の構造'!J$45</f>
        <v>1503</v>
      </c>
      <c r="F62" s="160"/>
      <c r="G62" s="160"/>
      <c r="H62" s="160">
        <f>'将来負担比率（分子）の構造'!K$45</f>
        <v>1561</v>
      </c>
      <c r="I62" s="160"/>
      <c r="J62" s="160"/>
      <c r="K62" s="160">
        <f>'将来負担比率（分子）の構造'!L$45</f>
        <v>1548</v>
      </c>
      <c r="L62" s="160"/>
      <c r="M62" s="160"/>
      <c r="N62" s="160">
        <f>'将来負担比率（分子）の構造'!M$45</f>
        <v>1556</v>
      </c>
      <c r="O62" s="160"/>
      <c r="P62" s="160"/>
    </row>
    <row r="63" spans="1:16" x14ac:dyDescent="0.2">
      <c r="A63" s="160" t="s">
        <v>28</v>
      </c>
      <c r="B63" s="160">
        <f>'将来負担比率（分子）の構造'!I$44</f>
        <v>124</v>
      </c>
      <c r="C63" s="160"/>
      <c r="D63" s="160"/>
      <c r="E63" s="160">
        <f>'将来負担比率（分子）の構造'!J$44</f>
        <v>455</v>
      </c>
      <c r="F63" s="160"/>
      <c r="G63" s="160"/>
      <c r="H63" s="160">
        <f>'将来負担比率（分子）の構造'!K$44</f>
        <v>541</v>
      </c>
      <c r="I63" s="160"/>
      <c r="J63" s="160"/>
      <c r="K63" s="160">
        <f>'将来負担比率（分子）の構造'!L$44</f>
        <v>576</v>
      </c>
      <c r="L63" s="160"/>
      <c r="M63" s="160"/>
      <c r="N63" s="160">
        <f>'将来負担比率（分子）の構造'!M$44</f>
        <v>550</v>
      </c>
      <c r="O63" s="160"/>
      <c r="P63" s="160"/>
    </row>
    <row r="64" spans="1:16" x14ac:dyDescent="0.2">
      <c r="A64" s="160" t="s">
        <v>27</v>
      </c>
      <c r="B64" s="160">
        <f>'将来負担比率（分子）の構造'!I$43</f>
        <v>4732</v>
      </c>
      <c r="C64" s="160"/>
      <c r="D64" s="160"/>
      <c r="E64" s="160">
        <f>'将来負担比率（分子）の構造'!J$43</f>
        <v>4635</v>
      </c>
      <c r="F64" s="160"/>
      <c r="G64" s="160"/>
      <c r="H64" s="160">
        <f>'将来負担比率（分子）の構造'!K$43</f>
        <v>4580</v>
      </c>
      <c r="I64" s="160"/>
      <c r="J64" s="160"/>
      <c r="K64" s="160">
        <f>'将来負担比率（分子）の構造'!L$43</f>
        <v>4449</v>
      </c>
      <c r="L64" s="160"/>
      <c r="M64" s="160"/>
      <c r="N64" s="160">
        <f>'将来負担比率（分子）の構造'!M$43</f>
        <v>4044</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7955</v>
      </c>
      <c r="C66" s="160"/>
      <c r="D66" s="160"/>
      <c r="E66" s="160">
        <f>'将来負担比率（分子）の構造'!J$41</f>
        <v>7947</v>
      </c>
      <c r="F66" s="160"/>
      <c r="G66" s="160"/>
      <c r="H66" s="160">
        <f>'将来負担比率（分子）の構造'!K$41</f>
        <v>7859</v>
      </c>
      <c r="I66" s="160"/>
      <c r="J66" s="160"/>
      <c r="K66" s="160">
        <f>'将来負担比率（分子）の構造'!L$41</f>
        <v>7657</v>
      </c>
      <c r="L66" s="160"/>
      <c r="M66" s="160"/>
      <c r="N66" s="160">
        <f>'将来負担比率（分子）の構造'!M$41</f>
        <v>7532</v>
      </c>
      <c r="O66" s="160"/>
      <c r="P66" s="160"/>
    </row>
    <row r="67" spans="1:16" x14ac:dyDescent="0.2">
      <c r="A67" s="160" t="s">
        <v>68</v>
      </c>
      <c r="B67" s="160" t="e">
        <f>NA()</f>
        <v>#N/A</v>
      </c>
      <c r="C67" s="160">
        <f>IF(ISNUMBER('将来負担比率（分子）の構造'!I$53), IF('将来負担比率（分子）の構造'!I$53 &lt; 0, 0, '将来負担比率（分子）の構造'!I$53), NA())</f>
        <v>1628</v>
      </c>
      <c r="D67" s="160" t="e">
        <f>NA()</f>
        <v>#N/A</v>
      </c>
      <c r="E67" s="160" t="e">
        <f>NA()</f>
        <v>#N/A</v>
      </c>
      <c r="F67" s="160">
        <f>IF(ISNUMBER('将来負担比率（分子）の構造'!J$53), IF('将来負担比率（分子）の構造'!J$53 &lt; 0, 0, '将来負担比率（分子）の構造'!J$53), NA())</f>
        <v>2153</v>
      </c>
      <c r="G67" s="160" t="e">
        <f>NA()</f>
        <v>#N/A</v>
      </c>
      <c r="H67" s="160" t="e">
        <f>NA()</f>
        <v>#N/A</v>
      </c>
      <c r="I67" s="160">
        <f>IF(ISNUMBER('将来負担比率（分子）の構造'!K$53), IF('将来負担比率（分子）の構造'!K$53 &lt; 0, 0, '将来負担比率（分子）の構造'!K$53), NA())</f>
        <v>2065</v>
      </c>
      <c r="J67" s="160" t="e">
        <f>NA()</f>
        <v>#N/A</v>
      </c>
      <c r="K67" s="160" t="e">
        <f>NA()</f>
        <v>#N/A</v>
      </c>
      <c r="L67" s="160">
        <f>IF(ISNUMBER('将来負担比率（分子）の構造'!L$53), IF('将来負担比率（分子）の構造'!L$53 &lt; 0, 0, '将来負担比率（分子）の構造'!L$53), NA())</f>
        <v>2074</v>
      </c>
      <c r="M67" s="160" t="e">
        <f>NA()</f>
        <v>#N/A</v>
      </c>
      <c r="N67" s="160" t="e">
        <f>NA()</f>
        <v>#N/A</v>
      </c>
      <c r="O67" s="160">
        <f>IF(ISNUMBER('将来負担比率（分子）の構造'!M$53), IF('将来負担比率（分子）の構造'!M$53 &lt; 0, 0, '将来負担比率（分子）の構造'!M$53), NA())</f>
        <v>1768</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1037</v>
      </c>
      <c r="C72" s="164">
        <f>基金残高に係る経年分析!G55</f>
        <v>1037</v>
      </c>
      <c r="D72" s="164">
        <f>基金残高に係る経年分析!H55</f>
        <v>1037</v>
      </c>
    </row>
    <row r="73" spans="1:16" x14ac:dyDescent="0.2">
      <c r="A73" s="163" t="s">
        <v>71</v>
      </c>
      <c r="B73" s="164">
        <f>基金残高に係る経年分析!F56</f>
        <v>613</v>
      </c>
      <c r="C73" s="164">
        <f>基金残高に係る経年分析!G56</f>
        <v>613</v>
      </c>
      <c r="D73" s="164">
        <f>基金残高に係る経年分析!H56</f>
        <v>614</v>
      </c>
    </row>
    <row r="74" spans="1:16" x14ac:dyDescent="0.2">
      <c r="A74" s="163" t="s">
        <v>72</v>
      </c>
      <c r="B74" s="164">
        <f>基金残高に係る経年分析!F57</f>
        <v>1323</v>
      </c>
      <c r="C74" s="164">
        <f>基金残高に係る経年分析!G57</f>
        <v>1346</v>
      </c>
      <c r="D74" s="164">
        <f>基金残高に係る経年分析!H57</f>
        <v>1353</v>
      </c>
    </row>
  </sheetData>
  <sheetProtection algorithmName="SHA-512" hashValue="3/OsddaniOugcDkq580/w1Lkb8TmwmU8UuOcuaQW2gaYCxzKbDMSKOLkaAFkpU3kmbt0pcAeZ9P5dXgw1mvODg==" saltValue="4/QPJSkd+5HSBM9qDEvL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220</v>
      </c>
      <c r="C5" s="741"/>
      <c r="D5" s="741"/>
      <c r="E5" s="741"/>
      <c r="F5" s="741"/>
      <c r="G5" s="741"/>
      <c r="H5" s="741"/>
      <c r="I5" s="741"/>
      <c r="J5" s="741"/>
      <c r="K5" s="741"/>
      <c r="L5" s="741"/>
      <c r="M5" s="741"/>
      <c r="N5" s="741"/>
      <c r="O5" s="741"/>
      <c r="P5" s="741"/>
      <c r="Q5" s="742"/>
      <c r="R5" s="706">
        <v>1623580</v>
      </c>
      <c r="S5" s="707"/>
      <c r="T5" s="707"/>
      <c r="U5" s="707"/>
      <c r="V5" s="707"/>
      <c r="W5" s="707"/>
      <c r="X5" s="707"/>
      <c r="Y5" s="753"/>
      <c r="Z5" s="771">
        <v>19.3</v>
      </c>
      <c r="AA5" s="771"/>
      <c r="AB5" s="771"/>
      <c r="AC5" s="771"/>
      <c r="AD5" s="772">
        <v>1539653</v>
      </c>
      <c r="AE5" s="772"/>
      <c r="AF5" s="772"/>
      <c r="AG5" s="772"/>
      <c r="AH5" s="772"/>
      <c r="AI5" s="772"/>
      <c r="AJ5" s="772"/>
      <c r="AK5" s="772"/>
      <c r="AL5" s="754">
        <v>32.700000000000003</v>
      </c>
      <c r="AM5" s="723"/>
      <c r="AN5" s="723"/>
      <c r="AO5" s="755"/>
      <c r="AP5" s="740" t="s">
        <v>221</v>
      </c>
      <c r="AQ5" s="741"/>
      <c r="AR5" s="741"/>
      <c r="AS5" s="741"/>
      <c r="AT5" s="741"/>
      <c r="AU5" s="741"/>
      <c r="AV5" s="741"/>
      <c r="AW5" s="741"/>
      <c r="AX5" s="741"/>
      <c r="AY5" s="741"/>
      <c r="AZ5" s="741"/>
      <c r="BA5" s="741"/>
      <c r="BB5" s="741"/>
      <c r="BC5" s="741"/>
      <c r="BD5" s="741"/>
      <c r="BE5" s="741"/>
      <c r="BF5" s="742"/>
      <c r="BG5" s="641">
        <v>1538668</v>
      </c>
      <c r="BH5" s="644"/>
      <c r="BI5" s="644"/>
      <c r="BJ5" s="644"/>
      <c r="BK5" s="644"/>
      <c r="BL5" s="644"/>
      <c r="BM5" s="644"/>
      <c r="BN5" s="645"/>
      <c r="BO5" s="703">
        <v>94.8</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2">
      <c r="B6" s="638" t="s">
        <v>226</v>
      </c>
      <c r="C6" s="639"/>
      <c r="D6" s="639"/>
      <c r="E6" s="639"/>
      <c r="F6" s="639"/>
      <c r="G6" s="639"/>
      <c r="H6" s="639"/>
      <c r="I6" s="639"/>
      <c r="J6" s="639"/>
      <c r="K6" s="639"/>
      <c r="L6" s="639"/>
      <c r="M6" s="639"/>
      <c r="N6" s="639"/>
      <c r="O6" s="639"/>
      <c r="P6" s="639"/>
      <c r="Q6" s="640"/>
      <c r="R6" s="641">
        <v>65330</v>
      </c>
      <c r="S6" s="644"/>
      <c r="T6" s="644"/>
      <c r="U6" s="644"/>
      <c r="V6" s="644"/>
      <c r="W6" s="644"/>
      <c r="X6" s="644"/>
      <c r="Y6" s="645"/>
      <c r="Z6" s="703">
        <v>0.8</v>
      </c>
      <c r="AA6" s="703"/>
      <c r="AB6" s="703"/>
      <c r="AC6" s="703"/>
      <c r="AD6" s="704">
        <v>65330</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1538668</v>
      </c>
      <c r="BH6" s="644"/>
      <c r="BI6" s="644"/>
      <c r="BJ6" s="644"/>
      <c r="BK6" s="644"/>
      <c r="BL6" s="644"/>
      <c r="BM6" s="644"/>
      <c r="BN6" s="645"/>
      <c r="BO6" s="703">
        <v>94.8</v>
      </c>
      <c r="BP6" s="703"/>
      <c r="BQ6" s="703"/>
      <c r="BR6" s="703"/>
      <c r="BS6" s="704" t="s">
        <v>222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77025</v>
      </c>
      <c r="CS6" s="644"/>
      <c r="CT6" s="644"/>
      <c r="CU6" s="644"/>
      <c r="CV6" s="644"/>
      <c r="CW6" s="644"/>
      <c r="CX6" s="644"/>
      <c r="CY6" s="645"/>
      <c r="CZ6" s="754">
        <v>1</v>
      </c>
      <c r="DA6" s="723"/>
      <c r="DB6" s="723"/>
      <c r="DC6" s="757"/>
      <c r="DD6" s="649" t="s">
        <v>222</v>
      </c>
      <c r="DE6" s="644"/>
      <c r="DF6" s="644"/>
      <c r="DG6" s="644"/>
      <c r="DH6" s="644"/>
      <c r="DI6" s="644"/>
      <c r="DJ6" s="644"/>
      <c r="DK6" s="644"/>
      <c r="DL6" s="644"/>
      <c r="DM6" s="644"/>
      <c r="DN6" s="644"/>
      <c r="DO6" s="644"/>
      <c r="DP6" s="645"/>
      <c r="DQ6" s="649">
        <v>77025</v>
      </c>
      <c r="DR6" s="644"/>
      <c r="DS6" s="644"/>
      <c r="DT6" s="644"/>
      <c r="DU6" s="644"/>
      <c r="DV6" s="644"/>
      <c r="DW6" s="644"/>
      <c r="DX6" s="644"/>
      <c r="DY6" s="644"/>
      <c r="DZ6" s="644"/>
      <c r="EA6" s="644"/>
      <c r="EB6" s="644"/>
      <c r="EC6" s="684"/>
    </row>
    <row r="7" spans="2:143" ht="11.25" customHeight="1" x14ac:dyDescent="0.2">
      <c r="B7" s="638" t="s">
        <v>229</v>
      </c>
      <c r="C7" s="639"/>
      <c r="D7" s="639"/>
      <c r="E7" s="639"/>
      <c r="F7" s="639"/>
      <c r="G7" s="639"/>
      <c r="H7" s="639"/>
      <c r="I7" s="639"/>
      <c r="J7" s="639"/>
      <c r="K7" s="639"/>
      <c r="L7" s="639"/>
      <c r="M7" s="639"/>
      <c r="N7" s="639"/>
      <c r="O7" s="639"/>
      <c r="P7" s="639"/>
      <c r="Q7" s="640"/>
      <c r="R7" s="641">
        <v>2790</v>
      </c>
      <c r="S7" s="644"/>
      <c r="T7" s="644"/>
      <c r="U7" s="644"/>
      <c r="V7" s="644"/>
      <c r="W7" s="644"/>
      <c r="X7" s="644"/>
      <c r="Y7" s="645"/>
      <c r="Z7" s="703">
        <v>0</v>
      </c>
      <c r="AA7" s="703"/>
      <c r="AB7" s="703"/>
      <c r="AC7" s="703"/>
      <c r="AD7" s="704">
        <v>2790</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787276</v>
      </c>
      <c r="BH7" s="644"/>
      <c r="BI7" s="644"/>
      <c r="BJ7" s="644"/>
      <c r="BK7" s="644"/>
      <c r="BL7" s="644"/>
      <c r="BM7" s="644"/>
      <c r="BN7" s="645"/>
      <c r="BO7" s="703">
        <v>48.5</v>
      </c>
      <c r="BP7" s="703"/>
      <c r="BQ7" s="703"/>
      <c r="BR7" s="703"/>
      <c r="BS7" s="704" t="s">
        <v>222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992909</v>
      </c>
      <c r="CS7" s="644"/>
      <c r="CT7" s="644"/>
      <c r="CU7" s="644"/>
      <c r="CV7" s="644"/>
      <c r="CW7" s="644"/>
      <c r="CX7" s="644"/>
      <c r="CY7" s="645"/>
      <c r="CZ7" s="703">
        <v>12.3</v>
      </c>
      <c r="DA7" s="703"/>
      <c r="DB7" s="703"/>
      <c r="DC7" s="703"/>
      <c r="DD7" s="649">
        <v>100243</v>
      </c>
      <c r="DE7" s="644"/>
      <c r="DF7" s="644"/>
      <c r="DG7" s="644"/>
      <c r="DH7" s="644"/>
      <c r="DI7" s="644"/>
      <c r="DJ7" s="644"/>
      <c r="DK7" s="644"/>
      <c r="DL7" s="644"/>
      <c r="DM7" s="644"/>
      <c r="DN7" s="644"/>
      <c r="DO7" s="644"/>
      <c r="DP7" s="645"/>
      <c r="DQ7" s="649">
        <v>793200</v>
      </c>
      <c r="DR7" s="644"/>
      <c r="DS7" s="644"/>
      <c r="DT7" s="644"/>
      <c r="DU7" s="644"/>
      <c r="DV7" s="644"/>
      <c r="DW7" s="644"/>
      <c r="DX7" s="644"/>
      <c r="DY7" s="644"/>
      <c r="DZ7" s="644"/>
      <c r="EA7" s="644"/>
      <c r="EB7" s="644"/>
      <c r="EC7" s="684"/>
    </row>
    <row r="8" spans="2:143" ht="11.25" customHeight="1" x14ac:dyDescent="0.2">
      <c r="B8" s="638" t="s">
        <v>232</v>
      </c>
      <c r="C8" s="639"/>
      <c r="D8" s="639"/>
      <c r="E8" s="639"/>
      <c r="F8" s="639"/>
      <c r="G8" s="639"/>
      <c r="H8" s="639"/>
      <c r="I8" s="639"/>
      <c r="J8" s="639"/>
      <c r="K8" s="639"/>
      <c r="L8" s="639"/>
      <c r="M8" s="639"/>
      <c r="N8" s="639"/>
      <c r="O8" s="639"/>
      <c r="P8" s="639"/>
      <c r="Q8" s="640"/>
      <c r="R8" s="641">
        <v>7429</v>
      </c>
      <c r="S8" s="644"/>
      <c r="T8" s="644"/>
      <c r="U8" s="644"/>
      <c r="V8" s="644"/>
      <c r="W8" s="644"/>
      <c r="X8" s="644"/>
      <c r="Y8" s="645"/>
      <c r="Z8" s="703">
        <v>0.1</v>
      </c>
      <c r="AA8" s="703"/>
      <c r="AB8" s="703"/>
      <c r="AC8" s="703"/>
      <c r="AD8" s="704">
        <v>7429</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27216</v>
      </c>
      <c r="BH8" s="644"/>
      <c r="BI8" s="644"/>
      <c r="BJ8" s="644"/>
      <c r="BK8" s="644"/>
      <c r="BL8" s="644"/>
      <c r="BM8" s="644"/>
      <c r="BN8" s="645"/>
      <c r="BO8" s="703">
        <v>1.7</v>
      </c>
      <c r="BP8" s="703"/>
      <c r="BQ8" s="703"/>
      <c r="BR8" s="703"/>
      <c r="BS8" s="649" t="s">
        <v>120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2140926</v>
      </c>
      <c r="CS8" s="644"/>
      <c r="CT8" s="644"/>
      <c r="CU8" s="644"/>
      <c r="CV8" s="644"/>
      <c r="CW8" s="644"/>
      <c r="CX8" s="644"/>
      <c r="CY8" s="645"/>
      <c r="CZ8" s="703">
        <v>26.6</v>
      </c>
      <c r="DA8" s="703"/>
      <c r="DB8" s="703"/>
      <c r="DC8" s="703"/>
      <c r="DD8" s="649">
        <v>54823</v>
      </c>
      <c r="DE8" s="644"/>
      <c r="DF8" s="644"/>
      <c r="DG8" s="644"/>
      <c r="DH8" s="644"/>
      <c r="DI8" s="644"/>
      <c r="DJ8" s="644"/>
      <c r="DK8" s="644"/>
      <c r="DL8" s="644"/>
      <c r="DM8" s="644"/>
      <c r="DN8" s="644"/>
      <c r="DO8" s="644"/>
      <c r="DP8" s="645"/>
      <c r="DQ8" s="649">
        <v>1189516</v>
      </c>
      <c r="DR8" s="644"/>
      <c r="DS8" s="644"/>
      <c r="DT8" s="644"/>
      <c r="DU8" s="644"/>
      <c r="DV8" s="644"/>
      <c r="DW8" s="644"/>
      <c r="DX8" s="644"/>
      <c r="DY8" s="644"/>
      <c r="DZ8" s="644"/>
      <c r="EA8" s="644"/>
      <c r="EB8" s="644"/>
      <c r="EC8" s="684"/>
    </row>
    <row r="9" spans="2:143" ht="11.25" customHeight="1" x14ac:dyDescent="0.2">
      <c r="B9" s="638" t="s">
        <v>235</v>
      </c>
      <c r="C9" s="639"/>
      <c r="D9" s="639"/>
      <c r="E9" s="639"/>
      <c r="F9" s="639"/>
      <c r="G9" s="639"/>
      <c r="H9" s="639"/>
      <c r="I9" s="639"/>
      <c r="J9" s="639"/>
      <c r="K9" s="639"/>
      <c r="L9" s="639"/>
      <c r="M9" s="639"/>
      <c r="N9" s="639"/>
      <c r="O9" s="639"/>
      <c r="P9" s="639"/>
      <c r="Q9" s="640"/>
      <c r="R9" s="641">
        <v>8043</v>
      </c>
      <c r="S9" s="644"/>
      <c r="T9" s="644"/>
      <c r="U9" s="644"/>
      <c r="V9" s="644"/>
      <c r="W9" s="644"/>
      <c r="X9" s="644"/>
      <c r="Y9" s="645"/>
      <c r="Z9" s="703">
        <v>0.1</v>
      </c>
      <c r="AA9" s="703"/>
      <c r="AB9" s="703"/>
      <c r="AC9" s="703"/>
      <c r="AD9" s="704">
        <v>8043</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668998</v>
      </c>
      <c r="BH9" s="644"/>
      <c r="BI9" s="644"/>
      <c r="BJ9" s="644"/>
      <c r="BK9" s="644"/>
      <c r="BL9" s="644"/>
      <c r="BM9" s="644"/>
      <c r="BN9" s="645"/>
      <c r="BO9" s="703">
        <v>41.2</v>
      </c>
      <c r="BP9" s="703"/>
      <c r="BQ9" s="703"/>
      <c r="BR9" s="703"/>
      <c r="BS9" s="649" t="s">
        <v>222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1434555</v>
      </c>
      <c r="CS9" s="644"/>
      <c r="CT9" s="644"/>
      <c r="CU9" s="644"/>
      <c r="CV9" s="644"/>
      <c r="CW9" s="644"/>
      <c r="CX9" s="644"/>
      <c r="CY9" s="645"/>
      <c r="CZ9" s="703">
        <v>17.8</v>
      </c>
      <c r="DA9" s="703"/>
      <c r="DB9" s="703"/>
      <c r="DC9" s="703"/>
      <c r="DD9" s="649">
        <v>349</v>
      </c>
      <c r="DE9" s="644"/>
      <c r="DF9" s="644"/>
      <c r="DG9" s="644"/>
      <c r="DH9" s="644"/>
      <c r="DI9" s="644"/>
      <c r="DJ9" s="644"/>
      <c r="DK9" s="644"/>
      <c r="DL9" s="644"/>
      <c r="DM9" s="644"/>
      <c r="DN9" s="644"/>
      <c r="DO9" s="644"/>
      <c r="DP9" s="645"/>
      <c r="DQ9" s="649">
        <v>862937</v>
      </c>
      <c r="DR9" s="644"/>
      <c r="DS9" s="644"/>
      <c r="DT9" s="644"/>
      <c r="DU9" s="644"/>
      <c r="DV9" s="644"/>
      <c r="DW9" s="644"/>
      <c r="DX9" s="644"/>
      <c r="DY9" s="644"/>
      <c r="DZ9" s="644"/>
      <c r="EA9" s="644"/>
      <c r="EB9" s="644"/>
      <c r="EC9" s="684"/>
    </row>
    <row r="10" spans="2:143" ht="11.25" customHeight="1" x14ac:dyDescent="0.2">
      <c r="B10" s="638" t="s">
        <v>238</v>
      </c>
      <c r="C10" s="639"/>
      <c r="D10" s="639"/>
      <c r="E10" s="639"/>
      <c r="F10" s="639"/>
      <c r="G10" s="639"/>
      <c r="H10" s="639"/>
      <c r="I10" s="639"/>
      <c r="J10" s="639"/>
      <c r="K10" s="639"/>
      <c r="L10" s="639"/>
      <c r="M10" s="639"/>
      <c r="N10" s="639"/>
      <c r="O10" s="639"/>
      <c r="P10" s="639"/>
      <c r="Q10" s="640"/>
      <c r="R10" s="641" t="s">
        <v>166</v>
      </c>
      <c r="S10" s="644"/>
      <c r="T10" s="644"/>
      <c r="U10" s="644"/>
      <c r="V10" s="644"/>
      <c r="W10" s="644"/>
      <c r="X10" s="644"/>
      <c r="Y10" s="645"/>
      <c r="Z10" s="703" t="s">
        <v>120</v>
      </c>
      <c r="AA10" s="703"/>
      <c r="AB10" s="703"/>
      <c r="AC10" s="703"/>
      <c r="AD10" s="704" t="s">
        <v>120</v>
      </c>
      <c r="AE10" s="704"/>
      <c r="AF10" s="704"/>
      <c r="AG10" s="704"/>
      <c r="AH10" s="704"/>
      <c r="AI10" s="704"/>
      <c r="AJ10" s="704"/>
      <c r="AK10" s="704"/>
      <c r="AL10" s="646" t="s">
        <v>222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35122</v>
      </c>
      <c r="BH10" s="644"/>
      <c r="BI10" s="644"/>
      <c r="BJ10" s="644"/>
      <c r="BK10" s="644"/>
      <c r="BL10" s="644"/>
      <c r="BM10" s="644"/>
      <c r="BN10" s="645"/>
      <c r="BO10" s="703">
        <v>2.2000000000000002</v>
      </c>
      <c r="BP10" s="703"/>
      <c r="BQ10" s="703"/>
      <c r="BR10" s="703"/>
      <c r="BS10" s="649" t="s">
        <v>222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8000</v>
      </c>
      <c r="CS10" s="644"/>
      <c r="CT10" s="644"/>
      <c r="CU10" s="644"/>
      <c r="CV10" s="644"/>
      <c r="CW10" s="644"/>
      <c r="CX10" s="644"/>
      <c r="CY10" s="645"/>
      <c r="CZ10" s="703">
        <v>0.1</v>
      </c>
      <c r="DA10" s="703"/>
      <c r="DB10" s="703"/>
      <c r="DC10" s="703"/>
      <c r="DD10" s="649" t="s">
        <v>120</v>
      </c>
      <c r="DE10" s="644"/>
      <c r="DF10" s="644"/>
      <c r="DG10" s="644"/>
      <c r="DH10" s="644"/>
      <c r="DI10" s="644"/>
      <c r="DJ10" s="644"/>
      <c r="DK10" s="644"/>
      <c r="DL10" s="644"/>
      <c r="DM10" s="644"/>
      <c r="DN10" s="644"/>
      <c r="DO10" s="644"/>
      <c r="DP10" s="645"/>
      <c r="DQ10" s="649" t="s">
        <v>222</v>
      </c>
      <c r="DR10" s="644"/>
      <c r="DS10" s="644"/>
      <c r="DT10" s="644"/>
      <c r="DU10" s="644"/>
      <c r="DV10" s="644"/>
      <c r="DW10" s="644"/>
      <c r="DX10" s="644"/>
      <c r="DY10" s="644"/>
      <c r="DZ10" s="644"/>
      <c r="EA10" s="644"/>
      <c r="EB10" s="644"/>
      <c r="EC10" s="684"/>
    </row>
    <row r="11" spans="2:143" ht="11.25" customHeight="1" x14ac:dyDescent="0.2">
      <c r="B11" s="638" t="s">
        <v>241</v>
      </c>
      <c r="C11" s="639"/>
      <c r="D11" s="639"/>
      <c r="E11" s="639"/>
      <c r="F11" s="639"/>
      <c r="G11" s="639"/>
      <c r="H11" s="639"/>
      <c r="I11" s="639"/>
      <c r="J11" s="639"/>
      <c r="K11" s="639"/>
      <c r="L11" s="639"/>
      <c r="M11" s="639"/>
      <c r="N11" s="639"/>
      <c r="O11" s="639"/>
      <c r="P11" s="639"/>
      <c r="Q11" s="640"/>
      <c r="R11" s="641" t="s">
        <v>166</v>
      </c>
      <c r="S11" s="644"/>
      <c r="T11" s="644"/>
      <c r="U11" s="644"/>
      <c r="V11" s="644"/>
      <c r="W11" s="644"/>
      <c r="X11" s="644"/>
      <c r="Y11" s="645"/>
      <c r="Z11" s="703" t="s">
        <v>222</v>
      </c>
      <c r="AA11" s="703"/>
      <c r="AB11" s="703"/>
      <c r="AC11" s="703"/>
      <c r="AD11" s="704" t="s">
        <v>120</v>
      </c>
      <c r="AE11" s="704"/>
      <c r="AF11" s="704"/>
      <c r="AG11" s="704"/>
      <c r="AH11" s="704"/>
      <c r="AI11" s="704"/>
      <c r="AJ11" s="704"/>
      <c r="AK11" s="704"/>
      <c r="AL11" s="646" t="s">
        <v>166</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55940</v>
      </c>
      <c r="BH11" s="644"/>
      <c r="BI11" s="644"/>
      <c r="BJ11" s="644"/>
      <c r="BK11" s="644"/>
      <c r="BL11" s="644"/>
      <c r="BM11" s="644"/>
      <c r="BN11" s="645"/>
      <c r="BO11" s="703">
        <v>3.4</v>
      </c>
      <c r="BP11" s="703"/>
      <c r="BQ11" s="703"/>
      <c r="BR11" s="703"/>
      <c r="BS11" s="649" t="s">
        <v>222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242161</v>
      </c>
      <c r="CS11" s="644"/>
      <c r="CT11" s="644"/>
      <c r="CU11" s="644"/>
      <c r="CV11" s="644"/>
      <c r="CW11" s="644"/>
      <c r="CX11" s="644"/>
      <c r="CY11" s="645"/>
      <c r="CZ11" s="703">
        <v>3</v>
      </c>
      <c r="DA11" s="703"/>
      <c r="DB11" s="703"/>
      <c r="DC11" s="703"/>
      <c r="DD11" s="649">
        <v>124215</v>
      </c>
      <c r="DE11" s="644"/>
      <c r="DF11" s="644"/>
      <c r="DG11" s="644"/>
      <c r="DH11" s="644"/>
      <c r="DI11" s="644"/>
      <c r="DJ11" s="644"/>
      <c r="DK11" s="644"/>
      <c r="DL11" s="644"/>
      <c r="DM11" s="644"/>
      <c r="DN11" s="644"/>
      <c r="DO11" s="644"/>
      <c r="DP11" s="645"/>
      <c r="DQ11" s="649">
        <v>129705</v>
      </c>
      <c r="DR11" s="644"/>
      <c r="DS11" s="644"/>
      <c r="DT11" s="644"/>
      <c r="DU11" s="644"/>
      <c r="DV11" s="644"/>
      <c r="DW11" s="644"/>
      <c r="DX11" s="644"/>
      <c r="DY11" s="644"/>
      <c r="DZ11" s="644"/>
      <c r="EA11" s="644"/>
      <c r="EB11" s="644"/>
      <c r="EC11" s="684"/>
    </row>
    <row r="12" spans="2:143" ht="11.25" customHeight="1" x14ac:dyDescent="0.2">
      <c r="B12" s="638" t="s">
        <v>244</v>
      </c>
      <c r="C12" s="639"/>
      <c r="D12" s="639"/>
      <c r="E12" s="639"/>
      <c r="F12" s="639"/>
      <c r="G12" s="639"/>
      <c r="H12" s="639"/>
      <c r="I12" s="639"/>
      <c r="J12" s="639"/>
      <c r="K12" s="639"/>
      <c r="L12" s="639"/>
      <c r="M12" s="639"/>
      <c r="N12" s="639"/>
      <c r="O12" s="639"/>
      <c r="P12" s="639"/>
      <c r="Q12" s="640"/>
      <c r="R12" s="641">
        <v>271834</v>
      </c>
      <c r="S12" s="644"/>
      <c r="T12" s="644"/>
      <c r="U12" s="644"/>
      <c r="V12" s="644"/>
      <c r="W12" s="644"/>
      <c r="X12" s="644"/>
      <c r="Y12" s="645"/>
      <c r="Z12" s="703">
        <v>3.2</v>
      </c>
      <c r="AA12" s="703"/>
      <c r="AB12" s="703"/>
      <c r="AC12" s="703"/>
      <c r="AD12" s="704">
        <v>271834</v>
      </c>
      <c r="AE12" s="704"/>
      <c r="AF12" s="704"/>
      <c r="AG12" s="704"/>
      <c r="AH12" s="704"/>
      <c r="AI12" s="704"/>
      <c r="AJ12" s="704"/>
      <c r="AK12" s="704"/>
      <c r="AL12" s="646">
        <v>5.8</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595875</v>
      </c>
      <c r="BH12" s="644"/>
      <c r="BI12" s="644"/>
      <c r="BJ12" s="644"/>
      <c r="BK12" s="644"/>
      <c r="BL12" s="644"/>
      <c r="BM12" s="644"/>
      <c r="BN12" s="645"/>
      <c r="BO12" s="703">
        <v>36.700000000000003</v>
      </c>
      <c r="BP12" s="703"/>
      <c r="BQ12" s="703"/>
      <c r="BR12" s="703"/>
      <c r="BS12" s="649" t="s">
        <v>120</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106583</v>
      </c>
      <c r="CS12" s="644"/>
      <c r="CT12" s="644"/>
      <c r="CU12" s="644"/>
      <c r="CV12" s="644"/>
      <c r="CW12" s="644"/>
      <c r="CX12" s="644"/>
      <c r="CY12" s="645"/>
      <c r="CZ12" s="703">
        <v>1.3</v>
      </c>
      <c r="DA12" s="703"/>
      <c r="DB12" s="703"/>
      <c r="DC12" s="703"/>
      <c r="DD12" s="649">
        <v>15328</v>
      </c>
      <c r="DE12" s="644"/>
      <c r="DF12" s="644"/>
      <c r="DG12" s="644"/>
      <c r="DH12" s="644"/>
      <c r="DI12" s="644"/>
      <c r="DJ12" s="644"/>
      <c r="DK12" s="644"/>
      <c r="DL12" s="644"/>
      <c r="DM12" s="644"/>
      <c r="DN12" s="644"/>
      <c r="DO12" s="644"/>
      <c r="DP12" s="645"/>
      <c r="DQ12" s="649">
        <v>83699</v>
      </c>
      <c r="DR12" s="644"/>
      <c r="DS12" s="644"/>
      <c r="DT12" s="644"/>
      <c r="DU12" s="644"/>
      <c r="DV12" s="644"/>
      <c r="DW12" s="644"/>
      <c r="DX12" s="644"/>
      <c r="DY12" s="644"/>
      <c r="DZ12" s="644"/>
      <c r="EA12" s="644"/>
      <c r="EB12" s="644"/>
      <c r="EC12" s="684"/>
    </row>
    <row r="13" spans="2:143" ht="11.25" customHeight="1" x14ac:dyDescent="0.2">
      <c r="B13" s="638" t="s">
        <v>247</v>
      </c>
      <c r="C13" s="639"/>
      <c r="D13" s="639"/>
      <c r="E13" s="639"/>
      <c r="F13" s="639"/>
      <c r="G13" s="639"/>
      <c r="H13" s="639"/>
      <c r="I13" s="639"/>
      <c r="J13" s="639"/>
      <c r="K13" s="639"/>
      <c r="L13" s="639"/>
      <c r="M13" s="639"/>
      <c r="N13" s="639"/>
      <c r="O13" s="639"/>
      <c r="P13" s="639"/>
      <c r="Q13" s="640"/>
      <c r="R13" s="641">
        <v>528</v>
      </c>
      <c r="S13" s="644"/>
      <c r="T13" s="644"/>
      <c r="U13" s="644"/>
      <c r="V13" s="644"/>
      <c r="W13" s="644"/>
      <c r="X13" s="644"/>
      <c r="Y13" s="645"/>
      <c r="Z13" s="703">
        <v>0</v>
      </c>
      <c r="AA13" s="703"/>
      <c r="AB13" s="703"/>
      <c r="AC13" s="703"/>
      <c r="AD13" s="704">
        <v>528</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591210</v>
      </c>
      <c r="BH13" s="644"/>
      <c r="BI13" s="644"/>
      <c r="BJ13" s="644"/>
      <c r="BK13" s="644"/>
      <c r="BL13" s="644"/>
      <c r="BM13" s="644"/>
      <c r="BN13" s="645"/>
      <c r="BO13" s="703">
        <v>36.4</v>
      </c>
      <c r="BP13" s="703"/>
      <c r="BQ13" s="703"/>
      <c r="BR13" s="703"/>
      <c r="BS13" s="649" t="s">
        <v>222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1052621</v>
      </c>
      <c r="CS13" s="644"/>
      <c r="CT13" s="644"/>
      <c r="CU13" s="644"/>
      <c r="CV13" s="644"/>
      <c r="CW13" s="644"/>
      <c r="CX13" s="644"/>
      <c r="CY13" s="645"/>
      <c r="CZ13" s="703">
        <v>13.1</v>
      </c>
      <c r="DA13" s="703"/>
      <c r="DB13" s="703"/>
      <c r="DC13" s="703"/>
      <c r="DD13" s="649">
        <v>517413</v>
      </c>
      <c r="DE13" s="644"/>
      <c r="DF13" s="644"/>
      <c r="DG13" s="644"/>
      <c r="DH13" s="644"/>
      <c r="DI13" s="644"/>
      <c r="DJ13" s="644"/>
      <c r="DK13" s="644"/>
      <c r="DL13" s="644"/>
      <c r="DM13" s="644"/>
      <c r="DN13" s="644"/>
      <c r="DO13" s="644"/>
      <c r="DP13" s="645"/>
      <c r="DQ13" s="649">
        <v>592691</v>
      </c>
      <c r="DR13" s="644"/>
      <c r="DS13" s="644"/>
      <c r="DT13" s="644"/>
      <c r="DU13" s="644"/>
      <c r="DV13" s="644"/>
      <c r="DW13" s="644"/>
      <c r="DX13" s="644"/>
      <c r="DY13" s="644"/>
      <c r="DZ13" s="644"/>
      <c r="EA13" s="644"/>
      <c r="EB13" s="644"/>
      <c r="EC13" s="684"/>
    </row>
    <row r="14" spans="2:143" ht="11.25" customHeight="1" x14ac:dyDescent="0.2">
      <c r="B14" s="638" t="s">
        <v>250</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222</v>
      </c>
      <c r="AA14" s="703"/>
      <c r="AB14" s="703"/>
      <c r="AC14" s="703"/>
      <c r="AD14" s="704" t="s">
        <v>222</v>
      </c>
      <c r="AE14" s="704"/>
      <c r="AF14" s="704"/>
      <c r="AG14" s="704"/>
      <c r="AH14" s="704"/>
      <c r="AI14" s="704"/>
      <c r="AJ14" s="704"/>
      <c r="AK14" s="704"/>
      <c r="AL14" s="646" t="s">
        <v>222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55606</v>
      </c>
      <c r="BH14" s="644"/>
      <c r="BI14" s="644"/>
      <c r="BJ14" s="644"/>
      <c r="BK14" s="644"/>
      <c r="BL14" s="644"/>
      <c r="BM14" s="644"/>
      <c r="BN14" s="645"/>
      <c r="BO14" s="703">
        <v>3.4</v>
      </c>
      <c r="BP14" s="703"/>
      <c r="BQ14" s="703"/>
      <c r="BR14" s="703"/>
      <c r="BS14" s="649" t="s">
        <v>120</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337014</v>
      </c>
      <c r="CS14" s="644"/>
      <c r="CT14" s="644"/>
      <c r="CU14" s="644"/>
      <c r="CV14" s="644"/>
      <c r="CW14" s="644"/>
      <c r="CX14" s="644"/>
      <c r="CY14" s="645"/>
      <c r="CZ14" s="703">
        <v>4.2</v>
      </c>
      <c r="DA14" s="703"/>
      <c r="DB14" s="703"/>
      <c r="DC14" s="703"/>
      <c r="DD14" s="649">
        <v>18268</v>
      </c>
      <c r="DE14" s="644"/>
      <c r="DF14" s="644"/>
      <c r="DG14" s="644"/>
      <c r="DH14" s="644"/>
      <c r="DI14" s="644"/>
      <c r="DJ14" s="644"/>
      <c r="DK14" s="644"/>
      <c r="DL14" s="644"/>
      <c r="DM14" s="644"/>
      <c r="DN14" s="644"/>
      <c r="DO14" s="644"/>
      <c r="DP14" s="645"/>
      <c r="DQ14" s="649">
        <v>320653</v>
      </c>
      <c r="DR14" s="644"/>
      <c r="DS14" s="644"/>
      <c r="DT14" s="644"/>
      <c r="DU14" s="644"/>
      <c r="DV14" s="644"/>
      <c r="DW14" s="644"/>
      <c r="DX14" s="644"/>
      <c r="DY14" s="644"/>
      <c r="DZ14" s="644"/>
      <c r="EA14" s="644"/>
      <c r="EB14" s="644"/>
      <c r="EC14" s="684"/>
    </row>
    <row r="15" spans="2:143" ht="11.25" customHeight="1" x14ac:dyDescent="0.2">
      <c r="B15" s="638" t="s">
        <v>253</v>
      </c>
      <c r="C15" s="639"/>
      <c r="D15" s="639"/>
      <c r="E15" s="639"/>
      <c r="F15" s="639"/>
      <c r="G15" s="639"/>
      <c r="H15" s="639"/>
      <c r="I15" s="639"/>
      <c r="J15" s="639"/>
      <c r="K15" s="639"/>
      <c r="L15" s="639"/>
      <c r="M15" s="639"/>
      <c r="N15" s="639"/>
      <c r="O15" s="639"/>
      <c r="P15" s="639"/>
      <c r="Q15" s="640"/>
      <c r="R15" s="641">
        <v>20350</v>
      </c>
      <c r="S15" s="644"/>
      <c r="T15" s="644"/>
      <c r="U15" s="644"/>
      <c r="V15" s="644"/>
      <c r="W15" s="644"/>
      <c r="X15" s="644"/>
      <c r="Y15" s="645"/>
      <c r="Z15" s="703">
        <v>0.2</v>
      </c>
      <c r="AA15" s="703"/>
      <c r="AB15" s="703"/>
      <c r="AC15" s="703"/>
      <c r="AD15" s="704">
        <v>20350</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99911</v>
      </c>
      <c r="BH15" s="644"/>
      <c r="BI15" s="644"/>
      <c r="BJ15" s="644"/>
      <c r="BK15" s="644"/>
      <c r="BL15" s="644"/>
      <c r="BM15" s="644"/>
      <c r="BN15" s="645"/>
      <c r="BO15" s="703">
        <v>6.2</v>
      </c>
      <c r="BP15" s="703"/>
      <c r="BQ15" s="703"/>
      <c r="BR15" s="703"/>
      <c r="BS15" s="649" t="s">
        <v>120</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778551</v>
      </c>
      <c r="CS15" s="644"/>
      <c r="CT15" s="644"/>
      <c r="CU15" s="644"/>
      <c r="CV15" s="644"/>
      <c r="CW15" s="644"/>
      <c r="CX15" s="644"/>
      <c r="CY15" s="645"/>
      <c r="CZ15" s="703">
        <v>9.6999999999999993</v>
      </c>
      <c r="DA15" s="703"/>
      <c r="DB15" s="703"/>
      <c r="DC15" s="703"/>
      <c r="DD15" s="649">
        <v>233009</v>
      </c>
      <c r="DE15" s="644"/>
      <c r="DF15" s="644"/>
      <c r="DG15" s="644"/>
      <c r="DH15" s="644"/>
      <c r="DI15" s="644"/>
      <c r="DJ15" s="644"/>
      <c r="DK15" s="644"/>
      <c r="DL15" s="644"/>
      <c r="DM15" s="644"/>
      <c r="DN15" s="644"/>
      <c r="DO15" s="644"/>
      <c r="DP15" s="645"/>
      <c r="DQ15" s="649">
        <v>582992</v>
      </c>
      <c r="DR15" s="644"/>
      <c r="DS15" s="644"/>
      <c r="DT15" s="644"/>
      <c r="DU15" s="644"/>
      <c r="DV15" s="644"/>
      <c r="DW15" s="644"/>
      <c r="DX15" s="644"/>
      <c r="DY15" s="644"/>
      <c r="DZ15" s="644"/>
      <c r="EA15" s="644"/>
      <c r="EB15" s="644"/>
      <c r="EC15" s="684"/>
    </row>
    <row r="16" spans="2:143" ht="11.25" customHeight="1" x14ac:dyDescent="0.2">
      <c r="B16" s="638" t="s">
        <v>256</v>
      </c>
      <c r="C16" s="639"/>
      <c r="D16" s="639"/>
      <c r="E16" s="639"/>
      <c r="F16" s="639"/>
      <c r="G16" s="639"/>
      <c r="H16" s="639"/>
      <c r="I16" s="639"/>
      <c r="J16" s="639"/>
      <c r="K16" s="639"/>
      <c r="L16" s="639"/>
      <c r="M16" s="639"/>
      <c r="N16" s="639"/>
      <c r="O16" s="639"/>
      <c r="P16" s="639"/>
      <c r="Q16" s="640"/>
      <c r="R16" s="641" t="s">
        <v>222</v>
      </c>
      <c r="S16" s="644"/>
      <c r="T16" s="644"/>
      <c r="U16" s="644"/>
      <c r="V16" s="644"/>
      <c r="W16" s="644"/>
      <c r="X16" s="644"/>
      <c r="Y16" s="645"/>
      <c r="Z16" s="703" t="s">
        <v>222</v>
      </c>
      <c r="AA16" s="703"/>
      <c r="AB16" s="703"/>
      <c r="AC16" s="703"/>
      <c r="AD16" s="704" t="s">
        <v>166</v>
      </c>
      <c r="AE16" s="704"/>
      <c r="AF16" s="704"/>
      <c r="AG16" s="704"/>
      <c r="AH16" s="704"/>
      <c r="AI16" s="704"/>
      <c r="AJ16" s="704"/>
      <c r="AK16" s="704"/>
      <c r="AL16" s="646" t="s">
        <v>120</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222</v>
      </c>
      <c r="BH16" s="644"/>
      <c r="BI16" s="644"/>
      <c r="BJ16" s="644"/>
      <c r="BK16" s="644"/>
      <c r="BL16" s="644"/>
      <c r="BM16" s="644"/>
      <c r="BN16" s="645"/>
      <c r="BO16" s="703" t="s">
        <v>222</v>
      </c>
      <c r="BP16" s="703"/>
      <c r="BQ16" s="703"/>
      <c r="BR16" s="703"/>
      <c r="BS16" s="649" t="s">
        <v>166</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9478</v>
      </c>
      <c r="CS16" s="644"/>
      <c r="CT16" s="644"/>
      <c r="CU16" s="644"/>
      <c r="CV16" s="644"/>
      <c r="CW16" s="644"/>
      <c r="CX16" s="644"/>
      <c r="CY16" s="645"/>
      <c r="CZ16" s="703">
        <v>0.1</v>
      </c>
      <c r="DA16" s="703"/>
      <c r="DB16" s="703"/>
      <c r="DC16" s="703"/>
      <c r="DD16" s="649" t="s">
        <v>120</v>
      </c>
      <c r="DE16" s="644"/>
      <c r="DF16" s="644"/>
      <c r="DG16" s="644"/>
      <c r="DH16" s="644"/>
      <c r="DI16" s="644"/>
      <c r="DJ16" s="644"/>
      <c r="DK16" s="644"/>
      <c r="DL16" s="644"/>
      <c r="DM16" s="644"/>
      <c r="DN16" s="644"/>
      <c r="DO16" s="644"/>
      <c r="DP16" s="645"/>
      <c r="DQ16" s="649">
        <v>7217</v>
      </c>
      <c r="DR16" s="644"/>
      <c r="DS16" s="644"/>
      <c r="DT16" s="644"/>
      <c r="DU16" s="644"/>
      <c r="DV16" s="644"/>
      <c r="DW16" s="644"/>
      <c r="DX16" s="644"/>
      <c r="DY16" s="644"/>
      <c r="DZ16" s="644"/>
      <c r="EA16" s="644"/>
      <c r="EB16" s="644"/>
      <c r="EC16" s="684"/>
    </row>
    <row r="17" spans="2:133" ht="11.25" customHeight="1" x14ac:dyDescent="0.2">
      <c r="B17" s="638" t="s">
        <v>259</v>
      </c>
      <c r="C17" s="639"/>
      <c r="D17" s="639"/>
      <c r="E17" s="639"/>
      <c r="F17" s="639"/>
      <c r="G17" s="639"/>
      <c r="H17" s="639"/>
      <c r="I17" s="639"/>
      <c r="J17" s="639"/>
      <c r="K17" s="639"/>
      <c r="L17" s="639"/>
      <c r="M17" s="639"/>
      <c r="N17" s="639"/>
      <c r="O17" s="639"/>
      <c r="P17" s="639"/>
      <c r="Q17" s="640"/>
      <c r="R17" s="641">
        <v>7178</v>
      </c>
      <c r="S17" s="644"/>
      <c r="T17" s="644"/>
      <c r="U17" s="644"/>
      <c r="V17" s="644"/>
      <c r="W17" s="644"/>
      <c r="X17" s="644"/>
      <c r="Y17" s="645"/>
      <c r="Z17" s="703">
        <v>0.1</v>
      </c>
      <c r="AA17" s="703"/>
      <c r="AB17" s="703"/>
      <c r="AC17" s="703"/>
      <c r="AD17" s="704">
        <v>7178</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166</v>
      </c>
      <c r="BH17" s="644"/>
      <c r="BI17" s="644"/>
      <c r="BJ17" s="644"/>
      <c r="BK17" s="644"/>
      <c r="BL17" s="644"/>
      <c r="BM17" s="644"/>
      <c r="BN17" s="645"/>
      <c r="BO17" s="703" t="s">
        <v>222</v>
      </c>
      <c r="BP17" s="703"/>
      <c r="BQ17" s="703"/>
      <c r="BR17" s="703"/>
      <c r="BS17" s="649" t="s">
        <v>222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875714</v>
      </c>
      <c r="CS17" s="644"/>
      <c r="CT17" s="644"/>
      <c r="CU17" s="644"/>
      <c r="CV17" s="644"/>
      <c r="CW17" s="644"/>
      <c r="CX17" s="644"/>
      <c r="CY17" s="645"/>
      <c r="CZ17" s="703">
        <v>10.9</v>
      </c>
      <c r="DA17" s="703"/>
      <c r="DB17" s="703"/>
      <c r="DC17" s="703"/>
      <c r="DD17" s="649" t="s">
        <v>222</v>
      </c>
      <c r="DE17" s="644"/>
      <c r="DF17" s="644"/>
      <c r="DG17" s="644"/>
      <c r="DH17" s="644"/>
      <c r="DI17" s="644"/>
      <c r="DJ17" s="644"/>
      <c r="DK17" s="644"/>
      <c r="DL17" s="644"/>
      <c r="DM17" s="644"/>
      <c r="DN17" s="644"/>
      <c r="DO17" s="644"/>
      <c r="DP17" s="645"/>
      <c r="DQ17" s="649">
        <v>843449</v>
      </c>
      <c r="DR17" s="644"/>
      <c r="DS17" s="644"/>
      <c r="DT17" s="644"/>
      <c r="DU17" s="644"/>
      <c r="DV17" s="644"/>
      <c r="DW17" s="644"/>
      <c r="DX17" s="644"/>
      <c r="DY17" s="644"/>
      <c r="DZ17" s="644"/>
      <c r="EA17" s="644"/>
      <c r="EB17" s="644"/>
      <c r="EC17" s="684"/>
    </row>
    <row r="18" spans="2:133" ht="11.25" customHeight="1" x14ac:dyDescent="0.2">
      <c r="B18" s="638" t="s">
        <v>262</v>
      </c>
      <c r="C18" s="639"/>
      <c r="D18" s="639"/>
      <c r="E18" s="639"/>
      <c r="F18" s="639"/>
      <c r="G18" s="639"/>
      <c r="H18" s="639"/>
      <c r="I18" s="639"/>
      <c r="J18" s="639"/>
      <c r="K18" s="639"/>
      <c r="L18" s="639"/>
      <c r="M18" s="639"/>
      <c r="N18" s="639"/>
      <c r="O18" s="639"/>
      <c r="P18" s="639"/>
      <c r="Q18" s="640"/>
      <c r="R18" s="641">
        <v>3138500</v>
      </c>
      <c r="S18" s="644"/>
      <c r="T18" s="644"/>
      <c r="U18" s="644"/>
      <c r="V18" s="644"/>
      <c r="W18" s="644"/>
      <c r="X18" s="644"/>
      <c r="Y18" s="645"/>
      <c r="Z18" s="703">
        <v>37.200000000000003</v>
      </c>
      <c r="AA18" s="703"/>
      <c r="AB18" s="703"/>
      <c r="AC18" s="703"/>
      <c r="AD18" s="704">
        <v>2781994</v>
      </c>
      <c r="AE18" s="704"/>
      <c r="AF18" s="704"/>
      <c r="AG18" s="704"/>
      <c r="AH18" s="704"/>
      <c r="AI18" s="704"/>
      <c r="AJ18" s="704"/>
      <c r="AK18" s="704"/>
      <c r="AL18" s="646">
        <v>59.1</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120</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222</v>
      </c>
      <c r="CS18" s="644"/>
      <c r="CT18" s="644"/>
      <c r="CU18" s="644"/>
      <c r="CV18" s="644"/>
      <c r="CW18" s="644"/>
      <c r="CX18" s="644"/>
      <c r="CY18" s="645"/>
      <c r="CZ18" s="703" t="s">
        <v>120</v>
      </c>
      <c r="DA18" s="703"/>
      <c r="DB18" s="703"/>
      <c r="DC18" s="703"/>
      <c r="DD18" s="649" t="s">
        <v>222</v>
      </c>
      <c r="DE18" s="644"/>
      <c r="DF18" s="644"/>
      <c r="DG18" s="644"/>
      <c r="DH18" s="644"/>
      <c r="DI18" s="644"/>
      <c r="DJ18" s="644"/>
      <c r="DK18" s="644"/>
      <c r="DL18" s="644"/>
      <c r="DM18" s="644"/>
      <c r="DN18" s="644"/>
      <c r="DO18" s="644"/>
      <c r="DP18" s="645"/>
      <c r="DQ18" s="649" t="s">
        <v>222</v>
      </c>
      <c r="DR18" s="644"/>
      <c r="DS18" s="644"/>
      <c r="DT18" s="644"/>
      <c r="DU18" s="644"/>
      <c r="DV18" s="644"/>
      <c r="DW18" s="644"/>
      <c r="DX18" s="644"/>
      <c r="DY18" s="644"/>
      <c r="DZ18" s="644"/>
      <c r="EA18" s="644"/>
      <c r="EB18" s="644"/>
      <c r="EC18" s="684"/>
    </row>
    <row r="19" spans="2:133" ht="11.25" customHeight="1" x14ac:dyDescent="0.2">
      <c r="B19" s="638" t="s">
        <v>265</v>
      </c>
      <c r="C19" s="639"/>
      <c r="D19" s="639"/>
      <c r="E19" s="639"/>
      <c r="F19" s="639"/>
      <c r="G19" s="639"/>
      <c r="H19" s="639"/>
      <c r="I19" s="639"/>
      <c r="J19" s="639"/>
      <c r="K19" s="639"/>
      <c r="L19" s="639"/>
      <c r="M19" s="639"/>
      <c r="N19" s="639"/>
      <c r="O19" s="639"/>
      <c r="P19" s="639"/>
      <c r="Q19" s="640"/>
      <c r="R19" s="641">
        <v>2781994</v>
      </c>
      <c r="S19" s="644"/>
      <c r="T19" s="644"/>
      <c r="U19" s="644"/>
      <c r="V19" s="644"/>
      <c r="W19" s="644"/>
      <c r="X19" s="644"/>
      <c r="Y19" s="645"/>
      <c r="Z19" s="703">
        <v>33</v>
      </c>
      <c r="AA19" s="703"/>
      <c r="AB19" s="703"/>
      <c r="AC19" s="703"/>
      <c r="AD19" s="704">
        <v>2781994</v>
      </c>
      <c r="AE19" s="704"/>
      <c r="AF19" s="704"/>
      <c r="AG19" s="704"/>
      <c r="AH19" s="704"/>
      <c r="AI19" s="704"/>
      <c r="AJ19" s="704"/>
      <c r="AK19" s="704"/>
      <c r="AL19" s="646">
        <v>59.1</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84912</v>
      </c>
      <c r="BH19" s="644"/>
      <c r="BI19" s="644"/>
      <c r="BJ19" s="644"/>
      <c r="BK19" s="644"/>
      <c r="BL19" s="644"/>
      <c r="BM19" s="644"/>
      <c r="BN19" s="645"/>
      <c r="BO19" s="703">
        <v>5.2</v>
      </c>
      <c r="BP19" s="703"/>
      <c r="BQ19" s="703"/>
      <c r="BR19" s="703"/>
      <c r="BS19" s="649" t="s">
        <v>120</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222</v>
      </c>
      <c r="DA19" s="703"/>
      <c r="DB19" s="703"/>
      <c r="DC19" s="703"/>
      <c r="DD19" s="649" t="s">
        <v>120</v>
      </c>
      <c r="DE19" s="644"/>
      <c r="DF19" s="644"/>
      <c r="DG19" s="644"/>
      <c r="DH19" s="644"/>
      <c r="DI19" s="644"/>
      <c r="DJ19" s="644"/>
      <c r="DK19" s="644"/>
      <c r="DL19" s="644"/>
      <c r="DM19" s="644"/>
      <c r="DN19" s="644"/>
      <c r="DO19" s="644"/>
      <c r="DP19" s="645"/>
      <c r="DQ19" s="649" t="s">
        <v>222</v>
      </c>
      <c r="DR19" s="644"/>
      <c r="DS19" s="644"/>
      <c r="DT19" s="644"/>
      <c r="DU19" s="644"/>
      <c r="DV19" s="644"/>
      <c r="DW19" s="644"/>
      <c r="DX19" s="644"/>
      <c r="DY19" s="644"/>
      <c r="DZ19" s="644"/>
      <c r="EA19" s="644"/>
      <c r="EB19" s="644"/>
      <c r="EC19" s="684"/>
    </row>
    <row r="20" spans="2:133" ht="11.25" customHeight="1" x14ac:dyDescent="0.2">
      <c r="B20" s="638" t="s">
        <v>268</v>
      </c>
      <c r="C20" s="639"/>
      <c r="D20" s="639"/>
      <c r="E20" s="639"/>
      <c r="F20" s="639"/>
      <c r="G20" s="639"/>
      <c r="H20" s="639"/>
      <c r="I20" s="639"/>
      <c r="J20" s="639"/>
      <c r="K20" s="639"/>
      <c r="L20" s="639"/>
      <c r="M20" s="639"/>
      <c r="N20" s="639"/>
      <c r="O20" s="639"/>
      <c r="P20" s="639"/>
      <c r="Q20" s="640"/>
      <c r="R20" s="641">
        <v>356506</v>
      </c>
      <c r="S20" s="644"/>
      <c r="T20" s="644"/>
      <c r="U20" s="644"/>
      <c r="V20" s="644"/>
      <c r="W20" s="644"/>
      <c r="X20" s="644"/>
      <c r="Y20" s="645"/>
      <c r="Z20" s="703">
        <v>4.2</v>
      </c>
      <c r="AA20" s="703"/>
      <c r="AB20" s="703"/>
      <c r="AC20" s="703"/>
      <c r="AD20" s="704" t="s">
        <v>222</v>
      </c>
      <c r="AE20" s="704"/>
      <c r="AF20" s="704"/>
      <c r="AG20" s="704"/>
      <c r="AH20" s="704"/>
      <c r="AI20" s="704"/>
      <c r="AJ20" s="704"/>
      <c r="AK20" s="704"/>
      <c r="AL20" s="646" t="s">
        <v>120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84912</v>
      </c>
      <c r="BH20" s="644"/>
      <c r="BI20" s="644"/>
      <c r="BJ20" s="644"/>
      <c r="BK20" s="644"/>
      <c r="BL20" s="644"/>
      <c r="BM20" s="644"/>
      <c r="BN20" s="645"/>
      <c r="BO20" s="703">
        <v>5.2</v>
      </c>
      <c r="BP20" s="703"/>
      <c r="BQ20" s="703"/>
      <c r="BR20" s="703"/>
      <c r="BS20" s="649" t="s">
        <v>222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8055537</v>
      </c>
      <c r="CS20" s="644"/>
      <c r="CT20" s="644"/>
      <c r="CU20" s="644"/>
      <c r="CV20" s="644"/>
      <c r="CW20" s="644"/>
      <c r="CX20" s="644"/>
      <c r="CY20" s="645"/>
      <c r="CZ20" s="703">
        <v>100</v>
      </c>
      <c r="DA20" s="703"/>
      <c r="DB20" s="703"/>
      <c r="DC20" s="703"/>
      <c r="DD20" s="649">
        <v>1063648</v>
      </c>
      <c r="DE20" s="644"/>
      <c r="DF20" s="644"/>
      <c r="DG20" s="644"/>
      <c r="DH20" s="644"/>
      <c r="DI20" s="644"/>
      <c r="DJ20" s="644"/>
      <c r="DK20" s="644"/>
      <c r="DL20" s="644"/>
      <c r="DM20" s="644"/>
      <c r="DN20" s="644"/>
      <c r="DO20" s="644"/>
      <c r="DP20" s="645"/>
      <c r="DQ20" s="649">
        <v>5483084</v>
      </c>
      <c r="DR20" s="644"/>
      <c r="DS20" s="644"/>
      <c r="DT20" s="644"/>
      <c r="DU20" s="644"/>
      <c r="DV20" s="644"/>
      <c r="DW20" s="644"/>
      <c r="DX20" s="644"/>
      <c r="DY20" s="644"/>
      <c r="DZ20" s="644"/>
      <c r="EA20" s="644"/>
      <c r="EB20" s="644"/>
      <c r="EC20" s="684"/>
    </row>
    <row r="21" spans="2:133" ht="11.25" customHeight="1" x14ac:dyDescent="0.2">
      <c r="B21" s="638" t="s">
        <v>271</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120</v>
      </c>
      <c r="AA21" s="703"/>
      <c r="AB21" s="703"/>
      <c r="AC21" s="703"/>
      <c r="AD21" s="704" t="s">
        <v>120</v>
      </c>
      <c r="AE21" s="704"/>
      <c r="AF21" s="704"/>
      <c r="AG21" s="704"/>
      <c r="AH21" s="704"/>
      <c r="AI21" s="704"/>
      <c r="AJ21" s="704"/>
      <c r="AK21" s="704"/>
      <c r="AL21" s="646" t="s">
        <v>120</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985</v>
      </c>
      <c r="BH21" s="644"/>
      <c r="BI21" s="644"/>
      <c r="BJ21" s="644"/>
      <c r="BK21" s="644"/>
      <c r="BL21" s="644"/>
      <c r="BM21" s="644"/>
      <c r="BN21" s="645"/>
      <c r="BO21" s="703">
        <v>0.1</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273</v>
      </c>
      <c r="C22" s="639"/>
      <c r="D22" s="639"/>
      <c r="E22" s="639"/>
      <c r="F22" s="639"/>
      <c r="G22" s="639"/>
      <c r="H22" s="639"/>
      <c r="I22" s="639"/>
      <c r="J22" s="639"/>
      <c r="K22" s="639"/>
      <c r="L22" s="639"/>
      <c r="M22" s="639"/>
      <c r="N22" s="639"/>
      <c r="O22" s="639"/>
      <c r="P22" s="639"/>
      <c r="Q22" s="640"/>
      <c r="R22" s="641">
        <v>5145562</v>
      </c>
      <c r="S22" s="644"/>
      <c r="T22" s="644"/>
      <c r="U22" s="644"/>
      <c r="V22" s="644"/>
      <c r="W22" s="644"/>
      <c r="X22" s="644"/>
      <c r="Y22" s="645"/>
      <c r="Z22" s="703">
        <v>61</v>
      </c>
      <c r="AA22" s="703"/>
      <c r="AB22" s="703"/>
      <c r="AC22" s="703"/>
      <c r="AD22" s="704">
        <v>4705129</v>
      </c>
      <c r="AE22" s="704"/>
      <c r="AF22" s="704"/>
      <c r="AG22" s="704"/>
      <c r="AH22" s="704"/>
      <c r="AI22" s="704"/>
      <c r="AJ22" s="704"/>
      <c r="AK22" s="704"/>
      <c r="AL22" s="646">
        <v>99.9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222</v>
      </c>
      <c r="BP22" s="703"/>
      <c r="BQ22" s="703"/>
      <c r="BR22" s="703"/>
      <c r="BS22" s="649" t="s">
        <v>120</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276</v>
      </c>
      <c r="C23" s="639"/>
      <c r="D23" s="639"/>
      <c r="E23" s="639"/>
      <c r="F23" s="639"/>
      <c r="G23" s="639"/>
      <c r="H23" s="639"/>
      <c r="I23" s="639"/>
      <c r="J23" s="639"/>
      <c r="K23" s="639"/>
      <c r="L23" s="639"/>
      <c r="M23" s="639"/>
      <c r="N23" s="639"/>
      <c r="O23" s="639"/>
      <c r="P23" s="639"/>
      <c r="Q23" s="640"/>
      <c r="R23" s="641">
        <v>1517</v>
      </c>
      <c r="S23" s="644"/>
      <c r="T23" s="644"/>
      <c r="U23" s="644"/>
      <c r="V23" s="644"/>
      <c r="W23" s="644"/>
      <c r="X23" s="644"/>
      <c r="Y23" s="645"/>
      <c r="Z23" s="703">
        <v>0</v>
      </c>
      <c r="AA23" s="703"/>
      <c r="AB23" s="703"/>
      <c r="AC23" s="703"/>
      <c r="AD23" s="704">
        <v>1517</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83927</v>
      </c>
      <c r="BH23" s="644"/>
      <c r="BI23" s="644"/>
      <c r="BJ23" s="644"/>
      <c r="BK23" s="644"/>
      <c r="BL23" s="644"/>
      <c r="BM23" s="644"/>
      <c r="BN23" s="645"/>
      <c r="BO23" s="703">
        <v>5.2</v>
      </c>
      <c r="BP23" s="703"/>
      <c r="BQ23" s="703"/>
      <c r="BR23" s="703"/>
      <c r="BS23" s="649" t="s">
        <v>222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2">
      <c r="B24" s="638" t="s">
        <v>283</v>
      </c>
      <c r="C24" s="639"/>
      <c r="D24" s="639"/>
      <c r="E24" s="639"/>
      <c r="F24" s="639"/>
      <c r="G24" s="639"/>
      <c r="H24" s="639"/>
      <c r="I24" s="639"/>
      <c r="J24" s="639"/>
      <c r="K24" s="639"/>
      <c r="L24" s="639"/>
      <c r="M24" s="639"/>
      <c r="N24" s="639"/>
      <c r="O24" s="639"/>
      <c r="P24" s="639"/>
      <c r="Q24" s="640"/>
      <c r="R24" s="641">
        <v>22553</v>
      </c>
      <c r="S24" s="644"/>
      <c r="T24" s="644"/>
      <c r="U24" s="644"/>
      <c r="V24" s="644"/>
      <c r="W24" s="644"/>
      <c r="X24" s="644"/>
      <c r="Y24" s="645"/>
      <c r="Z24" s="703">
        <v>0.3</v>
      </c>
      <c r="AA24" s="703"/>
      <c r="AB24" s="703"/>
      <c r="AC24" s="703"/>
      <c r="AD24" s="704" t="s">
        <v>222</v>
      </c>
      <c r="AE24" s="704"/>
      <c r="AF24" s="704"/>
      <c r="AG24" s="704"/>
      <c r="AH24" s="704"/>
      <c r="AI24" s="704"/>
      <c r="AJ24" s="704"/>
      <c r="AK24" s="704"/>
      <c r="AL24" s="646" t="s">
        <v>222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222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2931310</v>
      </c>
      <c r="CS24" s="707"/>
      <c r="CT24" s="707"/>
      <c r="CU24" s="707"/>
      <c r="CV24" s="707"/>
      <c r="CW24" s="707"/>
      <c r="CX24" s="707"/>
      <c r="CY24" s="753"/>
      <c r="CZ24" s="754">
        <v>36.4</v>
      </c>
      <c r="DA24" s="723"/>
      <c r="DB24" s="723"/>
      <c r="DC24" s="757"/>
      <c r="DD24" s="752">
        <v>2172421</v>
      </c>
      <c r="DE24" s="707"/>
      <c r="DF24" s="707"/>
      <c r="DG24" s="707"/>
      <c r="DH24" s="707"/>
      <c r="DI24" s="707"/>
      <c r="DJ24" s="707"/>
      <c r="DK24" s="753"/>
      <c r="DL24" s="752">
        <v>2158213</v>
      </c>
      <c r="DM24" s="707"/>
      <c r="DN24" s="707"/>
      <c r="DO24" s="707"/>
      <c r="DP24" s="707"/>
      <c r="DQ24" s="707"/>
      <c r="DR24" s="707"/>
      <c r="DS24" s="707"/>
      <c r="DT24" s="707"/>
      <c r="DU24" s="707"/>
      <c r="DV24" s="753"/>
      <c r="DW24" s="754">
        <v>43.7</v>
      </c>
      <c r="DX24" s="723"/>
      <c r="DY24" s="723"/>
      <c r="DZ24" s="723"/>
      <c r="EA24" s="723"/>
      <c r="EB24" s="723"/>
      <c r="EC24" s="755"/>
    </row>
    <row r="25" spans="2:133" ht="11.25" customHeight="1" x14ac:dyDescent="0.2">
      <c r="B25" s="638" t="s">
        <v>286</v>
      </c>
      <c r="C25" s="639"/>
      <c r="D25" s="639"/>
      <c r="E25" s="639"/>
      <c r="F25" s="639"/>
      <c r="G25" s="639"/>
      <c r="H25" s="639"/>
      <c r="I25" s="639"/>
      <c r="J25" s="639"/>
      <c r="K25" s="639"/>
      <c r="L25" s="639"/>
      <c r="M25" s="639"/>
      <c r="N25" s="639"/>
      <c r="O25" s="639"/>
      <c r="P25" s="639"/>
      <c r="Q25" s="640"/>
      <c r="R25" s="641">
        <v>168249</v>
      </c>
      <c r="S25" s="644"/>
      <c r="T25" s="644"/>
      <c r="U25" s="644"/>
      <c r="V25" s="644"/>
      <c r="W25" s="644"/>
      <c r="X25" s="644"/>
      <c r="Y25" s="645"/>
      <c r="Z25" s="703">
        <v>2</v>
      </c>
      <c r="AA25" s="703"/>
      <c r="AB25" s="703"/>
      <c r="AC25" s="703"/>
      <c r="AD25" s="704" t="s">
        <v>222</v>
      </c>
      <c r="AE25" s="704"/>
      <c r="AF25" s="704"/>
      <c r="AG25" s="704"/>
      <c r="AH25" s="704"/>
      <c r="AI25" s="704"/>
      <c r="AJ25" s="704"/>
      <c r="AK25" s="704"/>
      <c r="AL25" s="646" t="s">
        <v>222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120</v>
      </c>
      <c r="BP25" s="703"/>
      <c r="BQ25" s="703"/>
      <c r="BR25" s="703"/>
      <c r="BS25" s="649" t="s">
        <v>166</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1245909</v>
      </c>
      <c r="CS25" s="642"/>
      <c r="CT25" s="642"/>
      <c r="CU25" s="642"/>
      <c r="CV25" s="642"/>
      <c r="CW25" s="642"/>
      <c r="CX25" s="642"/>
      <c r="CY25" s="643"/>
      <c r="CZ25" s="646">
        <v>15.5</v>
      </c>
      <c r="DA25" s="675"/>
      <c r="DB25" s="675"/>
      <c r="DC25" s="676"/>
      <c r="DD25" s="649">
        <v>1083804</v>
      </c>
      <c r="DE25" s="642"/>
      <c r="DF25" s="642"/>
      <c r="DG25" s="642"/>
      <c r="DH25" s="642"/>
      <c r="DI25" s="642"/>
      <c r="DJ25" s="642"/>
      <c r="DK25" s="643"/>
      <c r="DL25" s="649">
        <v>1078006</v>
      </c>
      <c r="DM25" s="642"/>
      <c r="DN25" s="642"/>
      <c r="DO25" s="642"/>
      <c r="DP25" s="642"/>
      <c r="DQ25" s="642"/>
      <c r="DR25" s="642"/>
      <c r="DS25" s="642"/>
      <c r="DT25" s="642"/>
      <c r="DU25" s="642"/>
      <c r="DV25" s="643"/>
      <c r="DW25" s="646">
        <v>21.8</v>
      </c>
      <c r="DX25" s="675"/>
      <c r="DY25" s="675"/>
      <c r="DZ25" s="675"/>
      <c r="EA25" s="675"/>
      <c r="EB25" s="675"/>
      <c r="EC25" s="677"/>
    </row>
    <row r="26" spans="2:133" ht="11.25" customHeight="1" x14ac:dyDescent="0.2">
      <c r="B26" s="638" t="s">
        <v>289</v>
      </c>
      <c r="C26" s="639"/>
      <c r="D26" s="639"/>
      <c r="E26" s="639"/>
      <c r="F26" s="639"/>
      <c r="G26" s="639"/>
      <c r="H26" s="639"/>
      <c r="I26" s="639"/>
      <c r="J26" s="639"/>
      <c r="K26" s="639"/>
      <c r="L26" s="639"/>
      <c r="M26" s="639"/>
      <c r="N26" s="639"/>
      <c r="O26" s="639"/>
      <c r="P26" s="639"/>
      <c r="Q26" s="640"/>
      <c r="R26" s="641">
        <v>20900</v>
      </c>
      <c r="S26" s="644"/>
      <c r="T26" s="644"/>
      <c r="U26" s="644"/>
      <c r="V26" s="644"/>
      <c r="W26" s="644"/>
      <c r="X26" s="644"/>
      <c r="Y26" s="645"/>
      <c r="Z26" s="703">
        <v>0.2</v>
      </c>
      <c r="AA26" s="703"/>
      <c r="AB26" s="703"/>
      <c r="AC26" s="703"/>
      <c r="AD26" s="704" t="s">
        <v>120</v>
      </c>
      <c r="AE26" s="704"/>
      <c r="AF26" s="704"/>
      <c r="AG26" s="704"/>
      <c r="AH26" s="704"/>
      <c r="AI26" s="704"/>
      <c r="AJ26" s="704"/>
      <c r="AK26" s="704"/>
      <c r="AL26" s="646" t="s">
        <v>120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222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854380</v>
      </c>
      <c r="CS26" s="644"/>
      <c r="CT26" s="644"/>
      <c r="CU26" s="644"/>
      <c r="CV26" s="644"/>
      <c r="CW26" s="644"/>
      <c r="CX26" s="644"/>
      <c r="CY26" s="645"/>
      <c r="CZ26" s="646">
        <v>10.6</v>
      </c>
      <c r="DA26" s="675"/>
      <c r="DB26" s="675"/>
      <c r="DC26" s="676"/>
      <c r="DD26" s="649">
        <v>700492</v>
      </c>
      <c r="DE26" s="644"/>
      <c r="DF26" s="644"/>
      <c r="DG26" s="644"/>
      <c r="DH26" s="644"/>
      <c r="DI26" s="644"/>
      <c r="DJ26" s="644"/>
      <c r="DK26" s="645"/>
      <c r="DL26" s="649" t="s">
        <v>222</v>
      </c>
      <c r="DM26" s="644"/>
      <c r="DN26" s="644"/>
      <c r="DO26" s="644"/>
      <c r="DP26" s="644"/>
      <c r="DQ26" s="644"/>
      <c r="DR26" s="644"/>
      <c r="DS26" s="644"/>
      <c r="DT26" s="644"/>
      <c r="DU26" s="644"/>
      <c r="DV26" s="645"/>
      <c r="DW26" s="646" t="s">
        <v>222</v>
      </c>
      <c r="DX26" s="675"/>
      <c r="DY26" s="675"/>
      <c r="DZ26" s="675"/>
      <c r="EA26" s="675"/>
      <c r="EB26" s="675"/>
      <c r="EC26" s="677"/>
    </row>
    <row r="27" spans="2:133" ht="11.25" customHeight="1" x14ac:dyDescent="0.2">
      <c r="B27" s="638" t="s">
        <v>292</v>
      </c>
      <c r="C27" s="639"/>
      <c r="D27" s="639"/>
      <c r="E27" s="639"/>
      <c r="F27" s="639"/>
      <c r="G27" s="639"/>
      <c r="H27" s="639"/>
      <c r="I27" s="639"/>
      <c r="J27" s="639"/>
      <c r="K27" s="639"/>
      <c r="L27" s="639"/>
      <c r="M27" s="639"/>
      <c r="N27" s="639"/>
      <c r="O27" s="639"/>
      <c r="P27" s="639"/>
      <c r="Q27" s="640"/>
      <c r="R27" s="641">
        <v>716252</v>
      </c>
      <c r="S27" s="644"/>
      <c r="T27" s="644"/>
      <c r="U27" s="644"/>
      <c r="V27" s="644"/>
      <c r="W27" s="644"/>
      <c r="X27" s="644"/>
      <c r="Y27" s="645"/>
      <c r="Z27" s="703">
        <v>8.5</v>
      </c>
      <c r="AA27" s="703"/>
      <c r="AB27" s="703"/>
      <c r="AC27" s="703"/>
      <c r="AD27" s="704" t="s">
        <v>120</v>
      </c>
      <c r="AE27" s="704"/>
      <c r="AF27" s="704"/>
      <c r="AG27" s="704"/>
      <c r="AH27" s="704"/>
      <c r="AI27" s="704"/>
      <c r="AJ27" s="704"/>
      <c r="AK27" s="704"/>
      <c r="AL27" s="646" t="s">
        <v>222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1623580</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809687</v>
      </c>
      <c r="CS27" s="642"/>
      <c r="CT27" s="642"/>
      <c r="CU27" s="642"/>
      <c r="CV27" s="642"/>
      <c r="CW27" s="642"/>
      <c r="CX27" s="642"/>
      <c r="CY27" s="643"/>
      <c r="CZ27" s="646">
        <v>10.1</v>
      </c>
      <c r="DA27" s="675"/>
      <c r="DB27" s="675"/>
      <c r="DC27" s="676"/>
      <c r="DD27" s="649">
        <v>245168</v>
      </c>
      <c r="DE27" s="642"/>
      <c r="DF27" s="642"/>
      <c r="DG27" s="642"/>
      <c r="DH27" s="642"/>
      <c r="DI27" s="642"/>
      <c r="DJ27" s="642"/>
      <c r="DK27" s="643"/>
      <c r="DL27" s="649">
        <v>236758</v>
      </c>
      <c r="DM27" s="642"/>
      <c r="DN27" s="642"/>
      <c r="DO27" s="642"/>
      <c r="DP27" s="642"/>
      <c r="DQ27" s="642"/>
      <c r="DR27" s="642"/>
      <c r="DS27" s="642"/>
      <c r="DT27" s="642"/>
      <c r="DU27" s="642"/>
      <c r="DV27" s="643"/>
      <c r="DW27" s="646">
        <v>4.8</v>
      </c>
      <c r="DX27" s="675"/>
      <c r="DY27" s="675"/>
      <c r="DZ27" s="675"/>
      <c r="EA27" s="675"/>
      <c r="EB27" s="675"/>
      <c r="EC27" s="677"/>
    </row>
    <row r="28" spans="2:133" ht="11.25" customHeight="1" x14ac:dyDescent="0.2">
      <c r="B28" s="746" t="s">
        <v>295</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222</v>
      </c>
      <c r="AE28" s="704"/>
      <c r="AF28" s="704"/>
      <c r="AG28" s="704"/>
      <c r="AH28" s="704"/>
      <c r="AI28" s="704"/>
      <c r="AJ28" s="704"/>
      <c r="AK28" s="704"/>
      <c r="AL28" s="646" t="s">
        <v>222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875714</v>
      </c>
      <c r="CS28" s="644"/>
      <c r="CT28" s="644"/>
      <c r="CU28" s="644"/>
      <c r="CV28" s="644"/>
      <c r="CW28" s="644"/>
      <c r="CX28" s="644"/>
      <c r="CY28" s="645"/>
      <c r="CZ28" s="646">
        <v>10.9</v>
      </c>
      <c r="DA28" s="675"/>
      <c r="DB28" s="675"/>
      <c r="DC28" s="676"/>
      <c r="DD28" s="649">
        <v>843449</v>
      </c>
      <c r="DE28" s="644"/>
      <c r="DF28" s="644"/>
      <c r="DG28" s="644"/>
      <c r="DH28" s="644"/>
      <c r="DI28" s="644"/>
      <c r="DJ28" s="644"/>
      <c r="DK28" s="645"/>
      <c r="DL28" s="649">
        <v>843449</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x14ac:dyDescent="0.2">
      <c r="B29" s="638" t="s">
        <v>297</v>
      </c>
      <c r="C29" s="639"/>
      <c r="D29" s="639"/>
      <c r="E29" s="639"/>
      <c r="F29" s="639"/>
      <c r="G29" s="639"/>
      <c r="H29" s="639"/>
      <c r="I29" s="639"/>
      <c r="J29" s="639"/>
      <c r="K29" s="639"/>
      <c r="L29" s="639"/>
      <c r="M29" s="639"/>
      <c r="N29" s="639"/>
      <c r="O29" s="639"/>
      <c r="P29" s="639"/>
      <c r="Q29" s="640"/>
      <c r="R29" s="641">
        <v>400033</v>
      </c>
      <c r="S29" s="644"/>
      <c r="T29" s="644"/>
      <c r="U29" s="644"/>
      <c r="V29" s="644"/>
      <c r="W29" s="644"/>
      <c r="X29" s="644"/>
      <c r="Y29" s="645"/>
      <c r="Z29" s="703">
        <v>4.7</v>
      </c>
      <c r="AA29" s="703"/>
      <c r="AB29" s="703"/>
      <c r="AC29" s="703"/>
      <c r="AD29" s="704" t="s">
        <v>222</v>
      </c>
      <c r="AE29" s="704"/>
      <c r="AF29" s="704"/>
      <c r="AG29" s="704"/>
      <c r="AH29" s="704"/>
      <c r="AI29" s="704"/>
      <c r="AJ29" s="704"/>
      <c r="AK29" s="704"/>
      <c r="AL29" s="646" t="s">
        <v>120</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875714</v>
      </c>
      <c r="CS29" s="642"/>
      <c r="CT29" s="642"/>
      <c r="CU29" s="642"/>
      <c r="CV29" s="642"/>
      <c r="CW29" s="642"/>
      <c r="CX29" s="642"/>
      <c r="CY29" s="643"/>
      <c r="CZ29" s="646">
        <v>10.9</v>
      </c>
      <c r="DA29" s="675"/>
      <c r="DB29" s="675"/>
      <c r="DC29" s="676"/>
      <c r="DD29" s="649">
        <v>843449</v>
      </c>
      <c r="DE29" s="642"/>
      <c r="DF29" s="642"/>
      <c r="DG29" s="642"/>
      <c r="DH29" s="642"/>
      <c r="DI29" s="642"/>
      <c r="DJ29" s="642"/>
      <c r="DK29" s="643"/>
      <c r="DL29" s="649">
        <v>843449</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x14ac:dyDescent="0.2">
      <c r="B30" s="638" t="s">
        <v>301</v>
      </c>
      <c r="C30" s="639"/>
      <c r="D30" s="639"/>
      <c r="E30" s="639"/>
      <c r="F30" s="639"/>
      <c r="G30" s="639"/>
      <c r="H30" s="639"/>
      <c r="I30" s="639"/>
      <c r="J30" s="639"/>
      <c r="K30" s="639"/>
      <c r="L30" s="639"/>
      <c r="M30" s="639"/>
      <c r="N30" s="639"/>
      <c r="O30" s="639"/>
      <c r="P30" s="639"/>
      <c r="Q30" s="640"/>
      <c r="R30" s="641">
        <v>50013</v>
      </c>
      <c r="S30" s="644"/>
      <c r="T30" s="644"/>
      <c r="U30" s="644"/>
      <c r="V30" s="644"/>
      <c r="W30" s="644"/>
      <c r="X30" s="644"/>
      <c r="Y30" s="645"/>
      <c r="Z30" s="703">
        <v>0.6</v>
      </c>
      <c r="AA30" s="703"/>
      <c r="AB30" s="703"/>
      <c r="AC30" s="703"/>
      <c r="AD30" s="704" t="s">
        <v>120</v>
      </c>
      <c r="AE30" s="704"/>
      <c r="AF30" s="704"/>
      <c r="AG30" s="704"/>
      <c r="AH30" s="704"/>
      <c r="AI30" s="704"/>
      <c r="AJ30" s="704"/>
      <c r="AK30" s="704"/>
      <c r="AL30" s="646" t="s">
        <v>120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99.1</v>
      </c>
      <c r="BH30" s="722"/>
      <c r="BI30" s="722"/>
      <c r="BJ30" s="722"/>
      <c r="BK30" s="722"/>
      <c r="BL30" s="722"/>
      <c r="BM30" s="723">
        <v>95.2</v>
      </c>
      <c r="BN30" s="722"/>
      <c r="BO30" s="722"/>
      <c r="BP30" s="722"/>
      <c r="BQ30" s="724"/>
      <c r="BR30" s="721">
        <v>98.9</v>
      </c>
      <c r="BS30" s="722"/>
      <c r="BT30" s="722"/>
      <c r="BU30" s="722"/>
      <c r="BV30" s="722"/>
      <c r="BW30" s="722"/>
      <c r="BX30" s="723">
        <v>94</v>
      </c>
      <c r="BY30" s="722"/>
      <c r="BZ30" s="722"/>
      <c r="CA30" s="722"/>
      <c r="CB30" s="724"/>
      <c r="CD30" s="727"/>
      <c r="CE30" s="728"/>
      <c r="CF30" s="685" t="s">
        <v>304</v>
      </c>
      <c r="CG30" s="682"/>
      <c r="CH30" s="682"/>
      <c r="CI30" s="682"/>
      <c r="CJ30" s="682"/>
      <c r="CK30" s="682"/>
      <c r="CL30" s="682"/>
      <c r="CM30" s="682"/>
      <c r="CN30" s="682"/>
      <c r="CO30" s="682"/>
      <c r="CP30" s="682"/>
      <c r="CQ30" s="683"/>
      <c r="CR30" s="641">
        <v>820220</v>
      </c>
      <c r="CS30" s="644"/>
      <c r="CT30" s="644"/>
      <c r="CU30" s="644"/>
      <c r="CV30" s="644"/>
      <c r="CW30" s="644"/>
      <c r="CX30" s="644"/>
      <c r="CY30" s="645"/>
      <c r="CZ30" s="646">
        <v>10.199999999999999</v>
      </c>
      <c r="DA30" s="675"/>
      <c r="DB30" s="675"/>
      <c r="DC30" s="676"/>
      <c r="DD30" s="649">
        <v>790362</v>
      </c>
      <c r="DE30" s="644"/>
      <c r="DF30" s="644"/>
      <c r="DG30" s="644"/>
      <c r="DH30" s="644"/>
      <c r="DI30" s="644"/>
      <c r="DJ30" s="644"/>
      <c r="DK30" s="645"/>
      <c r="DL30" s="649">
        <v>790362</v>
      </c>
      <c r="DM30" s="644"/>
      <c r="DN30" s="644"/>
      <c r="DO30" s="644"/>
      <c r="DP30" s="644"/>
      <c r="DQ30" s="644"/>
      <c r="DR30" s="644"/>
      <c r="DS30" s="644"/>
      <c r="DT30" s="644"/>
      <c r="DU30" s="644"/>
      <c r="DV30" s="645"/>
      <c r="DW30" s="646">
        <v>16</v>
      </c>
      <c r="DX30" s="675"/>
      <c r="DY30" s="675"/>
      <c r="DZ30" s="675"/>
      <c r="EA30" s="675"/>
      <c r="EB30" s="675"/>
      <c r="EC30" s="677"/>
    </row>
    <row r="31" spans="2:133" ht="11.25" customHeight="1" x14ac:dyDescent="0.2">
      <c r="B31" s="638" t="s">
        <v>305</v>
      </c>
      <c r="C31" s="639"/>
      <c r="D31" s="639"/>
      <c r="E31" s="639"/>
      <c r="F31" s="639"/>
      <c r="G31" s="639"/>
      <c r="H31" s="639"/>
      <c r="I31" s="639"/>
      <c r="J31" s="639"/>
      <c r="K31" s="639"/>
      <c r="L31" s="639"/>
      <c r="M31" s="639"/>
      <c r="N31" s="639"/>
      <c r="O31" s="639"/>
      <c r="P31" s="639"/>
      <c r="Q31" s="640"/>
      <c r="R31" s="641">
        <v>53676</v>
      </c>
      <c r="S31" s="644"/>
      <c r="T31" s="644"/>
      <c r="U31" s="644"/>
      <c r="V31" s="644"/>
      <c r="W31" s="644"/>
      <c r="X31" s="644"/>
      <c r="Y31" s="645"/>
      <c r="Z31" s="703">
        <v>0.6</v>
      </c>
      <c r="AA31" s="703"/>
      <c r="AB31" s="703"/>
      <c r="AC31" s="703"/>
      <c r="AD31" s="704" t="s">
        <v>222</v>
      </c>
      <c r="AE31" s="704"/>
      <c r="AF31" s="704"/>
      <c r="AG31" s="704"/>
      <c r="AH31" s="704"/>
      <c r="AI31" s="704"/>
      <c r="AJ31" s="704"/>
      <c r="AK31" s="704"/>
      <c r="AL31" s="646" t="s">
        <v>120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99.4</v>
      </c>
      <c r="BH31" s="642"/>
      <c r="BI31" s="642"/>
      <c r="BJ31" s="642"/>
      <c r="BK31" s="642"/>
      <c r="BL31" s="642"/>
      <c r="BM31" s="647">
        <v>96.8</v>
      </c>
      <c r="BN31" s="720"/>
      <c r="BO31" s="720"/>
      <c r="BP31" s="720"/>
      <c r="BQ31" s="681"/>
      <c r="BR31" s="719">
        <v>99.3</v>
      </c>
      <c r="BS31" s="642"/>
      <c r="BT31" s="642"/>
      <c r="BU31" s="642"/>
      <c r="BV31" s="642"/>
      <c r="BW31" s="642"/>
      <c r="BX31" s="647">
        <v>96.1</v>
      </c>
      <c r="BY31" s="720"/>
      <c r="BZ31" s="720"/>
      <c r="CA31" s="720"/>
      <c r="CB31" s="681"/>
      <c r="CD31" s="727"/>
      <c r="CE31" s="728"/>
      <c r="CF31" s="685" t="s">
        <v>308</v>
      </c>
      <c r="CG31" s="682"/>
      <c r="CH31" s="682"/>
      <c r="CI31" s="682"/>
      <c r="CJ31" s="682"/>
      <c r="CK31" s="682"/>
      <c r="CL31" s="682"/>
      <c r="CM31" s="682"/>
      <c r="CN31" s="682"/>
      <c r="CO31" s="682"/>
      <c r="CP31" s="682"/>
      <c r="CQ31" s="683"/>
      <c r="CR31" s="641">
        <v>55494</v>
      </c>
      <c r="CS31" s="642"/>
      <c r="CT31" s="642"/>
      <c r="CU31" s="642"/>
      <c r="CV31" s="642"/>
      <c r="CW31" s="642"/>
      <c r="CX31" s="642"/>
      <c r="CY31" s="643"/>
      <c r="CZ31" s="646">
        <v>0.7</v>
      </c>
      <c r="DA31" s="675"/>
      <c r="DB31" s="675"/>
      <c r="DC31" s="676"/>
      <c r="DD31" s="649">
        <v>53087</v>
      </c>
      <c r="DE31" s="642"/>
      <c r="DF31" s="642"/>
      <c r="DG31" s="642"/>
      <c r="DH31" s="642"/>
      <c r="DI31" s="642"/>
      <c r="DJ31" s="642"/>
      <c r="DK31" s="643"/>
      <c r="DL31" s="649">
        <v>53087</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2">
      <c r="B32" s="638" t="s">
        <v>309</v>
      </c>
      <c r="C32" s="639"/>
      <c r="D32" s="639"/>
      <c r="E32" s="639"/>
      <c r="F32" s="639"/>
      <c r="G32" s="639"/>
      <c r="H32" s="639"/>
      <c r="I32" s="639"/>
      <c r="J32" s="639"/>
      <c r="K32" s="639"/>
      <c r="L32" s="639"/>
      <c r="M32" s="639"/>
      <c r="N32" s="639"/>
      <c r="O32" s="639"/>
      <c r="P32" s="639"/>
      <c r="Q32" s="640"/>
      <c r="R32" s="641">
        <v>61059</v>
      </c>
      <c r="S32" s="644"/>
      <c r="T32" s="644"/>
      <c r="U32" s="644"/>
      <c r="V32" s="644"/>
      <c r="W32" s="644"/>
      <c r="X32" s="644"/>
      <c r="Y32" s="645"/>
      <c r="Z32" s="703">
        <v>0.7</v>
      </c>
      <c r="AA32" s="703"/>
      <c r="AB32" s="703"/>
      <c r="AC32" s="703"/>
      <c r="AD32" s="704" t="s">
        <v>222</v>
      </c>
      <c r="AE32" s="704"/>
      <c r="AF32" s="704"/>
      <c r="AG32" s="704"/>
      <c r="AH32" s="704"/>
      <c r="AI32" s="704"/>
      <c r="AJ32" s="704"/>
      <c r="AK32" s="704"/>
      <c r="AL32" s="646" t="s">
        <v>222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98.7</v>
      </c>
      <c r="BH32" s="657"/>
      <c r="BI32" s="657"/>
      <c r="BJ32" s="657"/>
      <c r="BK32" s="657"/>
      <c r="BL32" s="657"/>
      <c r="BM32" s="701">
        <v>93</v>
      </c>
      <c r="BN32" s="657"/>
      <c r="BO32" s="657"/>
      <c r="BP32" s="657"/>
      <c r="BQ32" s="694"/>
      <c r="BR32" s="718">
        <v>98.4</v>
      </c>
      <c r="BS32" s="657"/>
      <c r="BT32" s="657"/>
      <c r="BU32" s="657"/>
      <c r="BV32" s="657"/>
      <c r="BW32" s="657"/>
      <c r="BX32" s="701">
        <v>91</v>
      </c>
      <c r="BY32" s="657"/>
      <c r="BZ32" s="657"/>
      <c r="CA32" s="657"/>
      <c r="CB32" s="694"/>
      <c r="CD32" s="729"/>
      <c r="CE32" s="730"/>
      <c r="CF32" s="685" t="s">
        <v>311</v>
      </c>
      <c r="CG32" s="682"/>
      <c r="CH32" s="682"/>
      <c r="CI32" s="682"/>
      <c r="CJ32" s="682"/>
      <c r="CK32" s="682"/>
      <c r="CL32" s="682"/>
      <c r="CM32" s="682"/>
      <c r="CN32" s="682"/>
      <c r="CO32" s="682"/>
      <c r="CP32" s="682"/>
      <c r="CQ32" s="683"/>
      <c r="CR32" s="641" t="s">
        <v>120</v>
      </c>
      <c r="CS32" s="644"/>
      <c r="CT32" s="644"/>
      <c r="CU32" s="644"/>
      <c r="CV32" s="644"/>
      <c r="CW32" s="644"/>
      <c r="CX32" s="644"/>
      <c r="CY32" s="645"/>
      <c r="CZ32" s="646" t="s">
        <v>120</v>
      </c>
      <c r="DA32" s="675"/>
      <c r="DB32" s="675"/>
      <c r="DC32" s="676"/>
      <c r="DD32" s="649" t="s">
        <v>120</v>
      </c>
      <c r="DE32" s="644"/>
      <c r="DF32" s="644"/>
      <c r="DG32" s="644"/>
      <c r="DH32" s="644"/>
      <c r="DI32" s="644"/>
      <c r="DJ32" s="644"/>
      <c r="DK32" s="645"/>
      <c r="DL32" s="649" t="s">
        <v>222</v>
      </c>
      <c r="DM32" s="644"/>
      <c r="DN32" s="644"/>
      <c r="DO32" s="644"/>
      <c r="DP32" s="644"/>
      <c r="DQ32" s="644"/>
      <c r="DR32" s="644"/>
      <c r="DS32" s="644"/>
      <c r="DT32" s="644"/>
      <c r="DU32" s="644"/>
      <c r="DV32" s="645"/>
      <c r="DW32" s="646" t="s">
        <v>222</v>
      </c>
      <c r="DX32" s="675"/>
      <c r="DY32" s="675"/>
      <c r="DZ32" s="675"/>
      <c r="EA32" s="675"/>
      <c r="EB32" s="675"/>
      <c r="EC32" s="677"/>
    </row>
    <row r="33" spans="2:133" ht="11.25" customHeight="1" x14ac:dyDescent="0.2">
      <c r="B33" s="638" t="s">
        <v>312</v>
      </c>
      <c r="C33" s="639"/>
      <c r="D33" s="639"/>
      <c r="E33" s="639"/>
      <c r="F33" s="639"/>
      <c r="G33" s="639"/>
      <c r="H33" s="639"/>
      <c r="I33" s="639"/>
      <c r="J33" s="639"/>
      <c r="K33" s="639"/>
      <c r="L33" s="639"/>
      <c r="M33" s="639"/>
      <c r="N33" s="639"/>
      <c r="O33" s="639"/>
      <c r="P33" s="639"/>
      <c r="Q33" s="640"/>
      <c r="R33" s="641">
        <v>449335</v>
      </c>
      <c r="S33" s="644"/>
      <c r="T33" s="644"/>
      <c r="U33" s="644"/>
      <c r="V33" s="644"/>
      <c r="W33" s="644"/>
      <c r="X33" s="644"/>
      <c r="Y33" s="645"/>
      <c r="Z33" s="703">
        <v>5.3</v>
      </c>
      <c r="AA33" s="703"/>
      <c r="AB33" s="703"/>
      <c r="AC33" s="703"/>
      <c r="AD33" s="704" t="s">
        <v>166</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4051101</v>
      </c>
      <c r="CS33" s="642"/>
      <c r="CT33" s="642"/>
      <c r="CU33" s="642"/>
      <c r="CV33" s="642"/>
      <c r="CW33" s="642"/>
      <c r="CX33" s="642"/>
      <c r="CY33" s="643"/>
      <c r="CZ33" s="646">
        <v>50.3</v>
      </c>
      <c r="DA33" s="675"/>
      <c r="DB33" s="675"/>
      <c r="DC33" s="676"/>
      <c r="DD33" s="649">
        <v>3045744</v>
      </c>
      <c r="DE33" s="642"/>
      <c r="DF33" s="642"/>
      <c r="DG33" s="642"/>
      <c r="DH33" s="642"/>
      <c r="DI33" s="642"/>
      <c r="DJ33" s="642"/>
      <c r="DK33" s="643"/>
      <c r="DL33" s="649">
        <v>1771406</v>
      </c>
      <c r="DM33" s="642"/>
      <c r="DN33" s="642"/>
      <c r="DO33" s="642"/>
      <c r="DP33" s="642"/>
      <c r="DQ33" s="642"/>
      <c r="DR33" s="642"/>
      <c r="DS33" s="642"/>
      <c r="DT33" s="642"/>
      <c r="DU33" s="642"/>
      <c r="DV33" s="643"/>
      <c r="DW33" s="646">
        <v>35.799999999999997</v>
      </c>
      <c r="DX33" s="675"/>
      <c r="DY33" s="675"/>
      <c r="DZ33" s="675"/>
      <c r="EA33" s="675"/>
      <c r="EB33" s="675"/>
      <c r="EC33" s="677"/>
    </row>
    <row r="34" spans="2:133" ht="11.25" customHeight="1" x14ac:dyDescent="0.2">
      <c r="B34" s="638" t="s">
        <v>314</v>
      </c>
      <c r="C34" s="639"/>
      <c r="D34" s="639"/>
      <c r="E34" s="639"/>
      <c r="F34" s="639"/>
      <c r="G34" s="639"/>
      <c r="H34" s="639"/>
      <c r="I34" s="639"/>
      <c r="J34" s="639"/>
      <c r="K34" s="639"/>
      <c r="L34" s="639"/>
      <c r="M34" s="639"/>
      <c r="N34" s="639"/>
      <c r="O34" s="639"/>
      <c r="P34" s="639"/>
      <c r="Q34" s="640"/>
      <c r="R34" s="641">
        <v>649522</v>
      </c>
      <c r="S34" s="644"/>
      <c r="T34" s="644"/>
      <c r="U34" s="644"/>
      <c r="V34" s="644"/>
      <c r="W34" s="644"/>
      <c r="X34" s="644"/>
      <c r="Y34" s="645"/>
      <c r="Z34" s="703">
        <v>7.7</v>
      </c>
      <c r="AA34" s="703"/>
      <c r="AB34" s="703"/>
      <c r="AC34" s="703"/>
      <c r="AD34" s="704">
        <v>3353</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1090354</v>
      </c>
      <c r="CS34" s="644"/>
      <c r="CT34" s="644"/>
      <c r="CU34" s="644"/>
      <c r="CV34" s="644"/>
      <c r="CW34" s="644"/>
      <c r="CX34" s="644"/>
      <c r="CY34" s="645"/>
      <c r="CZ34" s="646">
        <v>13.5</v>
      </c>
      <c r="DA34" s="675"/>
      <c r="DB34" s="675"/>
      <c r="DC34" s="676"/>
      <c r="DD34" s="649">
        <v>915090</v>
      </c>
      <c r="DE34" s="644"/>
      <c r="DF34" s="644"/>
      <c r="DG34" s="644"/>
      <c r="DH34" s="644"/>
      <c r="DI34" s="644"/>
      <c r="DJ34" s="644"/>
      <c r="DK34" s="645"/>
      <c r="DL34" s="649">
        <v>459466</v>
      </c>
      <c r="DM34" s="644"/>
      <c r="DN34" s="644"/>
      <c r="DO34" s="644"/>
      <c r="DP34" s="644"/>
      <c r="DQ34" s="644"/>
      <c r="DR34" s="644"/>
      <c r="DS34" s="644"/>
      <c r="DT34" s="644"/>
      <c r="DU34" s="644"/>
      <c r="DV34" s="645"/>
      <c r="DW34" s="646">
        <v>9.3000000000000007</v>
      </c>
      <c r="DX34" s="675"/>
      <c r="DY34" s="675"/>
      <c r="DZ34" s="675"/>
      <c r="EA34" s="675"/>
      <c r="EB34" s="675"/>
      <c r="EC34" s="677"/>
    </row>
    <row r="35" spans="2:133" ht="11.25" customHeight="1" x14ac:dyDescent="0.2">
      <c r="B35" s="638" t="s">
        <v>318</v>
      </c>
      <c r="C35" s="639"/>
      <c r="D35" s="639"/>
      <c r="E35" s="639"/>
      <c r="F35" s="639"/>
      <c r="G35" s="639"/>
      <c r="H35" s="639"/>
      <c r="I35" s="639"/>
      <c r="J35" s="639"/>
      <c r="K35" s="639"/>
      <c r="L35" s="639"/>
      <c r="M35" s="639"/>
      <c r="N35" s="639"/>
      <c r="O35" s="639"/>
      <c r="P35" s="639"/>
      <c r="Q35" s="640"/>
      <c r="R35" s="641">
        <v>695300</v>
      </c>
      <c r="S35" s="644"/>
      <c r="T35" s="644"/>
      <c r="U35" s="644"/>
      <c r="V35" s="644"/>
      <c r="W35" s="644"/>
      <c r="X35" s="644"/>
      <c r="Y35" s="645"/>
      <c r="Z35" s="703">
        <v>8.1999999999999993</v>
      </c>
      <c r="AA35" s="703"/>
      <c r="AB35" s="703"/>
      <c r="AC35" s="703"/>
      <c r="AD35" s="704" t="s">
        <v>222</v>
      </c>
      <c r="AE35" s="704"/>
      <c r="AF35" s="704"/>
      <c r="AG35" s="704"/>
      <c r="AH35" s="704"/>
      <c r="AI35" s="704"/>
      <c r="AJ35" s="704"/>
      <c r="AK35" s="704"/>
      <c r="AL35" s="646" t="s">
        <v>166</v>
      </c>
      <c r="AM35" s="647"/>
      <c r="AN35" s="647"/>
      <c r="AO35" s="705"/>
      <c r="AP35" s="214"/>
      <c r="AQ35" s="709" t="s">
        <v>319</v>
      </c>
      <c r="AR35" s="710"/>
      <c r="AS35" s="710"/>
      <c r="AT35" s="710"/>
      <c r="AU35" s="710"/>
      <c r="AV35" s="710"/>
      <c r="AW35" s="710"/>
      <c r="AX35" s="710"/>
      <c r="AY35" s="711"/>
      <c r="AZ35" s="706">
        <v>1458524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151489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10893</v>
      </c>
      <c r="CS35" s="642"/>
      <c r="CT35" s="642"/>
      <c r="CU35" s="642"/>
      <c r="CV35" s="642"/>
      <c r="CW35" s="642"/>
      <c r="CX35" s="642"/>
      <c r="CY35" s="643"/>
      <c r="CZ35" s="646">
        <v>0.1</v>
      </c>
      <c r="DA35" s="675"/>
      <c r="DB35" s="675"/>
      <c r="DC35" s="676"/>
      <c r="DD35" s="649">
        <v>9019</v>
      </c>
      <c r="DE35" s="642"/>
      <c r="DF35" s="642"/>
      <c r="DG35" s="642"/>
      <c r="DH35" s="642"/>
      <c r="DI35" s="642"/>
      <c r="DJ35" s="642"/>
      <c r="DK35" s="643"/>
      <c r="DL35" s="649">
        <v>1117</v>
      </c>
      <c r="DM35" s="642"/>
      <c r="DN35" s="642"/>
      <c r="DO35" s="642"/>
      <c r="DP35" s="642"/>
      <c r="DQ35" s="642"/>
      <c r="DR35" s="642"/>
      <c r="DS35" s="642"/>
      <c r="DT35" s="642"/>
      <c r="DU35" s="642"/>
      <c r="DV35" s="643"/>
      <c r="DW35" s="646">
        <v>0</v>
      </c>
      <c r="DX35" s="675"/>
      <c r="DY35" s="675"/>
      <c r="DZ35" s="675"/>
      <c r="EA35" s="675"/>
      <c r="EB35" s="675"/>
      <c r="EC35" s="677"/>
    </row>
    <row r="36" spans="2:133" ht="11.25" customHeight="1" x14ac:dyDescent="0.2">
      <c r="B36" s="638" t="s">
        <v>322</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222</v>
      </c>
      <c r="AA36" s="703"/>
      <c r="AB36" s="703"/>
      <c r="AC36" s="703"/>
      <c r="AD36" s="704" t="s">
        <v>120</v>
      </c>
      <c r="AE36" s="704"/>
      <c r="AF36" s="704"/>
      <c r="AG36" s="704"/>
      <c r="AH36" s="704"/>
      <c r="AI36" s="704"/>
      <c r="AJ36" s="704"/>
      <c r="AK36" s="704"/>
      <c r="AL36" s="646" t="s">
        <v>120</v>
      </c>
      <c r="AM36" s="647"/>
      <c r="AN36" s="647"/>
      <c r="AO36" s="705"/>
      <c r="AQ36" s="678" t="s">
        <v>323</v>
      </c>
      <c r="AR36" s="679"/>
      <c r="AS36" s="679"/>
      <c r="AT36" s="679"/>
      <c r="AU36" s="679"/>
      <c r="AV36" s="679"/>
      <c r="AW36" s="679"/>
      <c r="AX36" s="679"/>
      <c r="AY36" s="680"/>
      <c r="AZ36" s="641">
        <v>362463</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132837</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1308702</v>
      </c>
      <c r="CS36" s="644"/>
      <c r="CT36" s="644"/>
      <c r="CU36" s="644"/>
      <c r="CV36" s="644"/>
      <c r="CW36" s="644"/>
      <c r="CX36" s="644"/>
      <c r="CY36" s="645"/>
      <c r="CZ36" s="646">
        <v>16.2</v>
      </c>
      <c r="DA36" s="675"/>
      <c r="DB36" s="675"/>
      <c r="DC36" s="676"/>
      <c r="DD36" s="649">
        <v>1181170</v>
      </c>
      <c r="DE36" s="644"/>
      <c r="DF36" s="644"/>
      <c r="DG36" s="644"/>
      <c r="DH36" s="644"/>
      <c r="DI36" s="644"/>
      <c r="DJ36" s="644"/>
      <c r="DK36" s="645"/>
      <c r="DL36" s="649">
        <v>689214</v>
      </c>
      <c r="DM36" s="644"/>
      <c r="DN36" s="644"/>
      <c r="DO36" s="644"/>
      <c r="DP36" s="644"/>
      <c r="DQ36" s="644"/>
      <c r="DR36" s="644"/>
      <c r="DS36" s="644"/>
      <c r="DT36" s="644"/>
      <c r="DU36" s="644"/>
      <c r="DV36" s="645"/>
      <c r="DW36" s="646">
        <v>13.9</v>
      </c>
      <c r="DX36" s="675"/>
      <c r="DY36" s="675"/>
      <c r="DZ36" s="675"/>
      <c r="EA36" s="675"/>
      <c r="EB36" s="675"/>
      <c r="EC36" s="677"/>
    </row>
    <row r="37" spans="2:133" ht="11.25" customHeight="1" x14ac:dyDescent="0.2">
      <c r="B37" s="638" t="s">
        <v>326</v>
      </c>
      <c r="C37" s="639"/>
      <c r="D37" s="639"/>
      <c r="E37" s="639"/>
      <c r="F37" s="639"/>
      <c r="G37" s="639"/>
      <c r="H37" s="639"/>
      <c r="I37" s="639"/>
      <c r="J37" s="639"/>
      <c r="K37" s="639"/>
      <c r="L37" s="639"/>
      <c r="M37" s="639"/>
      <c r="N37" s="639"/>
      <c r="O37" s="639"/>
      <c r="P37" s="639"/>
      <c r="Q37" s="640"/>
      <c r="R37" s="641">
        <v>232400</v>
      </c>
      <c r="S37" s="644"/>
      <c r="T37" s="644"/>
      <c r="U37" s="644"/>
      <c r="V37" s="644"/>
      <c r="W37" s="644"/>
      <c r="X37" s="644"/>
      <c r="Y37" s="645"/>
      <c r="Z37" s="703">
        <v>2.8</v>
      </c>
      <c r="AA37" s="703"/>
      <c r="AB37" s="703"/>
      <c r="AC37" s="703"/>
      <c r="AD37" s="704" t="s">
        <v>222</v>
      </c>
      <c r="AE37" s="704"/>
      <c r="AF37" s="704"/>
      <c r="AG37" s="704"/>
      <c r="AH37" s="704"/>
      <c r="AI37" s="704"/>
      <c r="AJ37" s="704"/>
      <c r="AK37" s="704"/>
      <c r="AL37" s="646" t="s">
        <v>120</v>
      </c>
      <c r="AM37" s="647"/>
      <c r="AN37" s="647"/>
      <c r="AO37" s="705"/>
      <c r="AQ37" s="678" t="s">
        <v>327</v>
      </c>
      <c r="AR37" s="679"/>
      <c r="AS37" s="679"/>
      <c r="AT37" s="679"/>
      <c r="AU37" s="679"/>
      <c r="AV37" s="679"/>
      <c r="AW37" s="679"/>
      <c r="AX37" s="679"/>
      <c r="AY37" s="680"/>
      <c r="AZ37" s="641">
        <v>318594</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2205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548633</v>
      </c>
      <c r="CS37" s="642"/>
      <c r="CT37" s="642"/>
      <c r="CU37" s="642"/>
      <c r="CV37" s="642"/>
      <c r="CW37" s="642"/>
      <c r="CX37" s="642"/>
      <c r="CY37" s="643"/>
      <c r="CZ37" s="646">
        <v>6.8</v>
      </c>
      <c r="DA37" s="675"/>
      <c r="DB37" s="675"/>
      <c r="DC37" s="676"/>
      <c r="DD37" s="649">
        <v>545528</v>
      </c>
      <c r="DE37" s="642"/>
      <c r="DF37" s="642"/>
      <c r="DG37" s="642"/>
      <c r="DH37" s="642"/>
      <c r="DI37" s="642"/>
      <c r="DJ37" s="642"/>
      <c r="DK37" s="643"/>
      <c r="DL37" s="649">
        <v>531411</v>
      </c>
      <c r="DM37" s="642"/>
      <c r="DN37" s="642"/>
      <c r="DO37" s="642"/>
      <c r="DP37" s="642"/>
      <c r="DQ37" s="642"/>
      <c r="DR37" s="642"/>
      <c r="DS37" s="642"/>
      <c r="DT37" s="642"/>
      <c r="DU37" s="642"/>
      <c r="DV37" s="643"/>
      <c r="DW37" s="646">
        <v>10.8</v>
      </c>
      <c r="DX37" s="675"/>
      <c r="DY37" s="675"/>
      <c r="DZ37" s="675"/>
      <c r="EA37" s="675"/>
      <c r="EB37" s="675"/>
      <c r="EC37" s="677"/>
    </row>
    <row r="38" spans="2:133" ht="11.25" customHeight="1" x14ac:dyDescent="0.2">
      <c r="B38" s="653" t="s">
        <v>330</v>
      </c>
      <c r="C38" s="654"/>
      <c r="D38" s="654"/>
      <c r="E38" s="654"/>
      <c r="F38" s="654"/>
      <c r="G38" s="654"/>
      <c r="H38" s="654"/>
      <c r="I38" s="654"/>
      <c r="J38" s="654"/>
      <c r="K38" s="654"/>
      <c r="L38" s="654"/>
      <c r="M38" s="654"/>
      <c r="N38" s="654"/>
      <c r="O38" s="654"/>
      <c r="P38" s="654"/>
      <c r="Q38" s="655"/>
      <c r="R38" s="656">
        <v>8433971</v>
      </c>
      <c r="S38" s="693"/>
      <c r="T38" s="693"/>
      <c r="U38" s="693"/>
      <c r="V38" s="693"/>
      <c r="W38" s="693"/>
      <c r="X38" s="693"/>
      <c r="Y38" s="698"/>
      <c r="Z38" s="699">
        <v>100</v>
      </c>
      <c r="AA38" s="699"/>
      <c r="AB38" s="699"/>
      <c r="AC38" s="699"/>
      <c r="AD38" s="700">
        <v>4709999</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68572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3591</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1091926</v>
      </c>
      <c r="CS38" s="644"/>
      <c r="CT38" s="644"/>
      <c r="CU38" s="644"/>
      <c r="CV38" s="644"/>
      <c r="CW38" s="644"/>
      <c r="CX38" s="644"/>
      <c r="CY38" s="645"/>
      <c r="CZ38" s="646">
        <v>13.6</v>
      </c>
      <c r="DA38" s="675"/>
      <c r="DB38" s="675"/>
      <c r="DC38" s="676"/>
      <c r="DD38" s="649">
        <v>940458</v>
      </c>
      <c r="DE38" s="644"/>
      <c r="DF38" s="644"/>
      <c r="DG38" s="644"/>
      <c r="DH38" s="644"/>
      <c r="DI38" s="644"/>
      <c r="DJ38" s="644"/>
      <c r="DK38" s="645"/>
      <c r="DL38" s="649">
        <v>621609</v>
      </c>
      <c r="DM38" s="644"/>
      <c r="DN38" s="644"/>
      <c r="DO38" s="644"/>
      <c r="DP38" s="644"/>
      <c r="DQ38" s="644"/>
      <c r="DR38" s="644"/>
      <c r="DS38" s="644"/>
      <c r="DT38" s="644"/>
      <c r="DU38" s="644"/>
      <c r="DV38" s="645"/>
      <c r="DW38" s="646">
        <v>12.6</v>
      </c>
      <c r="DX38" s="675"/>
      <c r="DY38" s="675"/>
      <c r="DZ38" s="675"/>
      <c r="EA38" s="675"/>
      <c r="EB38" s="675"/>
      <c r="EC38" s="677"/>
    </row>
    <row r="39" spans="2:133" ht="11.25" customHeight="1" x14ac:dyDescent="0.2">
      <c r="AQ39" s="678" t="s">
        <v>334</v>
      </c>
      <c r="AR39" s="679"/>
      <c r="AS39" s="679"/>
      <c r="AT39" s="679"/>
      <c r="AU39" s="679"/>
      <c r="AV39" s="679"/>
      <c r="AW39" s="679"/>
      <c r="AX39" s="679"/>
      <c r="AY39" s="680"/>
      <c r="AZ39" s="641">
        <v>48004</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35226</v>
      </c>
      <c r="CS39" s="642"/>
      <c r="CT39" s="642"/>
      <c r="CU39" s="642"/>
      <c r="CV39" s="642"/>
      <c r="CW39" s="642"/>
      <c r="CX39" s="642"/>
      <c r="CY39" s="643"/>
      <c r="CZ39" s="646">
        <v>0.4</v>
      </c>
      <c r="DA39" s="675"/>
      <c r="DB39" s="675"/>
      <c r="DC39" s="676"/>
      <c r="DD39" s="649">
        <v>7</v>
      </c>
      <c r="DE39" s="642"/>
      <c r="DF39" s="642"/>
      <c r="DG39" s="642"/>
      <c r="DH39" s="642"/>
      <c r="DI39" s="642"/>
      <c r="DJ39" s="642"/>
      <c r="DK39" s="643"/>
      <c r="DL39" s="649" t="s">
        <v>222</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2">
      <c r="AQ40" s="678" t="s">
        <v>338</v>
      </c>
      <c r="AR40" s="679"/>
      <c r="AS40" s="679"/>
      <c r="AT40" s="679"/>
      <c r="AU40" s="679"/>
      <c r="AV40" s="679"/>
      <c r="AW40" s="679"/>
      <c r="AX40" s="679"/>
      <c r="AY40" s="680"/>
      <c r="AZ40" s="641">
        <v>149387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514000</v>
      </c>
      <c r="CS40" s="644"/>
      <c r="CT40" s="644"/>
      <c r="CU40" s="644"/>
      <c r="CV40" s="644"/>
      <c r="CW40" s="644"/>
      <c r="CX40" s="644"/>
      <c r="CY40" s="645"/>
      <c r="CZ40" s="646">
        <v>6.4</v>
      </c>
      <c r="DA40" s="675"/>
      <c r="DB40" s="675"/>
      <c r="DC40" s="676"/>
      <c r="DD40" s="649" t="s">
        <v>222</v>
      </c>
      <c r="DE40" s="644"/>
      <c r="DF40" s="644"/>
      <c r="DG40" s="644"/>
      <c r="DH40" s="644"/>
      <c r="DI40" s="644"/>
      <c r="DJ40" s="644"/>
      <c r="DK40" s="645"/>
      <c r="DL40" s="649" t="s">
        <v>120</v>
      </c>
      <c r="DM40" s="644"/>
      <c r="DN40" s="644"/>
      <c r="DO40" s="644"/>
      <c r="DP40" s="644"/>
      <c r="DQ40" s="644"/>
      <c r="DR40" s="644"/>
      <c r="DS40" s="644"/>
      <c r="DT40" s="644"/>
      <c r="DU40" s="644"/>
      <c r="DV40" s="645"/>
      <c r="DW40" s="646" t="s">
        <v>166</v>
      </c>
      <c r="DX40" s="675"/>
      <c r="DY40" s="675"/>
      <c r="DZ40" s="675"/>
      <c r="EA40" s="675"/>
      <c r="EB40" s="675"/>
      <c r="EC40" s="677"/>
    </row>
    <row r="41" spans="2:133" ht="11.25" customHeight="1" x14ac:dyDescent="0.2">
      <c r="AQ41" s="690" t="s">
        <v>341</v>
      </c>
      <c r="AR41" s="691"/>
      <c r="AS41" s="691"/>
      <c r="AT41" s="691"/>
      <c r="AU41" s="691"/>
      <c r="AV41" s="691"/>
      <c r="AW41" s="691"/>
      <c r="AX41" s="691"/>
      <c r="AY41" s="692"/>
      <c r="AZ41" s="656">
        <v>511504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327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120</v>
      </c>
      <c r="DA41" s="675"/>
      <c r="DB41" s="675"/>
      <c r="DC41" s="676"/>
      <c r="DD41" s="649" t="s">
        <v>222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1073126</v>
      </c>
      <c r="CS42" s="644"/>
      <c r="CT42" s="644"/>
      <c r="CU42" s="644"/>
      <c r="CV42" s="644"/>
      <c r="CW42" s="644"/>
      <c r="CX42" s="644"/>
      <c r="CY42" s="645"/>
      <c r="CZ42" s="646">
        <v>13.3</v>
      </c>
      <c r="DA42" s="647"/>
      <c r="DB42" s="647"/>
      <c r="DC42" s="648"/>
      <c r="DD42" s="649">
        <v>264919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t="s">
        <v>120</v>
      </c>
      <c r="CS43" s="642"/>
      <c r="CT43" s="642"/>
      <c r="CU43" s="642"/>
      <c r="CV43" s="642"/>
      <c r="CW43" s="642"/>
      <c r="CX43" s="642"/>
      <c r="CY43" s="643"/>
      <c r="CZ43" s="646" t="s">
        <v>120</v>
      </c>
      <c r="DA43" s="675"/>
      <c r="DB43" s="675"/>
      <c r="DC43" s="676"/>
      <c r="DD43" s="649" t="s">
        <v>166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348</v>
      </c>
      <c r="CD44" s="669" t="s">
        <v>300</v>
      </c>
      <c r="CE44" s="670"/>
      <c r="CF44" s="638" t="s">
        <v>349</v>
      </c>
      <c r="CG44" s="639"/>
      <c r="CH44" s="639"/>
      <c r="CI44" s="639"/>
      <c r="CJ44" s="639"/>
      <c r="CK44" s="639"/>
      <c r="CL44" s="639"/>
      <c r="CM44" s="639"/>
      <c r="CN44" s="639"/>
      <c r="CO44" s="639"/>
      <c r="CP44" s="639"/>
      <c r="CQ44" s="640"/>
      <c r="CR44" s="641">
        <v>1063648</v>
      </c>
      <c r="CS44" s="644"/>
      <c r="CT44" s="644"/>
      <c r="CU44" s="644"/>
      <c r="CV44" s="644"/>
      <c r="CW44" s="644"/>
      <c r="CX44" s="644"/>
      <c r="CY44" s="645"/>
      <c r="CZ44" s="646">
        <v>13.2</v>
      </c>
      <c r="DA44" s="647"/>
      <c r="DB44" s="647"/>
      <c r="DC44" s="648"/>
      <c r="DD44" s="649">
        <v>257702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350</v>
      </c>
      <c r="CG45" s="639"/>
      <c r="CH45" s="639"/>
      <c r="CI45" s="639"/>
      <c r="CJ45" s="639"/>
      <c r="CK45" s="639"/>
      <c r="CL45" s="639"/>
      <c r="CM45" s="639"/>
      <c r="CN45" s="639"/>
      <c r="CO45" s="639"/>
      <c r="CP45" s="639"/>
      <c r="CQ45" s="640"/>
      <c r="CR45" s="641">
        <v>565619</v>
      </c>
      <c r="CS45" s="642"/>
      <c r="CT45" s="642"/>
      <c r="CU45" s="642"/>
      <c r="CV45" s="642"/>
      <c r="CW45" s="642"/>
      <c r="CX45" s="642"/>
      <c r="CY45" s="643"/>
      <c r="CZ45" s="646">
        <v>7</v>
      </c>
      <c r="DA45" s="675"/>
      <c r="DB45" s="675"/>
      <c r="DC45" s="676"/>
      <c r="DD45" s="649">
        <v>56504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351</v>
      </c>
      <c r="CG46" s="639"/>
      <c r="CH46" s="639"/>
      <c r="CI46" s="639"/>
      <c r="CJ46" s="639"/>
      <c r="CK46" s="639"/>
      <c r="CL46" s="639"/>
      <c r="CM46" s="639"/>
      <c r="CN46" s="639"/>
      <c r="CO46" s="639"/>
      <c r="CP46" s="639"/>
      <c r="CQ46" s="640"/>
      <c r="CR46" s="641">
        <v>421403</v>
      </c>
      <c r="CS46" s="644"/>
      <c r="CT46" s="644"/>
      <c r="CU46" s="644"/>
      <c r="CV46" s="644"/>
      <c r="CW46" s="644"/>
      <c r="CX46" s="644"/>
      <c r="CY46" s="645"/>
      <c r="CZ46" s="646">
        <v>5.2</v>
      </c>
      <c r="DA46" s="647"/>
      <c r="DB46" s="647"/>
      <c r="DC46" s="648"/>
      <c r="DD46" s="649">
        <v>184750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352</v>
      </c>
      <c r="CG47" s="639"/>
      <c r="CH47" s="639"/>
      <c r="CI47" s="639"/>
      <c r="CJ47" s="639"/>
      <c r="CK47" s="639"/>
      <c r="CL47" s="639"/>
      <c r="CM47" s="639"/>
      <c r="CN47" s="639"/>
      <c r="CO47" s="639"/>
      <c r="CP47" s="639"/>
      <c r="CQ47" s="640"/>
      <c r="CR47" s="641">
        <v>9478</v>
      </c>
      <c r="CS47" s="642"/>
      <c r="CT47" s="642"/>
      <c r="CU47" s="642"/>
      <c r="CV47" s="642"/>
      <c r="CW47" s="642"/>
      <c r="CX47" s="642"/>
      <c r="CY47" s="643"/>
      <c r="CZ47" s="646">
        <v>0.1</v>
      </c>
      <c r="DA47" s="675"/>
      <c r="DB47" s="675"/>
      <c r="DC47" s="676"/>
      <c r="DD47" s="649">
        <v>7217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353</v>
      </c>
      <c r="CG48" s="639"/>
      <c r="CH48" s="639"/>
      <c r="CI48" s="639"/>
      <c r="CJ48" s="639"/>
      <c r="CK48" s="639"/>
      <c r="CL48" s="639"/>
      <c r="CM48" s="639"/>
      <c r="CN48" s="639"/>
      <c r="CO48" s="639"/>
      <c r="CP48" s="639"/>
      <c r="CQ48" s="640"/>
      <c r="CR48" s="641" t="s">
        <v>222</v>
      </c>
      <c r="CS48" s="644"/>
      <c r="CT48" s="644"/>
      <c r="CU48" s="644"/>
      <c r="CV48" s="644"/>
      <c r="CW48" s="644"/>
      <c r="CX48" s="644"/>
      <c r="CY48" s="645"/>
      <c r="CZ48" s="646" t="s">
        <v>222</v>
      </c>
      <c r="DA48" s="647"/>
      <c r="DB48" s="647"/>
      <c r="DC48" s="648"/>
      <c r="DD48" s="649" t="s">
        <v>222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354</v>
      </c>
      <c r="CE49" s="654"/>
      <c r="CF49" s="654"/>
      <c r="CG49" s="654"/>
      <c r="CH49" s="654"/>
      <c r="CI49" s="654"/>
      <c r="CJ49" s="654"/>
      <c r="CK49" s="654"/>
      <c r="CL49" s="654"/>
      <c r="CM49" s="654"/>
      <c r="CN49" s="654"/>
      <c r="CO49" s="654"/>
      <c r="CP49" s="654"/>
      <c r="CQ49" s="655"/>
      <c r="CR49" s="656">
        <v>8055537</v>
      </c>
      <c r="CS49" s="657"/>
      <c r="CT49" s="657"/>
      <c r="CU49" s="657"/>
      <c r="CV49" s="657"/>
      <c r="CW49" s="657"/>
      <c r="CX49" s="657"/>
      <c r="CY49" s="658"/>
      <c r="CZ49" s="659">
        <v>100</v>
      </c>
      <c r="DA49" s="660"/>
      <c r="DB49" s="660"/>
      <c r="DC49" s="661"/>
      <c r="DD49" s="662">
        <v>5483084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qwr3FLfgcV0FfTMw6JZBn5DWQIeifI/T7+LlHbJJ/KQKLgnSDK6dVgm0PJbN4kztTFro7CiNVAcezXHj08wE2Q==" saltValue="kQwFPpKpw83FeSEvDYdn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377</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324</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2">
      <c r="A8" s="241">
        <v>2</v>
      </c>
      <c r="B8" s="1106" t="s">
        <v>378</v>
      </c>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v>2</v>
      </c>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t="s">
        <v>379</v>
      </c>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v>0</v>
      </c>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t="s">
        <v>380</v>
      </c>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v>0</v>
      </c>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382</v>
      </c>
      <c r="B23" s="1013" t="s">
        <v>383</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327</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394</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151</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395</v>
      </c>
      <c r="C29" s="1107"/>
      <c r="D29" s="1107"/>
      <c r="E29" s="1107"/>
      <c r="F29" s="1107"/>
      <c r="G29" s="1107"/>
      <c r="H29" s="1107"/>
      <c r="I29" s="1107"/>
      <c r="J29" s="1107"/>
      <c r="K29" s="1107"/>
      <c r="L29" s="1107"/>
      <c r="M29" s="1107"/>
      <c r="N29" s="1107"/>
      <c r="O29" s="1107"/>
      <c r="P29" s="1108"/>
      <c r="Q29" s="1112"/>
      <c r="R29" s="1113"/>
      <c r="S29" s="1113"/>
      <c r="T29" s="1113"/>
      <c r="U29" s="1113"/>
      <c r="V29" s="1113"/>
      <c r="W29" s="1113"/>
      <c r="X29" s="1113"/>
      <c r="Y29" s="1113"/>
      <c r="Z29" s="1113"/>
      <c r="AA29" s="1113"/>
      <c r="AB29" s="1113"/>
      <c r="AC29" s="1113"/>
      <c r="AD29" s="1113"/>
      <c r="AE29" s="1114"/>
      <c r="AF29" s="1088">
        <v>18</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396</v>
      </c>
      <c r="C30" s="1107"/>
      <c r="D30" s="1107"/>
      <c r="E30" s="1107"/>
      <c r="F30" s="1107"/>
      <c r="G30" s="1107"/>
      <c r="H30" s="1107"/>
      <c r="I30" s="1107"/>
      <c r="J30" s="1107"/>
      <c r="K30" s="1107"/>
      <c r="L30" s="1107"/>
      <c r="M30" s="1107"/>
      <c r="N30" s="1107"/>
      <c r="O30" s="1107"/>
      <c r="P30" s="1108"/>
      <c r="Q30" s="1112"/>
      <c r="R30" s="1113"/>
      <c r="S30" s="1113"/>
      <c r="T30" s="1113"/>
      <c r="U30" s="1113"/>
      <c r="V30" s="1113"/>
      <c r="W30" s="1113"/>
      <c r="X30" s="1113"/>
      <c r="Y30" s="1113"/>
      <c r="Z30" s="1113"/>
      <c r="AA30" s="1113"/>
      <c r="AB30" s="1113"/>
      <c r="AC30" s="1113"/>
      <c r="AD30" s="1113"/>
      <c r="AE30" s="1114"/>
      <c r="AF30" s="1088">
        <v>80</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397</v>
      </c>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v>8</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398</v>
      </c>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v>449</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400</v>
      </c>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v>17</v>
      </c>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402</v>
      </c>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v>57</v>
      </c>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403</v>
      </c>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v>1</v>
      </c>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t="s">
        <v>404</v>
      </c>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v>1</v>
      </c>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t="s">
        <v>401</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784</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382</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299</v>
      </c>
      <c r="AG109" s="963"/>
      <c r="AH109" s="963"/>
      <c r="AI109" s="963"/>
      <c r="AJ109" s="964"/>
      <c r="AK109" s="965" t="s">
        <v>298</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299</v>
      </c>
      <c r="BW109" s="963"/>
      <c r="BX109" s="963"/>
      <c r="BY109" s="963"/>
      <c r="BZ109" s="964"/>
      <c r="CA109" s="965" t="s">
        <v>298</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299</v>
      </c>
      <c r="DM109" s="963"/>
      <c r="DN109" s="963"/>
      <c r="DO109" s="963"/>
      <c r="DP109" s="964"/>
      <c r="DQ109" s="965" t="s">
        <v>298</v>
      </c>
      <c r="DR109" s="963"/>
      <c r="DS109" s="963"/>
      <c r="DT109" s="963"/>
      <c r="DU109" s="964"/>
      <c r="DV109" s="965" t="s">
        <v>427</v>
      </c>
      <c r="DW109" s="963"/>
      <c r="DX109" s="963"/>
      <c r="DY109" s="963"/>
      <c r="DZ109" s="994"/>
    </row>
    <row r="110" spans="1:131" s="226" customFormat="1" ht="26.25" customHeight="1" x14ac:dyDescent="0.2">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813705</v>
      </c>
      <c r="AB110" s="956"/>
      <c r="AC110" s="956"/>
      <c r="AD110" s="956"/>
      <c r="AE110" s="957"/>
      <c r="AF110" s="958">
        <v>843774</v>
      </c>
      <c r="AG110" s="956"/>
      <c r="AH110" s="956"/>
      <c r="AI110" s="956"/>
      <c r="AJ110" s="957"/>
      <c r="AK110" s="958">
        <v>875714</v>
      </c>
      <c r="AL110" s="956"/>
      <c r="AM110" s="956"/>
      <c r="AN110" s="956"/>
      <c r="AO110" s="957"/>
      <c r="AP110" s="959">
        <v>21.5</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7859023</v>
      </c>
      <c r="BR110" s="903"/>
      <c r="BS110" s="903"/>
      <c r="BT110" s="903"/>
      <c r="BU110" s="903"/>
      <c r="BV110" s="903">
        <v>7656642</v>
      </c>
      <c r="BW110" s="903"/>
      <c r="BX110" s="903"/>
      <c r="BY110" s="903"/>
      <c r="BZ110" s="903"/>
      <c r="CA110" s="903">
        <v>7531722</v>
      </c>
      <c r="CB110" s="903"/>
      <c r="CC110" s="903"/>
      <c r="CD110" s="903"/>
      <c r="CE110" s="903"/>
      <c r="CF110" s="927">
        <v>184.6</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434</v>
      </c>
      <c r="DM110" s="903"/>
      <c r="DN110" s="903"/>
      <c r="DO110" s="903"/>
      <c r="DP110" s="903"/>
      <c r="DQ110" s="903" t="s">
        <v>434</v>
      </c>
      <c r="DR110" s="903"/>
      <c r="DS110" s="903"/>
      <c r="DT110" s="903"/>
      <c r="DU110" s="903"/>
      <c r="DV110" s="904" t="s">
        <v>434</v>
      </c>
      <c r="DW110" s="904"/>
      <c r="DX110" s="904"/>
      <c r="DY110" s="904"/>
      <c r="DZ110" s="905"/>
    </row>
    <row r="111" spans="1:131" s="226" customFormat="1" ht="26.25" customHeight="1" x14ac:dyDescent="0.2">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436</v>
      </c>
      <c r="AG111" s="984"/>
      <c r="AH111" s="984"/>
      <c r="AI111" s="984"/>
      <c r="AJ111" s="985"/>
      <c r="AK111" s="986" t="s">
        <v>436</v>
      </c>
      <c r="AL111" s="984"/>
      <c r="AM111" s="984"/>
      <c r="AN111" s="984"/>
      <c r="AO111" s="985"/>
      <c r="AP111" s="987" t="s">
        <v>436</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t="s">
        <v>120</v>
      </c>
      <c r="BR111" s="875"/>
      <c r="BS111" s="875"/>
      <c r="BT111" s="875"/>
      <c r="BU111" s="875"/>
      <c r="BV111" s="875" t="s">
        <v>436</v>
      </c>
      <c r="BW111" s="875"/>
      <c r="BX111" s="875"/>
      <c r="BY111" s="875"/>
      <c r="BZ111" s="875"/>
      <c r="CA111" s="875" t="s">
        <v>436</v>
      </c>
      <c r="CB111" s="875"/>
      <c r="CC111" s="875"/>
      <c r="CD111" s="875"/>
      <c r="CE111" s="875"/>
      <c r="CF111" s="936" t="s">
        <v>433</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433</v>
      </c>
      <c r="DM111" s="875"/>
      <c r="DN111" s="875"/>
      <c r="DO111" s="875"/>
      <c r="DP111" s="875"/>
      <c r="DQ111" s="875" t="s">
        <v>436</v>
      </c>
      <c r="DR111" s="875"/>
      <c r="DS111" s="875"/>
      <c r="DT111" s="875"/>
      <c r="DU111" s="875"/>
      <c r="DV111" s="852" t="s">
        <v>433</v>
      </c>
      <c r="DW111" s="852"/>
      <c r="DX111" s="852"/>
      <c r="DY111" s="852"/>
      <c r="DZ111" s="853"/>
    </row>
    <row r="112" spans="1:131" s="226" customFormat="1" ht="26.25" customHeight="1" x14ac:dyDescent="0.2">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439</v>
      </c>
      <c r="AB112" s="838"/>
      <c r="AC112" s="838"/>
      <c r="AD112" s="838"/>
      <c r="AE112" s="839"/>
      <c r="AF112" s="840" t="s">
        <v>439</v>
      </c>
      <c r="AG112" s="838"/>
      <c r="AH112" s="838"/>
      <c r="AI112" s="838"/>
      <c r="AJ112" s="839"/>
      <c r="AK112" s="840" t="s">
        <v>436</v>
      </c>
      <c r="AL112" s="838"/>
      <c r="AM112" s="838"/>
      <c r="AN112" s="838"/>
      <c r="AO112" s="839"/>
      <c r="AP112" s="885" t="s">
        <v>433</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4579879</v>
      </c>
      <c r="BR112" s="875"/>
      <c r="BS112" s="875"/>
      <c r="BT112" s="875"/>
      <c r="BU112" s="875"/>
      <c r="BV112" s="875">
        <v>4449406</v>
      </c>
      <c r="BW112" s="875"/>
      <c r="BX112" s="875"/>
      <c r="BY112" s="875"/>
      <c r="BZ112" s="875"/>
      <c r="CA112" s="875">
        <v>4043780</v>
      </c>
      <c r="CB112" s="875"/>
      <c r="CC112" s="875"/>
      <c r="CD112" s="875"/>
      <c r="CE112" s="875"/>
      <c r="CF112" s="936">
        <v>99.1</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439</v>
      </c>
      <c r="DH112" s="875"/>
      <c r="DI112" s="875"/>
      <c r="DJ112" s="875"/>
      <c r="DK112" s="875"/>
      <c r="DL112" s="875" t="s">
        <v>436</v>
      </c>
      <c r="DM112" s="875"/>
      <c r="DN112" s="875"/>
      <c r="DO112" s="875"/>
      <c r="DP112" s="875"/>
      <c r="DQ112" s="875" t="s">
        <v>120</v>
      </c>
      <c r="DR112" s="875"/>
      <c r="DS112" s="875"/>
      <c r="DT112" s="875"/>
      <c r="DU112" s="875"/>
      <c r="DV112" s="852" t="s">
        <v>436</v>
      </c>
      <c r="DW112" s="852"/>
      <c r="DX112" s="852"/>
      <c r="DY112" s="852"/>
      <c r="DZ112" s="853"/>
    </row>
    <row r="113" spans="1:130" s="226" customFormat="1" ht="26.25" customHeight="1" x14ac:dyDescent="0.2">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402437</v>
      </c>
      <c r="AB113" s="984"/>
      <c r="AC113" s="984"/>
      <c r="AD113" s="984"/>
      <c r="AE113" s="985"/>
      <c r="AF113" s="986">
        <v>382266</v>
      </c>
      <c r="AG113" s="984"/>
      <c r="AH113" s="984"/>
      <c r="AI113" s="984"/>
      <c r="AJ113" s="985"/>
      <c r="AK113" s="986">
        <v>424720</v>
      </c>
      <c r="AL113" s="984"/>
      <c r="AM113" s="984"/>
      <c r="AN113" s="984"/>
      <c r="AO113" s="985"/>
      <c r="AP113" s="987">
        <v>10.4</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541368</v>
      </c>
      <c r="BR113" s="875"/>
      <c r="BS113" s="875"/>
      <c r="BT113" s="875"/>
      <c r="BU113" s="875"/>
      <c r="BV113" s="875">
        <v>575906</v>
      </c>
      <c r="BW113" s="875"/>
      <c r="BX113" s="875"/>
      <c r="BY113" s="875"/>
      <c r="BZ113" s="875"/>
      <c r="CA113" s="875">
        <v>550082</v>
      </c>
      <c r="CB113" s="875"/>
      <c r="CC113" s="875"/>
      <c r="CD113" s="875"/>
      <c r="CE113" s="875"/>
      <c r="CF113" s="936">
        <v>13.5</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436</v>
      </c>
      <c r="DM113" s="838"/>
      <c r="DN113" s="838"/>
      <c r="DO113" s="838"/>
      <c r="DP113" s="839"/>
      <c r="DQ113" s="840" t="s">
        <v>439</v>
      </c>
      <c r="DR113" s="838"/>
      <c r="DS113" s="838"/>
      <c r="DT113" s="838"/>
      <c r="DU113" s="839"/>
      <c r="DV113" s="885" t="s">
        <v>439</v>
      </c>
      <c r="DW113" s="886"/>
      <c r="DX113" s="886"/>
      <c r="DY113" s="886"/>
      <c r="DZ113" s="887"/>
    </row>
    <row r="114" spans="1:130" s="226" customFormat="1" ht="26.25" customHeight="1" x14ac:dyDescent="0.2">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98504</v>
      </c>
      <c r="AB114" s="838"/>
      <c r="AC114" s="838"/>
      <c r="AD114" s="838"/>
      <c r="AE114" s="839"/>
      <c r="AF114" s="840">
        <v>97147</v>
      </c>
      <c r="AG114" s="838"/>
      <c r="AH114" s="838"/>
      <c r="AI114" s="838"/>
      <c r="AJ114" s="839"/>
      <c r="AK114" s="840">
        <v>65740</v>
      </c>
      <c r="AL114" s="838"/>
      <c r="AM114" s="838"/>
      <c r="AN114" s="838"/>
      <c r="AO114" s="839"/>
      <c r="AP114" s="885">
        <v>1.6</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1560951</v>
      </c>
      <c r="BR114" s="875"/>
      <c r="BS114" s="875"/>
      <c r="BT114" s="875"/>
      <c r="BU114" s="875"/>
      <c r="BV114" s="875">
        <v>1548382</v>
      </c>
      <c r="BW114" s="875"/>
      <c r="BX114" s="875"/>
      <c r="BY114" s="875"/>
      <c r="BZ114" s="875"/>
      <c r="CA114" s="875">
        <v>1555757</v>
      </c>
      <c r="CB114" s="875"/>
      <c r="CC114" s="875"/>
      <c r="CD114" s="875"/>
      <c r="CE114" s="875"/>
      <c r="CF114" s="936">
        <v>38.1</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120</v>
      </c>
      <c r="DM114" s="838"/>
      <c r="DN114" s="838"/>
      <c r="DO114" s="838"/>
      <c r="DP114" s="839"/>
      <c r="DQ114" s="840" t="s">
        <v>436</v>
      </c>
      <c r="DR114" s="838"/>
      <c r="DS114" s="838"/>
      <c r="DT114" s="838"/>
      <c r="DU114" s="839"/>
      <c r="DV114" s="885" t="s">
        <v>439</v>
      </c>
      <c r="DW114" s="886"/>
      <c r="DX114" s="886"/>
      <c r="DY114" s="886"/>
      <c r="DZ114" s="887"/>
    </row>
    <row r="115" spans="1:130" s="226" customFormat="1" ht="26.25" customHeight="1" x14ac:dyDescent="0.2">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120</v>
      </c>
      <c r="AB115" s="984"/>
      <c r="AC115" s="984"/>
      <c r="AD115" s="984"/>
      <c r="AE115" s="985"/>
      <c r="AF115" s="986" t="s">
        <v>433</v>
      </c>
      <c r="AG115" s="984"/>
      <c r="AH115" s="984"/>
      <c r="AI115" s="984"/>
      <c r="AJ115" s="985"/>
      <c r="AK115" s="986" t="s">
        <v>436</v>
      </c>
      <c r="AL115" s="984"/>
      <c r="AM115" s="984"/>
      <c r="AN115" s="984"/>
      <c r="AO115" s="985"/>
      <c r="AP115" s="987" t="s">
        <v>439</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t="s">
        <v>439</v>
      </c>
      <c r="BW115" s="875"/>
      <c r="BX115" s="875"/>
      <c r="BY115" s="875"/>
      <c r="BZ115" s="875"/>
      <c r="CA115" s="875" t="s">
        <v>439</v>
      </c>
      <c r="CB115" s="875"/>
      <c r="CC115" s="875"/>
      <c r="CD115" s="875"/>
      <c r="CE115" s="875"/>
      <c r="CF115" s="936" t="s">
        <v>439</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436</v>
      </c>
      <c r="DM115" s="838"/>
      <c r="DN115" s="838"/>
      <c r="DO115" s="838"/>
      <c r="DP115" s="839"/>
      <c r="DQ115" s="840" t="s">
        <v>120</v>
      </c>
      <c r="DR115" s="838"/>
      <c r="DS115" s="838"/>
      <c r="DT115" s="838"/>
      <c r="DU115" s="839"/>
      <c r="DV115" s="885" t="s">
        <v>436</v>
      </c>
      <c r="DW115" s="886"/>
      <c r="DX115" s="886"/>
      <c r="DY115" s="886"/>
      <c r="DZ115" s="887"/>
    </row>
    <row r="116" spans="1:130" s="226" customFormat="1" ht="26.25" customHeight="1" x14ac:dyDescent="0.2">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436</v>
      </c>
      <c r="AB116" s="838"/>
      <c r="AC116" s="838"/>
      <c r="AD116" s="838"/>
      <c r="AE116" s="839"/>
      <c r="AF116" s="840" t="s">
        <v>436</v>
      </c>
      <c r="AG116" s="838"/>
      <c r="AH116" s="838"/>
      <c r="AI116" s="838"/>
      <c r="AJ116" s="839"/>
      <c r="AK116" s="840" t="s">
        <v>433</v>
      </c>
      <c r="AL116" s="838"/>
      <c r="AM116" s="838"/>
      <c r="AN116" s="838"/>
      <c r="AO116" s="839"/>
      <c r="AP116" s="885" t="s">
        <v>433</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439</v>
      </c>
      <c r="BR116" s="875"/>
      <c r="BS116" s="875"/>
      <c r="BT116" s="875"/>
      <c r="BU116" s="875"/>
      <c r="BV116" s="875" t="s">
        <v>439</v>
      </c>
      <c r="BW116" s="875"/>
      <c r="BX116" s="875"/>
      <c r="BY116" s="875"/>
      <c r="BZ116" s="875"/>
      <c r="CA116" s="875" t="s">
        <v>434</v>
      </c>
      <c r="CB116" s="875"/>
      <c r="CC116" s="875"/>
      <c r="CD116" s="875"/>
      <c r="CE116" s="875"/>
      <c r="CF116" s="936" t="s">
        <v>120</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120</v>
      </c>
      <c r="DM116" s="838"/>
      <c r="DN116" s="838"/>
      <c r="DO116" s="838"/>
      <c r="DP116" s="839"/>
      <c r="DQ116" s="840" t="s">
        <v>439</v>
      </c>
      <c r="DR116" s="838"/>
      <c r="DS116" s="838"/>
      <c r="DT116" s="838"/>
      <c r="DU116" s="839"/>
      <c r="DV116" s="885" t="s">
        <v>439</v>
      </c>
      <c r="DW116" s="886"/>
      <c r="DX116" s="886"/>
      <c r="DY116" s="886"/>
      <c r="DZ116" s="887"/>
    </row>
    <row r="117" spans="1:130" s="226" customFormat="1" ht="26.25" customHeight="1" x14ac:dyDescent="0.2">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1314646</v>
      </c>
      <c r="AB117" s="970"/>
      <c r="AC117" s="970"/>
      <c r="AD117" s="970"/>
      <c r="AE117" s="971"/>
      <c r="AF117" s="972">
        <v>1323187</v>
      </c>
      <c r="AG117" s="970"/>
      <c r="AH117" s="970"/>
      <c r="AI117" s="970"/>
      <c r="AJ117" s="971"/>
      <c r="AK117" s="972">
        <v>1366174</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433</v>
      </c>
      <c r="BW117" s="875"/>
      <c r="BX117" s="875"/>
      <c r="BY117" s="875"/>
      <c r="BZ117" s="875"/>
      <c r="CA117" s="875" t="s">
        <v>433</v>
      </c>
      <c r="CB117" s="875"/>
      <c r="CC117" s="875"/>
      <c r="CD117" s="875"/>
      <c r="CE117" s="875"/>
      <c r="CF117" s="936" t="s">
        <v>433</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433</v>
      </c>
      <c r="DM117" s="838"/>
      <c r="DN117" s="838"/>
      <c r="DO117" s="838"/>
      <c r="DP117" s="839"/>
      <c r="DQ117" s="840" t="s">
        <v>433</v>
      </c>
      <c r="DR117" s="838"/>
      <c r="DS117" s="838"/>
      <c r="DT117" s="838"/>
      <c r="DU117" s="839"/>
      <c r="DV117" s="885" t="s">
        <v>434</v>
      </c>
      <c r="DW117" s="886"/>
      <c r="DX117" s="886"/>
      <c r="DY117" s="886"/>
      <c r="DZ117" s="887"/>
    </row>
    <row r="118" spans="1:130" s="226" customFormat="1" ht="26.25" customHeight="1" x14ac:dyDescent="0.2">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299</v>
      </c>
      <c r="AG118" s="963"/>
      <c r="AH118" s="963"/>
      <c r="AI118" s="963"/>
      <c r="AJ118" s="964"/>
      <c r="AK118" s="965" t="s">
        <v>298</v>
      </c>
      <c r="AL118" s="963"/>
      <c r="AM118" s="963"/>
      <c r="AN118" s="963"/>
      <c r="AO118" s="964"/>
      <c r="AP118" s="966" t="s">
        <v>427</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v>27929</v>
      </c>
      <c r="BR118" s="906"/>
      <c r="BS118" s="906"/>
      <c r="BT118" s="906"/>
      <c r="BU118" s="906"/>
      <c r="BV118" s="906">
        <v>162741</v>
      </c>
      <c r="BW118" s="906"/>
      <c r="BX118" s="906"/>
      <c r="BY118" s="906"/>
      <c r="BZ118" s="906"/>
      <c r="CA118" s="906">
        <v>243761</v>
      </c>
      <c r="CB118" s="906"/>
      <c r="CC118" s="906"/>
      <c r="CD118" s="906"/>
      <c r="CE118" s="906"/>
      <c r="CF118" s="936">
        <v>6</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434</v>
      </c>
      <c r="DM118" s="838"/>
      <c r="DN118" s="838"/>
      <c r="DO118" s="838"/>
      <c r="DP118" s="839"/>
      <c r="DQ118" s="840" t="s">
        <v>434</v>
      </c>
      <c r="DR118" s="838"/>
      <c r="DS118" s="838"/>
      <c r="DT118" s="838"/>
      <c r="DU118" s="839"/>
      <c r="DV118" s="885" t="s">
        <v>433</v>
      </c>
      <c r="DW118" s="886"/>
      <c r="DX118" s="886"/>
      <c r="DY118" s="886"/>
      <c r="DZ118" s="887"/>
    </row>
    <row r="119" spans="1:130" s="226" customFormat="1" ht="26.25" customHeight="1" x14ac:dyDescent="0.2">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433</v>
      </c>
      <c r="AG119" s="956"/>
      <c r="AH119" s="956"/>
      <c r="AI119" s="956"/>
      <c r="AJ119" s="957"/>
      <c r="AK119" s="958" t="s">
        <v>434</v>
      </c>
      <c r="AL119" s="956"/>
      <c r="AM119" s="956"/>
      <c r="AN119" s="956"/>
      <c r="AO119" s="957"/>
      <c r="AP119" s="959" t="s">
        <v>434</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461</v>
      </c>
      <c r="BP119" s="939"/>
      <c r="BQ119" s="943">
        <v>14569150</v>
      </c>
      <c r="BR119" s="906"/>
      <c r="BS119" s="906"/>
      <c r="BT119" s="906"/>
      <c r="BU119" s="906"/>
      <c r="BV119" s="906">
        <v>14393077</v>
      </c>
      <c r="BW119" s="906"/>
      <c r="BX119" s="906"/>
      <c r="BY119" s="906"/>
      <c r="BZ119" s="906"/>
      <c r="CA119" s="906">
        <v>13925102</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x14ac:dyDescent="0.2">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3443213</v>
      </c>
      <c r="BR120" s="903"/>
      <c r="BS120" s="903"/>
      <c r="BT120" s="903"/>
      <c r="BU120" s="903"/>
      <c r="BV120" s="903">
        <v>3486118</v>
      </c>
      <c r="BW120" s="903"/>
      <c r="BX120" s="903"/>
      <c r="BY120" s="903"/>
      <c r="BZ120" s="903"/>
      <c r="CA120" s="903">
        <v>3571776</v>
      </c>
      <c r="CB120" s="903"/>
      <c r="CC120" s="903"/>
      <c r="CD120" s="903"/>
      <c r="CE120" s="903"/>
      <c r="CF120" s="927">
        <v>87.5</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3581938</v>
      </c>
      <c r="DH120" s="903"/>
      <c r="DI120" s="903"/>
      <c r="DJ120" s="903"/>
      <c r="DK120" s="903"/>
      <c r="DL120" s="903">
        <v>3445766</v>
      </c>
      <c r="DM120" s="903"/>
      <c r="DN120" s="903"/>
      <c r="DO120" s="903"/>
      <c r="DP120" s="903"/>
      <c r="DQ120" s="903">
        <v>3337819</v>
      </c>
      <c r="DR120" s="903"/>
      <c r="DS120" s="903"/>
      <c r="DT120" s="903"/>
      <c r="DU120" s="903"/>
      <c r="DV120" s="904">
        <v>81.8</v>
      </c>
      <c r="DW120" s="904"/>
      <c r="DX120" s="904"/>
      <c r="DY120" s="904"/>
      <c r="DZ120" s="905"/>
    </row>
    <row r="121" spans="1:130" s="226" customFormat="1" ht="26.25" customHeight="1" x14ac:dyDescent="0.2">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772208</v>
      </c>
      <c r="BR121" s="875"/>
      <c r="BS121" s="875"/>
      <c r="BT121" s="875"/>
      <c r="BU121" s="875"/>
      <c r="BV121" s="875">
        <v>755111</v>
      </c>
      <c r="BW121" s="875"/>
      <c r="BX121" s="875"/>
      <c r="BY121" s="875"/>
      <c r="BZ121" s="875"/>
      <c r="CA121" s="875">
        <v>697913</v>
      </c>
      <c r="CB121" s="875"/>
      <c r="CC121" s="875"/>
      <c r="CD121" s="875"/>
      <c r="CE121" s="875"/>
      <c r="CF121" s="936">
        <v>17.100000000000001</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900412</v>
      </c>
      <c r="DH121" s="875"/>
      <c r="DI121" s="875"/>
      <c r="DJ121" s="875"/>
      <c r="DK121" s="875"/>
      <c r="DL121" s="875">
        <v>917201</v>
      </c>
      <c r="DM121" s="875"/>
      <c r="DN121" s="875"/>
      <c r="DO121" s="875"/>
      <c r="DP121" s="875"/>
      <c r="DQ121" s="875">
        <v>481537</v>
      </c>
      <c r="DR121" s="875"/>
      <c r="DS121" s="875"/>
      <c r="DT121" s="875"/>
      <c r="DU121" s="875"/>
      <c r="DV121" s="852">
        <v>11.8</v>
      </c>
      <c r="DW121" s="852"/>
      <c r="DX121" s="852"/>
      <c r="DY121" s="852"/>
      <c r="DZ121" s="853"/>
    </row>
    <row r="122" spans="1:130" s="226" customFormat="1" ht="26.25" customHeight="1" x14ac:dyDescent="0.2">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8288231</v>
      </c>
      <c r="BR122" s="906"/>
      <c r="BS122" s="906"/>
      <c r="BT122" s="906"/>
      <c r="BU122" s="906"/>
      <c r="BV122" s="906">
        <v>8078178</v>
      </c>
      <c r="BW122" s="906"/>
      <c r="BX122" s="906"/>
      <c r="BY122" s="906"/>
      <c r="BZ122" s="906"/>
      <c r="CA122" s="906">
        <v>7887562</v>
      </c>
      <c r="CB122" s="906"/>
      <c r="CC122" s="906"/>
      <c r="CD122" s="906"/>
      <c r="CE122" s="906"/>
      <c r="CF122" s="907">
        <v>193.3</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20915</v>
      </c>
      <c r="DH122" s="875"/>
      <c r="DI122" s="875"/>
      <c r="DJ122" s="875"/>
      <c r="DK122" s="875"/>
      <c r="DL122" s="875">
        <v>18575</v>
      </c>
      <c r="DM122" s="875"/>
      <c r="DN122" s="875"/>
      <c r="DO122" s="875"/>
      <c r="DP122" s="875"/>
      <c r="DQ122" s="875">
        <v>164853</v>
      </c>
      <c r="DR122" s="875"/>
      <c r="DS122" s="875"/>
      <c r="DT122" s="875"/>
      <c r="DU122" s="875"/>
      <c r="DV122" s="852">
        <v>4</v>
      </c>
      <c r="DW122" s="852"/>
      <c r="DX122" s="852"/>
      <c r="DY122" s="852"/>
      <c r="DZ122" s="853"/>
    </row>
    <row r="123" spans="1:130" s="226" customFormat="1" ht="26.25" customHeight="1" x14ac:dyDescent="0.2">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472</v>
      </c>
      <c r="AB123" s="838"/>
      <c r="AC123" s="838"/>
      <c r="AD123" s="838"/>
      <c r="AE123" s="839"/>
      <c r="AF123" s="840" t="s">
        <v>473</v>
      </c>
      <c r="AG123" s="838"/>
      <c r="AH123" s="838"/>
      <c r="AI123" s="838"/>
      <c r="AJ123" s="839"/>
      <c r="AK123" s="840" t="s">
        <v>474</v>
      </c>
      <c r="AL123" s="838"/>
      <c r="AM123" s="838"/>
      <c r="AN123" s="838"/>
      <c r="AO123" s="839"/>
      <c r="AP123" s="885" t="s">
        <v>473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475</v>
      </c>
      <c r="BP123" s="939"/>
      <c r="BQ123" s="893">
        <v>12503652</v>
      </c>
      <c r="BR123" s="894"/>
      <c r="BS123" s="894"/>
      <c r="BT123" s="894"/>
      <c r="BU123" s="894"/>
      <c r="BV123" s="894">
        <v>12319407</v>
      </c>
      <c r="BW123" s="894"/>
      <c r="BX123" s="894"/>
      <c r="BY123" s="894"/>
      <c r="BZ123" s="894"/>
      <c r="CA123" s="894">
        <v>12157251</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v>72340</v>
      </c>
      <c r="DH123" s="838"/>
      <c r="DI123" s="838"/>
      <c r="DJ123" s="838"/>
      <c r="DK123" s="839"/>
      <c r="DL123" s="840">
        <v>64738</v>
      </c>
      <c r="DM123" s="838"/>
      <c r="DN123" s="838"/>
      <c r="DO123" s="838"/>
      <c r="DP123" s="839"/>
      <c r="DQ123" s="840">
        <v>56809</v>
      </c>
      <c r="DR123" s="838"/>
      <c r="DS123" s="838"/>
      <c r="DT123" s="838"/>
      <c r="DU123" s="839"/>
      <c r="DV123" s="885">
        <v>1.4</v>
      </c>
      <c r="DW123" s="886"/>
      <c r="DX123" s="886"/>
      <c r="DY123" s="886"/>
      <c r="DZ123" s="887"/>
    </row>
    <row r="124" spans="1:130" s="226" customFormat="1" ht="26.25" customHeight="1" thickBot="1" x14ac:dyDescent="0.25">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477</v>
      </c>
      <c r="AB124" s="838"/>
      <c r="AC124" s="838"/>
      <c r="AD124" s="838"/>
      <c r="AE124" s="839"/>
      <c r="AF124" s="840" t="s">
        <v>478</v>
      </c>
      <c r="AG124" s="838"/>
      <c r="AH124" s="838"/>
      <c r="AI124" s="838"/>
      <c r="AJ124" s="839"/>
      <c r="AK124" s="840" t="s">
        <v>473</v>
      </c>
      <c r="AL124" s="838"/>
      <c r="AM124" s="838"/>
      <c r="AN124" s="838"/>
      <c r="AO124" s="839"/>
      <c r="AP124" s="885" t="s">
        <v>479</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49</v>
      </c>
      <c r="BR124" s="892"/>
      <c r="BS124" s="892"/>
      <c r="BT124" s="892"/>
      <c r="BU124" s="892"/>
      <c r="BV124" s="892">
        <v>50.1</v>
      </c>
      <c r="BW124" s="892"/>
      <c r="BX124" s="892"/>
      <c r="BY124" s="892"/>
      <c r="BZ124" s="892"/>
      <c r="CA124" s="892">
        <v>43.3</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v>4274</v>
      </c>
      <c r="DH124" s="821"/>
      <c r="DI124" s="821"/>
      <c r="DJ124" s="821"/>
      <c r="DK124" s="822"/>
      <c r="DL124" s="823">
        <v>3126</v>
      </c>
      <c r="DM124" s="821"/>
      <c r="DN124" s="821"/>
      <c r="DO124" s="821"/>
      <c r="DP124" s="822"/>
      <c r="DQ124" s="823">
        <v>2762</v>
      </c>
      <c r="DR124" s="821"/>
      <c r="DS124" s="821"/>
      <c r="DT124" s="821"/>
      <c r="DU124" s="822"/>
      <c r="DV124" s="909">
        <v>0.1</v>
      </c>
      <c r="DW124" s="910"/>
      <c r="DX124" s="910"/>
      <c r="DY124" s="910"/>
      <c r="DZ124" s="911"/>
    </row>
    <row r="125" spans="1:130" s="226" customFormat="1" ht="26.25" customHeight="1" x14ac:dyDescent="0.2">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477</v>
      </c>
      <c r="AB125" s="838"/>
      <c r="AC125" s="838"/>
      <c r="AD125" s="838"/>
      <c r="AE125" s="839"/>
      <c r="AF125" s="840" t="s">
        <v>482</v>
      </c>
      <c r="AG125" s="838"/>
      <c r="AH125" s="838"/>
      <c r="AI125" s="838"/>
      <c r="AJ125" s="839"/>
      <c r="AK125" s="840" t="s">
        <v>474</v>
      </c>
      <c r="AL125" s="838"/>
      <c r="AM125" s="838"/>
      <c r="AN125" s="838"/>
      <c r="AO125" s="839"/>
      <c r="AP125" s="885" t="s">
        <v>477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472</v>
      </c>
      <c r="DH125" s="903"/>
      <c r="DI125" s="903"/>
      <c r="DJ125" s="903"/>
      <c r="DK125" s="903"/>
      <c r="DL125" s="903" t="s">
        <v>477</v>
      </c>
      <c r="DM125" s="903"/>
      <c r="DN125" s="903"/>
      <c r="DO125" s="903"/>
      <c r="DP125" s="903"/>
      <c r="DQ125" s="903" t="s">
        <v>474</v>
      </c>
      <c r="DR125" s="903"/>
      <c r="DS125" s="903"/>
      <c r="DT125" s="903"/>
      <c r="DU125" s="903"/>
      <c r="DV125" s="904" t="s">
        <v>485</v>
      </c>
      <c r="DW125" s="904"/>
      <c r="DX125" s="904"/>
      <c r="DY125" s="904"/>
      <c r="DZ125" s="905"/>
    </row>
    <row r="126" spans="1:130" s="226" customFormat="1" ht="26.25" customHeight="1" thickBot="1" x14ac:dyDescent="0.25">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477</v>
      </c>
      <c r="AG126" s="838"/>
      <c r="AH126" s="838"/>
      <c r="AI126" s="838"/>
      <c r="AJ126" s="839"/>
      <c r="AK126" s="840" t="s">
        <v>474</v>
      </c>
      <c r="AL126" s="838"/>
      <c r="AM126" s="838"/>
      <c r="AN126" s="838"/>
      <c r="AO126" s="839"/>
      <c r="AP126" s="885" t="s">
        <v>478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473</v>
      </c>
      <c r="DH126" s="875"/>
      <c r="DI126" s="875"/>
      <c r="DJ126" s="875"/>
      <c r="DK126" s="875"/>
      <c r="DL126" s="875" t="s">
        <v>474</v>
      </c>
      <c r="DM126" s="875"/>
      <c r="DN126" s="875"/>
      <c r="DO126" s="875"/>
      <c r="DP126" s="875"/>
      <c r="DQ126" s="875" t="s">
        <v>487</v>
      </c>
      <c r="DR126" s="875"/>
      <c r="DS126" s="875"/>
      <c r="DT126" s="875"/>
      <c r="DU126" s="875"/>
      <c r="DV126" s="852" t="s">
        <v>477</v>
      </c>
      <c r="DW126" s="852"/>
      <c r="DX126" s="852"/>
      <c r="DY126" s="852"/>
      <c r="DZ126" s="853"/>
    </row>
    <row r="127" spans="1:130" s="226" customFormat="1" ht="26.25" customHeight="1" x14ac:dyDescent="0.2">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485</v>
      </c>
      <c r="AG127" s="838"/>
      <c r="AH127" s="838"/>
      <c r="AI127" s="838"/>
      <c r="AJ127" s="839"/>
      <c r="AK127" s="840" t="s">
        <v>482</v>
      </c>
      <c r="AL127" s="838"/>
      <c r="AM127" s="838"/>
      <c r="AN127" s="838"/>
      <c r="AO127" s="839"/>
      <c r="AP127" s="885" t="s">
        <v>477</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477</v>
      </c>
      <c r="DH127" s="875"/>
      <c r="DI127" s="875"/>
      <c r="DJ127" s="875"/>
      <c r="DK127" s="875"/>
      <c r="DL127" s="875" t="s">
        <v>494</v>
      </c>
      <c r="DM127" s="875"/>
      <c r="DN127" s="875"/>
      <c r="DO127" s="875"/>
      <c r="DP127" s="875"/>
      <c r="DQ127" s="875" t="s">
        <v>473</v>
      </c>
      <c r="DR127" s="875"/>
      <c r="DS127" s="875"/>
      <c r="DT127" s="875"/>
      <c r="DU127" s="875"/>
      <c r="DV127" s="852" t="s">
        <v>120</v>
      </c>
      <c r="DW127" s="852"/>
      <c r="DX127" s="852"/>
      <c r="DY127" s="852"/>
      <c r="DZ127" s="853"/>
    </row>
    <row r="128" spans="1:130" s="226" customFormat="1" ht="26.25" customHeight="1" thickBot="1" x14ac:dyDescent="0.25">
      <c r="A128" s="854" t="s">
        <v>495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496</v>
      </c>
      <c r="X128" s="856"/>
      <c r="Y128" s="856"/>
      <c r="Z128" s="857"/>
      <c r="AA128" s="858">
        <v>92834</v>
      </c>
      <c r="AB128" s="859"/>
      <c r="AC128" s="859"/>
      <c r="AD128" s="859"/>
      <c r="AE128" s="860"/>
      <c r="AF128" s="861">
        <v>96316</v>
      </c>
      <c r="AG128" s="859"/>
      <c r="AH128" s="859"/>
      <c r="AI128" s="859"/>
      <c r="AJ128" s="860"/>
      <c r="AK128" s="861">
        <v>98962</v>
      </c>
      <c r="AL128" s="859"/>
      <c r="AM128" s="859"/>
      <c r="AN128" s="859"/>
      <c r="AO128" s="860"/>
      <c r="AP128" s="862"/>
      <c r="AQ128" s="863"/>
      <c r="AR128" s="863"/>
      <c r="AS128" s="863"/>
      <c r="AT128" s="864"/>
      <c r="AU128" s="262"/>
      <c r="AV128" s="262"/>
      <c r="AW128" s="262"/>
      <c r="AX128" s="865" t="s">
        <v>497</v>
      </c>
      <c r="AY128" s="866"/>
      <c r="AZ128" s="866"/>
      <c r="BA128" s="866"/>
      <c r="BB128" s="866"/>
      <c r="BC128" s="866"/>
      <c r="BD128" s="866"/>
      <c r="BE128" s="867"/>
      <c r="BF128" s="844" t="s">
        <v>474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498</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487</v>
      </c>
      <c r="DM128" s="849"/>
      <c r="DN128" s="849"/>
      <c r="DO128" s="849"/>
      <c r="DP128" s="849"/>
      <c r="DQ128" s="849" t="s">
        <v>487</v>
      </c>
      <c r="DR128" s="849"/>
      <c r="DS128" s="849"/>
      <c r="DT128" s="849"/>
      <c r="DU128" s="849"/>
      <c r="DV128" s="850" t="s">
        <v>478</v>
      </c>
      <c r="DW128" s="850"/>
      <c r="DX128" s="850"/>
      <c r="DY128" s="850"/>
      <c r="DZ128" s="851"/>
    </row>
    <row r="129" spans="1:131" s="226" customFormat="1" ht="26.25" customHeight="1" x14ac:dyDescent="0.2">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499</v>
      </c>
      <c r="X129" s="835"/>
      <c r="Y129" s="835"/>
      <c r="Z129" s="836"/>
      <c r="AA129" s="837">
        <v>4997035</v>
      </c>
      <c r="AB129" s="838"/>
      <c r="AC129" s="838"/>
      <c r="AD129" s="838"/>
      <c r="AE129" s="839"/>
      <c r="AF129" s="840">
        <v>4932005</v>
      </c>
      <c r="AG129" s="838"/>
      <c r="AH129" s="838"/>
      <c r="AI129" s="838"/>
      <c r="AJ129" s="839"/>
      <c r="AK129" s="840">
        <v>4886648</v>
      </c>
      <c r="AL129" s="838"/>
      <c r="AM129" s="838"/>
      <c r="AN129" s="838"/>
      <c r="AO129" s="839"/>
      <c r="AP129" s="841"/>
      <c r="AQ129" s="842"/>
      <c r="AR129" s="842"/>
      <c r="AS129" s="842"/>
      <c r="AT129" s="843"/>
      <c r="AU129" s="264"/>
      <c r="AV129" s="264"/>
      <c r="AW129" s="264"/>
      <c r="AX129" s="807" t="s">
        <v>500</v>
      </c>
      <c r="AY129" s="808"/>
      <c r="AZ129" s="808"/>
      <c r="BA129" s="808"/>
      <c r="BB129" s="808"/>
      <c r="BC129" s="808"/>
      <c r="BD129" s="808"/>
      <c r="BE129" s="809"/>
      <c r="BF129" s="827" t="s">
        <v>473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501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502</v>
      </c>
      <c r="X130" s="835"/>
      <c r="Y130" s="835"/>
      <c r="Z130" s="836"/>
      <c r="AA130" s="837">
        <v>784987</v>
      </c>
      <c r="AB130" s="838"/>
      <c r="AC130" s="838"/>
      <c r="AD130" s="838"/>
      <c r="AE130" s="839"/>
      <c r="AF130" s="840">
        <v>800661</v>
      </c>
      <c r="AG130" s="838"/>
      <c r="AH130" s="838"/>
      <c r="AI130" s="838"/>
      <c r="AJ130" s="839"/>
      <c r="AK130" s="840">
        <v>806441</v>
      </c>
      <c r="AL130" s="838"/>
      <c r="AM130" s="838"/>
      <c r="AN130" s="838"/>
      <c r="AO130" s="839"/>
      <c r="AP130" s="841"/>
      <c r="AQ130" s="842"/>
      <c r="AR130" s="842"/>
      <c r="AS130" s="842"/>
      <c r="AT130" s="843"/>
      <c r="AU130" s="264"/>
      <c r="AV130" s="264"/>
      <c r="AW130" s="264"/>
      <c r="AX130" s="807" t="s">
        <v>503</v>
      </c>
      <c r="AY130" s="808"/>
      <c r="AZ130" s="808"/>
      <c r="BA130" s="808"/>
      <c r="BB130" s="808"/>
      <c r="BC130" s="808"/>
      <c r="BD130" s="808"/>
      <c r="BE130" s="809"/>
      <c r="BF130" s="810">
        <v>10.6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504</v>
      </c>
      <c r="X131" s="818"/>
      <c r="Y131" s="818"/>
      <c r="Z131" s="819"/>
      <c r="AA131" s="820">
        <v>4212048</v>
      </c>
      <c r="AB131" s="821"/>
      <c r="AC131" s="821"/>
      <c r="AD131" s="821"/>
      <c r="AE131" s="822"/>
      <c r="AF131" s="823">
        <v>4131344</v>
      </c>
      <c r="AG131" s="821"/>
      <c r="AH131" s="821"/>
      <c r="AI131" s="821"/>
      <c r="AJ131" s="822"/>
      <c r="AK131" s="823">
        <v>4080207</v>
      </c>
      <c r="AL131" s="821"/>
      <c r="AM131" s="821"/>
      <c r="AN131" s="821"/>
      <c r="AO131" s="822"/>
      <c r="AP131" s="824"/>
      <c r="AQ131" s="825"/>
      <c r="AR131" s="825"/>
      <c r="AS131" s="825"/>
      <c r="AT131" s="826"/>
      <c r="AU131" s="264"/>
      <c r="AV131" s="264"/>
      <c r="AW131" s="264"/>
      <c r="AX131" s="785" t="s">
        <v>505</v>
      </c>
      <c r="AY131" s="786"/>
      <c r="AZ131" s="786"/>
      <c r="BA131" s="786"/>
      <c r="BB131" s="786"/>
      <c r="BC131" s="786"/>
      <c r="BD131" s="786"/>
      <c r="BE131" s="787"/>
      <c r="BF131" s="788">
        <v>43.3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507</v>
      </c>
      <c r="W132" s="798"/>
      <c r="X132" s="798"/>
      <c r="Y132" s="798"/>
      <c r="Z132" s="799"/>
      <c r="AA132" s="800">
        <v>10.370845729999999</v>
      </c>
      <c r="AB132" s="801"/>
      <c r="AC132" s="801"/>
      <c r="AD132" s="801"/>
      <c r="AE132" s="802"/>
      <c r="AF132" s="803">
        <v>10.31649749</v>
      </c>
      <c r="AG132" s="801"/>
      <c r="AH132" s="801"/>
      <c r="AI132" s="801"/>
      <c r="AJ132" s="802"/>
      <c r="AK132" s="803">
        <v>11.29283392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508</v>
      </c>
      <c r="W133" s="777"/>
      <c r="X133" s="777"/>
      <c r="Y133" s="777"/>
      <c r="Z133" s="778"/>
      <c r="AA133" s="779">
        <v>9.6</v>
      </c>
      <c r="AB133" s="780"/>
      <c r="AC133" s="780"/>
      <c r="AD133" s="780"/>
      <c r="AE133" s="781"/>
      <c r="AF133" s="779">
        <v>9.9</v>
      </c>
      <c r="AG133" s="780"/>
      <c r="AH133" s="780"/>
      <c r="AI133" s="780"/>
      <c r="AJ133" s="781"/>
      <c r="AK133" s="779">
        <v>10.6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Q78QtwqVOiPXQ9ISI9QrZHL/hLR4kXG9RDYJIMf7mP8vuTn5XzrdTOwP2Hd6K00cxWfoJy7fQBdwM2hb3uYsXg==" saltValue="CWw0ha1SHZN1hMAK4016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509</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7WasJoncapycQ9qz/YSjtZGmblW+vC8qS1uf1965W68KVD10ML1gzD7m2ZGzBZER7+T8p2hv+8awHfW+vu/NA==" saltValue="GAdVFHnVQw+DQE3V7gnQ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mdQtRu4CQQMlpN60CHPpdFb+xrv5SbL4rX9WwkQOElsT9cNs1FtZdQCWhghZCViH2a4SdFLIVPDPuigCfcMDA==" saltValue="KynSxamOGP+iWW3ucWM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512</v>
      </c>
      <c r="AP7" s="283"/>
      <c r="AQ7" s="284" t="s">
        <v>513</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514</v>
      </c>
      <c r="AQ8" s="290" t="s">
        <v>515</v>
      </c>
      <c r="AR8" s="291" t="s">
        <v>516</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517</v>
      </c>
      <c r="AL9" s="1207"/>
      <c r="AM9" s="1207"/>
      <c r="AN9" s="1208"/>
      <c r="AO9" s="292">
        <v>1245909</v>
      </c>
      <c r="AP9" s="292">
        <v>80553</v>
      </c>
      <c r="AQ9" s="293">
        <v>79889</v>
      </c>
      <c r="AR9" s="294">
        <v>0.8</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518</v>
      </c>
      <c r="AL10" s="1207"/>
      <c r="AM10" s="1207"/>
      <c r="AN10" s="1208"/>
      <c r="AO10" s="295">
        <v>281711</v>
      </c>
      <c r="AP10" s="295">
        <v>18214</v>
      </c>
      <c r="AQ10" s="296">
        <v>8108</v>
      </c>
      <c r="AR10" s="297">
        <v>124.6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519</v>
      </c>
      <c r="AL11" s="1207"/>
      <c r="AM11" s="1207"/>
      <c r="AN11" s="1208"/>
      <c r="AO11" s="295">
        <v>290555</v>
      </c>
      <c r="AP11" s="295">
        <v>18785</v>
      </c>
      <c r="AQ11" s="296">
        <v>12080</v>
      </c>
      <c r="AR11" s="297">
        <v>55.5</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520</v>
      </c>
      <c r="AL12" s="1207"/>
      <c r="AM12" s="1207"/>
      <c r="AN12" s="1208"/>
      <c r="AO12" s="295">
        <v>55352</v>
      </c>
      <c r="AP12" s="295">
        <v>3579</v>
      </c>
      <c r="AQ12" s="296">
        <v>646</v>
      </c>
      <c r="AR12" s="297">
        <v>454</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522</v>
      </c>
      <c r="AP13" s="295" t="s">
        <v>522</v>
      </c>
      <c r="AQ13" s="296">
        <v>5</v>
      </c>
      <c r="AR13" s="297" t="s">
        <v>522</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523</v>
      </c>
      <c r="AL14" s="1207"/>
      <c r="AM14" s="1207"/>
      <c r="AN14" s="1208"/>
      <c r="AO14" s="295">
        <v>96692</v>
      </c>
      <c r="AP14" s="295">
        <v>6252</v>
      </c>
      <c r="AQ14" s="296">
        <v>3864</v>
      </c>
      <c r="AR14" s="297">
        <v>61.8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524</v>
      </c>
      <c r="AL15" s="1207"/>
      <c r="AM15" s="1207"/>
      <c r="AN15" s="1208"/>
      <c r="AO15" s="295" t="s">
        <v>522</v>
      </c>
      <c r="AP15" s="295" t="s">
        <v>522</v>
      </c>
      <c r="AQ15" s="296">
        <v>1710</v>
      </c>
      <c r="AR15" s="297" t="s">
        <v>522</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525</v>
      </c>
      <c r="AL16" s="1210"/>
      <c r="AM16" s="1210"/>
      <c r="AN16" s="1211"/>
      <c r="AO16" s="295">
        <v>-109243</v>
      </c>
      <c r="AP16" s="295">
        <v>-7063</v>
      </c>
      <c r="AQ16" s="296">
        <v>-7653</v>
      </c>
      <c r="AR16" s="297">
        <v>-7.7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1860976</v>
      </c>
      <c r="AP17" s="295">
        <v>120319</v>
      </c>
      <c r="AQ17" s="296">
        <v>98649</v>
      </c>
      <c r="AR17" s="297">
        <v>22</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530</v>
      </c>
      <c r="AL21" s="1204"/>
      <c r="AM21" s="1204"/>
      <c r="AN21" s="1205"/>
      <c r="AO21" s="307">
        <v>9.83</v>
      </c>
      <c r="AP21" s="308">
        <v>9.08</v>
      </c>
      <c r="AQ21" s="309">
        <v>0.75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531</v>
      </c>
      <c r="AL22" s="1204"/>
      <c r="AM22" s="1204"/>
      <c r="AN22" s="1205"/>
      <c r="AO22" s="312">
        <v>97.9</v>
      </c>
      <c r="AP22" s="313">
        <v>97.3</v>
      </c>
      <c r="AQ22" s="314">
        <v>0.6</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533</v>
      </c>
      <c r="AO27" s="273"/>
      <c r="AP27" s="273"/>
      <c r="AQ27" s="273"/>
      <c r="AR27" s="273"/>
      <c r="AS27" s="273"/>
      <c r="AT27" s="273"/>
    </row>
    <row r="28" spans="1:46" ht="16.2" x14ac:dyDescent="0.2">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512</v>
      </c>
      <c r="AP30" s="283"/>
      <c r="AQ30" s="284" t="s">
        <v>513</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514</v>
      </c>
      <c r="AQ31" s="290" t="s">
        <v>515</v>
      </c>
      <c r="AR31" s="291" t="s">
        <v>516</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536</v>
      </c>
      <c r="AL32" s="1195"/>
      <c r="AM32" s="1195"/>
      <c r="AN32" s="1196"/>
      <c r="AO32" s="322">
        <v>875714</v>
      </c>
      <c r="AP32" s="322">
        <v>56618</v>
      </c>
      <c r="AQ32" s="323">
        <v>48423</v>
      </c>
      <c r="AR32" s="324">
        <v>16.899999999999999</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537</v>
      </c>
      <c r="AL33" s="1195"/>
      <c r="AM33" s="1195"/>
      <c r="AN33" s="1196"/>
      <c r="AO33" s="322" t="s">
        <v>522</v>
      </c>
      <c r="AP33" s="322" t="s">
        <v>522</v>
      </c>
      <c r="AQ33" s="323" t="s">
        <v>522</v>
      </c>
      <c r="AR33" s="324" t="s">
        <v>522</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538</v>
      </c>
      <c r="AL34" s="1195"/>
      <c r="AM34" s="1195"/>
      <c r="AN34" s="1196"/>
      <c r="AO34" s="322" t="s">
        <v>522</v>
      </c>
      <c r="AP34" s="322" t="s">
        <v>522</v>
      </c>
      <c r="AQ34" s="323">
        <v>13</v>
      </c>
      <c r="AR34" s="324" t="s">
        <v>522</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539</v>
      </c>
      <c r="AL35" s="1195"/>
      <c r="AM35" s="1195"/>
      <c r="AN35" s="1196"/>
      <c r="AO35" s="322">
        <v>424720</v>
      </c>
      <c r="AP35" s="322">
        <v>27460</v>
      </c>
      <c r="AQ35" s="323">
        <v>14651</v>
      </c>
      <c r="AR35" s="324">
        <v>87.4</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540</v>
      </c>
      <c r="AL36" s="1195"/>
      <c r="AM36" s="1195"/>
      <c r="AN36" s="1196"/>
      <c r="AO36" s="322">
        <v>65740</v>
      </c>
      <c r="AP36" s="322">
        <v>4250</v>
      </c>
      <c r="AQ36" s="323">
        <v>3601</v>
      </c>
      <c r="AR36" s="324">
        <v>18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541</v>
      </c>
      <c r="AL37" s="1195"/>
      <c r="AM37" s="1195"/>
      <c r="AN37" s="1196"/>
      <c r="AO37" s="322" t="s">
        <v>522</v>
      </c>
      <c r="AP37" s="322" t="s">
        <v>522</v>
      </c>
      <c r="AQ37" s="323">
        <v>938</v>
      </c>
      <c r="AR37" s="324" t="s">
        <v>522</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542</v>
      </c>
      <c r="AL38" s="1198"/>
      <c r="AM38" s="1198"/>
      <c r="AN38" s="1199"/>
      <c r="AO38" s="325" t="s">
        <v>522</v>
      </c>
      <c r="AP38" s="325" t="s">
        <v>522</v>
      </c>
      <c r="AQ38" s="326">
        <v>4</v>
      </c>
      <c r="AR38" s="314" t="s">
        <v>522</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543</v>
      </c>
      <c r="AL39" s="1198"/>
      <c r="AM39" s="1198"/>
      <c r="AN39" s="1199"/>
      <c r="AO39" s="322">
        <v>-98962</v>
      </c>
      <c r="AP39" s="322">
        <v>-6398</v>
      </c>
      <c r="AQ39" s="323">
        <v>-3765</v>
      </c>
      <c r="AR39" s="324">
        <v>69.900000000000006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544</v>
      </c>
      <c r="AL40" s="1195"/>
      <c r="AM40" s="1195"/>
      <c r="AN40" s="1196"/>
      <c r="AO40" s="322">
        <v>-806441</v>
      </c>
      <c r="AP40" s="322">
        <v>-52139</v>
      </c>
      <c r="AQ40" s="323">
        <v>-44033</v>
      </c>
      <c r="AR40" s="324">
        <v>18.399999999999999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460771</v>
      </c>
      <c r="AP41" s="322">
        <v>29791</v>
      </c>
      <c r="AQ41" s="323">
        <v>19832</v>
      </c>
      <c r="AR41" s="324">
        <v>50.2</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512</v>
      </c>
      <c r="AN49" s="1189" t="s">
        <v>548</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549</v>
      </c>
      <c r="AO50" s="339" t="s">
        <v>550</v>
      </c>
      <c r="AP50" s="340" t="s">
        <v>551</v>
      </c>
      <c r="AQ50" s="341" t="s">
        <v>552</v>
      </c>
      <c r="AR50" s="342" t="s">
        <v>553</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1432700</v>
      </c>
      <c r="AN51" s="344">
        <v>88047</v>
      </c>
      <c r="AO51" s="345">
        <v>28.7</v>
      </c>
      <c r="AP51" s="346">
        <v>74444</v>
      </c>
      <c r="AQ51" s="347">
        <v>6.6</v>
      </c>
      <c r="AR51" s="348">
        <v>22.1</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831767</v>
      </c>
      <c r="AN52" s="352">
        <v>51116</v>
      </c>
      <c r="AO52" s="353">
        <v>103.8</v>
      </c>
      <c r="AP52" s="354">
        <v>34175</v>
      </c>
      <c r="AQ52" s="355">
        <v>4.0999999999999996</v>
      </c>
      <c r="AR52" s="356">
        <v>99.7</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1269559</v>
      </c>
      <c r="AN53" s="344">
        <v>78815</v>
      </c>
      <c r="AO53" s="345">
        <v>-10.5</v>
      </c>
      <c r="AP53" s="346">
        <v>85205</v>
      </c>
      <c r="AQ53" s="347">
        <v>14.5</v>
      </c>
      <c r="AR53" s="348">
        <v>-25</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592528</v>
      </c>
      <c r="AN54" s="352">
        <v>36785</v>
      </c>
      <c r="AO54" s="353">
        <v>-28</v>
      </c>
      <c r="AP54" s="354">
        <v>38847</v>
      </c>
      <c r="AQ54" s="355">
        <v>13.7</v>
      </c>
      <c r="AR54" s="356">
        <v>-41.7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774648</v>
      </c>
      <c r="AN55" s="344">
        <v>48671</v>
      </c>
      <c r="AO55" s="345">
        <v>-38.200000000000003</v>
      </c>
      <c r="AP55" s="346">
        <v>77577</v>
      </c>
      <c r="AQ55" s="347">
        <v>-9</v>
      </c>
      <c r="AR55" s="348">
        <v>-29.2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450676</v>
      </c>
      <c r="AN56" s="352">
        <v>28316</v>
      </c>
      <c r="AO56" s="353">
        <v>-23</v>
      </c>
      <c r="AP56" s="354">
        <v>40870</v>
      </c>
      <c r="AQ56" s="355">
        <v>5.2</v>
      </c>
      <c r="AR56" s="356">
        <v>-28.2</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849284</v>
      </c>
      <c r="AN57" s="344">
        <v>54205</v>
      </c>
      <c r="AO57" s="345">
        <v>11.4</v>
      </c>
      <c r="AP57" s="346">
        <v>67293</v>
      </c>
      <c r="AQ57" s="347">
        <v>-13.3</v>
      </c>
      <c r="AR57" s="348">
        <v>24.7</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414505</v>
      </c>
      <c r="AN58" s="352">
        <v>26456</v>
      </c>
      <c r="AO58" s="353">
        <v>-6.6</v>
      </c>
      <c r="AP58" s="354">
        <v>35076</v>
      </c>
      <c r="AQ58" s="355">
        <v>-14.2</v>
      </c>
      <c r="AR58" s="356">
        <v>7.6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1063648</v>
      </c>
      <c r="AN59" s="344">
        <v>68769</v>
      </c>
      <c r="AO59" s="345">
        <v>26.9</v>
      </c>
      <c r="AP59" s="346">
        <v>67343</v>
      </c>
      <c r="AQ59" s="347">
        <v>0.1</v>
      </c>
      <c r="AR59" s="348">
        <v>26.8</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421403</v>
      </c>
      <c r="AN60" s="352">
        <v>27245</v>
      </c>
      <c r="AO60" s="353">
        <v>3</v>
      </c>
      <c r="AP60" s="354">
        <v>32865</v>
      </c>
      <c r="AQ60" s="355">
        <v>-6.3</v>
      </c>
      <c r="AR60" s="356">
        <v>9.3000000000000007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1077968</v>
      </c>
      <c r="AN61" s="359">
        <v>67701</v>
      </c>
      <c r="AO61" s="360">
        <v>3.7</v>
      </c>
      <c r="AP61" s="361">
        <v>74372</v>
      </c>
      <c r="AQ61" s="362">
        <v>-0.2</v>
      </c>
      <c r="AR61" s="348">
        <v>3.9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542176</v>
      </c>
      <c r="AN62" s="352">
        <v>33984</v>
      </c>
      <c r="AO62" s="353">
        <v>9.8000000000000007</v>
      </c>
      <c r="AP62" s="354">
        <v>36367</v>
      </c>
      <c r="AQ62" s="355">
        <v>0.5</v>
      </c>
      <c r="AR62" s="356">
        <v>9.3000000000000007</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dRfjRKLOlJThXJnLUq8O+41HKlBMt43cNdrPCQR0n64EFETqwQhcZELo4G4gNGZ6DqAQvUs3Aa1LojLx91TDMg==" saltValue="M2CjzS9l/XYFBcXstk45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Hh8CuRRpwAA2qnvB6X7PUzRmqDzdmcn2JFb9sII2+tlkkv/GEWNCjnzpcMJmRYN+3W9TfJSAoX6LGncfmux9Q==" saltValue="ZvOBg4vvMUqjbeVfrWRu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48oHeBikOOaos1G2k5YljvV/FX5J9Xq1NAxYTZ/OYz0eGFGnGwUJiV22v0+EceVJECSL6nCG+7nl0WGNUFCHA==" saltValue="Ngov4/QPUAZXcXkvy7AV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12" t="s">
        <v>3</v>
      </c>
      <c r="D47" s="1212"/>
      <c r="E47" s="1213"/>
      <c r="F47" s="11">
        <v>21.28</v>
      </c>
      <c r="G47" s="12">
        <v>21.42</v>
      </c>
      <c r="H47" s="12">
        <v>20.75</v>
      </c>
      <c r="I47" s="12">
        <v>21.03</v>
      </c>
      <c r="J47" s="13">
        <v>21.23</v>
      </c>
    </row>
    <row r="48" spans="2:10" ht="57.75" customHeight="1" x14ac:dyDescent="0.2">
      <c r="B48" s="14"/>
      <c r="C48" s="1214" t="s">
        <v>4</v>
      </c>
      <c r="D48" s="1214"/>
      <c r="E48" s="1215"/>
      <c r="F48" s="15">
        <v>6.46</v>
      </c>
      <c r="G48" s="16">
        <v>6.29</v>
      </c>
      <c r="H48" s="16">
        <v>6.48</v>
      </c>
      <c r="I48" s="16">
        <v>6.79</v>
      </c>
      <c r="J48" s="17">
        <v>6.69</v>
      </c>
    </row>
    <row r="49" spans="2:10" ht="57.75" customHeight="1" thickBot="1" x14ac:dyDescent="0.25">
      <c r="B49" s="18"/>
      <c r="C49" s="1216" t="s">
        <v>5</v>
      </c>
      <c r="D49" s="1216"/>
      <c r="E49" s="1217"/>
      <c r="F49" s="19" t="s">
        <v>569</v>
      </c>
      <c r="G49" s="20" t="s">
        <v>570</v>
      </c>
      <c r="H49" s="20">
        <v>0.51</v>
      </c>
      <c r="I49" s="20">
        <v>0.23</v>
      </c>
      <c r="J49" s="21" t="s">
        <v>571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RbQnjzdYruFe1soiG+hQ64qoHASUMyI5GppMcbbL4/hokG+SeiuzJ9MtYW9FmdhXM9zyiTZGF1Sxpx61nEFPw==" saltValue="+AwU+5kDFpfhcJ3f9kM2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2019-10-18T01:15:02Z</cp:lastPrinted>
  <dcterms:created xsi:type="dcterms:W3CDTF">2019-02-14T02:49:03Z</dcterms:created>
  <dcterms:modified xsi:type="dcterms:W3CDTF">2019-10-21T08:34:52Z</dcterms:modified>
  <cp:category/>
</cp:coreProperties>
</file>