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3 最終（修正済）\"/>
    </mc:Choice>
  </mc:AlternateContent>
  <bookViews>
    <workbookView xWindow="0" yWindow="0" windowWidth="23040" windowHeight="83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<sst xmlns="http://schemas.openxmlformats.org/spreadsheetml/2006/main" count="1180" uniqueCount="598">
  <si>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</si>
  <si>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</si>
  <si>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</si>
  <si>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</si>
  <si>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</si>
  <si>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</si>
  <si>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</si>
  <si>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</si>
  <si>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</si>
  <si>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</si>
  <si>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</si>
  <si>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</si>
  <si>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</si>
  <si>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</si>
  <si>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</si>
  <si>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</si>
  <si>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</si>
  <si>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</si>
  <si>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</si>
  <si>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</si>
  <si>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</si>
  <si>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</si>
  <si>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</si>
  <si>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</si>
  <si>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</si>
  <si>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</si>
  <si>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</si>
  <si>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</si>
  <si>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</si>
  <si>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</si>
  <si>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</si>
  <si>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</si>
  <si>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</si>
  <si>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</si>
  <si>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</si>
  <si>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</si>
  <si>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</si>
  <si>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</si>
  <si>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</si>
  <si>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</si>
  <si>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</si>
  <si>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</si>
  <si>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</si>
  <si>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</si>
  <si>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</si>
  <si>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</si>
  <si>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</si>
  <si>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</si>
  <si>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</si>
  <si>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</si>
  <si>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</si>
  <si>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</si>
  <si>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</si>
  <si>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</si>
  <si>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</si>
  <si>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</si>
  <si>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</si>
  <si>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</si>
  <si>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</si>
  <si>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</si>
  <si>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</si>
  <si>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</si>
  <si>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</si>
  <si>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</si>
  <si>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</si>
  <si>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</si>
  <si>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</si>
  <si>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</si>
  <si>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</si>
  <si>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</si>
  <si>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</si>
  <si>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</si>
  <si>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</si>
  <si>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</si>
  <si>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</si>
  <si>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</si>
  <si>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</si>
  <si>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</si>
  <si>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</si>
  <si>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</si>
  <si>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</si>
  <si>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</si>
  <si>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</si>
  <si>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</si>
  <si>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</si>
  <si>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</si>
  <si>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</si>
  <si>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</si>
  <si>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</si>
  <si>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</si>
  <si>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</si>
  <si>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</si>
  <si>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</si>
  <si>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道志村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</si>
  <si>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</si>
  <si>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</si>
  <si>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</si>
  <si>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</si>
  <si>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</si>
  <si>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</si>
  <si>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</si>
  <si>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</si>
  <si>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</si>
  <si>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</si>
  <si>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</si>
  <si>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</si>
  <si>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</si>
  <si>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</si>
  <si>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</si>
  <si>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</si>
  <si>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</si>
  <si>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</si>
  <si>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</si>
  <si>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</si>
  <si>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</si>
  <si>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</si>
  <si>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</si>
  <si>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</si>
  <si>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</si>
  <si>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</si>
  <si>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</si>
  <si>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</si>
  <si>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</si>
  <si>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</si>
  <si>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</si>
  <si>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</si>
  <si>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</si>
  <si>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</si>
  <si>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</si>
  <si>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</si>
  <si>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</si>
  <si>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</si>
  <si>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</si>
  <si>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</si>
  <si>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</si>
  <si>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</si>
  <si>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</si>
  <si>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</si>
  <si>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</si>
  <si>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</si>
  <si>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</si>
  <si>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</si>
  <si>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</si>
  <si>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</si>
  <si>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</si>
  <si>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</si>
  <si>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</si>
  <si>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</si>
  <si>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</si>
  <si>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</si>
  <si>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</si>
  <si>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</si>
  <si>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</si>
  <si>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</si>
  <si>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</si>
  <si>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</si>
  <si>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</si>
  <si>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</si>
  <si>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</si>
  <si>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</si>
  <si>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</si>
  <si>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</si>
  <si>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</si>
  <si>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</si>
  <si>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</si>
  <si>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</si>
  <si>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</si>
  <si>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</si>
  <si>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</si>
  <si>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</si>
  <si>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</si>
  <si>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</si>
  <si>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</si>
  <si>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</si>
  <si>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</si>
  <si>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</si>
  <si>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</si>
  <si>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</si>
  <si>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</si>
  <si>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</si>
  <si>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</si>
  <si>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</si>
  <si>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</si>
  <si>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</si>
  <si>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</si>
  <si>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</si>
  <si>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</si>
  <si>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</si>
  <si>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</si>
  <si>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</si>
  <si>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</si>
  <si>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</si>
  <si>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</si>
  <si>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</si>
  <si>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</si>
  <si>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</si>
  <si>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</si>
  <si>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</si>
  <si>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</si>
  <si>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</si>
  <si>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</si>
  <si>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</si>
  <si>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</si>
  <si>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</si>
  <si>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</si>
  <si>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</si>
  <si>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</si>
  <si>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</si>
  <si>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</si>
  <si>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</si>
  <si>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</si>
  <si>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山梨県道志村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</si>
  <si>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</si>
  <si>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</si>
  <si>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</si>
  <si>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</si>
  <si>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</si>
  <si>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</si>
  <si>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</si>
  <si>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</si>
  <si>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</si>
  <si>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</si>
  <si>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</si>
  <si>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</si>
  <si>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</si>
  <si>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</si>
  <si>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</si>
  <si>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</si>
  <si>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</si>
  <si>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</si>
  <si>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</si>
  <si>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</si>
  <si>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</si>
  <si>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</si>
  <si>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</si>
  <si>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</si>
  <si>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</si>
  <si>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</si>
  <si>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</si>
  <si>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</si>
  <si>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</si>
  <si>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</si>
  <si>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</si>
  <si>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</si>
  <si>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</si>
  <si>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</si>
  <si>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</si>
  <si>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</si>
  <si>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</si>
  <si>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</si>
  <si>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</si>
  <si>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</si>
  <si>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</si>
  <si>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</si>
  <si>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</si>
  <si>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</si>
  <si>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</si>
  <si>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</si>
  <si>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</si>
  <si>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</si>
  <si>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</si>
  <si>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</si>
  <si>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</si>
  <si>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</si>
  <si>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</si>
  <si>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</si>
  <si>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</si>
  <si>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</si>
  <si>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</si>
  <si>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</si>
  <si>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</si>
  <si>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</si>
  <si>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</si>
  <si>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</si>
  <si>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</si>
  <si>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</si>
  <si>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</si>
  <si>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</si>
  <si>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</si>
  <si>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</si>
  <si>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</si>
  <si>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</si>
  <si>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</si>
  <si>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</si>
  <si>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</si>
  <si>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</si>
  <si>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</si>
  <si>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</si>
  <si>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</si>
  <si>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</si>
  <si>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</si>
  <si>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</si>
  <si>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</si>
  <si>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</si>
  <si>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</si>
  <si>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</si>
  <si>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</si>
  <si>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</si>
  <si>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</si>
  <si>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</si>
  <si>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</si>
  <si>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</si>
  <si>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</si>
  <si>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</si>
  <si>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</si>
  <si>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</si>
  <si>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</si>
  <si>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</si>
  <si>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</si>
  <si>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</si>
  <si>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</si>
  <si>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</si>
  <si>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</si>
  <si>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</si>
  <si>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</si>
  <si>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</si>
  <si>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</si>
  <si>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</si>
  <si>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</si>
  <si>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</si>
  <si>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</si>
  <si>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</si>
  <si>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</si>
  <si>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</si>
  <si>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</si>
  <si>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</si>
  <si>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</si>
  <si>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</si>
  <si>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</si>
  <si>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</si>
  <si>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</si>
  <si>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</si>
  <si>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</si>
  <si>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</si>
  <si>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</si>
  <si>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</si>
  <si>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</si>
  <si>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</si>
  <si>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</si>
  <si>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</si>
  <si>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</si>
  <si>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</si>
  <si>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</si>
  <si>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</si>
  <si>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</si>
  <si>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</si>
  <si>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</si>
  <si>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</si>
  <si>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</si>
  <si>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</si>
  <si>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</si>
  <si>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</si>
  <si>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</si>
  <si>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</si>
  <si>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</si>
  <si>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</si>
  <si>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</si>
  <si>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</si>
  <si>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</si>
  <si>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</si>
  <si>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山梨県道志村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</si>
  <si>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</si>
  <si>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</si>
  <si>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</si>
  <si>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</si>
  <si>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</si>
  <si>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</si>
  <si>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</si>
  <si>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</si>
  <si>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</si>
  <si>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</si>
  <si>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</si>
  <si>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</si>
  <si>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</si>
  <si>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</si>
  <si>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</si>
  <si>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</si>
  <si>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</si>
  <si>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</si>
  <si>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</si>
  <si>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</si>
  <si>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</si>
  <si>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</si>
  <si>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</si>
  <si>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</si>
  <si>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</si>
  <si>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</si>
  <si>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</si>
  <si>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</si>
  <si>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</si>
  <si>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</si>
  <si>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</si>
  <si>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</si>
  <si>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</si>
  <si>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</si>
  <si>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</si>
  <si>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</si>
  <si>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</si>
  <si>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介護保険サービス事業特別会計</t>
    <phoneticPr fontId="5"/>
  </si>
  <si>
    <t>-</t>
    <phoneticPr fontId="5"/>
  </si>
  <si>
    <t>簡易水道事業特別会計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</si>
  <si>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</si>
  <si>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</si>
  <si>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</si>
  <si>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</si>
  <si>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</si>
  <si>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</si>
  <si>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</si>
  <si>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</si>
  <si>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</si>
  <si>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</si>
  <si>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</si>
  <si>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</si>
  <si>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</si>
  <si>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</si>
  <si>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</si>
  <si>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</si>
  <si>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</si>
  <si>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</si>
  <si>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</si>
  <si>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</si>
  <si>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</si>
  <si>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</si>
  <si>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</si>
  <si>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</si>
  <si>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</si>
  <si>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</si>
  <si>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</si>
  <si>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</si>
  <si>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</si>
  <si>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</si>
  <si>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</si>
  <si>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</si>
  <si>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</si>
  <si>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</si>
  <si>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</si>
  <si>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</si>
  <si>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</si>
  <si>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</si>
  <si>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</si>
  <si>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</si>
  <si>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</si>
  <si>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</si>
  <si>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</si>
  <si>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</si>
  <si>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</si>
  <si>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</si>
  <si>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</si>
  <si>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</si>
  <si>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</si>
  <si>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</si>
  <si>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</si>
  <si>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</si>
  <si>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</si>
  <si>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</si>
  <si>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</si>
  <si>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</si>
  <si>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</si>
  <si>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</si>
  <si>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</si>
  <si>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</si>
  <si>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</si>
  <si>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</si>
  <si>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</si>
  <si>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</si>
  <si>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</si>
  <si>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</si>
  <si>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</si>
  <si>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</si>
  <si>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</si>
  <si>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介護保険サービス事業特別会計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</si>
  <si>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</si>
  <si>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</si>
  <si>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</si>
  <si>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</si>
  <si>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</si>
  <si>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</si>
  <si>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</si>
  <si>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</si>
  <si>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</si>
  <si>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</si>
  <si>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</si>
  <si>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</si>
  <si>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</si>
  <si>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</si>
  <si>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</si>
  <si>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</si>
  <si>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</si>
  <si>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</si>
  <si>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</si>
  <si>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</si>
  <si>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</si>
  <si>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</si>
  <si>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</si>
  <si>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</si>
  <si>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</si>
  <si>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</si>
  <si>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</si>
  <si>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</si>
  <si>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</si>
  <si>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</si>
  <si>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</si>
  <si>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</si>
  <si>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</si>
  <si>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</si>
  <si>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</si>
  <si>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</si>
  <si>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</si>
  <si>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</si>
  <si>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</si>
  <si>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</si>
  <si>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</si>
  <si>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</si>
  <si>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</si>
  <si>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</si>
  <si>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</si>
  <si>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</si>
  <si>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</si>
  <si>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</si>
  <si>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</si>
  <si>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</si>
  <si>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</si>
  <si>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</si>
  <si>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</si>
  <si>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</si>
  <si>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</si>
  <si>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</si>
  <si>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</si>
  <si>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</si>
  <si>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</si>
  <si>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</si>
  <si>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</si>
  <si>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</si>
  <si>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</si>
  <si>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</si>
  <si>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</si>
  <si>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</si>
  <si>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</si>
  <si>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</si>
  <si>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</si>
  <si>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</si>
  <si>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</si>
  <si>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</si>
  <si>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</si>
  <si>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</si>
  <si>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</si>
  <si>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</si>
  <si>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</si>
  <si>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</si>
  <si>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</si>
  <si>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</si>
  <si>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</si>
  <si>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</si>
  <si>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</si>
  <si>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</si>
  <si>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</si>
  <si>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</si>
  <si>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</si>
  <si>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</si>
  <si>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</si>
  <si>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</si>
  <si>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</si>
  <si>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</si>
  <si>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0.76</t>
  </si>
  <si>
    <t>一般会計</t>
  </si>
  <si>
    <t>国民健康保険特別会計</t>
  </si>
  <si>
    <t>介護保険特別会計</t>
  </si>
  <si>
    <t>簡易水道事業特別会計</t>
  </si>
  <si>
    <t>浄化槽事業特別会計</t>
  </si>
  <si>
    <t>後期高齢者医療特別会計</t>
  </si>
  <si>
    <t>介護保険サービス事業特別会計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</si>
  <si>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</si>
  <si>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</si>
  <si>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</si>
  <si>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</si>
  <si>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</si>
  <si>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</si>
  <si>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</si>
  <si>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</si>
  <si>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</si>
  <si>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</si>
  <si>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</si>
  <si>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</si>
  <si>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</si>
  <si>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一般会計</t>
    <phoneticPr fontId="5"/>
  </si>
  <si>
    <t>‐</t>
    <phoneticPr fontId="5"/>
  </si>
  <si>
    <t>‐</t>
    <phoneticPr fontId="5"/>
  </si>
  <si>
    <t>山梨県東部広域連合（一般会計）</t>
    <rPh sb="0" eb="3">
      <t>ヤマナシケン</t>
    </rPh>
    <rPh sb="3" eb="5">
      <t>トウブ</t>
    </rPh>
    <rPh sb="5" eb="7">
      <t>コウイキ</t>
    </rPh>
    <rPh sb="7" eb="9">
      <t>レンゴウ</t>
    </rPh>
    <rPh sb="10" eb="12">
      <t>イッパン</t>
    </rPh>
    <rPh sb="12" eb="14">
      <t>カイケイ</t>
    </rPh>
    <phoneticPr fontId="35"/>
  </si>
  <si>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35"/>
  </si>
  <si>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35"/>
  </si>
  <si>
    <t>山梨県市町村総合事務組合（処分場事業特別会計）</t>
    <rPh sb="0" eb="3">
      <t>ヤマナシケン</t>
    </rPh>
    <rPh sb="3" eb="6">
      <t>シチョウソン</t>
    </rPh>
    <rPh sb="6" eb="8">
      <t>ソウゴウ</t>
    </rPh>
    <rPh sb="8" eb="10">
      <t>ジム</t>
    </rPh>
    <rPh sb="10" eb="12">
      <t>クミアイ</t>
    </rPh>
    <rPh sb="13" eb="16">
      <t>ショブンジョウ</t>
    </rPh>
    <rPh sb="16" eb="18">
      <t>ジギョウ</t>
    </rPh>
    <rPh sb="18" eb="20">
      <t>トクベツ</t>
    </rPh>
    <rPh sb="20" eb="22">
      <t>カイケイ</t>
    </rPh>
    <phoneticPr fontId="35"/>
  </si>
  <si>
    <t>山梨県市町村総合事務組合（入札事業特別会計）</t>
    <rPh sb="0" eb="3">
      <t>ヤマナシケン</t>
    </rPh>
    <rPh sb="3" eb="6">
      <t>シチョウソン</t>
    </rPh>
    <rPh sb="6" eb="8">
      <t>ソウゴウ</t>
    </rPh>
    <rPh sb="8" eb="10">
      <t>ジム</t>
    </rPh>
    <rPh sb="10" eb="12">
      <t>クミアイ</t>
    </rPh>
    <rPh sb="13" eb="15">
      <t>ニュウサツ</t>
    </rPh>
    <rPh sb="15" eb="17">
      <t>ジギョウ</t>
    </rPh>
    <rPh sb="17" eb="19">
      <t>トクベツ</t>
    </rPh>
    <rPh sb="19" eb="21">
      <t>カイケイ</t>
    </rPh>
    <phoneticPr fontId="35"/>
  </si>
  <si>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5"/>
  </si>
  <si>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35"/>
  </si>
  <si>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35"/>
  </si>
  <si>
    <t>株式会社どうし</t>
    <rPh sb="0" eb="4">
      <t>カブシキガイシャ</t>
    </rPh>
    <phoneticPr fontId="35"/>
  </si>
  <si>
    <t>　将来負担比率はマイナスとなっているものの、実質公債費比率は類似団体平均が減少傾向にある中、上昇傾向にある。平成26年度から平成28年度にかけて行った小中学校建築事業に合計で７億５千万円の地方債を発行したため、今後実質公債費比率は大きく上昇すると考えられるため、これまで以上に公債費の適正化に取り組んでいく必要がある。</t>
    <phoneticPr fontId="5"/>
  </si>
  <si>
    <t>　地方債現在高に対する充当可能財源が現在高を上回っているため、将来負担比率はマイナスとなっている。一方で有形固定資産減価償却率は類似団体よりも高く上昇傾向にあるが、主な要因としては道路・橋梁の有形固定資産減価償却率が60％以上になっていることが挙げられる。公共施設等総合管理計画に基づく個別計画の策定を行い、今後、老朽化対策に積極的に取り組んでいく。</t>
    <rPh sb="143" eb="145">
      <t>コベツ</t>
    </rPh>
    <rPh sb="145" eb="147">
      <t>ケイカク</t>
    </rPh>
    <rPh sb="148" eb="150">
      <t>サクテイ</t>
    </rPh>
    <rPh sb="151" eb="15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</si>
</sst>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6"/>
      <name val="游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8DE1-46F8-B76A-CA53CE952A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120556</c:v>
                </c:pt>
                <c:pt idx="1">
                  <c:v>341412</c:v>
                </c:pt>
                <c:pt idx="2">
                  <c:v>439958</c:v>
                </c:pt>
                <c:pt idx="3">
                  <c:v>379816</c:v>
                </c:pt>
                <c:pt idx="4">
                  <c:v>158198</c:v>
                </c:pt>
              </c:numCache>
            </c:numRef>
          </c:val>
          <c:smooth val="0"/>
          <c:extLst>
            <c:ext xmlns:c16="http://schemas.microsoft.com/office/drawing/2014/chart" uri="{C3380CC4-5D6E-409C-BE32-E72D297353CC}">
              <c16:uniqueId val="{00000001-8DE1-46F8-B76A-CA53CE952A72}"/>
            </c:ext>
          </c:extLst>
        </c:ser>
        <c:dLbls>
          <c:showLegendKey val="0"/>
          <c:showVal val="0"/>
          <c:showCatName val="0"/>
          <c:showSerName val="0"/>
          <c:showPercent val="0"/>
          <c:showBubbleSize val="0"/>
        </c:dLbls>
        <c:marker val="1"/>
        <c:smooth val="0"/>
        <c:axId val="338155368"/>
        <c:axId val="338156152"/>
      </c:lineChart>
      <c:catAx>
        <c:axId val="338155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156152"/>
        <c:crosses val="autoZero"/>
        <c:auto val="1"/>
        <c:lblAlgn val="ctr"/>
        <c:lblOffset val="100"/>
        <c:tickLblSkip val="1"/>
        <c:tickMarkSkip val="1"/>
        <c:noMultiLvlLbl val="0"/>
      </c:catAx>
      <c:valAx>
        <c:axId val="33815615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155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5.97</c:v>
                </c:pt>
                <c:pt idx="1">
                  <c:v>8.36</c:v>
                </c:pt>
                <c:pt idx="2">
                  <c:v>11.83</c:v>
                </c:pt>
                <c:pt idx="3">
                  <c:v>6.62</c:v>
                </c:pt>
                <c:pt idx="4">
                  <c:v>9.9499999999999993</c:v>
                </c:pt>
              </c:numCache>
            </c:numRef>
          </c:val>
          <c:extLst>
            <c:ext xmlns:c16="http://schemas.microsoft.com/office/drawing/2014/chart" uri="{C3380CC4-5D6E-409C-BE32-E72D297353CC}">
              <c16:uniqueId val="{00000000-F717-4D88-A56C-03E10986A1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34.799999999999997</c:v>
                </c:pt>
                <c:pt idx="1">
                  <c:v>36.58</c:v>
                </c:pt>
                <c:pt idx="2">
                  <c:v>42.29</c:v>
                </c:pt>
                <c:pt idx="3">
                  <c:v>48.67</c:v>
                </c:pt>
                <c:pt idx="4">
                  <c:v>49.75</c:v>
                </c:pt>
              </c:numCache>
            </c:numRef>
          </c:val>
          <c:extLst>
            <c:ext xmlns:c16="http://schemas.microsoft.com/office/drawing/2014/chart" uri="{C3380CC4-5D6E-409C-BE32-E72D297353CC}">
              <c16:uniqueId val="{00000001-F717-4D88-A56C-03E10986A17D}"/>
            </c:ext>
          </c:extLst>
        </c:ser>
        <c:dLbls>
          <c:showLegendKey val="0"/>
          <c:showVal val="0"/>
          <c:showCatName val="0"/>
          <c:showSerName val="0"/>
          <c:showPercent val="0"/>
          <c:showBubbleSize val="0"/>
        </c:dLbls>
        <c:gapWidth val="250"/>
        <c:overlap val="100"/>
        <c:axId val="408395272"/>
        <c:axId val="408395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-0.76</c:v>
                </c:pt>
                <c:pt idx="1">
                  <c:v>3.13</c:v>
                </c:pt>
                <c:pt idx="2">
                  <c:v>12.01</c:v>
                </c:pt>
                <c:pt idx="3">
                  <c:v>0.47</c:v>
                </c:pt>
                <c:pt idx="4">
                  <c:v>3.18</c:v>
                </c:pt>
              </c:numCache>
            </c:numRef>
          </c:val>
          <c:smooth val="0"/>
          <c:extLst>
            <c:ext xmlns:c16="http://schemas.microsoft.com/office/drawing/2014/chart" uri="{C3380CC4-5D6E-409C-BE32-E72D297353CC}">
              <c16:uniqueId val="{00000002-F717-4D88-A56C-03E10986A17D}"/>
            </c:ext>
          </c:extLst>
        </c:ser>
        <c:dLbls>
          <c:showLegendKey val="0"/>
          <c:showVal val="0"/>
          <c:showCatName val="0"/>
          <c:showSerName val="0"/>
          <c:showPercent val="0"/>
          <c:showBubbleSize val="0"/>
        </c:dLbls>
        <c:marker val="1"/>
        <c:smooth val="0"/>
        <c:axId val="408395272"/>
        <c:axId val="408395664"/>
      </c:lineChart>
      <c:catAx>
        <c:axId val="408395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395664"/>
        <c:crosses val="autoZero"/>
        <c:auto val="1"/>
        <c:lblAlgn val="ctr"/>
        <c:lblOffset val="100"/>
        <c:tickLblSkip val="1"/>
        <c:tickMarkSkip val="1"/>
        <c:noMultiLvlLbl val="0"/>
      </c:catAx>
      <c:valAx>
        <c:axId val="40839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395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6F-4311-90B0-298267FA9A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6F-4311-90B0-298267FA9A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6F-4311-90B0-298267FA9AB9}"/>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A66F-4311-90B0-298267FA9AB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66F-4311-90B0-298267FA9AB9}"/>
            </c:ext>
          </c:extLst>
        </c:ser>
        <c:ser>
          <c:idx val="5"/>
          <c:order val="5"/>
          <c:tx>
            <c:strRef>
              <c:f>データシート!$A$32</c:f>
              <c:strCache>
                <c:ptCount val="1"/>
                <c:pt idx="0">
                  <c:v>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66F-4311-90B0-298267FA9AB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A66F-4311-90B0-298267FA9AB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c:v>
                </c:pt>
                <c:pt idx="2">
                  <c:v>#N/A</c:v>
                </c:pt>
                <c:pt idx="3">
                  <c:v>0.27</c:v>
                </c:pt>
                <c:pt idx="4">
                  <c:v>#N/A</c:v>
                </c:pt>
                <c:pt idx="5">
                  <c:v>1.19</c:v>
                </c:pt>
                <c:pt idx="6">
                  <c:v>#N/A</c:v>
                </c:pt>
                <c:pt idx="7">
                  <c:v>1.21</c:v>
                </c:pt>
                <c:pt idx="8">
                  <c:v>#N/A</c:v>
                </c:pt>
                <c:pt idx="9">
                  <c:v>1.04</c:v>
                </c:pt>
              </c:numCache>
            </c:numRef>
          </c:val>
          <c:extLst>
            <c:ext xmlns:c16="http://schemas.microsoft.com/office/drawing/2014/chart" uri="{C3380CC4-5D6E-409C-BE32-E72D297353CC}">
              <c16:uniqueId val="{00000007-A66F-4311-90B0-298267FA9AB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0.01</c:v>
                </c:pt>
                <c:pt idx="2">
                  <c:v>#N/A</c:v>
                </c:pt>
                <c:pt idx="3">
                  <c:v>0</c:v>
                </c:pt>
                <c:pt idx="4">
                  <c:v>#N/A</c:v>
                </c:pt>
                <c:pt idx="5">
                  <c:v>1.57</c:v>
                </c:pt>
                <c:pt idx="6">
                  <c:v>#N/A</c:v>
                </c:pt>
                <c:pt idx="7">
                  <c:v>1.5</c:v>
                </c:pt>
                <c:pt idx="8">
                  <c:v>#N/A</c:v>
                </c:pt>
                <c:pt idx="9">
                  <c:v>1.61</c:v>
                </c:pt>
              </c:numCache>
            </c:numRef>
          </c:val>
          <c:extLst>
            <c:ext xmlns:c16="http://schemas.microsoft.com/office/drawing/2014/chart" uri="{C3380CC4-5D6E-409C-BE32-E72D297353CC}">
              <c16:uniqueId val="{00000008-A66F-4311-90B0-298267FA9AB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5.97</c:v>
                </c:pt>
                <c:pt idx="2">
                  <c:v>#N/A</c:v>
                </c:pt>
                <c:pt idx="3">
                  <c:v>8.36</c:v>
                </c:pt>
                <c:pt idx="4">
                  <c:v>#N/A</c:v>
                </c:pt>
                <c:pt idx="5">
                  <c:v>11.82</c:v>
                </c:pt>
                <c:pt idx="6">
                  <c:v>#N/A</c:v>
                </c:pt>
                <c:pt idx="7">
                  <c:v>6.62</c:v>
                </c:pt>
                <c:pt idx="8">
                  <c:v>#N/A</c:v>
                </c:pt>
                <c:pt idx="9">
                  <c:v>9.94</c:v>
                </c:pt>
              </c:numCache>
            </c:numRef>
          </c:val>
          <c:extLst>
            <c:ext xmlns:c16="http://schemas.microsoft.com/office/drawing/2014/chart" uri="{C3380CC4-5D6E-409C-BE32-E72D297353CC}">
              <c16:uniqueId val="{00000009-A66F-4311-90B0-298267FA9AB9}"/>
            </c:ext>
          </c:extLst>
        </c:ser>
        <c:dLbls>
          <c:showLegendKey val="0"/>
          <c:showVal val="0"/>
          <c:showCatName val="0"/>
          <c:showSerName val="0"/>
          <c:showPercent val="0"/>
          <c:showBubbleSize val="0"/>
        </c:dLbls>
        <c:gapWidth val="150"/>
        <c:overlap val="100"/>
        <c:axId val="408396448"/>
        <c:axId val="408396840"/>
      </c:barChart>
      <c:catAx>
        <c:axId val="40839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396840"/>
        <c:crosses val="autoZero"/>
        <c:auto val="1"/>
        <c:lblAlgn val="ctr"/>
        <c:lblOffset val="100"/>
        <c:tickLblSkip val="1"/>
        <c:tickMarkSkip val="1"/>
        <c:noMultiLvlLbl val="0"/>
      </c:catAx>
      <c:valAx>
        <c:axId val="408396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396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225</c:v>
                </c:pt>
                <c:pt idx="5">
                  <c:v>243</c:v>
                </c:pt>
                <c:pt idx="8">
                  <c:v>240</c:v>
                </c:pt>
                <c:pt idx="11">
                  <c:v>251</c:v>
                </c:pt>
                <c:pt idx="14">
                  <c:v>271</c:v>
                </c:pt>
              </c:numCache>
            </c:numRef>
          </c:val>
          <c:extLst>
            <c:ext xmlns:c16="http://schemas.microsoft.com/office/drawing/2014/chart" uri="{C3380CC4-5D6E-409C-BE32-E72D297353CC}">
              <c16:uniqueId val="{00000000-1106-41C1-A1DC-5B9449218F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06-41C1-A1DC-5B9449218F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106-41C1-A1DC-5B9449218F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06-41C1-A1DC-5B9449218F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c:v>
                </c:pt>
                <c:pt idx="3">
                  <c:v>27</c:v>
                </c:pt>
                <c:pt idx="6">
                  <c:v>26</c:v>
                </c:pt>
                <c:pt idx="9">
                  <c:v>28</c:v>
                </c:pt>
                <c:pt idx="12">
                  <c:v>30</c:v>
                </c:pt>
              </c:numCache>
            </c:numRef>
          </c:val>
          <c:extLst>
            <c:ext xmlns:c16="http://schemas.microsoft.com/office/drawing/2014/chart" uri="{C3380CC4-5D6E-409C-BE32-E72D297353CC}">
              <c16:uniqueId val="{00000004-1106-41C1-A1DC-5B9449218F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06-41C1-A1DC-5B9449218F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06-41C1-A1DC-5B9449218F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257</c:v>
                </c:pt>
                <c:pt idx="3">
                  <c:v>274</c:v>
                </c:pt>
                <c:pt idx="6">
                  <c:v>277</c:v>
                </c:pt>
                <c:pt idx="9">
                  <c:v>284</c:v>
                </c:pt>
                <c:pt idx="12">
                  <c:v>326</c:v>
                </c:pt>
              </c:numCache>
            </c:numRef>
          </c:val>
          <c:extLst>
            <c:ext xmlns:c16="http://schemas.microsoft.com/office/drawing/2014/chart" uri="{C3380CC4-5D6E-409C-BE32-E72D297353CC}">
              <c16:uniqueId val="{00000007-1106-41C1-A1DC-5B9449218F74}"/>
            </c:ext>
          </c:extLst>
        </c:ser>
        <c:dLbls>
          <c:showLegendKey val="0"/>
          <c:showVal val="0"/>
          <c:showCatName val="0"/>
          <c:showSerName val="0"/>
          <c:showPercent val="0"/>
          <c:showBubbleSize val="0"/>
        </c:dLbls>
        <c:gapWidth val="100"/>
        <c:overlap val="100"/>
        <c:axId val="408397624"/>
        <c:axId val="397739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57</c:v>
                </c:pt>
                <c:pt idx="2">
                  <c:v>#N/A</c:v>
                </c:pt>
                <c:pt idx="3">
                  <c:v>#N/A</c:v>
                </c:pt>
                <c:pt idx="4">
                  <c:v>58</c:v>
                </c:pt>
                <c:pt idx="5">
                  <c:v>#N/A</c:v>
                </c:pt>
                <c:pt idx="6">
                  <c:v>#N/A</c:v>
                </c:pt>
                <c:pt idx="7">
                  <c:v>63</c:v>
                </c:pt>
                <c:pt idx="8">
                  <c:v>#N/A</c:v>
                </c:pt>
                <c:pt idx="9">
                  <c:v>#N/A</c:v>
                </c:pt>
                <c:pt idx="10">
                  <c:v>61</c:v>
                </c:pt>
                <c:pt idx="11">
                  <c:v>#N/A</c:v>
                </c:pt>
                <c:pt idx="12">
                  <c:v>#N/A</c:v>
                </c:pt>
                <c:pt idx="13">
                  <c:v>85</c:v>
                </c:pt>
                <c:pt idx="14">
                  <c:v>#N/A</c:v>
                </c:pt>
              </c:numCache>
            </c:numRef>
          </c:val>
          <c:smooth val="0"/>
          <c:extLst>
            <c:ext xmlns:c16="http://schemas.microsoft.com/office/drawing/2014/chart" uri="{C3380CC4-5D6E-409C-BE32-E72D297353CC}">
              <c16:uniqueId val="{00000008-1106-41C1-A1DC-5B9449218F74}"/>
            </c:ext>
          </c:extLst>
        </c:ser>
        <c:dLbls>
          <c:showLegendKey val="0"/>
          <c:showVal val="0"/>
          <c:showCatName val="0"/>
          <c:showSerName val="0"/>
          <c:showPercent val="0"/>
          <c:showBubbleSize val="0"/>
        </c:dLbls>
        <c:marker val="1"/>
        <c:smooth val="0"/>
        <c:axId val="408397624"/>
        <c:axId val="397739712"/>
      </c:lineChart>
      <c:catAx>
        <c:axId val="40839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739712"/>
        <c:crosses val="autoZero"/>
        <c:auto val="1"/>
        <c:lblAlgn val="ctr"/>
        <c:lblOffset val="100"/>
        <c:tickLblSkip val="1"/>
        <c:tickMarkSkip val="1"/>
        <c:noMultiLvlLbl val="0"/>
      </c:catAx>
      <c:valAx>
        <c:axId val="39773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397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2515</c:v>
                </c:pt>
                <c:pt idx="5">
                  <c:v>2725</c:v>
                </c:pt>
                <c:pt idx="8">
                  <c:v>3086</c:v>
                </c:pt>
                <c:pt idx="11">
                  <c:v>3105</c:v>
                </c:pt>
                <c:pt idx="14">
                  <c:v>2952</c:v>
                </c:pt>
              </c:numCache>
            </c:numRef>
          </c:val>
          <c:extLst>
            <c:ext xmlns:c16="http://schemas.microsoft.com/office/drawing/2014/chart" uri="{C3380CC4-5D6E-409C-BE32-E72D297353CC}">
              <c16:uniqueId val="{00000000-35B7-46A4-A153-C230525300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287</c:v>
                </c:pt>
                <c:pt idx="5">
                  <c:v>296</c:v>
                </c:pt>
                <c:pt idx="8">
                  <c:v>305</c:v>
                </c:pt>
                <c:pt idx="11">
                  <c:v>316</c:v>
                </c:pt>
                <c:pt idx="14">
                  <c:v>319</c:v>
                </c:pt>
              </c:numCache>
            </c:numRef>
          </c:val>
          <c:extLst>
            <c:ext xmlns:c16="http://schemas.microsoft.com/office/drawing/2014/chart" uri="{C3380CC4-5D6E-409C-BE32-E72D297353CC}">
              <c16:uniqueId val="{00000001-35B7-46A4-A153-C230525300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1697</c:v>
                </c:pt>
                <c:pt idx="5">
                  <c:v>1665</c:v>
                </c:pt>
                <c:pt idx="8">
                  <c:v>1762</c:v>
                </c:pt>
                <c:pt idx="11">
                  <c:v>1901</c:v>
                </c:pt>
                <c:pt idx="14">
                  <c:v>1998</c:v>
                </c:pt>
              </c:numCache>
            </c:numRef>
          </c:val>
          <c:extLst>
            <c:ext xmlns:c16="http://schemas.microsoft.com/office/drawing/2014/chart" uri="{C3380CC4-5D6E-409C-BE32-E72D297353CC}">
              <c16:uniqueId val="{00000002-35B7-46A4-A153-C230525300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B7-46A4-A153-C230525300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B7-46A4-A153-C230525300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B7-46A4-A153-C230525300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435</c:v>
                </c:pt>
                <c:pt idx="3">
                  <c:v>363</c:v>
                </c:pt>
                <c:pt idx="6">
                  <c:v>387</c:v>
                </c:pt>
                <c:pt idx="9">
                  <c:v>389</c:v>
                </c:pt>
                <c:pt idx="12">
                  <c:v>395</c:v>
                </c:pt>
              </c:numCache>
            </c:numRef>
          </c:val>
          <c:extLst>
            <c:ext xmlns:c16="http://schemas.microsoft.com/office/drawing/2014/chart" uri="{C3380CC4-5D6E-409C-BE32-E72D297353CC}">
              <c16:uniqueId val="{00000006-35B7-46A4-A153-C230525300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c:v>
                </c:pt>
                <c:pt idx="3">
                  <c:v>1</c:v>
                </c:pt>
                <c:pt idx="6">
                  <c:v>1</c:v>
                </c:pt>
                <c:pt idx="9">
                  <c:v>2</c:v>
                </c:pt>
                <c:pt idx="12">
                  <c:v>3</c:v>
                </c:pt>
              </c:numCache>
            </c:numRef>
          </c:val>
          <c:extLst>
            <c:ext xmlns:c16="http://schemas.microsoft.com/office/drawing/2014/chart" uri="{C3380CC4-5D6E-409C-BE32-E72D297353CC}">
              <c16:uniqueId val="{00000007-35B7-46A4-A153-C230525300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434</c:v>
                </c:pt>
                <c:pt idx="3">
                  <c:v>475</c:v>
                </c:pt>
                <c:pt idx="6">
                  <c:v>492</c:v>
                </c:pt>
                <c:pt idx="9">
                  <c:v>509</c:v>
                </c:pt>
                <c:pt idx="12">
                  <c:v>517</c:v>
                </c:pt>
              </c:numCache>
            </c:numRef>
          </c:val>
          <c:extLst>
            <c:ext xmlns:c16="http://schemas.microsoft.com/office/drawing/2014/chart" uri="{C3380CC4-5D6E-409C-BE32-E72D297353CC}">
              <c16:uniqueId val="{00000008-35B7-46A4-A153-C230525300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B7-46A4-A153-C230525300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2758</c:v>
                </c:pt>
                <c:pt idx="3">
                  <c:v>3039</c:v>
                </c:pt>
                <c:pt idx="6">
                  <c:v>3401</c:v>
                </c:pt>
                <c:pt idx="9">
                  <c:v>3499</c:v>
                </c:pt>
                <c:pt idx="12">
                  <c:v>3403</c:v>
                </c:pt>
              </c:numCache>
            </c:numRef>
          </c:val>
          <c:extLst>
            <c:ext xmlns:c16="http://schemas.microsoft.com/office/drawing/2014/chart" uri="{C3380CC4-5D6E-409C-BE32-E72D297353CC}">
              <c16:uniqueId val="{0000000A-35B7-46A4-A153-C2305253008E}"/>
            </c:ext>
          </c:extLst>
        </c:ser>
        <c:dLbls>
          <c:showLegendKey val="0"/>
          <c:showVal val="0"/>
          <c:showCatName val="0"/>
          <c:showSerName val="0"/>
          <c:showPercent val="0"/>
          <c:showBubbleSize val="0"/>
        </c:dLbls>
        <c:gapWidth val="100"/>
        <c:overlap val="100"/>
        <c:axId val="397742456"/>
        <c:axId val="39774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B7-46A4-A153-C2305253008E}"/>
            </c:ext>
          </c:extLst>
        </c:ser>
        <c:dLbls>
          <c:showLegendKey val="0"/>
          <c:showVal val="0"/>
          <c:showCatName val="0"/>
          <c:showSerName val="0"/>
          <c:showPercent val="0"/>
          <c:showBubbleSize val="0"/>
        </c:dLbls>
        <c:marker val="1"/>
        <c:smooth val="0"/>
        <c:axId val="397742456"/>
        <c:axId val="397742848"/>
      </c:lineChart>
      <c:catAx>
        <c:axId val="39774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7742848"/>
        <c:crosses val="autoZero"/>
        <c:auto val="1"/>
        <c:lblAlgn val="ctr"/>
        <c:lblOffset val="100"/>
        <c:tickLblSkip val="1"/>
        <c:tickMarkSkip val="1"/>
        <c:noMultiLvlLbl val="0"/>
      </c:catAx>
      <c:valAx>
        <c:axId val="39774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74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528</c:v>
                </c:pt>
                <c:pt idx="1">
                  <c:v>600</c:v>
                </c:pt>
                <c:pt idx="2">
                  <c:v>600</c:v>
                </c:pt>
              </c:numCache>
            </c:numRef>
          </c:val>
          <c:extLst>
            <c:ext xmlns:c16="http://schemas.microsoft.com/office/drawing/2014/chart" uri="{C3380CC4-5D6E-409C-BE32-E72D297353CC}">
              <c16:uniqueId val="{00000000-64CB-4D03-8A41-141FA124FB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133</c:v>
                </c:pt>
                <c:pt idx="1">
                  <c:v>133</c:v>
                </c:pt>
                <c:pt idx="2">
                  <c:v>133</c:v>
                </c:pt>
              </c:numCache>
            </c:numRef>
          </c:val>
          <c:extLst>
            <c:ext xmlns:c16="http://schemas.microsoft.com/office/drawing/2014/chart" uri="{C3380CC4-5D6E-409C-BE32-E72D297353CC}">
              <c16:uniqueId val="{00000001-64CB-4D03-8A41-141FA124FB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986</c:v>
                </c:pt>
                <c:pt idx="1">
                  <c:v>1051</c:v>
                </c:pt>
                <c:pt idx="2">
                  <c:v>1148</c:v>
                </c:pt>
              </c:numCache>
            </c:numRef>
          </c:val>
          <c:extLst>
            <c:ext xmlns:c16="http://schemas.microsoft.com/office/drawing/2014/chart" uri="{C3380CC4-5D6E-409C-BE32-E72D297353CC}">
              <c16:uniqueId val="{00000002-64CB-4D03-8A41-141FA124FB71}"/>
            </c:ext>
          </c:extLst>
        </c:ser>
        <c:dLbls>
          <c:showLegendKey val="0"/>
          <c:showVal val="0"/>
          <c:showCatName val="0"/>
          <c:showSerName val="0"/>
          <c:showPercent val="0"/>
          <c:showBubbleSize val="0"/>
        </c:dLbls>
        <c:gapWidth val="120"/>
        <c:overlap val="100"/>
        <c:axId val="397741672"/>
        <c:axId val="397741280"/>
      </c:barChart>
      <c:catAx>
        <c:axId val="397741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7741280"/>
        <c:crosses val="autoZero"/>
        <c:auto val="1"/>
        <c:lblAlgn val="ctr"/>
        <c:lblOffset val="100"/>
        <c:tickLblSkip val="1"/>
        <c:tickMarkSkip val="1"/>
        <c:noMultiLvlLbl val="0"/>
      </c:catAx>
      <c:valAx>
        <c:axId val="397741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7741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{93C3BC68-5AF6-4731-A149-73AED4E6CA99}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BDF-4A2F-B302-58B3C8F525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{64E16BD6-3643-4491-BF66-2CDA3084D3A2}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DF-4A2F-B302-58B3C8F525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{FFCE4496-5EAC-4233-A6BF-1FFE9ED1A873}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DF-4A2F-B302-58B3C8F525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{FC0C0107-CDE1-4487-94E3-6909793ECA4D}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DF-4A2F-B302-58B3C8F525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{B52B5EDB-5C97-4699-8723-3BB76509DFEE}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DF-4A2F-B302-58B3C8F525F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{09D78A06-6257-4627-B046-EE3300480722}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BDF-4A2F-B302-58B3C8F525F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{5B61EC64-0789-411D-A765-B1C980F34C3C}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BDF-4A2F-B302-58B3C8F525F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{B402AD53-CAC6-4F56-AE84-D930FFD4CFAD}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BDF-4A2F-B302-58B3C8F525F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{47E3C7DF-35D1-41FA-A2BD-15944D1F9114}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BDF-4A2F-B302-58B3C8F525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64.2</c:v>
                </c:pt>
                <c:pt idx="24">
                  <c:v>64.599999999999994</c:v>
                </c:pt>
                <c:pt idx="32">
                  <c:v>66.5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BDF-4A2F-B302-58B3C8F525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{9A6EBC70-9F70-4F77-B4C8-E5AA29CD50B0}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BDF-4A2F-B302-58B3C8F525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{A2E64BD9-F114-4177-B1BE-E62C509B06AF}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DF-4A2F-B302-58B3C8F525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{DA3FECFA-C593-4B69-8BF4-411C9F183C45}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DF-4A2F-B302-58B3C8F525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{22F8FB15-C37F-4EF9-B8EE-2EE783E4FBF4}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DF-4A2F-B302-58B3C8F525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{A695F4B5-76CB-48CD-AFE5-06C1872CCF53}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DF-4A2F-B302-58B3C8F525F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{39265F7A-684A-4600-B6B1-07F8EBFCEA92}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BDF-4A2F-B302-58B3C8F525F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{0B5DD225-38EA-46D3-A793-2BB341FDCABF}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BDF-4A2F-B302-58B3C8F525F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{2A8030E7-6D62-488E-96D9-613C59C04474}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BDF-4A2F-B302-58B3C8F525F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{5B6C7B74-CD12-4809-87EE-D86CACA46F16}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BDF-4A2F-B302-58B3C8F525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ABDF-4A2F-B302-58B3C8F525FF}"/>
            </c:ext>
          </c:extLst>
        </c:ser>
        <c:dLbls>
          <c:showLegendKey val="0"/>
          <c:showVal val="1"/>
          <c:showCatName val="0"/>
          <c:showSerName val="0"/>
          <c:showPercent val="0"/>
          <c:showBubbleSize val="0"/>
        </c:dLbls>
        <c:axId val="412499944"/>
        <c:axId val="412500336"/>
      </c:scatterChart>
      <c:valAx>
        <c:axId val="412499944"/>
        <c:scaling>
          <c:orientation val="minMax"/>
          <c:max val="58.800000000000004"/>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500336"/>
        <c:crosses val="autoZero"/>
        <c:crossBetween val="midCat"/>
      </c:valAx>
      <c:valAx>
        <c:axId val="4125003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499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{FF425135-9993-4C6E-A01F-06993255404B}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850-422E-A496-F77D50C7C7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{EC3B39B2-0A7E-4058-BDBA-4AD9624DDAA7}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50-422E-A496-F77D50C7C7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{2FA9F87B-AF5C-4FE2-A035-224D2EF2D96D}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50-422E-A496-F77D50C7C7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{E3D6D37D-5B9D-45F2-9208-306D85037EFF}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50-422E-A496-F77D50C7C7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{E3EBB379-C120-4B1B-A5A8-97E72E736AF3}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50-422E-A496-F77D50C7C74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{9C53E9C5-03E5-459E-9E7F-CA47B8F918B9}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850-422E-A496-F77D50C7C74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{D5712DF8-484A-41A3-AF85-D4CD1CF46651}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850-422E-A496-F77D50C7C74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{6564F221-8387-4198-B1B2-51D6FCBFBF64}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850-422E-A496-F77D50C7C74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{9B9D042B-CA45-4455-9B10-3159EECE2669}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850-422E-A496-F77D50C7C7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5.9</c:v>
                </c:pt>
                <c:pt idx="16">
                  <c:v>6.1</c:v>
                </c:pt>
                <c:pt idx="24">
                  <c:v>6.2</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850-422E-A496-F77D50C7C7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{5FA4D9C5-8172-4939-B724-CE3D1D2B3EA1}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850-422E-A496-F77D50C7C7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{7C81F36F-5B58-41CB-8396-79CC0A625470}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50-422E-A496-F77D50C7C7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{50C563CC-DE84-4AEA-BB04-01E27715CCCF}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50-422E-A496-F77D50C7C7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{AE7B36EC-D1E4-41CE-BBF0-A6B776F34F28}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50-422E-A496-F77D50C7C7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{C14A11EB-B29F-43FD-8E82-52DA71D93D4E}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50-422E-A496-F77D50C7C74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{CFC7EE08-5F7D-4534-87E1-BF3F365EF4F8}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850-422E-A496-F77D50C7C74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{28BA1E9A-88CE-484F-8A90-D91134CF01A1}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850-422E-A496-F77D50C7C74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{D7629B87-588F-413F-A944-DBE11A46AD64}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850-422E-A496-F77D50C7C74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{54879C4E-A41E-41D2-AB77-9C7D60642986}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850-422E-A496-F77D50C7C7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850-422E-A496-F77D50C7C748}"/>
            </c:ext>
          </c:extLst>
        </c:ser>
        <c:dLbls>
          <c:showLegendKey val="0"/>
          <c:showVal val="1"/>
          <c:showCatName val="0"/>
          <c:showSerName val="0"/>
          <c:showPercent val="0"/>
          <c:showBubbleSize val="0"/>
        </c:dLbls>
        <c:axId val="412501120"/>
        <c:axId val="412501512"/>
      </c:scatterChart>
      <c:valAx>
        <c:axId val="412501120"/>
        <c:scaling>
          <c:orientation val="minMax"/>
          <c:max val="8.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501512"/>
        <c:crosses val="autoZero"/>
        <c:crossBetween val="midCat"/>
      </c:valAx>
      <c:valAx>
        <c:axId val="4125015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501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実質公債費比率は、類似団体平均を上回る</a:t>
          </a:r>
          <a:r>
            <a:rPr kumimoji="1" lang="en-US" altLang="ja-JP" sz="1100" b="0" i="0" baseline="0">
              <a:solidFill>
                <a:schemeClr val="dk1"/>
              </a:solidFill>
              <a:effectLst/>
              <a:latin typeface="+mn-lt"/>
              <a:ea typeface="+mn-ea"/>
              <a:cs typeface="+mn-cs"/>
            </a:rPr>
            <a:t>7.1</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元利償還金については増加傾向にあるが、過疎対策事業債や災害復旧事業債など交付税措置に有利な地方債の活用により、算入公債費等も増加している。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大規模事業の影響で元利償還金が大きく増加する見込みであるため、財政計画に基づき起債発行額</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億円の上限枠設定などに取り組み、実質公債費比率の抑制に努める。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100" b="0" i="0" baseline="0">
              <a:solidFill>
                <a:schemeClr val="dk1"/>
              </a:solidFill>
              <a:effectLst/>
              <a:latin typeface="+mn-lt"/>
              <a:ea typeface="+mn-ea"/>
              <a:cs typeface="+mn-cs"/>
            </a:rPr>
            <a:t>101.7</a:t>
          </a:r>
          <a:r>
            <a:rPr kumimoji="1" lang="ja-JP" altLang="ja-JP" sz="1100" b="0" i="0" baseline="0">
              <a:solidFill>
                <a:schemeClr val="dk1"/>
              </a:solidFill>
              <a:effectLst/>
              <a:latin typeface="+mn-lt"/>
              <a:ea typeface="+mn-ea"/>
              <a:cs typeface="+mn-cs"/>
            </a:rPr>
            <a:t>％となっている。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山梨県道志村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・道志村に縁のある個人からの寄付金や指定管理施設の使用料などを特定目的基金に</a:t>
          </a:r>
          <a:r>
            <a:rPr kumimoji="1" lang="en-US" altLang="ja-JP" sz="1100">
              <a:solidFill>
                <a:schemeClr val="dk1"/>
              </a:solidFill>
              <a:effectLst/>
              <a:latin typeface="+mn-lt"/>
              <a:ea typeface="+mn-ea"/>
              <a:cs typeface="+mn-cs"/>
            </a:rPr>
            <a:t>99,000</a:t>
          </a:r>
          <a:r>
            <a:rPr kumimoji="1" lang="ja-JP" altLang="ja-JP" sz="1100">
              <a:solidFill>
                <a:schemeClr val="dk1"/>
              </a:solidFill>
              <a:effectLst/>
              <a:latin typeface="+mn-lt"/>
              <a:ea typeface="+mn-ea"/>
              <a:cs typeface="+mn-cs"/>
            </a:rPr>
            <a:t>千円積み立てた一方、森林整備やインフルエンザ予防接種助成などに</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千円を取崩したため、基金全体としては</a:t>
          </a:r>
          <a:r>
            <a:rPr kumimoji="1" lang="en-US" altLang="ja-JP" sz="1100">
              <a:solidFill>
                <a:schemeClr val="dk1"/>
              </a:solidFill>
              <a:effectLst/>
              <a:latin typeface="+mn-lt"/>
              <a:ea typeface="+mn-ea"/>
              <a:cs typeface="+mn-cs"/>
            </a:rPr>
            <a:t>96,000</a:t>
          </a:r>
          <a:r>
            <a:rPr kumimoji="1" lang="ja-JP" altLang="ja-JP" sz="1100">
              <a:solidFill>
                <a:schemeClr val="dk1"/>
              </a:solidFill>
              <a:effectLst/>
              <a:latin typeface="+mn-lt"/>
              <a:ea typeface="+mn-ea"/>
              <a:cs typeface="+mn-cs"/>
            </a:rPr>
            <a:t>千円の増となった。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・基金の使途の明確化を図るために、財政調整基金を取り崩して個々の特定目的基金に積み立てていくことを予定している。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①公共施設等整備基金：</a:t>
          </a:r>
          <a:r>
            <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rPr>
            <a:t>公共施設の整備その他村民福祉の向上に資する中長期的な計画に基づく事業又はこれに関連する事業の経費</a:t>
          </a:r>
          <a:endParaRPr kumimoji="0"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②植草浩子水源林保全基金：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水源林保全及び村内の山林保全のための育苗及び植林を行い、森林環境整備の計画的な活用を図る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①公共施設等整備基金：老朽化による公共施設の更新整備が見込まれるため、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植草浩子水源林保全基金：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道志村に縁のある個人からの寄付金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千円を積み立てたことによる増加（新設）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①公共施設等整備基金：公共施設の老朽化に備えて、決算剰余金を積み立てていく。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②植草浩子水源林保全基金：平成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年度に基金を一部取り崩して森林公園を整備し、周辺の山林の保全を図っていく。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年度に多額の積立を行ったため、平成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年度は積立を行わなかった。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％程度となるように努めることとする。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・地方債の償還計画、公債費比率等を踏まえて繰上げ償還を行うため減少予定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1,733
79.68
2,049,884
1,925,114
119,978
1,206,029
3,403,041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％削減するという目標を掲げ、老朽化した施設の除却や集約化を進めている。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有形固定資産減価償却率は類似団体平均を上回っているため、個別施設計画の策定を行い、施設の維持管理を適切に行っていく必要がある。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70" name="直線コネクタ 69"/>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1"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2" name="直線コネクタ 71"/>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3"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4" name="直線コネクタ 73"/>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5"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フローチャート: 判断 75"/>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7" name="フローチャート: 判断 76"/>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8" name="フローチャート: 判断 77"/>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53340</xdr:rowOff>
    </xdr:from>
    <xdr:to>
      <xdr:col>23</xdr:col>
      <xdr:colOff>136525</xdr:colOff>
      <xdr:row>28</xdr:row>
      <xdr:rowOff>154940</xdr:rowOff>
    </xdr:to>
    <xdr:sp macro="" textlink="">
      <xdr:nvSpPr>
        <xdr:cNvPr id="84" name="楕円 83"/>
        <xdr:cNvSpPr/>
      </xdr:nvSpPr>
      <xdr:spPr>
        <a:xfrm>
          <a:off x="47117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76217</xdr:rowOff>
    </xdr:from>
    <xdr:ext cx="405111" cy="259045"/>
    <xdr:sp macro="" textlink="">
      <xdr:nvSpPr>
        <xdr:cNvPr id="85" name="有形固定資産減価償却率該当値テキスト"/>
        <xdr:cNvSpPr txBox="1"/>
      </xdr:nvSpPr>
      <xdr:spPr>
        <a:xfrm>
          <a:off x="48133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94361</xdr:rowOff>
    </xdr:from>
    <xdr:to>
      <xdr:col>19</xdr:col>
      <xdr:colOff>187325</xdr:colOff>
      <xdr:row>29</xdr:row>
      <xdr:rowOff>24511</xdr:rowOff>
    </xdr:to>
    <xdr:sp macro="" textlink="">
      <xdr:nvSpPr>
        <xdr:cNvPr id="86" name="楕円 85"/>
        <xdr:cNvSpPr/>
      </xdr:nvSpPr>
      <xdr:spPr>
        <a:xfrm>
          <a:off x="4000500" y="56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104140</xdr:rowOff>
    </xdr:from>
    <xdr:to>
      <xdr:col>23</xdr:col>
      <xdr:colOff>85725</xdr:colOff>
      <xdr:row>28</xdr:row>
      <xdr:rowOff>145161</xdr:rowOff>
    </xdr:to>
    <xdr:cxnSp macro="">
      <xdr:nvCxnSpPr>
        <xdr:cNvPr id="87" name="直線コネクタ 86"/>
        <xdr:cNvCxnSpPr/>
      </xdr:nvCxnSpPr>
      <xdr:spPr>
        <a:xfrm flipV="1">
          <a:off x="4051300" y="5676265"/>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102997</xdr:rowOff>
    </xdr:from>
    <xdr:to>
      <xdr:col>15</xdr:col>
      <xdr:colOff>187325</xdr:colOff>
      <xdr:row>29</xdr:row>
      <xdr:rowOff>33147</xdr:rowOff>
    </xdr:to>
    <xdr:sp macro="" textlink="">
      <xdr:nvSpPr>
        <xdr:cNvPr id="88" name="楕円 87"/>
        <xdr:cNvSpPr/>
      </xdr:nvSpPr>
      <xdr:spPr>
        <a:xfrm>
          <a:off x="3238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145161</xdr:rowOff>
    </xdr:from>
    <xdr:to>
      <xdr:col>19</xdr:col>
      <xdr:colOff>136525</xdr:colOff>
      <xdr:row>28</xdr:row>
      <xdr:rowOff>153797</xdr:rowOff>
    </xdr:to>
    <xdr:cxnSp macro="">
      <xdr:nvCxnSpPr>
        <xdr:cNvPr id="89" name="直線コネクタ 88"/>
        <xdr:cNvCxnSpPr/>
      </xdr:nvCxnSpPr>
      <xdr:spPr>
        <a:xfrm flipV="1">
          <a:off x="3289300" y="5717286"/>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90" name="n_1ave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91" name="n_2aveValue有形固定資産減価償却率"/>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41038</xdr:rowOff>
    </xdr:from>
    <xdr:ext cx="405111" cy="259045"/>
    <xdr:sp macro="" textlink="">
      <xdr:nvSpPr>
        <xdr:cNvPr id="92" name="n_1mainValue有形固定資産減価償却率"/>
        <xdr:cNvSpPr txBox="1"/>
      </xdr:nvSpPr>
      <xdr:spPr>
        <a:xfrm>
          <a:off x="38360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49674</xdr:rowOff>
    </xdr:from>
    <xdr:ext cx="405111" cy="259045"/>
    <xdr:sp macro="" textlink="">
      <xdr:nvSpPr>
        <xdr:cNvPr id="93" name="n_2mainValue有形固定資産減価償却率"/>
        <xdr:cNvSpPr txBox="1"/>
      </xdr:nvSpPr>
      <xdr:spPr>
        <a:xfrm>
          <a:off x="3086744" y="545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債務償還可能年数は類似団体平均を上回っているが、全国平均、県平均を下回っている。これは、交付税措置などで有利な起債の新規発行を行いながら、基金への積立も行っているためである。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今後も引き続き有利な起債と計画的な基金への積立を行っていく。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2" name="直線コネクタ 121"/>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5"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6" name="直線コネクタ 125"/>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27" name="債務償還可能年数平均値テキスト"/>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8" name="フローチャート: 判断 127"/>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99130</xdr:rowOff>
    </xdr:from>
    <xdr:to>
      <xdr:col>76</xdr:col>
      <xdr:colOff>73025</xdr:colOff>
      <xdr:row>32</xdr:row>
      <xdr:rowOff>29280</xdr:rowOff>
    </xdr:to>
    <xdr:sp macro="" textlink="">
      <xdr:nvSpPr>
        <xdr:cNvPr id="134" name="楕円 133"/>
        <xdr:cNvSpPr/>
      </xdr:nvSpPr>
      <xdr:spPr>
        <a:xfrm>
          <a:off x="14744700" y="61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122007</xdr:rowOff>
    </xdr:from>
    <xdr:ext cx="340478" cy="259045"/>
    <xdr:sp macro="" textlink="">
      <xdr:nvSpPr>
        <xdr:cNvPr id="135" name="債務償還可能年数該当値テキスト"/>
        <xdr:cNvSpPr txBox="1"/>
      </xdr:nvSpPr>
      <xdr:spPr>
        <a:xfrm>
          <a:off x="14846300" y="6037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1,733
79.68
2,049,884
1,925,114
119,978
1,206,029
3,403,041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70" name="楕円 69"/>
        <xdr:cNvSpPr/>
      </xdr:nvSpPr>
      <xdr:spPr>
        <a:xfrm>
          <a:off x="4584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67327</xdr:rowOff>
    </xdr:from>
    <xdr:ext cx="405111" cy="259045"/>
    <xdr:sp macro="" textlink="">
      <xdr:nvSpPr>
        <xdr:cNvPr id="71" name="【道路】&#10;有形固定資産減価償却率該当値テキスト"/>
        <xdr:cNvSpPr txBox="1"/>
      </xdr:nvSpPr>
      <xdr:spPr>
        <a:xfrm>
          <a:off x="46736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2" name="楕円 71"/>
        <xdr:cNvSpPr/>
      </xdr:nvSpPr>
      <xdr:spPr>
        <a:xfrm>
          <a:off x="3746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95250</xdr:rowOff>
    </xdr:from>
    <xdr:to>
      <xdr:col>24</xdr:col>
      <xdr:colOff>63500</xdr:colOff>
      <xdr:row>36</xdr:row>
      <xdr:rowOff>127635</xdr:rowOff>
    </xdr:to>
    <xdr:cxnSp macro="">
      <xdr:nvCxnSpPr>
        <xdr:cNvPr id="73" name="直線コネクタ 72"/>
        <xdr:cNvCxnSpPr/>
      </xdr:nvCxnSpPr>
      <xdr:spPr>
        <a:xfrm flipV="1">
          <a:off x="3797300" y="62674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107315</xdr:rowOff>
    </xdr:from>
    <xdr:to>
      <xdr:col>15</xdr:col>
      <xdr:colOff>101600</xdr:colOff>
      <xdr:row>37</xdr:row>
      <xdr:rowOff>37465</xdr:rowOff>
    </xdr:to>
    <xdr:sp macro="" textlink="">
      <xdr:nvSpPr>
        <xdr:cNvPr id="74" name="楕円 73"/>
        <xdr:cNvSpPr/>
      </xdr:nvSpPr>
      <xdr:spPr>
        <a:xfrm>
          <a:off x="2857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127635</xdr:rowOff>
    </xdr:from>
    <xdr:to>
      <xdr:col>19</xdr:col>
      <xdr:colOff>177800</xdr:colOff>
      <xdr:row>36</xdr:row>
      <xdr:rowOff>158115</xdr:rowOff>
    </xdr:to>
    <xdr:cxnSp macro="">
      <xdr:nvCxnSpPr>
        <xdr:cNvPr id="75" name="直線コネクタ 74"/>
        <xdr:cNvCxnSpPr/>
      </xdr:nvCxnSpPr>
      <xdr:spPr>
        <a:xfrm flipV="1">
          <a:off x="2908300" y="62998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6" name="n_1ave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7"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23512</xdr:rowOff>
    </xdr:from>
    <xdr:ext cx="405111" cy="259045"/>
    <xdr:sp macro="" textlink="">
      <xdr:nvSpPr>
        <xdr:cNvPr id="78" name="n_1mainValue【道路】&#10;有形固定資産減価償却率"/>
        <xdr:cNvSpPr txBox="1"/>
      </xdr:nvSpPr>
      <xdr:spPr>
        <a:xfrm>
          <a:off x="3582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53992</xdr:rowOff>
    </xdr:from>
    <xdr:ext cx="405111" cy="259045"/>
    <xdr:sp macro="" textlink="">
      <xdr:nvSpPr>
        <xdr:cNvPr id="79" name="n_2mainValue【道路】&#10;有形固定資産減価償却率"/>
        <xdr:cNvSpPr txBox="1"/>
      </xdr:nvSpPr>
      <xdr:spPr>
        <a:xfrm>
          <a:off x="2705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8"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152189</xdr:rowOff>
    </xdr:from>
    <xdr:to>
      <xdr:col>55</xdr:col>
      <xdr:colOff>50800</xdr:colOff>
      <xdr:row>39</xdr:row>
      <xdr:rowOff>82339</xdr:rowOff>
    </xdr:to>
    <xdr:sp macro="" textlink="">
      <xdr:nvSpPr>
        <xdr:cNvPr id="117" name="楕円 116"/>
        <xdr:cNvSpPr/>
      </xdr:nvSpPr>
      <xdr:spPr>
        <a:xfrm>
          <a:off x="10426700" y="66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3616</xdr:rowOff>
    </xdr:from>
    <xdr:ext cx="534377" cy="259045"/>
    <xdr:sp macro="" textlink="">
      <xdr:nvSpPr>
        <xdr:cNvPr id="118" name="【道路】&#10;一人当たり延長該当値テキスト"/>
        <xdr:cNvSpPr txBox="1"/>
      </xdr:nvSpPr>
      <xdr:spPr>
        <a:xfrm>
          <a:off x="10515600" y="651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164991</xdr:rowOff>
    </xdr:from>
    <xdr:to>
      <xdr:col>50</xdr:col>
      <xdr:colOff>165100</xdr:colOff>
      <xdr:row>39</xdr:row>
      <xdr:rowOff>95141</xdr:rowOff>
    </xdr:to>
    <xdr:sp macro="" textlink="">
      <xdr:nvSpPr>
        <xdr:cNvPr id="119" name="楕円 118"/>
        <xdr:cNvSpPr/>
      </xdr:nvSpPr>
      <xdr:spPr>
        <a:xfrm>
          <a:off x="9588500" y="6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31539</xdr:rowOff>
    </xdr:from>
    <xdr:to>
      <xdr:col>55</xdr:col>
      <xdr:colOff>0</xdr:colOff>
      <xdr:row>39</xdr:row>
      <xdr:rowOff>44341</xdr:rowOff>
    </xdr:to>
    <xdr:cxnSp macro="">
      <xdr:nvCxnSpPr>
        <xdr:cNvPr id="120" name="直線コネクタ 119"/>
        <xdr:cNvCxnSpPr/>
      </xdr:nvCxnSpPr>
      <xdr:spPr>
        <a:xfrm flipV="1">
          <a:off x="9639300" y="6718089"/>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2159</xdr:rowOff>
    </xdr:from>
    <xdr:to>
      <xdr:col>46</xdr:col>
      <xdr:colOff>38100</xdr:colOff>
      <xdr:row>39</xdr:row>
      <xdr:rowOff>103759</xdr:rowOff>
    </xdr:to>
    <xdr:sp macro="" textlink="">
      <xdr:nvSpPr>
        <xdr:cNvPr id="121" name="楕円 120"/>
        <xdr:cNvSpPr/>
      </xdr:nvSpPr>
      <xdr:spPr>
        <a:xfrm>
          <a:off x="8699500" y="66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44341</xdr:rowOff>
    </xdr:from>
    <xdr:to>
      <xdr:col>50</xdr:col>
      <xdr:colOff>114300</xdr:colOff>
      <xdr:row>39</xdr:row>
      <xdr:rowOff>52959</xdr:rowOff>
    </xdr:to>
    <xdr:cxnSp macro="">
      <xdr:nvCxnSpPr>
        <xdr:cNvPr id="122" name="直線コネクタ 121"/>
        <xdr:cNvCxnSpPr/>
      </xdr:nvCxnSpPr>
      <xdr:spPr>
        <a:xfrm flipV="1">
          <a:off x="8750300" y="67308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23" name="n_1aveValue【道路】&#10;一人当たり延長"/>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5290</xdr:rowOff>
    </xdr:from>
    <xdr:ext cx="534377" cy="259045"/>
    <xdr:sp macro="" textlink="">
      <xdr:nvSpPr>
        <xdr:cNvPr id="124" name="n_2aveValue【道路】&#10;一人当たり延長"/>
        <xdr:cNvSpPr txBox="1"/>
      </xdr:nvSpPr>
      <xdr:spPr>
        <a:xfrm>
          <a:off x="8483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111668</xdr:rowOff>
    </xdr:from>
    <xdr:ext cx="534377" cy="259045"/>
    <xdr:sp macro="" textlink="">
      <xdr:nvSpPr>
        <xdr:cNvPr id="125" name="n_1mainValue【道路】&#10;一人当たり延長"/>
        <xdr:cNvSpPr txBox="1"/>
      </xdr:nvSpPr>
      <xdr:spPr>
        <a:xfrm>
          <a:off x="9359411" y="645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120286</xdr:rowOff>
    </xdr:from>
    <xdr:ext cx="534377" cy="259045"/>
    <xdr:sp macro="" textlink="">
      <xdr:nvSpPr>
        <xdr:cNvPr id="126" name="n_2mainValue【道路】&#10;一人当たり延長"/>
        <xdr:cNvSpPr txBox="1"/>
      </xdr:nvSpPr>
      <xdr:spPr>
        <a:xfrm>
          <a:off x="8483111" y="64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54"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47498</xdr:rowOff>
    </xdr:from>
    <xdr:to>
      <xdr:col>24</xdr:col>
      <xdr:colOff>114300</xdr:colOff>
      <xdr:row>58</xdr:row>
      <xdr:rowOff>149098</xdr:rowOff>
    </xdr:to>
    <xdr:sp macro="" textlink="">
      <xdr:nvSpPr>
        <xdr:cNvPr id="163" name="楕円 162"/>
        <xdr:cNvSpPr/>
      </xdr:nvSpPr>
      <xdr:spPr>
        <a:xfrm>
          <a:off x="45847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70375</xdr:rowOff>
    </xdr:from>
    <xdr:ext cx="405111" cy="259045"/>
    <xdr:sp macro="" textlink="">
      <xdr:nvSpPr>
        <xdr:cNvPr id="164" name="【橋りょう・トンネル】&#10;有形固定資産減価償却率該当値テキスト"/>
        <xdr:cNvSpPr txBox="1"/>
      </xdr:nvSpPr>
      <xdr:spPr>
        <a:xfrm>
          <a:off x="4673600" y="984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65" name="楕円 164"/>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98298</xdr:rowOff>
    </xdr:from>
    <xdr:to>
      <xdr:col>24</xdr:col>
      <xdr:colOff>63500</xdr:colOff>
      <xdr:row>58</xdr:row>
      <xdr:rowOff>125730</xdr:rowOff>
    </xdr:to>
    <xdr:cxnSp macro="">
      <xdr:nvCxnSpPr>
        <xdr:cNvPr id="166" name="直線コネクタ 165"/>
        <xdr:cNvCxnSpPr/>
      </xdr:nvCxnSpPr>
      <xdr:spPr>
        <a:xfrm flipV="1">
          <a:off x="3797300" y="1004239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157226</xdr:rowOff>
    </xdr:from>
    <xdr:to>
      <xdr:col>15</xdr:col>
      <xdr:colOff>101600</xdr:colOff>
      <xdr:row>58</xdr:row>
      <xdr:rowOff>87376</xdr:rowOff>
    </xdr:to>
    <xdr:sp macro="" textlink="">
      <xdr:nvSpPr>
        <xdr:cNvPr id="167" name="楕円 166"/>
        <xdr:cNvSpPr/>
      </xdr:nvSpPr>
      <xdr:spPr>
        <a:xfrm>
          <a:off x="2857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36576</xdr:rowOff>
    </xdr:from>
    <xdr:to>
      <xdr:col>19</xdr:col>
      <xdr:colOff>177800</xdr:colOff>
      <xdr:row>58</xdr:row>
      <xdr:rowOff>125730</xdr:rowOff>
    </xdr:to>
    <xdr:cxnSp macro="">
      <xdr:nvCxnSpPr>
        <xdr:cNvPr id="168" name="直線コネクタ 167"/>
        <xdr:cNvCxnSpPr/>
      </xdr:nvCxnSpPr>
      <xdr:spPr>
        <a:xfrm>
          <a:off x="2908300" y="998067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9"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9923</xdr:rowOff>
    </xdr:from>
    <xdr:ext cx="405111" cy="259045"/>
    <xdr:sp macro="" textlink="">
      <xdr:nvSpPr>
        <xdr:cNvPr id="170" name="n_2aveValue【橋りょう・トンネル】&#10;有形固定資産減価償却率"/>
        <xdr:cNvSpPr txBox="1"/>
      </xdr:nvSpPr>
      <xdr:spPr>
        <a:xfrm>
          <a:off x="2705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167657</xdr:rowOff>
    </xdr:from>
    <xdr:ext cx="405111" cy="259045"/>
    <xdr:sp macro="" textlink="">
      <xdr:nvSpPr>
        <xdr:cNvPr id="171" name="n_1mainValue【橋りょう・トンネル】&#10;有形固定資産減価償却率"/>
        <xdr:cNvSpPr txBox="1"/>
      </xdr:nvSpPr>
      <xdr:spPr>
        <a:xfrm>
          <a:off x="35820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103903</xdr:rowOff>
    </xdr:from>
    <xdr:ext cx="405111" cy="259045"/>
    <xdr:sp macro="" textlink="">
      <xdr:nvSpPr>
        <xdr:cNvPr id="172" name="n_2mainValue【橋りょう・トンネル】&#10;有形固定資産減価償却率"/>
        <xdr:cNvSpPr txBox="1"/>
      </xdr:nvSpPr>
      <xdr:spPr>
        <a:xfrm>
          <a:off x="2705744"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201" name="【橋りょう・トンネル】&#10;一人当たり有形固定資産（償却資産）額平均値テキスト"/>
        <xdr:cNvSpPr txBox="1"/>
      </xdr:nvSpPr>
      <xdr:spPr>
        <a:xfrm>
          <a:off x="10515600" y="10620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26334</xdr:rowOff>
    </xdr:from>
    <xdr:to>
      <xdr:col>55</xdr:col>
      <xdr:colOff>50800</xdr:colOff>
      <xdr:row>63</xdr:row>
      <xdr:rowOff>127934</xdr:rowOff>
    </xdr:to>
    <xdr:sp macro="" textlink="">
      <xdr:nvSpPr>
        <xdr:cNvPr id="210" name="楕円 209"/>
        <xdr:cNvSpPr/>
      </xdr:nvSpPr>
      <xdr:spPr>
        <a:xfrm>
          <a:off x="10426700" y="108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4761</xdr:rowOff>
    </xdr:from>
    <xdr:ext cx="599010" cy="259045"/>
    <xdr:sp macro="" textlink="">
      <xdr:nvSpPr>
        <xdr:cNvPr id="211" name="【橋りょう・トンネル】&#10;一人当たり有形固定資産（償却資産）額該当値テキスト"/>
        <xdr:cNvSpPr txBox="1"/>
      </xdr:nvSpPr>
      <xdr:spPr>
        <a:xfrm>
          <a:off x="10515600" y="108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28080</xdr:rowOff>
    </xdr:from>
    <xdr:to>
      <xdr:col>50</xdr:col>
      <xdr:colOff>165100</xdr:colOff>
      <xdr:row>63</xdr:row>
      <xdr:rowOff>129680</xdr:rowOff>
    </xdr:to>
    <xdr:sp macro="" textlink="">
      <xdr:nvSpPr>
        <xdr:cNvPr id="212" name="楕円 211"/>
        <xdr:cNvSpPr/>
      </xdr:nvSpPr>
      <xdr:spPr>
        <a:xfrm>
          <a:off x="9588500" y="108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77134</xdr:rowOff>
    </xdr:from>
    <xdr:to>
      <xdr:col>55</xdr:col>
      <xdr:colOff>0</xdr:colOff>
      <xdr:row>63</xdr:row>
      <xdr:rowOff>78880</xdr:rowOff>
    </xdr:to>
    <xdr:cxnSp macro="">
      <xdr:nvCxnSpPr>
        <xdr:cNvPr id="213" name="直線コネクタ 212"/>
        <xdr:cNvCxnSpPr/>
      </xdr:nvCxnSpPr>
      <xdr:spPr>
        <a:xfrm flipV="1">
          <a:off x="9639300" y="10878484"/>
          <a:ext cx="8382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44990</xdr:rowOff>
    </xdr:from>
    <xdr:to>
      <xdr:col>46</xdr:col>
      <xdr:colOff>38100</xdr:colOff>
      <xdr:row>63</xdr:row>
      <xdr:rowOff>146590</xdr:rowOff>
    </xdr:to>
    <xdr:sp macro="" textlink="">
      <xdr:nvSpPr>
        <xdr:cNvPr id="214" name="楕円 213"/>
        <xdr:cNvSpPr/>
      </xdr:nvSpPr>
      <xdr:spPr>
        <a:xfrm>
          <a:off x="8699500" y="108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78880</xdr:rowOff>
    </xdr:from>
    <xdr:to>
      <xdr:col>50</xdr:col>
      <xdr:colOff>114300</xdr:colOff>
      <xdr:row>63</xdr:row>
      <xdr:rowOff>95790</xdr:rowOff>
    </xdr:to>
    <xdr:cxnSp macro="">
      <xdr:nvCxnSpPr>
        <xdr:cNvPr id="215" name="直線コネクタ 214"/>
        <xdr:cNvCxnSpPr/>
      </xdr:nvCxnSpPr>
      <xdr:spPr>
        <a:xfrm flipV="1">
          <a:off x="8750300" y="10880230"/>
          <a:ext cx="889000" cy="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16" name="n_1aveValue【橋りょう・トンネル】&#10;一人当たり有形固定資産（償却資産）額"/>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17"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120807</xdr:rowOff>
    </xdr:from>
    <xdr:ext cx="599010" cy="259045"/>
    <xdr:sp macro="" textlink="">
      <xdr:nvSpPr>
        <xdr:cNvPr id="218" name="n_1mainValue【橋りょう・トンネル】&#10;一人当たり有形固定資産（償却資産）額"/>
        <xdr:cNvSpPr txBox="1"/>
      </xdr:nvSpPr>
      <xdr:spPr>
        <a:xfrm>
          <a:off x="9327095" y="1092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137717</xdr:rowOff>
    </xdr:from>
    <xdr:ext cx="599010" cy="259045"/>
    <xdr:sp macro="" textlink="">
      <xdr:nvSpPr>
        <xdr:cNvPr id="219" name="n_2mainValue【橋りょう・トンネル】&#10;一人当たり有形固定資産（償却資産）額"/>
        <xdr:cNvSpPr txBox="1"/>
      </xdr:nvSpPr>
      <xdr:spPr>
        <a:xfrm>
          <a:off x="8450795" y="1093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49" name="【公営住宅】&#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58" name="楕円 257"/>
        <xdr:cNvSpPr/>
      </xdr:nvSpPr>
      <xdr:spPr>
        <a:xfrm>
          <a:off x="4584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169563</xdr:rowOff>
    </xdr:from>
    <xdr:ext cx="405111" cy="259045"/>
    <xdr:sp macro="" textlink="">
      <xdr:nvSpPr>
        <xdr:cNvPr id="259" name="【公営住宅】&#10;有形固定資産減価償却率該当値テキスト"/>
        <xdr:cNvSpPr txBox="1"/>
      </xdr:nvSpPr>
      <xdr:spPr>
        <a:xfrm>
          <a:off x="46736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260" name="楕円 259"/>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70486</xdr:rowOff>
    </xdr:from>
    <xdr:to>
      <xdr:col>24</xdr:col>
      <xdr:colOff>63500</xdr:colOff>
      <xdr:row>83</xdr:row>
      <xdr:rowOff>133350</xdr:rowOff>
    </xdr:to>
    <xdr:cxnSp macro="">
      <xdr:nvCxnSpPr>
        <xdr:cNvPr id="261" name="直線コネクタ 260"/>
        <xdr:cNvCxnSpPr/>
      </xdr:nvCxnSpPr>
      <xdr:spPr>
        <a:xfrm flipV="1">
          <a:off x="3797300" y="14300836"/>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141605</xdr:rowOff>
    </xdr:from>
    <xdr:to>
      <xdr:col>15</xdr:col>
      <xdr:colOff>101600</xdr:colOff>
      <xdr:row>84</xdr:row>
      <xdr:rowOff>71755</xdr:rowOff>
    </xdr:to>
    <xdr:sp macro="" textlink="">
      <xdr:nvSpPr>
        <xdr:cNvPr id="262" name="楕円 261"/>
        <xdr:cNvSpPr/>
      </xdr:nvSpPr>
      <xdr:spPr>
        <a:xfrm>
          <a:off x="2857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84</xdr:row>
      <xdr:rowOff>20955</xdr:rowOff>
    </xdr:to>
    <xdr:cxnSp macro="">
      <xdr:nvCxnSpPr>
        <xdr:cNvPr id="263" name="直線コネクタ 262"/>
        <xdr:cNvCxnSpPr/>
      </xdr:nvCxnSpPr>
      <xdr:spPr>
        <a:xfrm flipV="1">
          <a:off x="2908300" y="143637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64" name="n_1ave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65"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266" name="n_1mainValue【公営住宅】&#10;有形固定資産減価償却率"/>
        <xdr:cNvSpPr txBox="1"/>
      </xdr:nvSpPr>
      <xdr:spPr>
        <a:xfrm>
          <a:off x="3582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62882</xdr:rowOff>
    </xdr:from>
    <xdr:ext cx="405111" cy="259045"/>
    <xdr:sp macro="" textlink="">
      <xdr:nvSpPr>
        <xdr:cNvPr id="267" name="n_2mainValue【公営住宅】&#10;有形固定資産減価償却率"/>
        <xdr:cNvSpPr txBox="1"/>
      </xdr:nvSpPr>
      <xdr:spPr>
        <a:xfrm>
          <a:off x="2705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96" name="【公営住宅】&#10;一人当たり面積平均値テキスト"/>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115315</xdr:rowOff>
    </xdr:from>
    <xdr:to>
      <xdr:col>55</xdr:col>
      <xdr:colOff>50800</xdr:colOff>
      <xdr:row>86</xdr:row>
      <xdr:rowOff>45465</xdr:rowOff>
    </xdr:to>
    <xdr:sp macro="" textlink="">
      <xdr:nvSpPr>
        <xdr:cNvPr id="305" name="楕円 304"/>
        <xdr:cNvSpPr/>
      </xdr:nvSpPr>
      <xdr:spPr>
        <a:xfrm>
          <a:off x="10426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30242</xdr:rowOff>
    </xdr:from>
    <xdr:ext cx="469744" cy="259045"/>
    <xdr:sp macro="" textlink="">
      <xdr:nvSpPr>
        <xdr:cNvPr id="306" name="【公営住宅】&#10;一人当たり面積該当値テキスト"/>
        <xdr:cNvSpPr txBox="1"/>
      </xdr:nvSpPr>
      <xdr:spPr>
        <a:xfrm>
          <a:off x="10515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116587</xdr:rowOff>
    </xdr:from>
    <xdr:to>
      <xdr:col>50</xdr:col>
      <xdr:colOff>165100</xdr:colOff>
      <xdr:row>86</xdr:row>
      <xdr:rowOff>46737</xdr:rowOff>
    </xdr:to>
    <xdr:sp macro="" textlink="">
      <xdr:nvSpPr>
        <xdr:cNvPr id="307" name="楕円 306"/>
        <xdr:cNvSpPr/>
      </xdr:nvSpPr>
      <xdr:spPr>
        <a:xfrm>
          <a:off x="9588500" y="146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166115</xdr:rowOff>
    </xdr:from>
    <xdr:to>
      <xdr:col>55</xdr:col>
      <xdr:colOff>0</xdr:colOff>
      <xdr:row>85</xdr:row>
      <xdr:rowOff>167387</xdr:rowOff>
    </xdr:to>
    <xdr:cxnSp macro="">
      <xdr:nvCxnSpPr>
        <xdr:cNvPr id="308" name="直線コネクタ 307"/>
        <xdr:cNvCxnSpPr/>
      </xdr:nvCxnSpPr>
      <xdr:spPr>
        <a:xfrm flipV="1">
          <a:off x="9639300" y="14739365"/>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68199</xdr:rowOff>
    </xdr:from>
    <xdr:to>
      <xdr:col>46</xdr:col>
      <xdr:colOff>38100</xdr:colOff>
      <xdr:row>85</xdr:row>
      <xdr:rowOff>169799</xdr:rowOff>
    </xdr:to>
    <xdr:sp macro="" textlink="">
      <xdr:nvSpPr>
        <xdr:cNvPr id="309" name="楕円 308"/>
        <xdr:cNvSpPr/>
      </xdr:nvSpPr>
      <xdr:spPr>
        <a:xfrm>
          <a:off x="8699500" y="146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118999</xdr:rowOff>
    </xdr:from>
    <xdr:to>
      <xdr:col>50</xdr:col>
      <xdr:colOff>114300</xdr:colOff>
      <xdr:row>85</xdr:row>
      <xdr:rowOff>167387</xdr:rowOff>
    </xdr:to>
    <xdr:cxnSp macro="">
      <xdr:nvCxnSpPr>
        <xdr:cNvPr id="310" name="直線コネクタ 309"/>
        <xdr:cNvCxnSpPr/>
      </xdr:nvCxnSpPr>
      <xdr:spPr>
        <a:xfrm>
          <a:off x="8750300" y="14692249"/>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311"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312"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37864</xdr:rowOff>
    </xdr:from>
    <xdr:ext cx="469744" cy="259045"/>
    <xdr:sp macro="" textlink="">
      <xdr:nvSpPr>
        <xdr:cNvPr id="313" name="n_1mainValue【公営住宅】&#10;一人当たり面積"/>
        <xdr:cNvSpPr txBox="1"/>
      </xdr:nvSpPr>
      <xdr:spPr>
        <a:xfrm>
          <a:off x="9391727" y="1478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160926</xdr:rowOff>
    </xdr:from>
    <xdr:ext cx="469744" cy="259045"/>
    <xdr:sp macro="" textlink="">
      <xdr:nvSpPr>
        <xdr:cNvPr id="314" name="n_2mainValue【公営住宅】&#10;一人当たり面積"/>
        <xdr:cNvSpPr txBox="1"/>
      </xdr:nvSpPr>
      <xdr:spPr>
        <a:xfrm>
          <a:off x="8515427" y="147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56" name="直線コネクタ 355"/>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57"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58" name="直線コネクタ 357"/>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0" name="直線コネクタ 35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61"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2" name="フローチャート: 判断 361"/>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63" name="フローチャート: 判断 362"/>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4" name="フローチャート: 判断 363"/>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165826</xdr:rowOff>
    </xdr:from>
    <xdr:to>
      <xdr:col>85</xdr:col>
      <xdr:colOff>177800</xdr:colOff>
      <xdr:row>33</xdr:row>
      <xdr:rowOff>95976</xdr:rowOff>
    </xdr:to>
    <xdr:sp macro="" textlink="">
      <xdr:nvSpPr>
        <xdr:cNvPr id="370" name="楕円 369"/>
        <xdr:cNvSpPr/>
      </xdr:nvSpPr>
      <xdr:spPr>
        <a:xfrm>
          <a:off x="162687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80753</xdr:rowOff>
    </xdr:from>
    <xdr:ext cx="405111" cy="259045"/>
    <xdr:sp macro="" textlink="">
      <xdr:nvSpPr>
        <xdr:cNvPr id="371" name="【認定こども園・幼稚園・保育所】&#10;有形固定資産減価償却率該当値テキスト"/>
        <xdr:cNvSpPr txBox="1"/>
      </xdr:nvSpPr>
      <xdr:spPr>
        <a:xfrm>
          <a:off x="16357600" y="556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35197</xdr:rowOff>
    </xdr:from>
    <xdr:to>
      <xdr:col>81</xdr:col>
      <xdr:colOff>101600</xdr:colOff>
      <xdr:row>33</xdr:row>
      <xdr:rowOff>136797</xdr:rowOff>
    </xdr:to>
    <xdr:sp macro="" textlink="">
      <xdr:nvSpPr>
        <xdr:cNvPr id="372" name="楕円 371"/>
        <xdr:cNvSpPr/>
      </xdr:nvSpPr>
      <xdr:spPr>
        <a:xfrm>
          <a:off x="15430500" y="56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45176</xdr:rowOff>
    </xdr:from>
    <xdr:to>
      <xdr:col>85</xdr:col>
      <xdr:colOff>127000</xdr:colOff>
      <xdr:row>33</xdr:row>
      <xdr:rowOff>85997</xdr:rowOff>
    </xdr:to>
    <xdr:cxnSp macro="">
      <xdr:nvCxnSpPr>
        <xdr:cNvPr id="373" name="直線コネクタ 372"/>
        <xdr:cNvCxnSpPr/>
      </xdr:nvCxnSpPr>
      <xdr:spPr>
        <a:xfrm flipV="1">
          <a:off x="15481300" y="570302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100511</xdr:rowOff>
    </xdr:from>
    <xdr:to>
      <xdr:col>76</xdr:col>
      <xdr:colOff>165100</xdr:colOff>
      <xdr:row>34</xdr:row>
      <xdr:rowOff>30661</xdr:rowOff>
    </xdr:to>
    <xdr:sp macro="" textlink="">
      <xdr:nvSpPr>
        <xdr:cNvPr id="374" name="楕円 373"/>
        <xdr:cNvSpPr/>
      </xdr:nvSpPr>
      <xdr:spPr>
        <a:xfrm>
          <a:off x="14541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85997</xdr:rowOff>
    </xdr:from>
    <xdr:to>
      <xdr:col>81</xdr:col>
      <xdr:colOff>50800</xdr:colOff>
      <xdr:row>33</xdr:row>
      <xdr:rowOff>151311</xdr:rowOff>
    </xdr:to>
    <xdr:cxnSp macro="">
      <xdr:nvCxnSpPr>
        <xdr:cNvPr id="375" name="直線コネクタ 374"/>
        <xdr:cNvCxnSpPr/>
      </xdr:nvCxnSpPr>
      <xdr:spPr>
        <a:xfrm flipV="1">
          <a:off x="14592300" y="574384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76" name="n_1aveValue【認定こども園・幼稚園・保育所】&#10;有形固定資産減価償却率"/>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77" name="n_2aveValue【認定こども園・幼稚園・保育所】&#10;有形固定資産減価償却率"/>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153324</xdr:rowOff>
    </xdr:from>
    <xdr:ext cx="405111" cy="259045"/>
    <xdr:sp macro="" textlink="">
      <xdr:nvSpPr>
        <xdr:cNvPr id="378" name="n_1mainValue【認定こども園・幼稚園・保育所】&#10;有形固定資産減価償却率"/>
        <xdr:cNvSpPr txBox="1"/>
      </xdr:nvSpPr>
      <xdr:spPr>
        <a:xfrm>
          <a:off x="15266044" y="546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47188</xdr:rowOff>
    </xdr:from>
    <xdr:ext cx="405111" cy="259045"/>
    <xdr:sp macro="" textlink="">
      <xdr:nvSpPr>
        <xdr:cNvPr id="379" name="n_2mainValue【認定こども園・幼稚園・保育所】&#10;有形固定資産減価償却率"/>
        <xdr:cNvSpPr txBox="1"/>
      </xdr:nvSpPr>
      <xdr:spPr>
        <a:xfrm>
          <a:off x="14389744" y="55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1" name="テキスト ボックス 39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3" name="テキスト ボックス 39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5" name="テキスト ボックス 39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7" name="テキスト ボックス 39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9" name="テキスト ボックス 39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1" name="テキスト ボックス 40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05" name="直線コネクタ 404"/>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06"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07" name="直線コネクタ 406"/>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08"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09" name="直線コネクタ 408"/>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93997</xdr:rowOff>
    </xdr:from>
    <xdr:ext cx="469744" cy="259045"/>
    <xdr:sp macro="" textlink="">
      <xdr:nvSpPr>
        <xdr:cNvPr id="410" name="【認定こども園・幼稚園・保育所】&#10;一人当たり面積平均値テキスト"/>
        <xdr:cNvSpPr txBox="1"/>
      </xdr:nvSpPr>
      <xdr:spPr>
        <a:xfrm>
          <a:off x="221996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11" name="フローチャート: 判断 410"/>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12" name="フローチャート: 判断 411"/>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13" name="フローチャート: 判断 412"/>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38463</xdr:rowOff>
    </xdr:from>
    <xdr:to>
      <xdr:col>116</xdr:col>
      <xdr:colOff>114300</xdr:colOff>
      <xdr:row>39</xdr:row>
      <xdr:rowOff>140063</xdr:rowOff>
    </xdr:to>
    <xdr:sp macro="" textlink="">
      <xdr:nvSpPr>
        <xdr:cNvPr id="419" name="楕円 418"/>
        <xdr:cNvSpPr/>
      </xdr:nvSpPr>
      <xdr:spPr>
        <a:xfrm>
          <a:off x="22110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16890</xdr:rowOff>
    </xdr:from>
    <xdr:ext cx="469744" cy="259045"/>
    <xdr:sp macro="" textlink="">
      <xdr:nvSpPr>
        <xdr:cNvPr id="420" name="【認定こども園・幼稚園・保育所】&#10;一人当たり面積該当値テキスト"/>
        <xdr:cNvSpPr txBox="1"/>
      </xdr:nvSpPr>
      <xdr:spPr>
        <a:xfrm>
          <a:off x="22199600" y="670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62956</xdr:rowOff>
    </xdr:from>
    <xdr:to>
      <xdr:col>112</xdr:col>
      <xdr:colOff>38100</xdr:colOff>
      <xdr:row>39</xdr:row>
      <xdr:rowOff>164556</xdr:rowOff>
    </xdr:to>
    <xdr:sp macro="" textlink="">
      <xdr:nvSpPr>
        <xdr:cNvPr id="421" name="楕円 420"/>
        <xdr:cNvSpPr/>
      </xdr:nvSpPr>
      <xdr:spPr>
        <a:xfrm>
          <a:off x="21272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89263</xdr:rowOff>
    </xdr:from>
    <xdr:to>
      <xdr:col>116</xdr:col>
      <xdr:colOff>63500</xdr:colOff>
      <xdr:row>39</xdr:row>
      <xdr:rowOff>113756</xdr:rowOff>
    </xdr:to>
    <xdr:cxnSp macro="">
      <xdr:nvCxnSpPr>
        <xdr:cNvPr id="422" name="直線コネクタ 421"/>
        <xdr:cNvCxnSpPr/>
      </xdr:nvCxnSpPr>
      <xdr:spPr>
        <a:xfrm flipV="1">
          <a:off x="21323300" y="67758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90715</xdr:rowOff>
    </xdr:from>
    <xdr:to>
      <xdr:col>107</xdr:col>
      <xdr:colOff>101600</xdr:colOff>
      <xdr:row>40</xdr:row>
      <xdr:rowOff>20865</xdr:rowOff>
    </xdr:to>
    <xdr:sp macro="" textlink="">
      <xdr:nvSpPr>
        <xdr:cNvPr id="423" name="楕円 422"/>
        <xdr:cNvSpPr/>
      </xdr:nvSpPr>
      <xdr:spPr>
        <a:xfrm>
          <a:off x="20383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113756</xdr:rowOff>
    </xdr:from>
    <xdr:to>
      <xdr:col>111</xdr:col>
      <xdr:colOff>177800</xdr:colOff>
      <xdr:row>39</xdr:row>
      <xdr:rowOff>141515</xdr:rowOff>
    </xdr:to>
    <xdr:cxnSp macro="">
      <xdr:nvCxnSpPr>
        <xdr:cNvPr id="424" name="直線コネクタ 423"/>
        <xdr:cNvCxnSpPr/>
      </xdr:nvCxnSpPr>
      <xdr:spPr>
        <a:xfrm flipV="1">
          <a:off x="20434300" y="68003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122300</xdr:rowOff>
    </xdr:from>
    <xdr:ext cx="469744" cy="259045"/>
    <xdr:sp macro="" textlink="">
      <xdr:nvSpPr>
        <xdr:cNvPr id="425" name="n_1aveValue【認定こども園・幼稚園・保育所】&#10;一人当たり面積"/>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426" name="n_2ave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155683</xdr:rowOff>
    </xdr:from>
    <xdr:ext cx="469744" cy="259045"/>
    <xdr:sp macro="" textlink="">
      <xdr:nvSpPr>
        <xdr:cNvPr id="427" name="n_1mainValue【認定こども園・幼稚園・保育所】&#10;一人当たり面積"/>
        <xdr:cNvSpPr txBox="1"/>
      </xdr:nvSpPr>
      <xdr:spPr>
        <a:xfrm>
          <a:off x="21075727"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11992</xdr:rowOff>
    </xdr:from>
    <xdr:ext cx="469744" cy="259045"/>
    <xdr:sp macro="" textlink="">
      <xdr:nvSpPr>
        <xdr:cNvPr id="428" name="n_2mainValue【認定こども園・幼稚園・保育所】&#10;一人当たり面積"/>
        <xdr:cNvSpPr txBox="1"/>
      </xdr:nvSpPr>
      <xdr:spPr>
        <a:xfrm>
          <a:off x="20199427" y="686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9" name="テキスト ボックス 4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53" name="直線コネクタ 452"/>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54"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55" name="直線コネクタ 454"/>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56"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57" name="直線コネクタ 456"/>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58" name="【学校施設】&#10;有形固定資産減価償却率平均値テキスト"/>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9" name="フローチャート: 判断 458"/>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60" name="フローチャート: 判断 45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1" name="フローチャート: 判断 460"/>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63500</xdr:rowOff>
    </xdr:from>
    <xdr:to>
      <xdr:col>85</xdr:col>
      <xdr:colOff>177800</xdr:colOff>
      <xdr:row>64</xdr:row>
      <xdr:rowOff>165100</xdr:rowOff>
    </xdr:to>
    <xdr:sp macro="" textlink="">
      <xdr:nvSpPr>
        <xdr:cNvPr id="467" name="楕円 466"/>
        <xdr:cNvSpPr/>
      </xdr:nvSpPr>
      <xdr:spPr>
        <a:xfrm>
          <a:off x="162687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149877</xdr:rowOff>
    </xdr:from>
    <xdr:ext cx="405111" cy="259045"/>
    <xdr:sp macro="" textlink="">
      <xdr:nvSpPr>
        <xdr:cNvPr id="468" name="【学校施設】&#10;有形固定資産減価償却率該当値テキスト"/>
        <xdr:cNvSpPr txBox="1"/>
      </xdr:nvSpPr>
      <xdr:spPr>
        <a:xfrm>
          <a:off x="16357600" y="1095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105410</xdr:rowOff>
    </xdr:from>
    <xdr:to>
      <xdr:col>81</xdr:col>
      <xdr:colOff>101600</xdr:colOff>
      <xdr:row>65</xdr:row>
      <xdr:rowOff>35560</xdr:rowOff>
    </xdr:to>
    <xdr:sp macro="" textlink="">
      <xdr:nvSpPr>
        <xdr:cNvPr id="469" name="楕円 468"/>
        <xdr:cNvSpPr/>
      </xdr:nvSpPr>
      <xdr:spPr>
        <a:xfrm>
          <a:off x="15430500" y="110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114300</xdr:rowOff>
    </xdr:from>
    <xdr:to>
      <xdr:col>85</xdr:col>
      <xdr:colOff>127000</xdr:colOff>
      <xdr:row>64</xdr:row>
      <xdr:rowOff>156210</xdr:rowOff>
    </xdr:to>
    <xdr:cxnSp macro="">
      <xdr:nvCxnSpPr>
        <xdr:cNvPr id="470" name="直線コネクタ 469"/>
        <xdr:cNvCxnSpPr/>
      </xdr:nvCxnSpPr>
      <xdr:spPr>
        <a:xfrm flipV="1">
          <a:off x="15481300" y="110871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73025</xdr:rowOff>
    </xdr:from>
    <xdr:to>
      <xdr:col>76</xdr:col>
      <xdr:colOff>165100</xdr:colOff>
      <xdr:row>63</xdr:row>
      <xdr:rowOff>3175</xdr:rowOff>
    </xdr:to>
    <xdr:sp macro="" textlink="">
      <xdr:nvSpPr>
        <xdr:cNvPr id="471" name="楕円 470"/>
        <xdr:cNvSpPr/>
      </xdr:nvSpPr>
      <xdr:spPr>
        <a:xfrm>
          <a:off x="14541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123825</xdr:rowOff>
    </xdr:from>
    <xdr:to>
      <xdr:col>81</xdr:col>
      <xdr:colOff>50800</xdr:colOff>
      <xdr:row>64</xdr:row>
      <xdr:rowOff>156210</xdr:rowOff>
    </xdr:to>
    <xdr:cxnSp macro="">
      <xdr:nvCxnSpPr>
        <xdr:cNvPr id="472" name="直線コネクタ 471"/>
        <xdr:cNvCxnSpPr/>
      </xdr:nvCxnSpPr>
      <xdr:spPr>
        <a:xfrm>
          <a:off x="14592300" y="10753725"/>
          <a:ext cx="889000" cy="3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73"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74"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65</xdr:row>
      <xdr:rowOff>26687</xdr:rowOff>
    </xdr:from>
    <xdr:ext cx="405111" cy="259045"/>
    <xdr:sp macro="" textlink="">
      <xdr:nvSpPr>
        <xdr:cNvPr id="475" name="n_1mainValue【学校施設】&#10;有形固定資産減価償却率"/>
        <xdr:cNvSpPr txBox="1"/>
      </xdr:nvSpPr>
      <xdr:spPr>
        <a:xfrm>
          <a:off x="15266044" y="1117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165752</xdr:rowOff>
    </xdr:from>
    <xdr:ext cx="405111" cy="259045"/>
    <xdr:sp macro="" textlink="">
      <xdr:nvSpPr>
        <xdr:cNvPr id="476" name="n_2mainValue【学校施設】&#10;有形固定資産減価償却率"/>
        <xdr:cNvSpPr txBox="1"/>
      </xdr:nvSpPr>
      <xdr:spPr>
        <a:xfrm>
          <a:off x="14389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9" name="テキスト ボックス 48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1" name="テキスト ボックス 49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3" name="テキスト ボックス 49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95" name="テキスト ボックス 494"/>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7" name="テキスト ボックス 49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9" name="テキスト ボックス 49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1" name="テキスト ボックス 50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03" name="直線コネクタ 502"/>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504"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05" name="直線コネクタ 504"/>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06"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07" name="直線コネクタ 506"/>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163121</xdr:rowOff>
    </xdr:from>
    <xdr:ext cx="469744" cy="259045"/>
    <xdr:sp macro="" textlink="">
      <xdr:nvSpPr>
        <xdr:cNvPr id="508" name="【学校施設】&#10;一人当たり面積平均値テキスト"/>
        <xdr:cNvSpPr txBox="1"/>
      </xdr:nvSpPr>
      <xdr:spPr>
        <a:xfrm>
          <a:off x="22199600" y="1079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09" name="フローチャート: 判断 508"/>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10" name="フローチャート: 判断 509"/>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511" name="フローチャート: 判断 510"/>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32585</xdr:rowOff>
    </xdr:from>
    <xdr:to>
      <xdr:col>116</xdr:col>
      <xdr:colOff>114300</xdr:colOff>
      <xdr:row>64</xdr:row>
      <xdr:rowOff>134185</xdr:rowOff>
    </xdr:to>
    <xdr:sp macro="" textlink="">
      <xdr:nvSpPr>
        <xdr:cNvPr id="517" name="楕円 516"/>
        <xdr:cNvSpPr/>
      </xdr:nvSpPr>
      <xdr:spPr>
        <a:xfrm>
          <a:off x="22110700" y="110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118962</xdr:rowOff>
    </xdr:from>
    <xdr:ext cx="469744" cy="259045"/>
    <xdr:sp macro="" textlink="">
      <xdr:nvSpPr>
        <xdr:cNvPr id="518" name="【学校施設】&#10;一人当たり面積該当値テキスト"/>
        <xdr:cNvSpPr txBox="1"/>
      </xdr:nvSpPr>
      <xdr:spPr>
        <a:xfrm>
          <a:off x="22199600" y="1092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72753</xdr:rowOff>
    </xdr:from>
    <xdr:to>
      <xdr:col>112</xdr:col>
      <xdr:colOff>38100</xdr:colOff>
      <xdr:row>65</xdr:row>
      <xdr:rowOff>2903</xdr:rowOff>
    </xdr:to>
    <xdr:sp macro="" textlink="">
      <xdr:nvSpPr>
        <xdr:cNvPr id="519" name="楕円 518"/>
        <xdr:cNvSpPr/>
      </xdr:nvSpPr>
      <xdr:spPr>
        <a:xfrm>
          <a:off x="21272500" y="1104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83385</xdr:rowOff>
    </xdr:from>
    <xdr:to>
      <xdr:col>116</xdr:col>
      <xdr:colOff>63500</xdr:colOff>
      <xdr:row>64</xdr:row>
      <xdr:rowOff>123553</xdr:rowOff>
    </xdr:to>
    <xdr:cxnSp macro="">
      <xdr:nvCxnSpPr>
        <xdr:cNvPr id="520" name="直線コネクタ 519"/>
        <xdr:cNvCxnSpPr/>
      </xdr:nvCxnSpPr>
      <xdr:spPr>
        <a:xfrm flipV="1">
          <a:off x="21323300" y="11056185"/>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521" name="楕円 520"/>
        <xdr:cNvSpPr/>
      </xdr:nvSpPr>
      <xdr:spPr>
        <a:xfrm>
          <a:off x="20383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64</xdr:row>
      <xdr:rowOff>123553</xdr:rowOff>
    </xdr:to>
    <xdr:cxnSp macro="">
      <xdr:nvCxnSpPr>
        <xdr:cNvPr id="522" name="直線コネクタ 521"/>
        <xdr:cNvCxnSpPr/>
      </xdr:nvCxnSpPr>
      <xdr:spPr>
        <a:xfrm>
          <a:off x="20434300" y="10907485"/>
          <a:ext cx="889000" cy="18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82349</xdr:rowOff>
    </xdr:from>
    <xdr:ext cx="469744" cy="259045"/>
    <xdr:sp macro="" textlink="">
      <xdr:nvSpPr>
        <xdr:cNvPr id="523" name="n_1aveValue【学校施設】&#10;一人当たり面積"/>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16237</xdr:rowOff>
    </xdr:from>
    <xdr:ext cx="469744" cy="259045"/>
    <xdr:sp macro="" textlink="">
      <xdr:nvSpPr>
        <xdr:cNvPr id="524" name="n_2aveValue【学校施設】&#10;一人当たり面積"/>
        <xdr:cNvSpPr txBox="1"/>
      </xdr:nvSpPr>
      <xdr:spPr>
        <a:xfrm>
          <a:off x="20199427" y="109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165480</xdr:rowOff>
    </xdr:from>
    <xdr:ext cx="469744" cy="259045"/>
    <xdr:sp macro="" textlink="">
      <xdr:nvSpPr>
        <xdr:cNvPr id="525" name="n_1mainValue【学校施設】&#10;一人当たり面積"/>
        <xdr:cNvSpPr txBox="1"/>
      </xdr:nvSpPr>
      <xdr:spPr>
        <a:xfrm>
          <a:off x="21075727" y="1113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2012</xdr:rowOff>
    </xdr:from>
    <xdr:ext cx="469744" cy="259045"/>
    <xdr:sp macro="" textlink="">
      <xdr:nvSpPr>
        <xdr:cNvPr id="526" name="n_2mainValue【学校施設】&#10;一人当たり面積"/>
        <xdr:cNvSpPr txBox="1"/>
      </xdr:nvSpPr>
      <xdr:spPr>
        <a:xfrm>
          <a:off x="20199427" y="1063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3" name="テキスト ボックス 5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5" name="テキスト ボックス 5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3" name="テキスト ボックス 5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67" name="直線コネクタ 566"/>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68"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69" name="直線コネクタ 568"/>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1" name="直線コネクタ 5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120666</xdr:rowOff>
    </xdr:from>
    <xdr:ext cx="405111" cy="259045"/>
    <xdr:sp macro="" textlink="">
      <xdr:nvSpPr>
        <xdr:cNvPr id="572" name="【公民館】&#10;有形固定資産減価償却率平均値テキスト"/>
        <xdr:cNvSpPr txBox="1"/>
      </xdr:nvSpPr>
      <xdr:spPr>
        <a:xfrm>
          <a:off x="16357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73" name="フローチャート: 判断 572"/>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74" name="フローチャート: 判断 573"/>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75" name="フローチャート: 判断 574"/>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581" name="楕円 580"/>
        <xdr:cNvSpPr/>
      </xdr:nvSpPr>
      <xdr:spPr>
        <a:xfrm>
          <a:off x="162687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59072</xdr:rowOff>
    </xdr:from>
    <xdr:ext cx="405111" cy="259045"/>
    <xdr:sp macro="" textlink="">
      <xdr:nvSpPr>
        <xdr:cNvPr id="582" name="【公民館】&#10;有形固定資産減価償却率該当値テキスト"/>
        <xdr:cNvSpPr txBox="1"/>
      </xdr:nvSpPr>
      <xdr:spPr>
        <a:xfrm>
          <a:off x="16357600"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90170</xdr:rowOff>
    </xdr:from>
    <xdr:to>
      <xdr:col>81</xdr:col>
      <xdr:colOff>101600</xdr:colOff>
      <xdr:row>106</xdr:row>
      <xdr:rowOff>20320</xdr:rowOff>
    </xdr:to>
    <xdr:sp macro="" textlink="">
      <xdr:nvSpPr>
        <xdr:cNvPr id="583" name="楕円 582"/>
        <xdr:cNvSpPr/>
      </xdr:nvSpPr>
      <xdr:spPr>
        <a:xfrm>
          <a:off x="15430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131445</xdr:rowOff>
    </xdr:from>
    <xdr:to>
      <xdr:col>85</xdr:col>
      <xdr:colOff>127000</xdr:colOff>
      <xdr:row>105</xdr:row>
      <xdr:rowOff>140970</xdr:rowOff>
    </xdr:to>
    <xdr:cxnSp macro="">
      <xdr:nvCxnSpPr>
        <xdr:cNvPr id="584" name="直線コネクタ 583"/>
        <xdr:cNvCxnSpPr/>
      </xdr:nvCxnSpPr>
      <xdr:spPr>
        <a:xfrm flipV="1">
          <a:off x="15481300" y="181336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113030</xdr:rowOff>
    </xdr:from>
    <xdr:to>
      <xdr:col>76</xdr:col>
      <xdr:colOff>165100</xdr:colOff>
      <xdr:row>103</xdr:row>
      <xdr:rowOff>43180</xdr:rowOff>
    </xdr:to>
    <xdr:sp macro="" textlink="">
      <xdr:nvSpPr>
        <xdr:cNvPr id="585" name="楕円 584"/>
        <xdr:cNvSpPr/>
      </xdr:nvSpPr>
      <xdr:spPr>
        <a:xfrm>
          <a:off x="14541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163830</xdr:rowOff>
    </xdr:from>
    <xdr:to>
      <xdr:col>81</xdr:col>
      <xdr:colOff>50800</xdr:colOff>
      <xdr:row>105</xdr:row>
      <xdr:rowOff>140970</xdr:rowOff>
    </xdr:to>
    <xdr:cxnSp macro="">
      <xdr:nvCxnSpPr>
        <xdr:cNvPr id="586" name="直線コネクタ 585"/>
        <xdr:cNvCxnSpPr/>
      </xdr:nvCxnSpPr>
      <xdr:spPr>
        <a:xfrm>
          <a:off x="14592300" y="17651730"/>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587" name="n_1aveValue【公民館】&#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148607</xdr:rowOff>
    </xdr:from>
    <xdr:ext cx="405111" cy="259045"/>
    <xdr:sp macro="" textlink="">
      <xdr:nvSpPr>
        <xdr:cNvPr id="588" name="n_2aveValue【公民館】&#10;有形固定資産減価償却率"/>
        <xdr:cNvSpPr txBox="1"/>
      </xdr:nvSpPr>
      <xdr:spPr>
        <a:xfrm>
          <a:off x="14389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11447</xdr:rowOff>
    </xdr:from>
    <xdr:ext cx="405111" cy="259045"/>
    <xdr:sp macro="" textlink="">
      <xdr:nvSpPr>
        <xdr:cNvPr id="589" name="n_1mainValue【公民館】&#10;有形固定資産減価償却率"/>
        <xdr:cNvSpPr txBox="1"/>
      </xdr:nvSpPr>
      <xdr:spPr>
        <a:xfrm>
          <a:off x="152660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59707</xdr:rowOff>
    </xdr:from>
    <xdr:ext cx="405111" cy="259045"/>
    <xdr:sp macro="" textlink="">
      <xdr:nvSpPr>
        <xdr:cNvPr id="590" name="n_2mainValue【公民館】&#10;有形固定資産減価償却率"/>
        <xdr:cNvSpPr txBox="1"/>
      </xdr:nvSpPr>
      <xdr:spPr>
        <a:xfrm>
          <a:off x="14389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1" name="直線コネクタ 6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2" name="テキスト ボックス 6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3" name="直線コネクタ 6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4" name="テキスト ボックス 6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5" name="直線コネクタ 6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6" name="テキスト ボックス 6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7" name="直線コネクタ 6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8" name="テキスト ボックス 6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12" name="直線コネクタ 611"/>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13"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14" name="直線コネクタ 613"/>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15"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16" name="直線コネクタ 615"/>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617" name="【公民館】&#10;一人当たり面積平均値テキスト"/>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18" name="フローチャート: 判断 617"/>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19" name="フローチャート: 判断 618"/>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20" name="フローチャート: 判断 61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85292</xdr:rowOff>
    </xdr:from>
    <xdr:to>
      <xdr:col>116</xdr:col>
      <xdr:colOff>114300</xdr:colOff>
      <xdr:row>104</xdr:row>
      <xdr:rowOff>15442</xdr:rowOff>
    </xdr:to>
    <xdr:sp macro="" textlink="">
      <xdr:nvSpPr>
        <xdr:cNvPr id="626" name="楕円 625"/>
        <xdr:cNvSpPr/>
      </xdr:nvSpPr>
      <xdr:spPr>
        <a:xfrm>
          <a:off x="22110700" y="177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108169</xdr:rowOff>
    </xdr:from>
    <xdr:ext cx="469744" cy="259045"/>
    <xdr:sp macro="" textlink="">
      <xdr:nvSpPr>
        <xdr:cNvPr id="627" name="【公民館】&#10;一人当たり面積該当値テキスト"/>
        <xdr:cNvSpPr txBox="1"/>
      </xdr:nvSpPr>
      <xdr:spPr>
        <a:xfrm>
          <a:off x="22199600" y="175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90779</xdr:rowOff>
    </xdr:from>
    <xdr:to>
      <xdr:col>112</xdr:col>
      <xdr:colOff>38100</xdr:colOff>
      <xdr:row>104</xdr:row>
      <xdr:rowOff>20929</xdr:rowOff>
    </xdr:to>
    <xdr:sp macro="" textlink="">
      <xdr:nvSpPr>
        <xdr:cNvPr id="628" name="楕円 627"/>
        <xdr:cNvSpPr/>
      </xdr:nvSpPr>
      <xdr:spPr>
        <a:xfrm>
          <a:off x="21272500" y="177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136092</xdr:rowOff>
    </xdr:from>
    <xdr:to>
      <xdr:col>116</xdr:col>
      <xdr:colOff>63500</xdr:colOff>
      <xdr:row>103</xdr:row>
      <xdr:rowOff>141579</xdr:rowOff>
    </xdr:to>
    <xdr:cxnSp macro="">
      <xdr:nvCxnSpPr>
        <xdr:cNvPr id="629" name="直線コネクタ 628"/>
        <xdr:cNvCxnSpPr/>
      </xdr:nvCxnSpPr>
      <xdr:spPr>
        <a:xfrm flipV="1">
          <a:off x="21323300" y="17795442"/>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120955</xdr:rowOff>
    </xdr:from>
    <xdr:to>
      <xdr:col>107</xdr:col>
      <xdr:colOff>101600</xdr:colOff>
      <xdr:row>105</xdr:row>
      <xdr:rowOff>51105</xdr:rowOff>
    </xdr:to>
    <xdr:sp macro="" textlink="">
      <xdr:nvSpPr>
        <xdr:cNvPr id="630" name="楕円 629"/>
        <xdr:cNvSpPr/>
      </xdr:nvSpPr>
      <xdr:spPr>
        <a:xfrm>
          <a:off x="20383500" y="1795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141579</xdr:rowOff>
    </xdr:from>
    <xdr:to>
      <xdr:col>111</xdr:col>
      <xdr:colOff>177800</xdr:colOff>
      <xdr:row>105</xdr:row>
      <xdr:rowOff>305</xdr:rowOff>
    </xdr:to>
    <xdr:cxnSp macro="">
      <xdr:nvCxnSpPr>
        <xdr:cNvPr id="631" name="直線コネクタ 630"/>
        <xdr:cNvCxnSpPr/>
      </xdr:nvCxnSpPr>
      <xdr:spPr>
        <a:xfrm flipV="1">
          <a:off x="20434300" y="17800929"/>
          <a:ext cx="889000" cy="20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632"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633" name="n_2aveValue【公民館】&#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37456</xdr:rowOff>
    </xdr:from>
    <xdr:ext cx="469744" cy="259045"/>
    <xdr:sp macro="" textlink="">
      <xdr:nvSpPr>
        <xdr:cNvPr id="634" name="n_1mainValue【公民館】&#10;一人当たり面積"/>
        <xdr:cNvSpPr txBox="1"/>
      </xdr:nvSpPr>
      <xdr:spPr>
        <a:xfrm>
          <a:off x="21075727" y="1752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67632</xdr:rowOff>
    </xdr:from>
    <xdr:ext cx="469744" cy="259045"/>
    <xdr:sp macro="" textlink="">
      <xdr:nvSpPr>
        <xdr:cNvPr id="635" name="n_2mainValue【公民館】&#10;一人当たり面積"/>
        <xdr:cNvSpPr txBox="1"/>
      </xdr:nvSpPr>
      <xdr:spPr>
        <a:xfrm>
          <a:off x="20199427" y="1772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類似団体と比較して有形固定資産減価償却率が高くなっている主な施設は、道路、保育所であり、低くなっている主な施設は、公営住宅、学校である。特に学校施設については、平成</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年度～</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年度に小中学校の建替えを行ったため減価償却率が低くなっている。保育所については、老朽化も著しいため計画的に修繕を行っている。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公民館の一人当たり面積が類似団体平均を大きく上回っているため、維持管理費用の減少を考慮し複合化・集約化などに取り組んでいく必要がある。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1,733
79.68
2,049,884
1,925,114
119,978
1,206,029
3,403,041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80" name="n_1aveValue【体育館・プール】&#10;有形固定資産減価償却率"/>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82" name="n_2aveValue【体育館・プール】&#10;有形固定資産減価償却率"/>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141605</xdr:rowOff>
    </xdr:from>
    <xdr:to>
      <xdr:col>24</xdr:col>
      <xdr:colOff>114300</xdr:colOff>
      <xdr:row>58</xdr:row>
      <xdr:rowOff>71755</xdr:rowOff>
    </xdr:to>
    <xdr:sp macro="" textlink="">
      <xdr:nvSpPr>
        <xdr:cNvPr id="88" name="楕円 87"/>
        <xdr:cNvSpPr/>
      </xdr:nvSpPr>
      <xdr:spPr>
        <a:xfrm>
          <a:off x="4584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164482</xdr:rowOff>
    </xdr:from>
    <xdr:ext cx="405111" cy="259045"/>
    <xdr:sp macro="" textlink="">
      <xdr:nvSpPr>
        <xdr:cNvPr id="89" name="【体育館・プール】&#10;有形固定資産減価償却率該当値テキスト"/>
        <xdr:cNvSpPr txBox="1"/>
      </xdr:nvSpPr>
      <xdr:spPr>
        <a:xfrm>
          <a:off x="4673600"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90" name="楕円 89"/>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20955</xdr:rowOff>
    </xdr:from>
    <xdr:to>
      <xdr:col>24</xdr:col>
      <xdr:colOff>63500</xdr:colOff>
      <xdr:row>58</xdr:row>
      <xdr:rowOff>38100</xdr:rowOff>
    </xdr:to>
    <xdr:cxnSp macro="">
      <xdr:nvCxnSpPr>
        <xdr:cNvPr id="91" name="直線コネクタ 90"/>
        <xdr:cNvCxnSpPr/>
      </xdr:nvCxnSpPr>
      <xdr:spPr>
        <a:xfrm flipV="1">
          <a:off x="3797300" y="99650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25400</xdr:rowOff>
    </xdr:from>
    <xdr:to>
      <xdr:col>15</xdr:col>
      <xdr:colOff>101600</xdr:colOff>
      <xdr:row>58</xdr:row>
      <xdr:rowOff>127000</xdr:rowOff>
    </xdr:to>
    <xdr:sp macro="" textlink="">
      <xdr:nvSpPr>
        <xdr:cNvPr id="92" name="楕円 91"/>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38100</xdr:rowOff>
    </xdr:from>
    <xdr:to>
      <xdr:col>19</xdr:col>
      <xdr:colOff>177800</xdr:colOff>
      <xdr:row>58</xdr:row>
      <xdr:rowOff>76200</xdr:rowOff>
    </xdr:to>
    <xdr:cxnSp macro="">
      <xdr:nvCxnSpPr>
        <xdr:cNvPr id="93" name="直線コネクタ 92"/>
        <xdr:cNvCxnSpPr/>
      </xdr:nvCxnSpPr>
      <xdr:spPr>
        <a:xfrm flipV="1">
          <a:off x="29083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105427</xdr:rowOff>
    </xdr:from>
    <xdr:ext cx="405111" cy="259045"/>
    <xdr:sp macro="" textlink="">
      <xdr:nvSpPr>
        <xdr:cNvPr id="94" name="n_1mainValue【体育館・プー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95" name="n_2mainValue【体育館・プー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9" name="直線コネクタ 118"/>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20"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21" name="直線コネクタ 120"/>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22"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3" name="直線コネクタ 122"/>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24" name="【体育館・プール】&#10;一人当たり面積平均値テキスト"/>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5" name="フローチャート: 判断 124"/>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6" name="フローチャート: 判断 125"/>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108602</xdr:rowOff>
    </xdr:from>
    <xdr:ext cx="469744" cy="259045"/>
    <xdr:sp macro="" textlink="">
      <xdr:nvSpPr>
        <xdr:cNvPr id="127" name="n_1aveValue【体育館・プール】&#10;一人当たり面積"/>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8" name="フローチャート: 判断 127"/>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43451</xdr:rowOff>
    </xdr:from>
    <xdr:ext cx="469744" cy="259045"/>
    <xdr:sp macro="" textlink="">
      <xdr:nvSpPr>
        <xdr:cNvPr id="129" name="n_2aveValue【体育館・プール】&#10;一人当たり面積"/>
        <xdr:cNvSpPr txBox="1"/>
      </xdr:nvSpPr>
      <xdr:spPr>
        <a:xfrm>
          <a:off x="85154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113411</xdr:rowOff>
    </xdr:from>
    <xdr:to>
      <xdr:col>55</xdr:col>
      <xdr:colOff>50800</xdr:colOff>
      <xdr:row>61</xdr:row>
      <xdr:rowOff>43561</xdr:rowOff>
    </xdr:to>
    <xdr:sp macro="" textlink="">
      <xdr:nvSpPr>
        <xdr:cNvPr id="135" name="楕円 134"/>
        <xdr:cNvSpPr/>
      </xdr:nvSpPr>
      <xdr:spPr>
        <a:xfrm>
          <a:off x="10426700" y="104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136288</xdr:rowOff>
    </xdr:from>
    <xdr:ext cx="469744" cy="259045"/>
    <xdr:sp macro="" textlink="">
      <xdr:nvSpPr>
        <xdr:cNvPr id="136" name="【体育館・プール】&#10;一人当たり面積該当値テキスト"/>
        <xdr:cNvSpPr txBox="1"/>
      </xdr:nvSpPr>
      <xdr:spPr>
        <a:xfrm>
          <a:off x="10515600" y="102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119507</xdr:rowOff>
    </xdr:from>
    <xdr:to>
      <xdr:col>50</xdr:col>
      <xdr:colOff>165100</xdr:colOff>
      <xdr:row>61</xdr:row>
      <xdr:rowOff>49657</xdr:rowOff>
    </xdr:to>
    <xdr:sp macro="" textlink="">
      <xdr:nvSpPr>
        <xdr:cNvPr id="137" name="楕円 136"/>
        <xdr:cNvSpPr/>
      </xdr:nvSpPr>
      <xdr:spPr>
        <a:xfrm>
          <a:off x="9588500" y="104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164211</xdr:rowOff>
    </xdr:from>
    <xdr:to>
      <xdr:col>55</xdr:col>
      <xdr:colOff>0</xdr:colOff>
      <xdr:row>60</xdr:row>
      <xdr:rowOff>170307</xdr:rowOff>
    </xdr:to>
    <xdr:cxnSp macro="">
      <xdr:nvCxnSpPr>
        <xdr:cNvPr id="138" name="直線コネクタ 137"/>
        <xdr:cNvCxnSpPr/>
      </xdr:nvCxnSpPr>
      <xdr:spPr>
        <a:xfrm flipV="1">
          <a:off x="9639300" y="10451211"/>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130937</xdr:rowOff>
    </xdr:from>
    <xdr:to>
      <xdr:col>46</xdr:col>
      <xdr:colOff>38100</xdr:colOff>
      <xdr:row>61</xdr:row>
      <xdr:rowOff>61087</xdr:rowOff>
    </xdr:to>
    <xdr:sp macro="" textlink="">
      <xdr:nvSpPr>
        <xdr:cNvPr id="139" name="楕円 138"/>
        <xdr:cNvSpPr/>
      </xdr:nvSpPr>
      <xdr:spPr>
        <a:xfrm>
          <a:off x="8699500" y="104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170307</xdr:rowOff>
    </xdr:from>
    <xdr:to>
      <xdr:col>50</xdr:col>
      <xdr:colOff>114300</xdr:colOff>
      <xdr:row>61</xdr:row>
      <xdr:rowOff>10287</xdr:rowOff>
    </xdr:to>
    <xdr:cxnSp macro="">
      <xdr:nvCxnSpPr>
        <xdr:cNvPr id="140" name="直線コネクタ 139"/>
        <xdr:cNvCxnSpPr/>
      </xdr:nvCxnSpPr>
      <xdr:spPr>
        <a:xfrm flipV="1">
          <a:off x="8750300" y="104573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66184</xdr:rowOff>
    </xdr:from>
    <xdr:ext cx="469744" cy="259045"/>
    <xdr:sp macro="" textlink="">
      <xdr:nvSpPr>
        <xdr:cNvPr id="141" name="n_1mainValue【体育館・プール】&#10;一人当たり面積"/>
        <xdr:cNvSpPr txBox="1"/>
      </xdr:nvSpPr>
      <xdr:spPr>
        <a:xfrm>
          <a:off x="9391727" y="10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77614</xdr:rowOff>
    </xdr:from>
    <xdr:ext cx="469744" cy="259045"/>
    <xdr:sp macro="" textlink="">
      <xdr:nvSpPr>
        <xdr:cNvPr id="142" name="n_2mainValue【体育館・プール】&#10;一人当たり面積"/>
        <xdr:cNvSpPr txBox="1"/>
      </xdr:nvSpPr>
      <xdr:spPr>
        <a:xfrm>
          <a:off x="8515427" y="101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2" name="テキスト ボックス 1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6" name="直線コネクタ 165"/>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7"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8" name="直線コネクタ 16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9"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0" name="直線コネクタ 169"/>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71"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72" name="フローチャート: 判断 171"/>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73" name="フローチャート: 判断 172"/>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174" name="n_1aveValue【福祉施設】&#10;有形固定資産減価償却率"/>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75" name="フローチャート: 判断 174"/>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105427</xdr:rowOff>
    </xdr:from>
    <xdr:ext cx="405111" cy="259045"/>
    <xdr:sp macro="" textlink="">
      <xdr:nvSpPr>
        <xdr:cNvPr id="176" name="n_2aveValue【福祉施設】&#10;有形固定資産減価償却率"/>
        <xdr:cNvSpPr txBox="1"/>
      </xdr:nvSpPr>
      <xdr:spPr>
        <a:xfrm>
          <a:off x="2705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152400</xdr:rowOff>
    </xdr:from>
    <xdr:to>
      <xdr:col>24</xdr:col>
      <xdr:colOff>114300</xdr:colOff>
      <xdr:row>82</xdr:row>
      <xdr:rowOff>82550</xdr:rowOff>
    </xdr:to>
    <xdr:sp macro="" textlink="">
      <xdr:nvSpPr>
        <xdr:cNvPr id="182" name="楕円 181"/>
        <xdr:cNvSpPr/>
      </xdr:nvSpPr>
      <xdr:spPr>
        <a:xfrm>
          <a:off x="4584700" y="140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3827</xdr:rowOff>
    </xdr:from>
    <xdr:ext cx="405111" cy="259045"/>
    <xdr:sp macro="" textlink="">
      <xdr:nvSpPr>
        <xdr:cNvPr id="183" name="【福祉施設】&#10;有形固定資産減価償却率該当値テキスト"/>
        <xdr:cNvSpPr txBox="1"/>
      </xdr:nvSpPr>
      <xdr:spPr>
        <a:xfrm>
          <a:off x="4673600" y="1389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165100</xdr:rowOff>
    </xdr:from>
    <xdr:to>
      <xdr:col>20</xdr:col>
      <xdr:colOff>38100</xdr:colOff>
      <xdr:row>82</xdr:row>
      <xdr:rowOff>95250</xdr:rowOff>
    </xdr:to>
    <xdr:sp macro="" textlink="">
      <xdr:nvSpPr>
        <xdr:cNvPr id="184" name="楕円 183"/>
        <xdr:cNvSpPr/>
      </xdr:nvSpPr>
      <xdr:spPr>
        <a:xfrm>
          <a:off x="3746500" y="140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31750</xdr:rowOff>
    </xdr:from>
    <xdr:to>
      <xdr:col>24</xdr:col>
      <xdr:colOff>63500</xdr:colOff>
      <xdr:row>82</xdr:row>
      <xdr:rowOff>44450</xdr:rowOff>
    </xdr:to>
    <xdr:cxnSp macro="">
      <xdr:nvCxnSpPr>
        <xdr:cNvPr id="185" name="直線コネクタ 184"/>
        <xdr:cNvCxnSpPr/>
      </xdr:nvCxnSpPr>
      <xdr:spPr>
        <a:xfrm flipV="1">
          <a:off x="3797300" y="1409065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64770</xdr:rowOff>
    </xdr:from>
    <xdr:to>
      <xdr:col>15</xdr:col>
      <xdr:colOff>101600</xdr:colOff>
      <xdr:row>82</xdr:row>
      <xdr:rowOff>166370</xdr:rowOff>
    </xdr:to>
    <xdr:sp macro="" textlink="">
      <xdr:nvSpPr>
        <xdr:cNvPr id="186" name="楕円 185"/>
        <xdr:cNvSpPr/>
      </xdr:nvSpPr>
      <xdr:spPr>
        <a:xfrm>
          <a:off x="28575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44450</xdr:rowOff>
    </xdr:from>
    <xdr:to>
      <xdr:col>19</xdr:col>
      <xdr:colOff>177800</xdr:colOff>
      <xdr:row>82</xdr:row>
      <xdr:rowOff>115570</xdr:rowOff>
    </xdr:to>
    <xdr:cxnSp macro="">
      <xdr:nvCxnSpPr>
        <xdr:cNvPr id="187" name="直線コネクタ 186"/>
        <xdr:cNvCxnSpPr/>
      </xdr:nvCxnSpPr>
      <xdr:spPr>
        <a:xfrm flipV="1">
          <a:off x="2908300" y="14103350"/>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111777</xdr:rowOff>
    </xdr:from>
    <xdr:ext cx="405111" cy="259045"/>
    <xdr:sp macro="" textlink="">
      <xdr:nvSpPr>
        <xdr:cNvPr id="188" name="n_1mainValue【福祉施設】&#10;有形固定資産減価償却率"/>
        <xdr:cNvSpPr txBox="1"/>
      </xdr:nvSpPr>
      <xdr:spPr>
        <a:xfrm>
          <a:off x="3582044" y="1382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11447</xdr:rowOff>
    </xdr:from>
    <xdr:ext cx="405111" cy="259045"/>
    <xdr:sp macro="" textlink="">
      <xdr:nvSpPr>
        <xdr:cNvPr id="189" name="n_2mainValue【福祉施設】&#10;有形固定資産減価償却率"/>
        <xdr:cNvSpPr txBox="1"/>
      </xdr:nvSpPr>
      <xdr:spPr>
        <a:xfrm>
          <a:off x="2705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11" name="直線コネクタ 210"/>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12"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13" name="直線コネクタ 212"/>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14"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15" name="直線コネクタ 214"/>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216" name="【福祉施設】&#10;一人当たり面積平均値テキスト"/>
        <xdr:cNvSpPr txBox="1"/>
      </xdr:nvSpPr>
      <xdr:spPr>
        <a:xfrm>
          <a:off x="10515600" y="143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17" name="フローチャート: 判断 216"/>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18" name="フローチャート: 判断 217"/>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19" name="n_1aveValue【福祉施設】&#10;一人当たり面積"/>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20" name="フローチャート: 判断 219"/>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21" name="n_2aveValue【福祉施設】&#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73710</xdr:rowOff>
    </xdr:from>
    <xdr:to>
      <xdr:col>55</xdr:col>
      <xdr:colOff>50800</xdr:colOff>
      <xdr:row>86</xdr:row>
      <xdr:rowOff>3860</xdr:rowOff>
    </xdr:to>
    <xdr:sp macro="" textlink="">
      <xdr:nvSpPr>
        <xdr:cNvPr id="227" name="楕円 226"/>
        <xdr:cNvSpPr/>
      </xdr:nvSpPr>
      <xdr:spPr>
        <a:xfrm>
          <a:off x="104267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160087</xdr:rowOff>
    </xdr:from>
    <xdr:ext cx="469744" cy="259045"/>
    <xdr:sp macro="" textlink="">
      <xdr:nvSpPr>
        <xdr:cNvPr id="228" name="【福祉施設】&#10;一人当たり面積該当値テキスト"/>
        <xdr:cNvSpPr txBox="1"/>
      </xdr:nvSpPr>
      <xdr:spPr>
        <a:xfrm>
          <a:off x="10515600" y="1456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74625</xdr:rowOff>
    </xdr:from>
    <xdr:to>
      <xdr:col>50</xdr:col>
      <xdr:colOff>165100</xdr:colOff>
      <xdr:row>86</xdr:row>
      <xdr:rowOff>4775</xdr:rowOff>
    </xdr:to>
    <xdr:sp macro="" textlink="">
      <xdr:nvSpPr>
        <xdr:cNvPr id="229" name="楕円 228"/>
        <xdr:cNvSpPr/>
      </xdr:nvSpPr>
      <xdr:spPr>
        <a:xfrm>
          <a:off x="9588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124510</xdr:rowOff>
    </xdr:from>
    <xdr:to>
      <xdr:col>55</xdr:col>
      <xdr:colOff>0</xdr:colOff>
      <xdr:row>85</xdr:row>
      <xdr:rowOff>125425</xdr:rowOff>
    </xdr:to>
    <xdr:cxnSp macro="">
      <xdr:nvCxnSpPr>
        <xdr:cNvPr id="230" name="直線コネクタ 229"/>
        <xdr:cNvCxnSpPr/>
      </xdr:nvCxnSpPr>
      <xdr:spPr>
        <a:xfrm flipV="1">
          <a:off x="9639300" y="1469776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76225</xdr:rowOff>
    </xdr:from>
    <xdr:to>
      <xdr:col>46</xdr:col>
      <xdr:colOff>38100</xdr:colOff>
      <xdr:row>86</xdr:row>
      <xdr:rowOff>6375</xdr:rowOff>
    </xdr:to>
    <xdr:sp macro="" textlink="">
      <xdr:nvSpPr>
        <xdr:cNvPr id="231" name="楕円 230"/>
        <xdr:cNvSpPr/>
      </xdr:nvSpPr>
      <xdr:spPr>
        <a:xfrm>
          <a:off x="8699500" y="14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125425</xdr:rowOff>
    </xdr:from>
    <xdr:to>
      <xdr:col>50</xdr:col>
      <xdr:colOff>114300</xdr:colOff>
      <xdr:row>85</xdr:row>
      <xdr:rowOff>127025</xdr:rowOff>
    </xdr:to>
    <xdr:cxnSp macro="">
      <xdr:nvCxnSpPr>
        <xdr:cNvPr id="232" name="直線コネクタ 231"/>
        <xdr:cNvCxnSpPr/>
      </xdr:nvCxnSpPr>
      <xdr:spPr>
        <a:xfrm flipV="1">
          <a:off x="8750300" y="1469867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167352</xdr:rowOff>
    </xdr:from>
    <xdr:ext cx="469744" cy="259045"/>
    <xdr:sp macro="" textlink="">
      <xdr:nvSpPr>
        <xdr:cNvPr id="233" name="n_1mainValue【福祉施設】&#10;一人当たり面積"/>
        <xdr:cNvSpPr txBox="1"/>
      </xdr:nvSpPr>
      <xdr:spPr>
        <a:xfrm>
          <a:off x="93917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168952</xdr:rowOff>
    </xdr:from>
    <xdr:ext cx="469744" cy="259045"/>
    <xdr:sp macro="" textlink="">
      <xdr:nvSpPr>
        <xdr:cNvPr id="234" name="n_2mainValue【福祉施設】&#10;一人当たり面積"/>
        <xdr:cNvSpPr txBox="1"/>
      </xdr:nvSpPr>
      <xdr:spPr>
        <a:xfrm>
          <a:off x="8515427" y="1474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5" name="直線コネクタ 24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6" name="テキスト ボックス 24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7" name="直線コネクタ 24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8" name="テキスト ボックス 24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9" name="直線コネクタ 24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0" name="テキスト ボックス 24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1" name="直線コネクタ 25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2" name="テキスト ボックス 25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3" name="直線コネクタ 25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54" name="テキスト ボックス 25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5" name="直線コネクタ 2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6" name="テキスト ボックス 2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258" name="直線コネクタ 257"/>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259" name="【市民会館】&#10;有形固定資産減価償却率最小値テキスト"/>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260" name="直線コネクタ 259"/>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261" name="【市民会館】&#10;有形固定資産減価償却率最大値テキスト"/>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262" name="直線コネクタ 261"/>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263" name="【市民会館】&#10;有形固定資産減価償却率平均値テキスト"/>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64" name="フローチャート: 判断 263"/>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265" name="フローチャート: 判断 264"/>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99713</xdr:rowOff>
    </xdr:from>
    <xdr:ext cx="405111" cy="259045"/>
    <xdr:sp macro="" textlink="">
      <xdr:nvSpPr>
        <xdr:cNvPr id="266" name="n_1aveValue【市民会館】&#10;有形固定資産減価償却率"/>
        <xdr:cNvSpPr txBox="1"/>
      </xdr:nvSpPr>
      <xdr:spPr>
        <a:xfrm>
          <a:off x="3582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114936</xdr:rowOff>
    </xdr:from>
    <xdr:to>
      <xdr:col>15</xdr:col>
      <xdr:colOff>101600</xdr:colOff>
      <xdr:row>105</xdr:row>
      <xdr:rowOff>45086</xdr:rowOff>
    </xdr:to>
    <xdr:sp macro="" textlink="">
      <xdr:nvSpPr>
        <xdr:cNvPr id="267" name="フローチャート: 判断 266"/>
        <xdr:cNvSpPr/>
      </xdr:nvSpPr>
      <xdr:spPr>
        <a:xfrm>
          <a:off x="2857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61613</xdr:rowOff>
    </xdr:from>
    <xdr:ext cx="405111" cy="259045"/>
    <xdr:sp macro="" textlink="">
      <xdr:nvSpPr>
        <xdr:cNvPr id="268" name="n_2aveValue【市民会館】&#10;有形固定資産減価償却率"/>
        <xdr:cNvSpPr txBox="1"/>
      </xdr:nvSpPr>
      <xdr:spPr>
        <a:xfrm>
          <a:off x="2705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9" name="テキスト ボックス 2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107314</xdr:rowOff>
    </xdr:from>
    <xdr:to>
      <xdr:col>15</xdr:col>
      <xdr:colOff>101600</xdr:colOff>
      <xdr:row>106</xdr:row>
      <xdr:rowOff>37464</xdr:rowOff>
    </xdr:to>
    <xdr:sp macro="" textlink="">
      <xdr:nvSpPr>
        <xdr:cNvPr id="274" name="楕円 273"/>
        <xdr:cNvSpPr/>
      </xdr:nvSpPr>
      <xdr:spPr>
        <a:xfrm>
          <a:off x="2857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28591</xdr:rowOff>
    </xdr:from>
    <xdr:ext cx="405111" cy="259045"/>
    <xdr:sp macro="" textlink="">
      <xdr:nvSpPr>
        <xdr:cNvPr id="275" name="n_2mainValue【市民会館】&#10;有形固定資産減価償却率"/>
        <xdr:cNvSpPr txBox="1"/>
      </xdr:nvSpPr>
      <xdr:spPr>
        <a:xfrm>
          <a:off x="2705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4" name="テキスト ボックス 28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5" name="直線コネクタ 28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6" name="直線コネクタ 28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7" name="テキスト ボックス 28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8" name="直線コネクタ 28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9" name="テキスト ボックス 28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0" name="直線コネクタ 28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1" name="テキスト ボックス 29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2" name="直線コネクタ 29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3" name="テキスト ボックス 29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4" name="直線コネクタ 29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5" name="テキスト ボックス 29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6" name="直線コネクタ 2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7" name="テキスト ボックス 2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299" name="直線コネクタ 298"/>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300" name="【市民会館】&#10;一人当たり面積最小値テキスト"/>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301" name="直線コネクタ 300"/>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302" name="【市民会館】&#10;一人当たり面積最大値テキスト"/>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303" name="直線コネクタ 302"/>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115460</xdr:rowOff>
    </xdr:from>
    <xdr:ext cx="469744" cy="259045"/>
    <xdr:sp macro="" textlink="">
      <xdr:nvSpPr>
        <xdr:cNvPr id="304" name="【市民会館】&#10;一人当たり面積平均値テキスト"/>
        <xdr:cNvSpPr txBox="1"/>
      </xdr:nvSpPr>
      <xdr:spPr>
        <a:xfrm>
          <a:off x="10515600" y="1828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305" name="フローチャート: 判断 304"/>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306" name="フローチャート: 判断 305"/>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114952</xdr:rowOff>
    </xdr:from>
    <xdr:ext cx="469744" cy="259045"/>
    <xdr:sp macro="" textlink="">
      <xdr:nvSpPr>
        <xdr:cNvPr id="307" name="n_1aveValue【市民会館】&#10;一人当たり面積"/>
        <xdr:cNvSpPr txBox="1"/>
      </xdr:nvSpPr>
      <xdr:spPr>
        <a:xfrm>
          <a:off x="9391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308" name="フローチャート: 判断 307"/>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25925</xdr:rowOff>
    </xdr:from>
    <xdr:ext cx="469744" cy="259045"/>
    <xdr:sp macro="" textlink="">
      <xdr:nvSpPr>
        <xdr:cNvPr id="309" name="n_2aveValue【市民会館】&#10;一人当たり面積"/>
        <xdr:cNvSpPr txBox="1"/>
      </xdr:nvSpPr>
      <xdr:spPr>
        <a:xfrm>
          <a:off x="8515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0" name="テキスト ボックス 3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1" name="テキスト ボックス 3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2" name="テキスト ボックス 3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3" name="テキスト ボックス 3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4" name="テキスト ボックス 3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89027</xdr:rowOff>
    </xdr:from>
    <xdr:to>
      <xdr:col>46</xdr:col>
      <xdr:colOff>38100</xdr:colOff>
      <xdr:row>108</xdr:row>
      <xdr:rowOff>19177</xdr:rowOff>
    </xdr:to>
    <xdr:sp macro="" textlink="">
      <xdr:nvSpPr>
        <xdr:cNvPr id="315" name="楕円 314"/>
        <xdr:cNvSpPr/>
      </xdr:nvSpPr>
      <xdr:spPr>
        <a:xfrm>
          <a:off x="8699500" y="184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35704</xdr:rowOff>
    </xdr:from>
    <xdr:ext cx="469744" cy="259045"/>
    <xdr:sp macro="" textlink="">
      <xdr:nvSpPr>
        <xdr:cNvPr id="316" name="n_2mainValue【市民会館】&#10;一人当たり面積"/>
        <xdr:cNvSpPr txBox="1"/>
      </xdr:nvSpPr>
      <xdr:spPr>
        <a:xfrm>
          <a:off x="8515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1" name="正方形/長方形 3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2" name="正方形/長方形 3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3" name="正方形/長方形 3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4" name="正方形/長方形 3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5" name="正方形/長方形 3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6" name="正方形/長方形 3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7" name="正方形/長方形 3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8" name="正方形/長方形 34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9" name="正方形/長方形 3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0" name="正方形/長方形 3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1" name="正方形/長方形 3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2" name="正方形/長方形 3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3" name="正方形/長方形 3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4" name="正方形/長方形 3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5" name="正方形/長方形 3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6" name="正方形/長方形 3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7" name="テキスト ボックス 3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8" name="直線コネクタ 3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9" name="直線コネクタ 3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0" name="テキスト ボックス 35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1" name="直線コネクタ 3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2" name="テキスト ボックス 3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3" name="直線コネクタ 3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4" name="テキスト ボックス 3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5" name="直線コネクタ 3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6" name="テキスト ボックス 3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7" name="直線コネクタ 3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8" name="テキスト ボックス 3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9" name="直線コネクタ 3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0" name="テキスト ボックス 36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1" name="直線コネクタ 3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2" name="テキスト ボックス 3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374" name="直線コネクタ 373"/>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375"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376" name="直線コネクタ 375"/>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8" name="直線コネクタ 37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379" name="【消防施設】&#10;有形固定資産減価償却率平均値テキスト"/>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380" name="フローチャート: 判断 379"/>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381" name="フローチャート: 判断 380"/>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49003</xdr:rowOff>
    </xdr:from>
    <xdr:ext cx="405111" cy="259045"/>
    <xdr:sp macro="" textlink="">
      <xdr:nvSpPr>
        <xdr:cNvPr id="382" name="n_1aveValue【消防施設】&#10;有形固定資産減価償却率"/>
        <xdr:cNvSpPr txBox="1"/>
      </xdr:nvSpPr>
      <xdr:spPr>
        <a:xfrm>
          <a:off x="152660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383" name="フローチャート: 判断 382"/>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384"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5" name="テキスト ボックス 3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6" name="テキスト ボックス 3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7" name="テキスト ボックス 3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8" name="テキスト ボックス 3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9" name="テキスト ボックス 3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99968</xdr:rowOff>
    </xdr:from>
    <xdr:to>
      <xdr:col>85</xdr:col>
      <xdr:colOff>177800</xdr:colOff>
      <xdr:row>80</xdr:row>
      <xdr:rowOff>30118</xdr:rowOff>
    </xdr:to>
    <xdr:sp macro="" textlink="">
      <xdr:nvSpPr>
        <xdr:cNvPr id="390" name="楕円 389"/>
        <xdr:cNvSpPr/>
      </xdr:nvSpPr>
      <xdr:spPr>
        <a:xfrm>
          <a:off x="162687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122845</xdr:rowOff>
    </xdr:from>
    <xdr:ext cx="405111" cy="259045"/>
    <xdr:sp macro="" textlink="">
      <xdr:nvSpPr>
        <xdr:cNvPr id="391" name="【消防施設】&#10;有形固定資産減価償却率該当値テキスト"/>
        <xdr:cNvSpPr txBox="1"/>
      </xdr:nvSpPr>
      <xdr:spPr>
        <a:xfrm>
          <a:off x="16357600" y="1349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148952</xdr:rowOff>
    </xdr:from>
    <xdr:to>
      <xdr:col>81</xdr:col>
      <xdr:colOff>101600</xdr:colOff>
      <xdr:row>80</xdr:row>
      <xdr:rowOff>79102</xdr:rowOff>
    </xdr:to>
    <xdr:sp macro="" textlink="">
      <xdr:nvSpPr>
        <xdr:cNvPr id="392" name="楕円 391"/>
        <xdr:cNvSpPr/>
      </xdr:nvSpPr>
      <xdr:spPr>
        <a:xfrm>
          <a:off x="15430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150768</xdr:rowOff>
    </xdr:from>
    <xdr:to>
      <xdr:col>85</xdr:col>
      <xdr:colOff>127000</xdr:colOff>
      <xdr:row>80</xdr:row>
      <xdr:rowOff>28302</xdr:rowOff>
    </xdr:to>
    <xdr:cxnSp macro="">
      <xdr:nvCxnSpPr>
        <xdr:cNvPr id="393" name="直線コネクタ 392"/>
        <xdr:cNvCxnSpPr/>
      </xdr:nvCxnSpPr>
      <xdr:spPr>
        <a:xfrm flipV="1">
          <a:off x="15481300" y="13695318"/>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3629</xdr:rowOff>
    </xdr:from>
    <xdr:to>
      <xdr:col>76</xdr:col>
      <xdr:colOff>165100</xdr:colOff>
      <xdr:row>85</xdr:row>
      <xdr:rowOff>105229</xdr:rowOff>
    </xdr:to>
    <xdr:sp macro="" textlink="">
      <xdr:nvSpPr>
        <xdr:cNvPr id="394" name="楕円 393"/>
        <xdr:cNvSpPr/>
      </xdr:nvSpPr>
      <xdr:spPr>
        <a:xfrm>
          <a:off x="14541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28302</xdr:rowOff>
    </xdr:from>
    <xdr:to>
      <xdr:col>81</xdr:col>
      <xdr:colOff>50800</xdr:colOff>
      <xdr:row>85</xdr:row>
      <xdr:rowOff>54429</xdr:rowOff>
    </xdr:to>
    <xdr:cxnSp macro="">
      <xdr:nvCxnSpPr>
        <xdr:cNvPr id="395" name="直線コネクタ 394"/>
        <xdr:cNvCxnSpPr/>
      </xdr:nvCxnSpPr>
      <xdr:spPr>
        <a:xfrm flipV="1">
          <a:off x="14592300" y="13744302"/>
          <a:ext cx="889000" cy="88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95629</xdr:rowOff>
    </xdr:from>
    <xdr:ext cx="405111" cy="259045"/>
    <xdr:sp macro="" textlink="">
      <xdr:nvSpPr>
        <xdr:cNvPr id="396" name="n_1mainValue【消防施設】&#10;有形固定資産減価償却率"/>
        <xdr:cNvSpPr txBox="1"/>
      </xdr:nvSpPr>
      <xdr:spPr>
        <a:xfrm>
          <a:off x="152660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96356</xdr:rowOff>
    </xdr:from>
    <xdr:ext cx="405111" cy="259045"/>
    <xdr:sp macro="" textlink="">
      <xdr:nvSpPr>
        <xdr:cNvPr id="397" name="n_2mainValue【消防施設】&#10;有形固定資産減価償却率"/>
        <xdr:cNvSpPr txBox="1"/>
      </xdr:nvSpPr>
      <xdr:spPr>
        <a:xfrm>
          <a:off x="14389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8" name="正方形/長方形 3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9" name="正方形/長方形 3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0" name="正方形/長方形 3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1" name="正方形/長方形 4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2" name="正方形/長方形 4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3" name="正方形/長方形 4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4" name="正方形/長方形 4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5" name="正方形/長方形 4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6" name="テキスト ボックス 4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7" name="直線コネクタ 4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8" name="直線コネクタ 4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9" name="テキスト ボックス 4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0" name="直線コネクタ 4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1" name="テキスト ボックス 4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2" name="直線コネクタ 4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3" name="テキスト ボックス 4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4" name="直線コネクタ 4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5" name="テキスト ボックス 4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6" name="直線コネクタ 4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7" name="テキスト ボックス 4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8" name="直線コネクタ 4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9" name="テキスト ボックス 4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21" name="直線コネクタ 420"/>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422"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423" name="直線コネクタ 422"/>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424"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425" name="直線コネクタ 424"/>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426" name="【消防施設】&#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427" name="フローチャート: 判断 426"/>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428" name="フローチャート: 判断 427"/>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45738</xdr:rowOff>
    </xdr:from>
    <xdr:ext cx="469744" cy="259045"/>
    <xdr:sp macro="" textlink="">
      <xdr:nvSpPr>
        <xdr:cNvPr id="429" name="n_1aveValue【消防施設】&#10;一人当たり面積"/>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430" name="フローチャート: 判断 429"/>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3827</xdr:rowOff>
    </xdr:from>
    <xdr:ext cx="469744" cy="259045"/>
    <xdr:sp macro="" textlink="">
      <xdr:nvSpPr>
        <xdr:cNvPr id="431" name="n_2ave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2" name="テキスト ボックス 4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3" name="テキスト ボックス 4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4" name="テキスト ボックス 4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5" name="テキスト ボックス 4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6" name="テキスト ボックス 4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105411</xdr:rowOff>
    </xdr:from>
    <xdr:to>
      <xdr:col>116</xdr:col>
      <xdr:colOff>114300</xdr:colOff>
      <xdr:row>81</xdr:row>
      <xdr:rowOff>35561</xdr:rowOff>
    </xdr:to>
    <xdr:sp macro="" textlink="">
      <xdr:nvSpPr>
        <xdr:cNvPr id="437" name="楕円 436"/>
        <xdr:cNvSpPr/>
      </xdr:nvSpPr>
      <xdr:spPr>
        <a:xfrm>
          <a:off x="221107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128288</xdr:rowOff>
    </xdr:from>
    <xdr:ext cx="469744" cy="259045"/>
    <xdr:sp macro="" textlink="">
      <xdr:nvSpPr>
        <xdr:cNvPr id="438" name="【消防施設】&#10;一人当たり面積該当値テキスト"/>
        <xdr:cNvSpPr txBox="1"/>
      </xdr:nvSpPr>
      <xdr:spPr>
        <a:xfrm>
          <a:off x="22199600"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114936</xdr:rowOff>
    </xdr:from>
    <xdr:to>
      <xdr:col>112</xdr:col>
      <xdr:colOff>38100</xdr:colOff>
      <xdr:row>81</xdr:row>
      <xdr:rowOff>45086</xdr:rowOff>
    </xdr:to>
    <xdr:sp macro="" textlink="">
      <xdr:nvSpPr>
        <xdr:cNvPr id="439" name="楕円 438"/>
        <xdr:cNvSpPr/>
      </xdr:nvSpPr>
      <xdr:spPr>
        <a:xfrm>
          <a:off x="21272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156211</xdr:rowOff>
    </xdr:from>
    <xdr:to>
      <xdr:col>116</xdr:col>
      <xdr:colOff>63500</xdr:colOff>
      <xdr:row>80</xdr:row>
      <xdr:rowOff>165736</xdr:rowOff>
    </xdr:to>
    <xdr:cxnSp macro="">
      <xdr:nvCxnSpPr>
        <xdr:cNvPr id="440" name="直線コネクタ 439"/>
        <xdr:cNvCxnSpPr/>
      </xdr:nvCxnSpPr>
      <xdr:spPr>
        <a:xfrm flipV="1">
          <a:off x="21323300" y="138722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147320</xdr:rowOff>
    </xdr:from>
    <xdr:to>
      <xdr:col>107</xdr:col>
      <xdr:colOff>101600</xdr:colOff>
      <xdr:row>82</xdr:row>
      <xdr:rowOff>77470</xdr:rowOff>
    </xdr:to>
    <xdr:sp macro="" textlink="">
      <xdr:nvSpPr>
        <xdr:cNvPr id="441" name="楕円 440"/>
        <xdr:cNvSpPr/>
      </xdr:nvSpPr>
      <xdr:spPr>
        <a:xfrm>
          <a:off x="20383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165736</xdr:rowOff>
    </xdr:from>
    <xdr:to>
      <xdr:col>111</xdr:col>
      <xdr:colOff>177800</xdr:colOff>
      <xdr:row>82</xdr:row>
      <xdr:rowOff>26670</xdr:rowOff>
    </xdr:to>
    <xdr:cxnSp macro="">
      <xdr:nvCxnSpPr>
        <xdr:cNvPr id="442" name="直線コネクタ 441"/>
        <xdr:cNvCxnSpPr/>
      </xdr:nvCxnSpPr>
      <xdr:spPr>
        <a:xfrm flipV="1">
          <a:off x="20434300" y="13881736"/>
          <a:ext cx="889000" cy="2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61613</xdr:rowOff>
    </xdr:from>
    <xdr:ext cx="469744" cy="259045"/>
    <xdr:sp macro="" textlink="">
      <xdr:nvSpPr>
        <xdr:cNvPr id="443" name="n_1mainValue【消防施設】&#10;一人当たり面積"/>
        <xdr:cNvSpPr txBox="1"/>
      </xdr:nvSpPr>
      <xdr:spPr>
        <a:xfrm>
          <a:off x="21075727" y="1360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93997</xdr:rowOff>
    </xdr:from>
    <xdr:ext cx="469744" cy="259045"/>
    <xdr:sp macro="" textlink="">
      <xdr:nvSpPr>
        <xdr:cNvPr id="444" name="n_2mainValue【消防施設】&#10;一人当たり面積"/>
        <xdr:cNvSpPr txBox="1"/>
      </xdr:nvSpPr>
      <xdr:spPr>
        <a:xfrm>
          <a:off x="2019942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5" name="直線コネクタ 4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6" name="テキスト ボックス 4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7" name="直線コネクタ 4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8" name="テキスト ボックス 4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9" name="直線コネクタ 4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0" name="テキスト ボックス 4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1" name="直線コネクタ 4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2" name="テキスト ボックス 4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3" name="直線コネクタ 4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4" name="テキスト ボックス 4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5" name="直線コネクタ 4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6" name="テキスト ボックス 4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7" name="直線コネクタ 4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8" name="テキスト ボックス 4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470" name="直線コネクタ 469"/>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471"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472" name="直線コネクタ 471"/>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473"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74" name="直線コネクタ 473"/>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475" name="【庁舎】&#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76" name="フローチャート: 判断 47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77" name="フローチャート: 判断 476"/>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168020</xdr:rowOff>
    </xdr:from>
    <xdr:ext cx="405111" cy="259045"/>
    <xdr:sp macro="" textlink="">
      <xdr:nvSpPr>
        <xdr:cNvPr id="478" name="n_1aveValue【庁舎】&#10;有形固定資産減価償却率"/>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79" name="フローチャート: 判断 478"/>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480"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486" name="楕円 485"/>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129557</xdr:rowOff>
    </xdr:from>
    <xdr:ext cx="405111" cy="259045"/>
    <xdr:sp macro="" textlink="">
      <xdr:nvSpPr>
        <xdr:cNvPr id="487" name="【庁舎】&#10;有形固定資産減価償却率該当値テキスト"/>
        <xdr:cNvSpPr txBox="1"/>
      </xdr:nvSpPr>
      <xdr:spPr>
        <a:xfrm>
          <a:off x="16357600"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xdr:rowOff>
    </xdr:from>
    <xdr:to>
      <xdr:col>81</xdr:col>
      <xdr:colOff>101600</xdr:colOff>
      <xdr:row>104</xdr:row>
      <xdr:rowOff>113937</xdr:rowOff>
    </xdr:to>
    <xdr:sp macro="" textlink="">
      <xdr:nvSpPr>
        <xdr:cNvPr id="488" name="楕円 487"/>
        <xdr:cNvSpPr/>
      </xdr:nvSpPr>
      <xdr:spPr>
        <a:xfrm>
          <a:off x="15430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104</xdr:row>
      <xdr:rowOff>63137</xdr:rowOff>
    </xdr:to>
    <xdr:cxnSp macro="">
      <xdr:nvCxnSpPr>
        <xdr:cNvPr id="489" name="直線コネクタ 488"/>
        <xdr:cNvCxnSpPr/>
      </xdr:nvCxnSpPr>
      <xdr:spPr>
        <a:xfrm flipV="1">
          <a:off x="15481300" y="178612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149498</xdr:rowOff>
    </xdr:from>
    <xdr:to>
      <xdr:col>76</xdr:col>
      <xdr:colOff>165100</xdr:colOff>
      <xdr:row>104</xdr:row>
      <xdr:rowOff>79648</xdr:rowOff>
    </xdr:to>
    <xdr:sp macro="" textlink="">
      <xdr:nvSpPr>
        <xdr:cNvPr id="490" name="楕円 489"/>
        <xdr:cNvSpPr/>
      </xdr:nvSpPr>
      <xdr:spPr>
        <a:xfrm>
          <a:off x="14541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28848</xdr:rowOff>
    </xdr:from>
    <xdr:to>
      <xdr:col>81</xdr:col>
      <xdr:colOff>50800</xdr:colOff>
      <xdr:row>104</xdr:row>
      <xdr:rowOff>63137</xdr:rowOff>
    </xdr:to>
    <xdr:cxnSp macro="">
      <xdr:nvCxnSpPr>
        <xdr:cNvPr id="491" name="直線コネクタ 490"/>
        <xdr:cNvCxnSpPr/>
      </xdr:nvCxnSpPr>
      <xdr:spPr>
        <a:xfrm>
          <a:off x="14592300" y="178596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105064</xdr:rowOff>
    </xdr:from>
    <xdr:ext cx="405111" cy="259045"/>
    <xdr:sp macro="" textlink="">
      <xdr:nvSpPr>
        <xdr:cNvPr id="492" name="n_1mainValue【庁舎】&#10;有形固定資産減価償却率"/>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70775</xdr:rowOff>
    </xdr:from>
    <xdr:ext cx="405111" cy="259045"/>
    <xdr:sp macro="" textlink="">
      <xdr:nvSpPr>
        <xdr:cNvPr id="493" name="n_2mainValue【庁舎】&#10;有形固定資産減価償却率"/>
        <xdr:cNvSpPr txBox="1"/>
      </xdr:nvSpPr>
      <xdr:spPr>
        <a:xfrm>
          <a:off x="143897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4" name="直線コネクタ 5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5" name="テキスト ボックス 5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6" name="直線コネクタ 5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07" name="テキスト ボックス 5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08" name="直線コネクタ 5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09" name="テキスト ボックス 5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0" name="直線コネクタ 5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1" name="テキスト ボックス 5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2" name="直線コネクタ 5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3" name="テキスト ボックス 5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15" name="直線コネクタ 514"/>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16"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17" name="直線コネクタ 516"/>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18"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19" name="直線コネクタ 518"/>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520"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21" name="フローチャート: 判断 520"/>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22" name="フローチャート: 判断 521"/>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523" name="n_1aveValue【庁舎】&#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24" name="フローチャート: 判断 523"/>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525" name="n_2aveValue【庁舎】&#10;一人当たり面積"/>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100381</xdr:rowOff>
    </xdr:from>
    <xdr:to>
      <xdr:col>116</xdr:col>
      <xdr:colOff>114300</xdr:colOff>
      <xdr:row>107</xdr:row>
      <xdr:rowOff>30531</xdr:rowOff>
    </xdr:to>
    <xdr:sp macro="" textlink="">
      <xdr:nvSpPr>
        <xdr:cNvPr id="531" name="楕円 530"/>
        <xdr:cNvSpPr/>
      </xdr:nvSpPr>
      <xdr:spPr>
        <a:xfrm>
          <a:off x="22110700" y="1827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123258</xdr:rowOff>
    </xdr:from>
    <xdr:ext cx="469744" cy="259045"/>
    <xdr:sp macro="" textlink="">
      <xdr:nvSpPr>
        <xdr:cNvPr id="532" name="【庁舎】&#10;一人当たり面積該当値テキスト"/>
        <xdr:cNvSpPr txBox="1"/>
      </xdr:nvSpPr>
      <xdr:spPr>
        <a:xfrm>
          <a:off x="22199600" y="181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103124</xdr:rowOff>
    </xdr:from>
    <xdr:to>
      <xdr:col>112</xdr:col>
      <xdr:colOff>38100</xdr:colOff>
      <xdr:row>107</xdr:row>
      <xdr:rowOff>33274</xdr:rowOff>
    </xdr:to>
    <xdr:sp macro="" textlink="">
      <xdr:nvSpPr>
        <xdr:cNvPr id="533" name="楕円 532"/>
        <xdr:cNvSpPr/>
      </xdr:nvSpPr>
      <xdr:spPr>
        <a:xfrm>
          <a:off x="21272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151181</xdr:rowOff>
    </xdr:from>
    <xdr:to>
      <xdr:col>116</xdr:col>
      <xdr:colOff>63500</xdr:colOff>
      <xdr:row>106</xdr:row>
      <xdr:rowOff>153924</xdr:rowOff>
    </xdr:to>
    <xdr:cxnSp macro="">
      <xdr:nvCxnSpPr>
        <xdr:cNvPr id="534" name="直線コネクタ 533"/>
        <xdr:cNvCxnSpPr/>
      </xdr:nvCxnSpPr>
      <xdr:spPr>
        <a:xfrm flipV="1">
          <a:off x="21323300" y="1832488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123013</xdr:rowOff>
    </xdr:from>
    <xdr:to>
      <xdr:col>107</xdr:col>
      <xdr:colOff>101600</xdr:colOff>
      <xdr:row>107</xdr:row>
      <xdr:rowOff>53163</xdr:rowOff>
    </xdr:to>
    <xdr:sp macro="" textlink="">
      <xdr:nvSpPr>
        <xdr:cNvPr id="535" name="楕円 534"/>
        <xdr:cNvSpPr/>
      </xdr:nvSpPr>
      <xdr:spPr>
        <a:xfrm>
          <a:off x="20383500" y="182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153924</xdr:rowOff>
    </xdr:from>
    <xdr:to>
      <xdr:col>111</xdr:col>
      <xdr:colOff>177800</xdr:colOff>
      <xdr:row>107</xdr:row>
      <xdr:rowOff>2363</xdr:rowOff>
    </xdr:to>
    <xdr:cxnSp macro="">
      <xdr:nvCxnSpPr>
        <xdr:cNvPr id="536" name="直線コネクタ 535"/>
        <xdr:cNvCxnSpPr/>
      </xdr:nvCxnSpPr>
      <xdr:spPr>
        <a:xfrm flipV="1">
          <a:off x="20434300" y="18327624"/>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49801</xdr:rowOff>
    </xdr:from>
    <xdr:ext cx="469744" cy="259045"/>
    <xdr:sp macro="" textlink="">
      <xdr:nvSpPr>
        <xdr:cNvPr id="537" name="n_1mainValue【庁舎】&#10;一人当たり面積"/>
        <xdr:cNvSpPr txBox="1"/>
      </xdr:nvSpPr>
      <xdr:spPr>
        <a:xfrm>
          <a:off x="21075727" y="1805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69690</xdr:rowOff>
    </xdr:from>
    <xdr:ext cx="469744" cy="259045"/>
    <xdr:sp macro="" textlink="">
      <xdr:nvSpPr>
        <xdr:cNvPr id="538" name="n_2mainValue【庁舎】&#10;一人当たり面積"/>
        <xdr:cNvSpPr txBox="1"/>
      </xdr:nvSpPr>
      <xdr:spPr>
        <a:xfrm>
          <a:off x="20199427" y="1807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体育館・プールについては、令和元年度に個別施設計画を策定し、同計画に基づいて老朽化対策に取り組むとともに、複合化・集約化・除却等の検討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庁舎については、有形固定資産減価償却率が類似団体平均を下回っているが、老朽化や耐震性がないことから建替え（長寿命化も含む）の検討を行っている。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1,733
79.68
2,049,884
1,925,114
119,978
1,206,029
3,403,041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年度をピークに減少しているが、基準財政収入額も減少傾向にあるため、財政力指数は横ばいで推移している。</a:t>
          </a:r>
          <a:endParaRPr lang="ja-JP" altLang="ja-JP" sz="1400">
            <a:effectLst/>
          </a:endParaRPr>
        </a:p>
        <a:p>
          <a:r>
            <a:rPr kumimoji="1" lang="ja-JP" altLang="ja-JP" sz="1100">
              <a:solidFill>
                <a:schemeClr val="dk1"/>
              </a:solidFill>
              <a:effectLst/>
              <a:latin typeface="+mn-lt"/>
              <a:ea typeface="+mn-ea"/>
              <a:cs typeface="+mn-cs"/>
            </a:rPr>
            <a:t>　類似団体平均を下回る状況で推移しているため、投資的経費の抑制や物件費歳出の徹底的な見直し（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％の縮減）を実施するとともに、税収の徴収率向上対策（徴収目標：現年度分</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％、過年度分</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％）を中心とする歳入確保等の取り組みを通じて、財政基盤の強化に努める。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113347</xdr:rowOff>
    </xdr:from>
    <xdr:to>
      <xdr:col>23</xdr:col>
      <xdr:colOff>133350</xdr:colOff>
      <xdr:row>43</xdr:row>
      <xdr:rowOff>113347</xdr:rowOff>
    </xdr:to>
    <xdr:cxnSp macro="">
      <xdr:nvCxnSpPr>
        <xdr:cNvPr id="64" name="直線コネクタ 63"/>
        <xdr:cNvCxnSpPr/>
      </xdr:nvCxnSpPr>
      <xdr:spPr>
        <a:xfrm>
          <a:off x="4114800" y="74856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113347</xdr:rowOff>
    </xdr:from>
    <xdr:to>
      <xdr:col>19</xdr:col>
      <xdr:colOff>133350</xdr:colOff>
      <xdr:row>43</xdr:row>
      <xdr:rowOff>113347</xdr:rowOff>
    </xdr:to>
    <xdr:cxnSp macro="">
      <xdr:nvCxnSpPr>
        <xdr:cNvPr id="67" name="直線コネクタ 66"/>
        <xdr:cNvCxnSpPr/>
      </xdr:nvCxnSpPr>
      <xdr:spPr>
        <a:xfrm>
          <a:off x="3225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113347</xdr:rowOff>
    </xdr:from>
    <xdr:to>
      <xdr:col>15</xdr:col>
      <xdr:colOff>82550</xdr:colOff>
      <xdr:row>43</xdr:row>
      <xdr:rowOff>113347</xdr:rowOff>
    </xdr:to>
    <xdr:cxnSp macro="">
      <xdr:nvCxnSpPr>
        <xdr:cNvPr id="70" name="直線コネクタ 69"/>
        <xdr:cNvCxnSpPr/>
      </xdr:nvCxnSpPr>
      <xdr:spPr>
        <a:xfrm>
          <a:off x="2336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107315</xdr:rowOff>
    </xdr:from>
    <xdr:to>
      <xdr:col>11</xdr:col>
      <xdr:colOff>31750</xdr:colOff>
      <xdr:row>43</xdr:row>
      <xdr:rowOff>113347</xdr:rowOff>
    </xdr:to>
    <xdr:cxnSp macro="">
      <xdr:nvCxnSpPr>
        <xdr:cNvPr id="73" name="直線コネクタ 72"/>
        <xdr:cNvCxnSpPr/>
      </xdr:nvCxnSpPr>
      <xdr:spPr>
        <a:xfrm>
          <a:off x="1447800" y="74796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62547</xdr:rowOff>
    </xdr:from>
    <xdr:to>
      <xdr:col>23</xdr:col>
      <xdr:colOff>184150</xdr:colOff>
      <xdr:row>43</xdr:row>
      <xdr:rowOff>164147</xdr:rowOff>
    </xdr:to>
    <xdr:sp macro="" textlink="">
      <xdr:nvSpPr>
        <xdr:cNvPr id="83" name="楕円 82"/>
        <xdr:cNvSpPr/>
      </xdr:nvSpPr>
      <xdr:spPr>
        <a:xfrm>
          <a:off x="49022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62547</xdr:rowOff>
    </xdr:from>
    <xdr:to>
      <xdr:col>19</xdr:col>
      <xdr:colOff>184150</xdr:colOff>
      <xdr:row>43</xdr:row>
      <xdr:rowOff>164147</xdr:rowOff>
    </xdr:to>
    <xdr:sp macro="" textlink="">
      <xdr:nvSpPr>
        <xdr:cNvPr id="85" name="楕円 84"/>
        <xdr:cNvSpPr/>
      </xdr:nvSpPr>
      <xdr:spPr>
        <a:xfrm>
          <a:off x="4064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148924</xdr:rowOff>
    </xdr:from>
    <xdr:ext cx="736600" cy="259045"/>
    <xdr:sp macro="" textlink="">
      <xdr:nvSpPr>
        <xdr:cNvPr id="86" name="テキスト ボックス 85"/>
        <xdr:cNvSpPr txBox="1"/>
      </xdr:nvSpPr>
      <xdr:spPr>
        <a:xfrm>
          <a:off x="3733800" y="752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62547</xdr:rowOff>
    </xdr:from>
    <xdr:to>
      <xdr:col>15</xdr:col>
      <xdr:colOff>133350</xdr:colOff>
      <xdr:row>43</xdr:row>
      <xdr:rowOff>164147</xdr:rowOff>
    </xdr:to>
    <xdr:sp macro="" textlink="">
      <xdr:nvSpPr>
        <xdr:cNvPr id="87" name="楕円 86"/>
        <xdr:cNvSpPr/>
      </xdr:nvSpPr>
      <xdr:spPr>
        <a:xfrm>
          <a:off x="3175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148924</xdr:rowOff>
    </xdr:from>
    <xdr:ext cx="762000" cy="259045"/>
    <xdr:sp macro="" textlink="">
      <xdr:nvSpPr>
        <xdr:cNvPr id="88" name="テキスト ボックス 87"/>
        <xdr:cNvSpPr txBox="1"/>
      </xdr:nvSpPr>
      <xdr:spPr>
        <a:xfrm>
          <a:off x="2844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62547</xdr:rowOff>
    </xdr:from>
    <xdr:to>
      <xdr:col>11</xdr:col>
      <xdr:colOff>82550</xdr:colOff>
      <xdr:row>43</xdr:row>
      <xdr:rowOff>164147</xdr:rowOff>
    </xdr:to>
    <xdr:sp macro="" textlink="">
      <xdr:nvSpPr>
        <xdr:cNvPr id="89" name="楕円 88"/>
        <xdr:cNvSpPr/>
      </xdr:nvSpPr>
      <xdr:spPr>
        <a:xfrm>
          <a:off x="2286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148924</xdr:rowOff>
    </xdr:from>
    <xdr:ext cx="762000" cy="259045"/>
    <xdr:sp macro="" textlink="">
      <xdr:nvSpPr>
        <xdr:cNvPr id="90" name="テキスト ボックス 89"/>
        <xdr:cNvSpPr txBox="1"/>
      </xdr:nvSpPr>
      <xdr:spPr>
        <a:xfrm>
          <a:off x="1955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91" name="楕円 90"/>
        <xdr:cNvSpPr/>
      </xdr:nvSpPr>
      <xdr:spPr>
        <a:xfrm>
          <a:off x="1397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92" name="テキスト ボックス 91"/>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年度から類似団体平均を上回る状況とな</a:t>
          </a:r>
          <a:r>
            <a:rPr kumimoji="1" lang="ja-JP" altLang="en-US" sz="1100" b="0" i="0" baseline="0">
              <a:solidFill>
                <a:schemeClr val="dk1"/>
              </a:solidFill>
              <a:effectLst/>
              <a:latin typeface="+mn-lt"/>
              <a:ea typeface="+mn-ea"/>
              <a:cs typeface="+mn-cs"/>
            </a:rPr>
            <a:t>った</a:t>
          </a:r>
          <a:r>
            <a:rPr kumimoji="1" lang="ja-JP" altLang="ja-JP" sz="1100" b="0" i="0" baseline="0">
              <a:solidFill>
                <a:schemeClr val="dk1"/>
              </a:solidFill>
              <a:effectLst/>
              <a:latin typeface="+mn-lt"/>
              <a:ea typeface="+mn-ea"/>
              <a:cs typeface="+mn-cs"/>
            </a:rPr>
            <a:t>。物件費、公債費の増加が要因である。物件費については、横浜市内にオープンした情報館の運営費や指定管理者への委託料の増などが要因であるため、運営の見直し等を行い、経費削減に努める。公債費については、大規模事業による起債の償還が控えているため、財政計画に基づき、上限</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億円を目標に起債抑制を図る。また、財政に弾力性を持たせるため全ての事務事業の優先度を厳しく点検し、経常経費の削減を行い、経常収支比率</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％を目指す。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64</xdr:row>
      <xdr:rowOff>44196</xdr:rowOff>
    </xdr:to>
    <xdr:cxnSp macro="">
      <xdr:nvCxnSpPr>
        <xdr:cNvPr id="125" name="直線コネクタ 124"/>
        <xdr:cNvCxnSpPr/>
      </xdr:nvCxnSpPr>
      <xdr:spPr>
        <a:xfrm>
          <a:off x="4114800" y="1089152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63</xdr:row>
      <xdr:rowOff>90170</xdr:rowOff>
    </xdr:to>
    <xdr:cxnSp macro="">
      <xdr:nvCxnSpPr>
        <xdr:cNvPr id="128" name="直線コネクタ 127"/>
        <xdr:cNvCxnSpPr/>
      </xdr:nvCxnSpPr>
      <xdr:spPr>
        <a:xfrm>
          <a:off x="3225800" y="1066952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39624</xdr:rowOff>
    </xdr:from>
    <xdr:to>
      <xdr:col>15</xdr:col>
      <xdr:colOff>82550</xdr:colOff>
      <xdr:row>63</xdr:row>
      <xdr:rowOff>41910</xdr:rowOff>
    </xdr:to>
    <xdr:cxnSp macro="">
      <xdr:nvCxnSpPr>
        <xdr:cNvPr id="131" name="直線コネクタ 130"/>
        <xdr:cNvCxnSpPr/>
      </xdr:nvCxnSpPr>
      <xdr:spPr>
        <a:xfrm flipV="1">
          <a:off x="2336800" y="106695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165354</xdr:rowOff>
    </xdr:from>
    <xdr:to>
      <xdr:col>11</xdr:col>
      <xdr:colOff>31750</xdr:colOff>
      <xdr:row>63</xdr:row>
      <xdr:rowOff>41910</xdr:rowOff>
    </xdr:to>
    <xdr:cxnSp macro="">
      <xdr:nvCxnSpPr>
        <xdr:cNvPr id="134" name="直線コネクタ 133"/>
        <xdr:cNvCxnSpPr/>
      </xdr:nvCxnSpPr>
      <xdr:spPr>
        <a:xfrm>
          <a:off x="1447800" y="1045235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36" name="テキスト ボックス 135"/>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38" name="テキスト ボックス 137"/>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4" name="楕円 143"/>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45"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46" name="楕円 145"/>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47" name="テキスト ボックス 14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48" name="楕円 147"/>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75201</xdr:rowOff>
    </xdr:from>
    <xdr:ext cx="762000" cy="259045"/>
    <xdr:sp macro="" textlink="">
      <xdr:nvSpPr>
        <xdr:cNvPr id="149" name="テキスト ボックス 148"/>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0" name="楕円 149"/>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1" name="テキスト ボックス 15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52" name="楕円 151"/>
        <xdr:cNvSpPr/>
      </xdr:nvSpPr>
      <xdr:spPr>
        <a:xfrm>
          <a:off x="1397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53" name="テキスト ボックス 15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年度には、類似団体平均との差はあまり見られなかったが、</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年度以降は類似団体平均を大きく上回っている。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人件費については、きめ細やかな教育環境の確保のために村単教員を配置していること、物件費については、スクールバスや公共施設の民間への委託料や庁内システム使用料の増加などが要因である。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また、類似団体と比較して保有する施設が多いため、物件費が高止まりしている。公共施設等総合管理計画に基づき適正な施設管理を行うなど、コスト削減を一層進めていく。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12201</xdr:rowOff>
    </xdr:from>
    <xdr:to>
      <xdr:col>23</xdr:col>
      <xdr:colOff>133350</xdr:colOff>
      <xdr:row>83</xdr:row>
      <xdr:rowOff>28073</xdr:rowOff>
    </xdr:to>
    <xdr:cxnSp macro="">
      <xdr:nvCxnSpPr>
        <xdr:cNvPr id="189" name="直線コネクタ 188"/>
        <xdr:cNvCxnSpPr/>
      </xdr:nvCxnSpPr>
      <xdr:spPr>
        <a:xfrm flipV="1">
          <a:off x="4114800" y="14242551"/>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7365</xdr:rowOff>
    </xdr:from>
    <xdr:to>
      <xdr:col>19</xdr:col>
      <xdr:colOff>133350</xdr:colOff>
      <xdr:row>83</xdr:row>
      <xdr:rowOff>28073</xdr:rowOff>
    </xdr:to>
    <xdr:cxnSp macro="">
      <xdr:nvCxnSpPr>
        <xdr:cNvPr id="192" name="直線コネクタ 191"/>
        <xdr:cNvCxnSpPr/>
      </xdr:nvCxnSpPr>
      <xdr:spPr>
        <a:xfrm>
          <a:off x="3225800" y="14237715"/>
          <a:ext cx="889000" cy="2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137626</xdr:rowOff>
    </xdr:from>
    <xdr:to>
      <xdr:col>15</xdr:col>
      <xdr:colOff>82550</xdr:colOff>
      <xdr:row>83</xdr:row>
      <xdr:rowOff>7365</xdr:rowOff>
    </xdr:to>
    <xdr:cxnSp macro="">
      <xdr:nvCxnSpPr>
        <xdr:cNvPr id="195" name="直線コネクタ 194"/>
        <xdr:cNvCxnSpPr/>
      </xdr:nvCxnSpPr>
      <xdr:spPr>
        <a:xfrm>
          <a:off x="2336800" y="14196526"/>
          <a:ext cx="889000" cy="4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107378</xdr:rowOff>
    </xdr:from>
    <xdr:to>
      <xdr:col>11</xdr:col>
      <xdr:colOff>31750</xdr:colOff>
      <xdr:row>82</xdr:row>
      <xdr:rowOff>137626</xdr:rowOff>
    </xdr:to>
    <xdr:cxnSp macro="">
      <xdr:nvCxnSpPr>
        <xdr:cNvPr id="198" name="直線コネクタ 197"/>
        <xdr:cNvCxnSpPr/>
      </xdr:nvCxnSpPr>
      <xdr:spPr>
        <a:xfrm>
          <a:off x="1447800" y="14166278"/>
          <a:ext cx="889000" cy="3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0" name="テキスト ボックス 199"/>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163282</xdr:rowOff>
    </xdr:from>
    <xdr:ext cx="762000" cy="259045"/>
    <xdr:sp macro="" textlink="">
      <xdr:nvSpPr>
        <xdr:cNvPr id="202" name="テキスト ボックス 201"/>
        <xdr:cNvSpPr txBox="1"/>
      </xdr:nvSpPr>
      <xdr:spPr>
        <a:xfrm>
          <a:off x="1066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132851</xdr:rowOff>
    </xdr:from>
    <xdr:to>
      <xdr:col>23</xdr:col>
      <xdr:colOff>184150</xdr:colOff>
      <xdr:row>83</xdr:row>
      <xdr:rowOff>63001</xdr:rowOff>
    </xdr:to>
    <xdr:sp macro="" textlink="">
      <xdr:nvSpPr>
        <xdr:cNvPr id="208" name="楕円 207"/>
        <xdr:cNvSpPr/>
      </xdr:nvSpPr>
      <xdr:spPr>
        <a:xfrm>
          <a:off x="4902200" y="1419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104928</xdr:rowOff>
    </xdr:from>
    <xdr:ext cx="762000" cy="259045"/>
    <xdr:sp macro="" textlink="">
      <xdr:nvSpPr>
        <xdr:cNvPr id="209" name="人件費・物件費等の状況該当値テキスト"/>
        <xdr:cNvSpPr txBox="1"/>
      </xdr:nvSpPr>
      <xdr:spPr>
        <a:xfrm>
          <a:off x="5041900" y="1416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148723</xdr:rowOff>
    </xdr:from>
    <xdr:to>
      <xdr:col>19</xdr:col>
      <xdr:colOff>184150</xdr:colOff>
      <xdr:row>83</xdr:row>
      <xdr:rowOff>78873</xdr:rowOff>
    </xdr:to>
    <xdr:sp macro="" textlink="">
      <xdr:nvSpPr>
        <xdr:cNvPr id="210" name="楕円 209"/>
        <xdr:cNvSpPr/>
      </xdr:nvSpPr>
      <xdr:spPr>
        <a:xfrm>
          <a:off x="4064000" y="1420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63650</xdr:rowOff>
    </xdr:from>
    <xdr:ext cx="736600" cy="259045"/>
    <xdr:sp macro="" textlink="">
      <xdr:nvSpPr>
        <xdr:cNvPr id="211" name="テキスト ボックス 210"/>
        <xdr:cNvSpPr txBox="1"/>
      </xdr:nvSpPr>
      <xdr:spPr>
        <a:xfrm>
          <a:off x="3733800" y="14294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128015</xdr:rowOff>
    </xdr:from>
    <xdr:to>
      <xdr:col>15</xdr:col>
      <xdr:colOff>133350</xdr:colOff>
      <xdr:row>83</xdr:row>
      <xdr:rowOff>58165</xdr:rowOff>
    </xdr:to>
    <xdr:sp macro="" textlink="">
      <xdr:nvSpPr>
        <xdr:cNvPr id="212" name="楕円 211"/>
        <xdr:cNvSpPr/>
      </xdr:nvSpPr>
      <xdr:spPr>
        <a:xfrm>
          <a:off x="3175000" y="141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42942</xdr:rowOff>
    </xdr:from>
    <xdr:ext cx="762000" cy="259045"/>
    <xdr:sp macro="" textlink="">
      <xdr:nvSpPr>
        <xdr:cNvPr id="213" name="テキスト ボックス 212"/>
        <xdr:cNvSpPr txBox="1"/>
      </xdr:nvSpPr>
      <xdr:spPr>
        <a:xfrm>
          <a:off x="2844800" y="1427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86826</xdr:rowOff>
    </xdr:from>
    <xdr:to>
      <xdr:col>11</xdr:col>
      <xdr:colOff>82550</xdr:colOff>
      <xdr:row>83</xdr:row>
      <xdr:rowOff>16976</xdr:rowOff>
    </xdr:to>
    <xdr:sp macro="" textlink="">
      <xdr:nvSpPr>
        <xdr:cNvPr id="214" name="楕円 213"/>
        <xdr:cNvSpPr/>
      </xdr:nvSpPr>
      <xdr:spPr>
        <a:xfrm>
          <a:off x="2286000" y="141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1753</xdr:rowOff>
    </xdr:from>
    <xdr:ext cx="762000" cy="259045"/>
    <xdr:sp macro="" textlink="">
      <xdr:nvSpPr>
        <xdr:cNvPr id="215" name="テキスト ボックス 214"/>
        <xdr:cNvSpPr txBox="1"/>
      </xdr:nvSpPr>
      <xdr:spPr>
        <a:xfrm>
          <a:off x="1955800" y="1423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56578</xdr:rowOff>
    </xdr:from>
    <xdr:to>
      <xdr:col>7</xdr:col>
      <xdr:colOff>31750</xdr:colOff>
      <xdr:row>82</xdr:row>
      <xdr:rowOff>158178</xdr:rowOff>
    </xdr:to>
    <xdr:sp macro="" textlink="">
      <xdr:nvSpPr>
        <xdr:cNvPr id="216" name="楕円 215"/>
        <xdr:cNvSpPr/>
      </xdr:nvSpPr>
      <xdr:spPr>
        <a:xfrm>
          <a:off x="1397000" y="1411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142955</xdr:rowOff>
    </xdr:from>
    <xdr:ext cx="762000" cy="259045"/>
    <xdr:sp macro="" textlink="">
      <xdr:nvSpPr>
        <xdr:cNvPr id="217" name="テキスト ボックス 216"/>
        <xdr:cNvSpPr txBox="1"/>
      </xdr:nvSpPr>
      <xdr:spPr>
        <a:xfrm>
          <a:off x="1066800" y="1420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年度数値については前年度の数字を引用）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ラスパイレス指数については、平成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年度からは同水準で推移している。若干の変動について、主な要因は階層変動や職種変動によるものである。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今後も国及び県の動向等を踏まえ、給与の適正化に努める。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126395</xdr:rowOff>
    </xdr:from>
    <xdr:to>
      <xdr:col>81</xdr:col>
      <xdr:colOff>44450</xdr:colOff>
      <xdr:row>88</xdr:row>
      <xdr:rowOff>126395</xdr:rowOff>
    </xdr:to>
    <xdr:cxnSp macro="">
      <xdr:nvCxnSpPr>
        <xdr:cNvPr id="253" name="直線コネクタ 252"/>
        <xdr:cNvCxnSpPr/>
      </xdr:nvCxnSpPr>
      <xdr:spPr>
        <a:xfrm>
          <a:off x="16179800" y="1521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126395</xdr:rowOff>
    </xdr:from>
    <xdr:to>
      <xdr:col>77</xdr:col>
      <xdr:colOff>44450</xdr:colOff>
      <xdr:row>88</xdr:row>
      <xdr:rowOff>137886</xdr:rowOff>
    </xdr:to>
    <xdr:cxnSp macro="">
      <xdr:nvCxnSpPr>
        <xdr:cNvPr id="256" name="直線コネクタ 255"/>
        <xdr:cNvCxnSpPr/>
      </xdr:nvCxnSpPr>
      <xdr:spPr>
        <a:xfrm flipV="1">
          <a:off x="15290800" y="152139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137886</xdr:rowOff>
    </xdr:to>
    <xdr:cxnSp macro="">
      <xdr:nvCxnSpPr>
        <xdr:cNvPr id="259" name="直線コネクタ 258"/>
        <xdr:cNvCxnSpPr/>
      </xdr:nvCxnSpPr>
      <xdr:spPr>
        <a:xfrm>
          <a:off x="14401800" y="151220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88</xdr:row>
      <xdr:rowOff>34471</xdr:rowOff>
    </xdr:to>
    <xdr:cxnSp macro="">
      <xdr:nvCxnSpPr>
        <xdr:cNvPr id="262" name="直線コネクタ 261"/>
        <xdr:cNvCxnSpPr/>
      </xdr:nvCxnSpPr>
      <xdr:spPr>
        <a:xfrm>
          <a:off x="13512800" y="14995677"/>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64" name="テキスト ボックス 263"/>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6" name="テキスト ボックス 265"/>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75595</xdr:rowOff>
    </xdr:from>
    <xdr:to>
      <xdr:col>81</xdr:col>
      <xdr:colOff>95250</xdr:colOff>
      <xdr:row>89</xdr:row>
      <xdr:rowOff>5745</xdr:rowOff>
    </xdr:to>
    <xdr:sp macro="" textlink="">
      <xdr:nvSpPr>
        <xdr:cNvPr id="272" name="楕円 271"/>
        <xdr:cNvSpPr/>
      </xdr:nvSpPr>
      <xdr:spPr>
        <a:xfrm>
          <a:off x="169672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47672</xdr:rowOff>
    </xdr:from>
    <xdr:ext cx="762000" cy="259045"/>
    <xdr:sp macro="" textlink="">
      <xdr:nvSpPr>
        <xdr:cNvPr id="273" name="給与水準   （国との比較）該当値テキスト"/>
        <xdr:cNvSpPr txBox="1"/>
      </xdr:nvSpPr>
      <xdr:spPr>
        <a:xfrm>
          <a:off x="17106900" y="151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75595</xdr:rowOff>
    </xdr:from>
    <xdr:to>
      <xdr:col>77</xdr:col>
      <xdr:colOff>95250</xdr:colOff>
      <xdr:row>89</xdr:row>
      <xdr:rowOff>5745</xdr:rowOff>
    </xdr:to>
    <xdr:sp macro="" textlink="">
      <xdr:nvSpPr>
        <xdr:cNvPr id="274" name="楕円 273"/>
        <xdr:cNvSpPr/>
      </xdr:nvSpPr>
      <xdr:spPr>
        <a:xfrm>
          <a:off x="16129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161972</xdr:rowOff>
    </xdr:from>
    <xdr:ext cx="736600" cy="259045"/>
    <xdr:sp macro="" textlink="">
      <xdr:nvSpPr>
        <xdr:cNvPr id="275" name="テキスト ボックス 274"/>
        <xdr:cNvSpPr txBox="1"/>
      </xdr:nvSpPr>
      <xdr:spPr>
        <a:xfrm>
          <a:off x="15798800" y="152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76" name="楕円 275"/>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77" name="テキスト ボックス 276"/>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78" name="楕円 277"/>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79" name="テキスト ボックス 278"/>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0" name="楕円 279"/>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1" name="テキスト ボックス 280"/>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前回の行財政改革大綱集中改革プラン（計画期間：平成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人（</a:t>
          </a:r>
          <a:r>
            <a:rPr kumimoji="1" lang="en-US" altLang="ja-JP" sz="1100" b="0" i="0" baseline="0">
              <a:solidFill>
                <a:schemeClr val="dk1"/>
              </a:solidFill>
              <a:effectLst/>
              <a:latin typeface="+mn-lt"/>
              <a:ea typeface="+mn-ea"/>
              <a:cs typeface="+mn-cs"/>
            </a:rPr>
            <a:t>11.5</a:t>
          </a:r>
          <a:r>
            <a:rPr kumimoji="1" lang="ja-JP" altLang="ja-JP" sz="1100" b="0" i="0" baseline="0">
              <a:solidFill>
                <a:schemeClr val="dk1"/>
              </a:solidFill>
              <a:effectLst/>
              <a:latin typeface="+mn-lt"/>
              <a:ea typeface="+mn-ea"/>
              <a:cs typeface="+mn-cs"/>
            </a:rPr>
            <a:t>％）の削減を行い、その後退職補充の採用のみに抑えた結果、人口当たり職員数を類似団体と比較すると</a:t>
          </a:r>
          <a:r>
            <a:rPr kumimoji="1" lang="en-US" altLang="ja-JP" sz="1100" b="0" i="0" baseline="0">
              <a:solidFill>
                <a:schemeClr val="dk1"/>
              </a:solidFill>
              <a:effectLst/>
              <a:latin typeface="+mn-lt"/>
              <a:ea typeface="+mn-ea"/>
              <a:cs typeface="+mn-cs"/>
            </a:rPr>
            <a:t>0.35</a:t>
          </a:r>
          <a:r>
            <a:rPr kumimoji="1" lang="ja-JP" altLang="ja-JP" sz="1100" b="0" i="0" baseline="0">
              <a:solidFill>
                <a:schemeClr val="dk1"/>
              </a:solidFill>
              <a:effectLst/>
              <a:latin typeface="+mn-lt"/>
              <a:ea typeface="+mn-ea"/>
              <a:cs typeface="+mn-cs"/>
            </a:rPr>
            <a:t>人少なくなっている。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年度に策定した道志村定員管理計画に基づき、平成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年度を初年度とし平成</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年度当初までの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年間で</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人の削減を目標とする。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51816</xdr:rowOff>
    </xdr:from>
    <xdr:to>
      <xdr:col>81</xdr:col>
      <xdr:colOff>44450</xdr:colOff>
      <xdr:row>61</xdr:row>
      <xdr:rowOff>56400</xdr:rowOff>
    </xdr:to>
    <xdr:cxnSp macro="">
      <xdr:nvCxnSpPr>
        <xdr:cNvPr id="313" name="直線コネクタ 312"/>
        <xdr:cNvCxnSpPr/>
      </xdr:nvCxnSpPr>
      <xdr:spPr>
        <a:xfrm>
          <a:off x="16179800" y="10510266"/>
          <a:ext cx="8382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51816</xdr:rowOff>
    </xdr:from>
    <xdr:to>
      <xdr:col>77</xdr:col>
      <xdr:colOff>44450</xdr:colOff>
      <xdr:row>61</xdr:row>
      <xdr:rowOff>57124</xdr:rowOff>
    </xdr:to>
    <xdr:cxnSp macro="">
      <xdr:nvCxnSpPr>
        <xdr:cNvPr id="316" name="直線コネクタ 315"/>
        <xdr:cNvCxnSpPr/>
      </xdr:nvCxnSpPr>
      <xdr:spPr>
        <a:xfrm flipV="1">
          <a:off x="15290800" y="1051026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46749</xdr:rowOff>
    </xdr:from>
    <xdr:to>
      <xdr:col>72</xdr:col>
      <xdr:colOff>203200</xdr:colOff>
      <xdr:row>61</xdr:row>
      <xdr:rowOff>57124</xdr:rowOff>
    </xdr:to>
    <xdr:cxnSp macro="">
      <xdr:nvCxnSpPr>
        <xdr:cNvPr id="319" name="直線コネクタ 318"/>
        <xdr:cNvCxnSpPr/>
      </xdr:nvCxnSpPr>
      <xdr:spPr>
        <a:xfrm>
          <a:off x="14401800" y="10505199"/>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22619</xdr:rowOff>
    </xdr:from>
    <xdr:to>
      <xdr:col>68</xdr:col>
      <xdr:colOff>152400</xdr:colOff>
      <xdr:row>61</xdr:row>
      <xdr:rowOff>46749</xdr:rowOff>
    </xdr:to>
    <xdr:cxnSp macro="">
      <xdr:nvCxnSpPr>
        <xdr:cNvPr id="322" name="直線コネクタ 321"/>
        <xdr:cNvCxnSpPr/>
      </xdr:nvCxnSpPr>
      <xdr:spPr>
        <a:xfrm>
          <a:off x="13512800" y="1048106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4" name="テキスト ボックス 323"/>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67848</xdr:rowOff>
    </xdr:from>
    <xdr:ext cx="762000" cy="259045"/>
    <xdr:sp macro="" textlink="">
      <xdr:nvSpPr>
        <xdr:cNvPr id="326" name="テキスト ボックス 325"/>
        <xdr:cNvSpPr txBox="1"/>
      </xdr:nvSpPr>
      <xdr:spPr>
        <a:xfrm>
          <a:off x="13131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5600</xdr:rowOff>
    </xdr:from>
    <xdr:to>
      <xdr:col>81</xdr:col>
      <xdr:colOff>95250</xdr:colOff>
      <xdr:row>61</xdr:row>
      <xdr:rowOff>107200</xdr:rowOff>
    </xdr:to>
    <xdr:sp macro="" textlink="">
      <xdr:nvSpPr>
        <xdr:cNvPr id="332" name="楕円 331"/>
        <xdr:cNvSpPr/>
      </xdr:nvSpPr>
      <xdr:spPr>
        <a:xfrm>
          <a:off x="16967200" y="1046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22127</xdr:rowOff>
    </xdr:from>
    <xdr:ext cx="762000" cy="259045"/>
    <xdr:sp macro="" textlink="">
      <xdr:nvSpPr>
        <xdr:cNvPr id="333" name="定員管理の状況該当値テキスト"/>
        <xdr:cNvSpPr txBox="1"/>
      </xdr:nvSpPr>
      <xdr:spPr>
        <a:xfrm>
          <a:off x="17106900" y="1030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1016</xdr:rowOff>
    </xdr:from>
    <xdr:to>
      <xdr:col>77</xdr:col>
      <xdr:colOff>95250</xdr:colOff>
      <xdr:row>61</xdr:row>
      <xdr:rowOff>102616</xdr:rowOff>
    </xdr:to>
    <xdr:sp macro="" textlink="">
      <xdr:nvSpPr>
        <xdr:cNvPr id="334" name="楕円 333"/>
        <xdr:cNvSpPr/>
      </xdr:nvSpPr>
      <xdr:spPr>
        <a:xfrm>
          <a:off x="16129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112793</xdr:rowOff>
    </xdr:from>
    <xdr:ext cx="736600" cy="259045"/>
    <xdr:sp macro="" textlink="">
      <xdr:nvSpPr>
        <xdr:cNvPr id="335" name="テキスト ボックス 334"/>
        <xdr:cNvSpPr txBox="1"/>
      </xdr:nvSpPr>
      <xdr:spPr>
        <a:xfrm>
          <a:off x="15798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6324</xdr:rowOff>
    </xdr:from>
    <xdr:to>
      <xdr:col>73</xdr:col>
      <xdr:colOff>44450</xdr:colOff>
      <xdr:row>61</xdr:row>
      <xdr:rowOff>107924</xdr:rowOff>
    </xdr:to>
    <xdr:sp macro="" textlink="">
      <xdr:nvSpPr>
        <xdr:cNvPr id="336" name="楕円 335"/>
        <xdr:cNvSpPr/>
      </xdr:nvSpPr>
      <xdr:spPr>
        <a:xfrm>
          <a:off x="15240000" y="1046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92701</xdr:rowOff>
    </xdr:from>
    <xdr:ext cx="762000" cy="259045"/>
    <xdr:sp macro="" textlink="">
      <xdr:nvSpPr>
        <xdr:cNvPr id="337" name="テキスト ボックス 336"/>
        <xdr:cNvSpPr txBox="1"/>
      </xdr:nvSpPr>
      <xdr:spPr>
        <a:xfrm>
          <a:off x="14909800" y="1055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167399</xdr:rowOff>
    </xdr:from>
    <xdr:to>
      <xdr:col>68</xdr:col>
      <xdr:colOff>203200</xdr:colOff>
      <xdr:row>61</xdr:row>
      <xdr:rowOff>97549</xdr:rowOff>
    </xdr:to>
    <xdr:sp macro="" textlink="">
      <xdr:nvSpPr>
        <xdr:cNvPr id="338" name="楕円 337"/>
        <xdr:cNvSpPr/>
      </xdr:nvSpPr>
      <xdr:spPr>
        <a:xfrm>
          <a:off x="14351000" y="104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82326</xdr:rowOff>
    </xdr:from>
    <xdr:ext cx="762000" cy="259045"/>
    <xdr:sp macro="" textlink="">
      <xdr:nvSpPr>
        <xdr:cNvPr id="339" name="テキスト ボックス 338"/>
        <xdr:cNvSpPr txBox="1"/>
      </xdr:nvSpPr>
      <xdr:spPr>
        <a:xfrm>
          <a:off x="14020800" y="1054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143269</xdr:rowOff>
    </xdr:from>
    <xdr:to>
      <xdr:col>64</xdr:col>
      <xdr:colOff>152400</xdr:colOff>
      <xdr:row>61</xdr:row>
      <xdr:rowOff>73419</xdr:rowOff>
    </xdr:to>
    <xdr:sp macro="" textlink="">
      <xdr:nvSpPr>
        <xdr:cNvPr id="340" name="楕円 339"/>
        <xdr:cNvSpPr/>
      </xdr:nvSpPr>
      <xdr:spPr>
        <a:xfrm>
          <a:off x="13462000" y="104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83596</xdr:rowOff>
    </xdr:from>
    <xdr:ext cx="762000" cy="259045"/>
    <xdr:sp macro="" textlink="">
      <xdr:nvSpPr>
        <xdr:cNvPr id="341" name="テキスト ボックス 340"/>
        <xdr:cNvSpPr txBox="1"/>
      </xdr:nvSpPr>
      <xdr:spPr>
        <a:xfrm>
          <a:off x="13131800" y="1019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年度までは類似団体平均を下回っていたが、類似団体平均が減少している中、大規模事業による起債額の増加により、公債費比率が上昇している。財政計画に基づき、地方債発行額</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億円の上限枠設定などに取り組み、公債費比率の抑制に努める。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150888</xdr:rowOff>
    </xdr:from>
    <xdr:to>
      <xdr:col>81</xdr:col>
      <xdr:colOff>44450</xdr:colOff>
      <xdr:row>42</xdr:row>
      <xdr:rowOff>82852</xdr:rowOff>
    </xdr:to>
    <xdr:cxnSp macro="">
      <xdr:nvCxnSpPr>
        <xdr:cNvPr id="376" name="直線コネクタ 375"/>
        <xdr:cNvCxnSpPr/>
      </xdr:nvCxnSpPr>
      <xdr:spPr>
        <a:xfrm>
          <a:off x="16179800" y="718033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41</xdr:row>
      <xdr:rowOff>150888</xdr:rowOff>
    </xdr:to>
    <xdr:cxnSp macro="">
      <xdr:nvCxnSpPr>
        <xdr:cNvPr id="379" name="直線コネクタ 378"/>
        <xdr:cNvCxnSpPr/>
      </xdr:nvCxnSpPr>
      <xdr:spPr>
        <a:xfrm>
          <a:off x="15290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139398</xdr:rowOff>
    </xdr:to>
    <xdr:cxnSp macro="">
      <xdr:nvCxnSpPr>
        <xdr:cNvPr id="382" name="直線コネクタ 381"/>
        <xdr:cNvCxnSpPr/>
      </xdr:nvCxnSpPr>
      <xdr:spPr>
        <a:xfrm>
          <a:off x="14401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41</xdr:row>
      <xdr:rowOff>116417</xdr:rowOff>
    </xdr:to>
    <xdr:cxnSp macro="">
      <xdr:nvCxnSpPr>
        <xdr:cNvPr id="385" name="直線コネクタ 384"/>
        <xdr:cNvCxnSpPr/>
      </xdr:nvCxnSpPr>
      <xdr:spPr>
        <a:xfrm>
          <a:off x="13512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87" name="テキスト ボックス 386"/>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389" name="テキスト ボックス 388"/>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32052</xdr:rowOff>
    </xdr:from>
    <xdr:to>
      <xdr:col>81</xdr:col>
      <xdr:colOff>95250</xdr:colOff>
      <xdr:row>42</xdr:row>
      <xdr:rowOff>133652</xdr:rowOff>
    </xdr:to>
    <xdr:sp macro="" textlink="">
      <xdr:nvSpPr>
        <xdr:cNvPr id="395" name="楕円 394"/>
        <xdr:cNvSpPr/>
      </xdr:nvSpPr>
      <xdr:spPr>
        <a:xfrm>
          <a:off x="16967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4129</xdr:rowOff>
    </xdr:from>
    <xdr:ext cx="762000" cy="259045"/>
    <xdr:sp macro="" textlink="">
      <xdr:nvSpPr>
        <xdr:cNvPr id="396" name="公債費負担の状況該当値テキスト"/>
        <xdr:cNvSpPr txBox="1"/>
      </xdr:nvSpPr>
      <xdr:spPr>
        <a:xfrm>
          <a:off x="17106900" y="72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100088</xdr:rowOff>
    </xdr:from>
    <xdr:to>
      <xdr:col>77</xdr:col>
      <xdr:colOff>95250</xdr:colOff>
      <xdr:row>42</xdr:row>
      <xdr:rowOff>30238</xdr:rowOff>
    </xdr:to>
    <xdr:sp macro="" textlink="">
      <xdr:nvSpPr>
        <xdr:cNvPr id="397" name="楕円 396"/>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398" name="テキスト ボックス 397"/>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88598</xdr:rowOff>
    </xdr:from>
    <xdr:to>
      <xdr:col>73</xdr:col>
      <xdr:colOff>44450</xdr:colOff>
      <xdr:row>42</xdr:row>
      <xdr:rowOff>18748</xdr:rowOff>
    </xdr:to>
    <xdr:sp macro="" textlink="">
      <xdr:nvSpPr>
        <xdr:cNvPr id="399" name="楕円 398"/>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28925</xdr:rowOff>
    </xdr:from>
    <xdr:ext cx="762000" cy="259045"/>
    <xdr:sp macro="" textlink="">
      <xdr:nvSpPr>
        <xdr:cNvPr id="400" name="テキスト ボックス 399"/>
        <xdr:cNvSpPr txBox="1"/>
      </xdr:nvSpPr>
      <xdr:spPr>
        <a:xfrm>
          <a:off x="14909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1" name="楕円 400"/>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02" name="テキスト ボックス 401"/>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03" name="楕円 402"/>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131432</xdr:rowOff>
    </xdr:from>
    <xdr:ext cx="762000" cy="259045"/>
    <xdr:sp macro="" textlink="">
      <xdr:nvSpPr>
        <xdr:cNvPr id="404" name="テキスト ボックス 403"/>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100" b="0" i="0" baseline="0">
              <a:solidFill>
                <a:schemeClr val="dk1"/>
              </a:solidFill>
              <a:effectLst/>
              <a:latin typeface="+mn-lt"/>
              <a:ea typeface="+mn-ea"/>
              <a:cs typeface="+mn-cs"/>
            </a:rPr>
            <a:t>101.7</a:t>
          </a:r>
          <a:r>
            <a:rPr kumimoji="1" lang="ja-JP" altLang="ja-JP" sz="1100" b="0" i="0" baseline="0">
              <a:solidFill>
                <a:schemeClr val="dk1"/>
              </a:solidFill>
              <a:effectLst/>
              <a:latin typeface="+mn-lt"/>
              <a:ea typeface="+mn-ea"/>
              <a:cs typeface="+mn-cs"/>
            </a:rPr>
            <a:t>％となっている。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1,733
79.68
2,049,884
1,925,114
119,978
1,206,029
3,403,041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ものは、全国平均よりは低い水準であるが、類似団体・山梨県平均に比べると高い水準にある。これは、学習環境の向上を図るためや障害児等への対応として村単教員を配置していることや、保育所・給食センター等を直営で行っているため、</a:t>
          </a:r>
          <a:r>
            <a:rPr kumimoji="1" lang="ja-JP" altLang="ja-JP" sz="1100" b="0" i="0" baseline="0">
              <a:solidFill>
                <a:schemeClr val="dk1"/>
              </a:solidFill>
              <a:effectLst/>
              <a:latin typeface="+mn-lt"/>
              <a:ea typeface="+mn-ea"/>
              <a:cs typeface="+mn-cs"/>
            </a:rPr>
            <a:t>職員数が類似団体平均に比べ多いことが主な要因である。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xdr:rowOff>
    </xdr:from>
    <xdr:to>
      <xdr:col>24</xdr:col>
      <xdr:colOff>25400</xdr:colOff>
      <xdr:row>36</xdr:row>
      <xdr:rowOff>50800</xdr:rowOff>
    </xdr:to>
    <xdr:cxnSp macro="">
      <xdr:nvCxnSpPr>
        <xdr:cNvPr id="66" name="直線コネクタ 65"/>
        <xdr:cNvCxnSpPr/>
      </xdr:nvCxnSpPr>
      <xdr:spPr>
        <a:xfrm>
          <a:off x="3987800" y="6188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16510</xdr:rowOff>
    </xdr:to>
    <xdr:cxnSp macro="">
      <xdr:nvCxnSpPr>
        <xdr:cNvPr id="69" name="直線コネクタ 68"/>
        <xdr:cNvCxnSpPr/>
      </xdr:nvCxnSpPr>
      <xdr:spPr>
        <a:xfrm>
          <a:off x="3098800" y="61620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35560</xdr:rowOff>
    </xdr:to>
    <xdr:cxnSp macro="">
      <xdr:nvCxnSpPr>
        <xdr:cNvPr id="72" name="直線コネクタ 71"/>
        <xdr:cNvCxnSpPr/>
      </xdr:nvCxnSpPr>
      <xdr:spPr>
        <a:xfrm flipV="1">
          <a:off x="2209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35560</xdr:rowOff>
    </xdr:to>
    <xdr:cxnSp macro="">
      <xdr:nvCxnSpPr>
        <xdr:cNvPr id="75" name="直線コネクタ 74"/>
        <xdr:cNvCxnSpPr/>
      </xdr:nvCxnSpPr>
      <xdr:spPr>
        <a:xfrm>
          <a:off x="1320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79" name="テキスト ボックス 78"/>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762000" cy="259045"/>
    <xdr:sp macro="" textlink="">
      <xdr:nvSpPr>
        <xdr:cNvPr id="86" name="人件費該当値テキスト"/>
        <xdr:cNvSpPr txBox="1"/>
      </xdr:nvSpPr>
      <xdr:spPr>
        <a:xfrm>
          <a:off x="4914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137160</xdr:rowOff>
    </xdr:from>
    <xdr:to>
      <xdr:col>20</xdr:col>
      <xdr:colOff>38100</xdr:colOff>
      <xdr:row>36</xdr:row>
      <xdr:rowOff>67310</xdr:rowOff>
    </xdr:to>
    <xdr:sp macro="" textlink="">
      <xdr:nvSpPr>
        <xdr:cNvPr id="87" name="楕円 86"/>
        <xdr:cNvSpPr/>
      </xdr:nvSpPr>
      <xdr:spPr>
        <a:xfrm>
          <a:off x="3937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52087</xdr:rowOff>
    </xdr:from>
    <xdr:ext cx="736600" cy="259045"/>
    <xdr:sp macro="" textlink="">
      <xdr:nvSpPr>
        <xdr:cNvPr id="88" name="テキスト ボックス 87"/>
        <xdr:cNvSpPr txBox="1"/>
      </xdr:nvSpPr>
      <xdr:spPr>
        <a:xfrm>
          <a:off x="3606800" y="622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90" name="テキスト ボックス 89"/>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92" name="テキスト ボックス 91"/>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4" name="テキスト ボックス 93"/>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スクールバスの民間委託を行っているため、類似団体及び全国平均と比較して、ともに高い数字となっている。道志情報館の運営費や指定管理者への委託費の影響で平成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年度から大きく増加した。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また、類似団体と比較して保有する施設が多いため、物件費が高止まりしている。公共施設等総合管理計画に基づき適正な施設管理を行うなど、コスト削減を一層進めていく。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39370</xdr:rowOff>
    </xdr:to>
    <xdr:cxnSp macro="">
      <xdr:nvCxnSpPr>
        <xdr:cNvPr id="126" name="直線コネクタ 125"/>
        <xdr:cNvCxnSpPr/>
      </xdr:nvCxnSpPr>
      <xdr:spPr>
        <a:xfrm>
          <a:off x="15671800" y="2954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17</xdr:row>
      <xdr:rowOff>39370</xdr:rowOff>
    </xdr:to>
    <xdr:cxnSp macro="">
      <xdr:nvCxnSpPr>
        <xdr:cNvPr id="129" name="直線コネクタ 128"/>
        <xdr:cNvCxnSpPr/>
      </xdr:nvCxnSpPr>
      <xdr:spPr>
        <a:xfrm>
          <a:off x="14782800" y="2862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119380</xdr:rowOff>
    </xdr:to>
    <xdr:cxnSp macro="">
      <xdr:nvCxnSpPr>
        <xdr:cNvPr id="132" name="直線コネクタ 131"/>
        <xdr:cNvCxnSpPr/>
      </xdr:nvCxnSpPr>
      <xdr:spPr>
        <a:xfrm>
          <a:off x="13893800" y="2824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81280</xdr:rowOff>
    </xdr:to>
    <xdr:cxnSp macro="">
      <xdr:nvCxnSpPr>
        <xdr:cNvPr id="135" name="直線コネクタ 134"/>
        <xdr:cNvCxnSpPr/>
      </xdr:nvCxnSpPr>
      <xdr:spPr>
        <a:xfrm>
          <a:off x="13004800" y="2763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37" name="テキスト ボックス 136"/>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5" name="楕円 144"/>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6"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7" name="楕円 146"/>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48" name="テキスト ボックス 147"/>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49" name="楕円 148"/>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154957</xdr:rowOff>
    </xdr:from>
    <xdr:ext cx="762000" cy="259045"/>
    <xdr:sp macro="" textlink="">
      <xdr:nvSpPr>
        <xdr:cNvPr id="150" name="テキスト ボックス 149"/>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1" name="楕円 150"/>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52" name="テキスト ボックス 151"/>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3" name="楕円 152"/>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55897</xdr:rowOff>
    </xdr:from>
    <xdr:ext cx="762000" cy="259045"/>
    <xdr:sp macro="" textlink="">
      <xdr:nvSpPr>
        <xdr:cNvPr id="154" name="テキスト ボックス 153"/>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類似団体、全国平均、山梨県平均に比べて低いレベルで推移している。これは、被扶助対象者が少ないこと、医療施設や介護サービス施設等が少ないことが要因である。現行のサービス水準を維持しつつ、資格審査等の適正化や各種手当等の見直しを進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53</xdr:row>
      <xdr:rowOff>86178</xdr:rowOff>
    </xdr:to>
    <xdr:cxnSp macro="">
      <xdr:nvCxnSpPr>
        <xdr:cNvPr id="188" name="直線コネクタ 187"/>
        <xdr:cNvCxnSpPr/>
      </xdr:nvCxnSpPr>
      <xdr:spPr>
        <a:xfrm>
          <a:off x="3987800" y="9173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86178</xdr:rowOff>
    </xdr:from>
    <xdr:to>
      <xdr:col>19</xdr:col>
      <xdr:colOff>187325</xdr:colOff>
      <xdr:row>53</xdr:row>
      <xdr:rowOff>151493</xdr:rowOff>
    </xdr:to>
    <xdr:cxnSp macro="">
      <xdr:nvCxnSpPr>
        <xdr:cNvPr id="191" name="直線コネクタ 190"/>
        <xdr:cNvCxnSpPr/>
      </xdr:nvCxnSpPr>
      <xdr:spPr>
        <a:xfrm flipV="1">
          <a:off x="3098800" y="9173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53</xdr:row>
      <xdr:rowOff>151493</xdr:rowOff>
    </xdr:to>
    <xdr:cxnSp macro="">
      <xdr:nvCxnSpPr>
        <xdr:cNvPr id="194" name="直線コネクタ 193"/>
        <xdr:cNvCxnSpPr/>
      </xdr:nvCxnSpPr>
      <xdr:spPr>
        <a:xfrm>
          <a:off x="2209800" y="9173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167822</xdr:rowOff>
    </xdr:to>
    <xdr:cxnSp macro="">
      <xdr:nvCxnSpPr>
        <xdr:cNvPr id="197" name="直線コネクタ 196"/>
        <xdr:cNvCxnSpPr/>
      </xdr:nvCxnSpPr>
      <xdr:spPr>
        <a:xfrm flipV="1">
          <a:off x="1320800" y="91730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35378</xdr:rowOff>
    </xdr:from>
    <xdr:to>
      <xdr:col>24</xdr:col>
      <xdr:colOff>76200</xdr:colOff>
      <xdr:row>53</xdr:row>
      <xdr:rowOff>136978</xdr:rowOff>
    </xdr:to>
    <xdr:sp macro="" textlink="">
      <xdr:nvSpPr>
        <xdr:cNvPr id="207" name="楕円 206"/>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115405</xdr:rowOff>
    </xdr:from>
    <xdr:ext cx="762000" cy="259045"/>
    <xdr:sp macro="" textlink="">
      <xdr:nvSpPr>
        <xdr:cNvPr id="208" name="扶助費該当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09" name="楕円 208"/>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10" name="テキスト ボックス 209"/>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1" name="楕円 210"/>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2" name="テキスト ボックス 211"/>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13" name="楕円 212"/>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14" name="テキスト ボックス 213"/>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5" name="楕円 214"/>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6" name="テキスト ボックス 215"/>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係る経常比率が低いのは、過去からの特別会計等の経常経費の削減により繰出金の抑制を行ったためである。現在行っている浄化槽施設整備が完成することにより、維持管理経費としての繰出金が必要となるが、維持管理経費の削減に努め、普通会計からの負担額を最小限にす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26416</xdr:rowOff>
    </xdr:to>
    <xdr:cxnSp macro="">
      <xdr:nvCxnSpPr>
        <xdr:cNvPr id="246" name="直線コネクタ 245"/>
        <xdr:cNvCxnSpPr/>
      </xdr:nvCxnSpPr>
      <xdr:spPr>
        <a:xfrm flipV="1">
          <a:off x="15671800" y="952246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26416</xdr:rowOff>
    </xdr:to>
    <xdr:cxnSp macro="">
      <xdr:nvCxnSpPr>
        <xdr:cNvPr id="249" name="直線コネクタ 248"/>
        <xdr:cNvCxnSpPr/>
      </xdr:nvCxnSpPr>
      <xdr:spPr>
        <a:xfrm>
          <a:off x="14782800" y="9591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40132</xdr:rowOff>
    </xdr:to>
    <xdr:cxnSp macro="">
      <xdr:nvCxnSpPr>
        <xdr:cNvPr id="252" name="直線コネクタ 251"/>
        <xdr:cNvCxnSpPr/>
      </xdr:nvCxnSpPr>
      <xdr:spPr>
        <a:xfrm flipV="1">
          <a:off x="13893800" y="9591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56134</xdr:rowOff>
    </xdr:from>
    <xdr:to>
      <xdr:col>69</xdr:col>
      <xdr:colOff>92075</xdr:colOff>
      <xdr:row>56</xdr:row>
      <xdr:rowOff>40132</xdr:rowOff>
    </xdr:to>
    <xdr:cxnSp macro="">
      <xdr:nvCxnSpPr>
        <xdr:cNvPr id="255" name="直線コネクタ 254"/>
        <xdr:cNvCxnSpPr/>
      </xdr:nvCxnSpPr>
      <xdr:spPr>
        <a:xfrm>
          <a:off x="13004800" y="948588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7" name="テキスト ボックス 25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9" name="テキスト ボックス 258"/>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5" name="楕円 264"/>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6"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147066</xdr:rowOff>
    </xdr:from>
    <xdr:to>
      <xdr:col>78</xdr:col>
      <xdr:colOff>120650</xdr:colOff>
      <xdr:row>56</xdr:row>
      <xdr:rowOff>77216</xdr:rowOff>
    </xdr:to>
    <xdr:sp macro="" textlink="">
      <xdr:nvSpPr>
        <xdr:cNvPr id="267" name="楕円 266"/>
        <xdr:cNvSpPr/>
      </xdr:nvSpPr>
      <xdr:spPr>
        <a:xfrm>
          <a:off x="15621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87393</xdr:rowOff>
    </xdr:from>
    <xdr:ext cx="736600" cy="259045"/>
    <xdr:sp macro="" textlink="">
      <xdr:nvSpPr>
        <xdr:cNvPr id="268" name="テキスト ボックス 267"/>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9" name="楕円 268"/>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0" name="テキスト ボックス 269"/>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71" name="楕円 270"/>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72" name="テキスト ボックス 271"/>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5334</xdr:rowOff>
    </xdr:from>
    <xdr:to>
      <xdr:col>65</xdr:col>
      <xdr:colOff>53975</xdr:colOff>
      <xdr:row>55</xdr:row>
      <xdr:rowOff>106934</xdr:rowOff>
    </xdr:to>
    <xdr:sp macro="" textlink="">
      <xdr:nvSpPr>
        <xdr:cNvPr id="273" name="楕円 272"/>
        <xdr:cNvSpPr/>
      </xdr:nvSpPr>
      <xdr:spPr>
        <a:xfrm>
          <a:off x="12954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117111</xdr:rowOff>
    </xdr:from>
    <xdr:ext cx="762000" cy="259045"/>
    <xdr:sp macro="" textlink="">
      <xdr:nvSpPr>
        <xdr:cNvPr id="274" name="テキスト ボックス 273"/>
        <xdr:cNvSpPr txBox="1"/>
      </xdr:nvSpPr>
      <xdr:spPr>
        <a:xfrm>
          <a:off x="12623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年度については、昨年度に引き続き類似団体平均、全国平均とも下回っている。これは、各種団体等への補助金において、経費等の見直しを強く求めた効果が表れたためである。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今後も引き続き補助金を交付するのが適当な事業を行っているかなどについて明確な基準を設けて、不適切な補助金は見直しや廃止を行う方針である。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3556</xdr:rowOff>
    </xdr:to>
    <xdr:cxnSp macro="">
      <xdr:nvCxnSpPr>
        <xdr:cNvPr id="305" name="直線コネクタ 304"/>
        <xdr:cNvCxnSpPr/>
      </xdr:nvCxnSpPr>
      <xdr:spPr>
        <a:xfrm>
          <a:off x="15671800" y="6157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35</xdr:row>
      <xdr:rowOff>156718</xdr:rowOff>
    </xdr:to>
    <xdr:cxnSp macro="">
      <xdr:nvCxnSpPr>
        <xdr:cNvPr id="308" name="直線コネクタ 307"/>
        <xdr:cNvCxnSpPr/>
      </xdr:nvCxnSpPr>
      <xdr:spPr>
        <a:xfrm>
          <a:off x="14782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122428</xdr:rowOff>
    </xdr:to>
    <xdr:cxnSp macro="">
      <xdr:nvCxnSpPr>
        <xdr:cNvPr id="311" name="直線コネクタ 310"/>
        <xdr:cNvCxnSpPr/>
      </xdr:nvCxnSpPr>
      <xdr:spPr>
        <a:xfrm flipV="1">
          <a:off x="13893800" y="61483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122428</xdr:rowOff>
    </xdr:to>
    <xdr:cxnSp macro="">
      <xdr:nvCxnSpPr>
        <xdr:cNvPr id="314" name="直線コネクタ 313"/>
        <xdr:cNvCxnSpPr/>
      </xdr:nvCxnSpPr>
      <xdr:spPr>
        <a:xfrm>
          <a:off x="13004800" y="62031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16" name="テキスト ボックス 315"/>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4" name="楕円 323"/>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5"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6" name="楕円 325"/>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7" name="テキスト ボックス 326"/>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8" name="楕円 327"/>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9" name="テキスト ボックス 328"/>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0" name="楕円 329"/>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1" name="テキスト ボックス 33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2" name="楕円 331"/>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3" name="テキスト ボックス 332"/>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年ごろの大型整備事業の起債償還に加え、小中学校建築事業に係る起債の元金償還が始まることにより地方債の元利償還金が膨らんでおり、公営企業債の元利償還金に対する繰出金などの準元利償還金を含めたベースで、人口１人当たり決算額が類似団体平均を</a:t>
          </a:r>
          <a:r>
            <a:rPr kumimoji="1" lang="en-US" altLang="ja-JP" sz="1050">
              <a:solidFill>
                <a:schemeClr val="dk1"/>
              </a:solidFill>
              <a:effectLst/>
              <a:latin typeface="+mn-lt"/>
              <a:ea typeface="+mn-ea"/>
              <a:cs typeface="+mn-cs"/>
            </a:rPr>
            <a:t>62.6</a:t>
          </a:r>
          <a:r>
            <a:rPr kumimoji="1" lang="ja-JP" altLang="ja-JP" sz="1050">
              <a:solidFill>
                <a:schemeClr val="dk1"/>
              </a:solidFill>
              <a:effectLst/>
              <a:latin typeface="+mn-lt"/>
              <a:ea typeface="+mn-ea"/>
              <a:cs typeface="+mn-cs"/>
            </a:rPr>
            <a:t>％上回っている。公債費のピークは平成</a:t>
          </a:r>
          <a:r>
            <a:rPr kumimoji="1" lang="en-US" altLang="ja-JP" sz="1050">
              <a:solidFill>
                <a:schemeClr val="dk1"/>
              </a:solidFill>
              <a:effectLst/>
              <a:latin typeface="+mn-lt"/>
              <a:ea typeface="+mn-ea"/>
              <a:cs typeface="+mn-cs"/>
            </a:rPr>
            <a:t>32</a:t>
          </a:r>
          <a:r>
            <a:rPr kumimoji="1" lang="ja-JP" altLang="ja-JP" sz="1050">
              <a:solidFill>
                <a:schemeClr val="dk1"/>
              </a:solidFill>
              <a:effectLst/>
              <a:latin typeface="+mn-lt"/>
              <a:ea typeface="+mn-ea"/>
              <a:cs typeface="+mn-cs"/>
            </a:rPr>
            <a:t>年度になると見込まれ、それまでは非常に厳しい財政運営となることが予想される。そのため、地方債の新規発行が年間</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億円を超えないように普通建設事業費を抑制することとしている。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83565</xdr:rowOff>
    </xdr:from>
    <xdr:to>
      <xdr:col>24</xdr:col>
      <xdr:colOff>25400</xdr:colOff>
      <xdr:row>80</xdr:row>
      <xdr:rowOff>85852</xdr:rowOff>
    </xdr:to>
    <xdr:cxnSp macro="">
      <xdr:nvCxnSpPr>
        <xdr:cNvPr id="363" name="直線コネクタ 362"/>
        <xdr:cNvCxnSpPr/>
      </xdr:nvCxnSpPr>
      <xdr:spPr>
        <a:xfrm>
          <a:off x="3987800" y="13628115"/>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83565</xdr:rowOff>
    </xdr:to>
    <xdr:cxnSp macro="">
      <xdr:nvCxnSpPr>
        <xdr:cNvPr id="366" name="直線コネクタ 365"/>
        <xdr:cNvCxnSpPr/>
      </xdr:nvCxnSpPr>
      <xdr:spPr>
        <a:xfrm>
          <a:off x="3098800" y="135823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88137</xdr:rowOff>
    </xdr:to>
    <xdr:cxnSp macro="">
      <xdr:nvCxnSpPr>
        <xdr:cNvPr id="369" name="直線コネクタ 368"/>
        <xdr:cNvCxnSpPr/>
      </xdr:nvCxnSpPr>
      <xdr:spPr>
        <a:xfrm flipV="1">
          <a:off x="2209800" y="13582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168148</xdr:rowOff>
    </xdr:from>
    <xdr:to>
      <xdr:col>11</xdr:col>
      <xdr:colOff>9525</xdr:colOff>
      <xdr:row>79</xdr:row>
      <xdr:rowOff>88137</xdr:rowOff>
    </xdr:to>
    <xdr:cxnSp macro="">
      <xdr:nvCxnSpPr>
        <xdr:cNvPr id="372" name="直線コネクタ 371"/>
        <xdr:cNvCxnSpPr/>
      </xdr:nvCxnSpPr>
      <xdr:spPr>
        <a:xfrm>
          <a:off x="1320800" y="135412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74" name="テキスト ボックス 373"/>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35052</xdr:rowOff>
    </xdr:from>
    <xdr:to>
      <xdr:col>24</xdr:col>
      <xdr:colOff>76200</xdr:colOff>
      <xdr:row>80</xdr:row>
      <xdr:rowOff>136652</xdr:rowOff>
    </xdr:to>
    <xdr:sp macro="" textlink="">
      <xdr:nvSpPr>
        <xdr:cNvPr id="382" name="楕円 381"/>
        <xdr:cNvSpPr/>
      </xdr:nvSpPr>
      <xdr:spPr>
        <a:xfrm>
          <a:off x="4775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7129</xdr:rowOff>
    </xdr:from>
    <xdr:ext cx="762000" cy="259045"/>
    <xdr:sp macro="" textlink="">
      <xdr:nvSpPr>
        <xdr:cNvPr id="383" name="公債費該当値テキスト"/>
        <xdr:cNvSpPr txBox="1"/>
      </xdr:nvSpPr>
      <xdr:spPr>
        <a:xfrm>
          <a:off x="49149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84" name="楕円 383"/>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85" name="テキスト ボックス 384"/>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86" name="楕円 385"/>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87" name="テキスト ボックス 386"/>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37337</xdr:rowOff>
    </xdr:from>
    <xdr:to>
      <xdr:col>11</xdr:col>
      <xdr:colOff>60325</xdr:colOff>
      <xdr:row>79</xdr:row>
      <xdr:rowOff>138937</xdr:rowOff>
    </xdr:to>
    <xdr:sp macro="" textlink="">
      <xdr:nvSpPr>
        <xdr:cNvPr id="388" name="楕円 387"/>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123714</xdr:rowOff>
    </xdr:from>
    <xdr:ext cx="762000" cy="259045"/>
    <xdr:sp macro="" textlink="">
      <xdr:nvSpPr>
        <xdr:cNvPr id="389" name="テキスト ボックス 388"/>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90" name="楕円 389"/>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91" name="テキスト ボックス 390"/>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公債費の経常収支比率の水準が高いため、公債費以外の経常収支比率の水準は類似団体・全国・山梨県平均を下回っているが、全体の経常収支比率は、平成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年度の</a:t>
          </a:r>
          <a:r>
            <a:rPr kumimoji="1" lang="en-US" altLang="ja-JP" sz="1100" baseline="0">
              <a:solidFill>
                <a:schemeClr val="dk1"/>
              </a:solidFill>
              <a:effectLst/>
              <a:latin typeface="+mn-lt"/>
              <a:ea typeface="+mn-ea"/>
              <a:cs typeface="+mn-cs"/>
            </a:rPr>
            <a:t>87.0</a:t>
          </a:r>
          <a:r>
            <a:rPr kumimoji="1" lang="ja-JP" altLang="ja-JP" sz="1100" baseline="0">
              <a:solidFill>
                <a:schemeClr val="dk1"/>
              </a:solidFill>
              <a:effectLst/>
              <a:latin typeface="+mn-lt"/>
              <a:ea typeface="+mn-ea"/>
              <a:cs typeface="+mn-cs"/>
            </a:rPr>
            <a:t>％から</a:t>
          </a:r>
          <a:r>
            <a:rPr kumimoji="1" lang="en-US" altLang="ja-JP" sz="1100" baseline="0">
              <a:solidFill>
                <a:schemeClr val="dk1"/>
              </a:solidFill>
              <a:effectLst/>
              <a:latin typeface="+mn-lt"/>
              <a:ea typeface="+mn-ea"/>
              <a:cs typeface="+mn-cs"/>
            </a:rPr>
            <a:t>90.6</a:t>
          </a:r>
          <a:r>
            <a:rPr kumimoji="1" lang="ja-JP" altLang="ja-JP" sz="1100" baseline="0">
              <a:solidFill>
                <a:schemeClr val="dk1"/>
              </a:solidFill>
              <a:effectLst/>
              <a:latin typeface="+mn-lt"/>
              <a:ea typeface="+mn-ea"/>
              <a:cs typeface="+mn-cs"/>
            </a:rPr>
            <a:t>％と</a:t>
          </a:r>
          <a:r>
            <a:rPr kumimoji="1" lang="en-US" altLang="ja-JP" sz="1100" baseline="0">
              <a:solidFill>
                <a:schemeClr val="dk1"/>
              </a:solidFill>
              <a:effectLst/>
              <a:latin typeface="+mn-lt"/>
              <a:ea typeface="+mn-ea"/>
              <a:cs typeface="+mn-cs"/>
            </a:rPr>
            <a:t>3.6</a:t>
          </a:r>
          <a:r>
            <a:rPr kumimoji="1" lang="ja-JP" altLang="ja-JP" sz="1100" baseline="0">
              <a:solidFill>
                <a:schemeClr val="dk1"/>
              </a:solidFill>
              <a:effectLst/>
              <a:latin typeface="+mn-lt"/>
              <a:ea typeface="+mn-ea"/>
              <a:cs typeface="+mn-cs"/>
            </a:rPr>
            <a:t>％増加しており、</a:t>
          </a:r>
          <a:r>
            <a:rPr kumimoji="1" lang="en-US" altLang="ja-JP" sz="1100" baseline="0">
              <a:solidFill>
                <a:schemeClr val="dk1"/>
              </a:solidFill>
              <a:effectLst/>
              <a:latin typeface="+mn-lt"/>
              <a:ea typeface="+mn-ea"/>
              <a:cs typeface="+mn-cs"/>
            </a:rPr>
            <a:t>90</a:t>
          </a:r>
          <a:r>
            <a:rPr kumimoji="1" lang="ja-JP" altLang="ja-JP" sz="1100" baseline="0">
              <a:solidFill>
                <a:schemeClr val="dk1"/>
              </a:solidFill>
              <a:effectLst/>
              <a:latin typeface="+mn-lt"/>
              <a:ea typeface="+mn-ea"/>
              <a:cs typeface="+mn-cs"/>
            </a:rPr>
            <a:t>％を超えた。財政に弾力性を持たせるため、全ての事務事業の優先度を厳しく点検し、経常経費の削減を行い、経常収支比率</a:t>
          </a:r>
          <a:r>
            <a:rPr kumimoji="1" lang="en-US" altLang="ja-JP" sz="1100" baseline="0">
              <a:solidFill>
                <a:schemeClr val="dk1"/>
              </a:solidFill>
              <a:effectLst/>
              <a:latin typeface="+mn-lt"/>
              <a:ea typeface="+mn-ea"/>
              <a:cs typeface="+mn-cs"/>
            </a:rPr>
            <a:t>80</a:t>
          </a:r>
          <a:r>
            <a:rPr kumimoji="1" lang="ja-JP" altLang="ja-JP" sz="1100" baseline="0">
              <a:solidFill>
                <a:schemeClr val="dk1"/>
              </a:solidFill>
              <a:effectLst/>
              <a:latin typeface="+mn-lt"/>
              <a:ea typeface="+mn-ea"/>
              <a:cs typeface="+mn-cs"/>
            </a:rPr>
            <a:t>％を目指す。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33274</xdr:rowOff>
    </xdr:to>
    <xdr:cxnSp macro="">
      <xdr:nvCxnSpPr>
        <xdr:cNvPr id="422" name="直線コネクタ 421"/>
        <xdr:cNvCxnSpPr/>
      </xdr:nvCxnSpPr>
      <xdr:spPr>
        <a:xfrm flipV="1">
          <a:off x="15671800" y="1318006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77</xdr:row>
      <xdr:rowOff>33274</xdr:rowOff>
    </xdr:to>
    <xdr:cxnSp macro="">
      <xdr:nvCxnSpPr>
        <xdr:cNvPr id="425" name="直線コネクタ 424"/>
        <xdr:cNvCxnSpPr/>
      </xdr:nvCxnSpPr>
      <xdr:spPr>
        <a:xfrm>
          <a:off x="14782800" y="130703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76</xdr:row>
      <xdr:rowOff>154432</xdr:rowOff>
    </xdr:to>
    <xdr:cxnSp macro="">
      <xdr:nvCxnSpPr>
        <xdr:cNvPr id="428" name="直線コネクタ 427"/>
        <xdr:cNvCxnSpPr/>
      </xdr:nvCxnSpPr>
      <xdr:spPr>
        <a:xfrm flipV="1">
          <a:off x="13893800" y="130703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76</xdr:row>
      <xdr:rowOff>154432</xdr:rowOff>
    </xdr:to>
    <xdr:cxnSp macro="">
      <xdr:nvCxnSpPr>
        <xdr:cNvPr id="431" name="直線コネクタ 430"/>
        <xdr:cNvCxnSpPr/>
      </xdr:nvCxnSpPr>
      <xdr:spPr>
        <a:xfrm>
          <a:off x="13004800" y="1290574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3" name="テキスト ボックス 43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1" name="楕円 440"/>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2"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43" name="楕円 442"/>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44" name="テキスト ボックス 443"/>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5" name="楕円 444"/>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46" name="テキスト ボックス 445"/>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47" name="楕円 446"/>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48" name="テキスト ボックス 447"/>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49" name="楕円 448"/>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0" name="テキスト ボックス 449"/>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65057</xdr:rowOff>
    </xdr:from>
    <xdr:to>
      <xdr:col>29</xdr:col>
      <xdr:colOff>127000</xdr:colOff>
      <xdr:row>17</xdr:row>
      <xdr:rowOff>101270</xdr:rowOff>
    </xdr:to>
    <xdr:cxnSp macro="">
      <xdr:nvCxnSpPr>
        <xdr:cNvPr id="47" name="直線コネクタ 46"/>
        <xdr:cNvCxnSpPr/>
      </xdr:nvCxnSpPr>
      <xdr:spPr bwMode="auto">
        <a:xfrm flipV="1">
          <a:off x="5003800" y="3027332"/>
          <a:ext cx="647700" cy="3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101270</xdr:rowOff>
    </xdr:from>
    <xdr:to>
      <xdr:col>26</xdr:col>
      <xdr:colOff>50800</xdr:colOff>
      <xdr:row>17</xdr:row>
      <xdr:rowOff>103702</xdr:rowOff>
    </xdr:to>
    <xdr:cxnSp macro="">
      <xdr:nvCxnSpPr>
        <xdr:cNvPr id="50" name="直線コネクタ 49"/>
        <xdr:cNvCxnSpPr/>
      </xdr:nvCxnSpPr>
      <xdr:spPr bwMode="auto">
        <a:xfrm flipV="1">
          <a:off x="4305300" y="3063545"/>
          <a:ext cx="698500" cy="2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103702</xdr:rowOff>
    </xdr:from>
    <xdr:to>
      <xdr:col>22</xdr:col>
      <xdr:colOff>114300</xdr:colOff>
      <xdr:row>17</xdr:row>
      <xdr:rowOff>109918</xdr:rowOff>
    </xdr:to>
    <xdr:cxnSp macro="">
      <xdr:nvCxnSpPr>
        <xdr:cNvPr id="53" name="直線コネクタ 52"/>
        <xdr:cNvCxnSpPr/>
      </xdr:nvCxnSpPr>
      <xdr:spPr bwMode="auto">
        <a:xfrm flipV="1">
          <a:off x="3606800" y="3065977"/>
          <a:ext cx="698500" cy="6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109918</xdr:rowOff>
    </xdr:from>
    <xdr:to>
      <xdr:col>18</xdr:col>
      <xdr:colOff>177800</xdr:colOff>
      <xdr:row>17</xdr:row>
      <xdr:rowOff>122495</xdr:rowOff>
    </xdr:to>
    <xdr:cxnSp macro="">
      <xdr:nvCxnSpPr>
        <xdr:cNvPr id="56" name="直線コネクタ 55"/>
        <xdr:cNvCxnSpPr/>
      </xdr:nvCxnSpPr>
      <xdr:spPr bwMode="auto">
        <a:xfrm flipV="1">
          <a:off x="2908300" y="3072193"/>
          <a:ext cx="698500" cy="12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132478</xdr:rowOff>
    </xdr:from>
    <xdr:ext cx="762000" cy="259045"/>
    <xdr:sp macro="" textlink="">
      <xdr:nvSpPr>
        <xdr:cNvPr id="58" name="テキスト ボックス 57"/>
        <xdr:cNvSpPr txBox="1"/>
      </xdr:nvSpPr>
      <xdr:spPr>
        <a:xfrm>
          <a:off x="32258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141266</xdr:rowOff>
    </xdr:from>
    <xdr:ext cx="762000" cy="259045"/>
    <xdr:sp macro="" textlink="">
      <xdr:nvSpPr>
        <xdr:cNvPr id="60" name="テキスト ボックス 59"/>
        <xdr:cNvSpPr txBox="1"/>
      </xdr:nvSpPr>
      <xdr:spPr>
        <a:xfrm>
          <a:off x="25273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14257</xdr:rowOff>
    </xdr:from>
    <xdr:to>
      <xdr:col>29</xdr:col>
      <xdr:colOff>177800</xdr:colOff>
      <xdr:row>17</xdr:row>
      <xdr:rowOff>115857</xdr:rowOff>
    </xdr:to>
    <xdr:sp macro="" textlink="">
      <xdr:nvSpPr>
        <xdr:cNvPr id="66" name="楕円 65"/>
        <xdr:cNvSpPr/>
      </xdr:nvSpPr>
      <xdr:spPr bwMode="auto">
        <a:xfrm>
          <a:off x="5600700" y="297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157784</xdr:rowOff>
    </xdr:from>
    <xdr:ext cx="762000" cy="259045"/>
    <xdr:sp macro="" textlink="">
      <xdr:nvSpPr>
        <xdr:cNvPr id="67" name="人口1人当たり決算額の推移該当値テキスト130"/>
        <xdr:cNvSpPr txBox="1"/>
      </xdr:nvSpPr>
      <xdr:spPr>
        <a:xfrm>
          <a:off x="5740400" y="294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50470</xdr:rowOff>
    </xdr:from>
    <xdr:to>
      <xdr:col>26</xdr:col>
      <xdr:colOff>101600</xdr:colOff>
      <xdr:row>17</xdr:row>
      <xdr:rowOff>152070</xdr:rowOff>
    </xdr:to>
    <xdr:sp macro="" textlink="">
      <xdr:nvSpPr>
        <xdr:cNvPr id="68" name="楕円 67"/>
        <xdr:cNvSpPr/>
      </xdr:nvSpPr>
      <xdr:spPr bwMode="auto">
        <a:xfrm>
          <a:off x="4953000" y="301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136847</xdr:rowOff>
    </xdr:from>
    <xdr:ext cx="736600" cy="259045"/>
    <xdr:sp macro="" textlink="">
      <xdr:nvSpPr>
        <xdr:cNvPr id="69" name="テキスト ボックス 68"/>
        <xdr:cNvSpPr txBox="1"/>
      </xdr:nvSpPr>
      <xdr:spPr>
        <a:xfrm>
          <a:off x="4622800" y="309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52902</xdr:rowOff>
    </xdr:from>
    <xdr:to>
      <xdr:col>22</xdr:col>
      <xdr:colOff>165100</xdr:colOff>
      <xdr:row>17</xdr:row>
      <xdr:rowOff>154502</xdr:rowOff>
    </xdr:to>
    <xdr:sp macro="" textlink="">
      <xdr:nvSpPr>
        <xdr:cNvPr id="70" name="楕円 69"/>
        <xdr:cNvSpPr/>
      </xdr:nvSpPr>
      <xdr:spPr bwMode="auto">
        <a:xfrm>
          <a:off x="4254500" y="3015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139279</xdr:rowOff>
    </xdr:from>
    <xdr:ext cx="762000" cy="259045"/>
    <xdr:sp macro="" textlink="">
      <xdr:nvSpPr>
        <xdr:cNvPr id="71" name="テキスト ボックス 70"/>
        <xdr:cNvSpPr txBox="1"/>
      </xdr:nvSpPr>
      <xdr:spPr>
        <a:xfrm>
          <a:off x="3924300" y="31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59118</xdr:rowOff>
    </xdr:from>
    <xdr:to>
      <xdr:col>19</xdr:col>
      <xdr:colOff>38100</xdr:colOff>
      <xdr:row>17</xdr:row>
      <xdr:rowOff>160718</xdr:rowOff>
    </xdr:to>
    <xdr:sp macro="" textlink="">
      <xdr:nvSpPr>
        <xdr:cNvPr id="72" name="楕円 71"/>
        <xdr:cNvSpPr/>
      </xdr:nvSpPr>
      <xdr:spPr bwMode="auto">
        <a:xfrm>
          <a:off x="3556000" y="302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145495</xdr:rowOff>
    </xdr:from>
    <xdr:ext cx="762000" cy="259045"/>
    <xdr:sp macro="" textlink="">
      <xdr:nvSpPr>
        <xdr:cNvPr id="73" name="テキスト ボックス 72"/>
        <xdr:cNvSpPr txBox="1"/>
      </xdr:nvSpPr>
      <xdr:spPr>
        <a:xfrm>
          <a:off x="3225800" y="310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71695</xdr:rowOff>
    </xdr:from>
    <xdr:to>
      <xdr:col>15</xdr:col>
      <xdr:colOff>101600</xdr:colOff>
      <xdr:row>18</xdr:row>
      <xdr:rowOff>1845</xdr:rowOff>
    </xdr:to>
    <xdr:sp macro="" textlink="">
      <xdr:nvSpPr>
        <xdr:cNvPr id="74" name="楕円 73"/>
        <xdr:cNvSpPr/>
      </xdr:nvSpPr>
      <xdr:spPr bwMode="auto">
        <a:xfrm>
          <a:off x="2857500" y="3033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158072</xdr:rowOff>
    </xdr:from>
    <xdr:ext cx="762000" cy="259045"/>
    <xdr:sp macro="" textlink="">
      <xdr:nvSpPr>
        <xdr:cNvPr id="75" name="テキスト ボックス 74"/>
        <xdr:cNvSpPr txBox="1"/>
      </xdr:nvSpPr>
      <xdr:spPr>
        <a:xfrm>
          <a:off x="2527300" y="31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197789</xdr:rowOff>
    </xdr:from>
    <xdr:to>
      <xdr:col>29</xdr:col>
      <xdr:colOff>127000</xdr:colOff>
      <xdr:row>35</xdr:row>
      <xdr:rowOff>299425</xdr:rowOff>
    </xdr:to>
    <xdr:cxnSp macro="">
      <xdr:nvCxnSpPr>
        <xdr:cNvPr id="108" name="直線コネクタ 107"/>
        <xdr:cNvCxnSpPr/>
      </xdr:nvCxnSpPr>
      <xdr:spPr bwMode="auto">
        <a:xfrm flipV="1">
          <a:off x="5003800" y="6808139"/>
          <a:ext cx="647700" cy="10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293375</xdr:rowOff>
    </xdr:from>
    <xdr:to>
      <xdr:col>26</xdr:col>
      <xdr:colOff>50800</xdr:colOff>
      <xdr:row>35</xdr:row>
      <xdr:rowOff>299425</xdr:rowOff>
    </xdr:to>
    <xdr:cxnSp macro="">
      <xdr:nvCxnSpPr>
        <xdr:cNvPr id="111" name="直線コネクタ 110"/>
        <xdr:cNvCxnSpPr/>
      </xdr:nvCxnSpPr>
      <xdr:spPr bwMode="auto">
        <a:xfrm>
          <a:off x="4305300" y="6903725"/>
          <a:ext cx="698500" cy="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293375</xdr:rowOff>
    </xdr:from>
    <xdr:to>
      <xdr:col>22</xdr:col>
      <xdr:colOff>114300</xdr:colOff>
      <xdr:row>35</xdr:row>
      <xdr:rowOff>322300</xdr:rowOff>
    </xdr:to>
    <xdr:cxnSp macro="">
      <xdr:nvCxnSpPr>
        <xdr:cNvPr id="114" name="直線コネクタ 113"/>
        <xdr:cNvCxnSpPr/>
      </xdr:nvCxnSpPr>
      <xdr:spPr bwMode="auto">
        <a:xfrm flipV="1">
          <a:off x="3606800" y="6903725"/>
          <a:ext cx="698500" cy="28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322300</xdr:rowOff>
    </xdr:from>
    <xdr:to>
      <xdr:col>18</xdr:col>
      <xdr:colOff>177800</xdr:colOff>
      <xdr:row>35</xdr:row>
      <xdr:rowOff>332488</xdr:rowOff>
    </xdr:to>
    <xdr:cxnSp macro="">
      <xdr:nvCxnSpPr>
        <xdr:cNvPr id="117" name="直線コネクタ 116"/>
        <xdr:cNvCxnSpPr/>
      </xdr:nvCxnSpPr>
      <xdr:spPr bwMode="auto">
        <a:xfrm flipV="1">
          <a:off x="2908300" y="6932650"/>
          <a:ext cx="698500" cy="1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35714</xdr:rowOff>
    </xdr:from>
    <xdr:ext cx="762000" cy="259045"/>
    <xdr:sp macro="" textlink="">
      <xdr:nvSpPr>
        <xdr:cNvPr id="119" name="テキスト ボックス 118"/>
        <xdr:cNvSpPr txBox="1"/>
      </xdr:nvSpPr>
      <xdr:spPr>
        <a:xfrm>
          <a:off x="32258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333976</xdr:rowOff>
    </xdr:from>
    <xdr:ext cx="762000" cy="259045"/>
    <xdr:sp macro="" textlink="">
      <xdr:nvSpPr>
        <xdr:cNvPr id="121" name="テキスト ボックス 120"/>
        <xdr:cNvSpPr txBox="1"/>
      </xdr:nvSpPr>
      <xdr:spPr>
        <a:xfrm>
          <a:off x="2527300" y="66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146989</xdr:rowOff>
    </xdr:from>
    <xdr:to>
      <xdr:col>29</xdr:col>
      <xdr:colOff>177800</xdr:colOff>
      <xdr:row>35</xdr:row>
      <xdr:rowOff>248589</xdr:rowOff>
    </xdr:to>
    <xdr:sp macro="" textlink="">
      <xdr:nvSpPr>
        <xdr:cNvPr id="127" name="楕円 126"/>
        <xdr:cNvSpPr/>
      </xdr:nvSpPr>
      <xdr:spPr bwMode="auto">
        <a:xfrm>
          <a:off x="5600700" y="6757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334966</xdr:rowOff>
    </xdr:from>
    <xdr:ext cx="762000" cy="259045"/>
    <xdr:sp macro="" textlink="">
      <xdr:nvSpPr>
        <xdr:cNvPr id="128" name="人口1人当たり決算額の推移該当値テキスト445"/>
        <xdr:cNvSpPr txBox="1"/>
      </xdr:nvSpPr>
      <xdr:spPr>
        <a:xfrm>
          <a:off x="5740400" y="660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248625</xdr:rowOff>
    </xdr:from>
    <xdr:to>
      <xdr:col>26</xdr:col>
      <xdr:colOff>101600</xdr:colOff>
      <xdr:row>36</xdr:row>
      <xdr:rowOff>7325</xdr:rowOff>
    </xdr:to>
    <xdr:sp macro="" textlink="">
      <xdr:nvSpPr>
        <xdr:cNvPr id="129" name="楕円 128"/>
        <xdr:cNvSpPr/>
      </xdr:nvSpPr>
      <xdr:spPr bwMode="auto">
        <a:xfrm>
          <a:off x="4953000" y="685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17502</xdr:rowOff>
    </xdr:from>
    <xdr:ext cx="736600" cy="259045"/>
    <xdr:sp macro="" textlink="">
      <xdr:nvSpPr>
        <xdr:cNvPr id="130" name="テキスト ボックス 129"/>
        <xdr:cNvSpPr txBox="1"/>
      </xdr:nvSpPr>
      <xdr:spPr>
        <a:xfrm>
          <a:off x="4622800" y="6627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242575</xdr:rowOff>
    </xdr:from>
    <xdr:to>
      <xdr:col>22</xdr:col>
      <xdr:colOff>165100</xdr:colOff>
      <xdr:row>36</xdr:row>
      <xdr:rowOff>1275</xdr:rowOff>
    </xdr:to>
    <xdr:sp macro="" textlink="">
      <xdr:nvSpPr>
        <xdr:cNvPr id="131" name="楕円 130"/>
        <xdr:cNvSpPr/>
      </xdr:nvSpPr>
      <xdr:spPr bwMode="auto">
        <a:xfrm>
          <a:off x="4254500" y="685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11452</xdr:rowOff>
    </xdr:from>
    <xdr:ext cx="762000" cy="259045"/>
    <xdr:sp macro="" textlink="">
      <xdr:nvSpPr>
        <xdr:cNvPr id="132" name="テキスト ボックス 131"/>
        <xdr:cNvSpPr txBox="1"/>
      </xdr:nvSpPr>
      <xdr:spPr>
        <a:xfrm>
          <a:off x="3924300" y="662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271500</xdr:rowOff>
    </xdr:from>
    <xdr:to>
      <xdr:col>19</xdr:col>
      <xdr:colOff>38100</xdr:colOff>
      <xdr:row>36</xdr:row>
      <xdr:rowOff>30200</xdr:rowOff>
    </xdr:to>
    <xdr:sp macro="" textlink="">
      <xdr:nvSpPr>
        <xdr:cNvPr id="133" name="楕円 132"/>
        <xdr:cNvSpPr/>
      </xdr:nvSpPr>
      <xdr:spPr bwMode="auto">
        <a:xfrm>
          <a:off x="3556000" y="688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14977</xdr:rowOff>
    </xdr:from>
    <xdr:ext cx="762000" cy="259045"/>
    <xdr:sp macro="" textlink="">
      <xdr:nvSpPr>
        <xdr:cNvPr id="134" name="テキスト ボックス 133"/>
        <xdr:cNvSpPr txBox="1"/>
      </xdr:nvSpPr>
      <xdr:spPr>
        <a:xfrm>
          <a:off x="3225800" y="69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281688</xdr:rowOff>
    </xdr:from>
    <xdr:to>
      <xdr:col>15</xdr:col>
      <xdr:colOff>101600</xdr:colOff>
      <xdr:row>36</xdr:row>
      <xdr:rowOff>40388</xdr:rowOff>
    </xdr:to>
    <xdr:sp macro="" textlink="">
      <xdr:nvSpPr>
        <xdr:cNvPr id="135" name="楕円 134"/>
        <xdr:cNvSpPr/>
      </xdr:nvSpPr>
      <xdr:spPr bwMode="auto">
        <a:xfrm>
          <a:off x="2857500" y="689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25165</xdr:rowOff>
    </xdr:from>
    <xdr:ext cx="762000" cy="259045"/>
    <xdr:sp macro="" textlink="">
      <xdr:nvSpPr>
        <xdr:cNvPr id="136" name="テキスト ボックス 135"/>
        <xdr:cNvSpPr txBox="1"/>
      </xdr:nvSpPr>
      <xdr:spPr>
        <a:xfrm>
          <a:off x="2527300" y="69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1,733
79.68
2,049,884
1,925,114
119,978
1,206,029
3,403,041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141489</xdr:rowOff>
    </xdr:from>
    <xdr:to>
      <xdr:col>24</xdr:col>
      <xdr:colOff>63500</xdr:colOff>
      <xdr:row>38</xdr:row>
      <xdr:rowOff>14894</xdr:rowOff>
    </xdr:to>
    <xdr:cxnSp macro="">
      <xdr:nvCxnSpPr>
        <xdr:cNvPr id="63" name="直線コネクタ 62"/>
        <xdr:cNvCxnSpPr/>
      </xdr:nvCxnSpPr>
      <xdr:spPr>
        <a:xfrm flipV="1">
          <a:off x="3797300" y="6485139"/>
          <a:ext cx="838200" cy="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14894</xdr:rowOff>
    </xdr:from>
    <xdr:to>
      <xdr:col>19</xdr:col>
      <xdr:colOff>177800</xdr:colOff>
      <xdr:row>38</xdr:row>
      <xdr:rowOff>31167</xdr:rowOff>
    </xdr:to>
    <xdr:cxnSp macro="">
      <xdr:nvCxnSpPr>
        <xdr:cNvPr id="66" name="直線コネクタ 65"/>
        <xdr:cNvCxnSpPr/>
      </xdr:nvCxnSpPr>
      <xdr:spPr>
        <a:xfrm flipV="1">
          <a:off x="2908300" y="6529994"/>
          <a:ext cx="889000" cy="1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31167</xdr:rowOff>
    </xdr:from>
    <xdr:to>
      <xdr:col>15</xdr:col>
      <xdr:colOff>50800</xdr:colOff>
      <xdr:row>38</xdr:row>
      <xdr:rowOff>38342</xdr:rowOff>
    </xdr:to>
    <xdr:cxnSp macro="">
      <xdr:nvCxnSpPr>
        <xdr:cNvPr id="69" name="直線コネクタ 68"/>
        <xdr:cNvCxnSpPr/>
      </xdr:nvCxnSpPr>
      <xdr:spPr>
        <a:xfrm flipV="1">
          <a:off x="2019300" y="6546267"/>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23940</xdr:rowOff>
    </xdr:from>
    <xdr:to>
      <xdr:col>10</xdr:col>
      <xdr:colOff>114300</xdr:colOff>
      <xdr:row>38</xdr:row>
      <xdr:rowOff>38342</xdr:rowOff>
    </xdr:to>
    <xdr:cxnSp macro="">
      <xdr:nvCxnSpPr>
        <xdr:cNvPr id="72" name="直線コネクタ 71"/>
        <xdr:cNvCxnSpPr/>
      </xdr:nvCxnSpPr>
      <xdr:spPr>
        <a:xfrm>
          <a:off x="1130300" y="6539040"/>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128023</xdr:rowOff>
    </xdr:from>
    <xdr:ext cx="599010" cy="259045"/>
    <xdr:sp macro="" textlink="">
      <xdr:nvSpPr>
        <xdr:cNvPr id="74" name="テキスト ボックス 73"/>
        <xdr:cNvSpPr txBox="1"/>
      </xdr:nvSpPr>
      <xdr:spPr>
        <a:xfrm>
          <a:off x="1719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129679</xdr:rowOff>
    </xdr:from>
    <xdr:ext cx="599010" cy="259045"/>
    <xdr:sp macro="" textlink="">
      <xdr:nvSpPr>
        <xdr:cNvPr id="76" name="テキスト ボックス 75"/>
        <xdr:cNvSpPr txBox="1"/>
      </xdr:nvSpPr>
      <xdr:spPr>
        <a:xfrm>
          <a:off x="830795"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90689</xdr:rowOff>
    </xdr:from>
    <xdr:to>
      <xdr:col>24</xdr:col>
      <xdr:colOff>114300</xdr:colOff>
      <xdr:row>38</xdr:row>
      <xdr:rowOff>20839</xdr:rowOff>
    </xdr:to>
    <xdr:sp macro="" textlink="">
      <xdr:nvSpPr>
        <xdr:cNvPr id="82" name="楕円 81"/>
        <xdr:cNvSpPr/>
      </xdr:nvSpPr>
      <xdr:spPr>
        <a:xfrm>
          <a:off x="4584700" y="64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113566</xdr:rowOff>
    </xdr:from>
    <xdr:ext cx="599010" cy="259045"/>
    <xdr:sp macro="" textlink="">
      <xdr:nvSpPr>
        <xdr:cNvPr id="83" name="人件費該当値テキスト"/>
        <xdr:cNvSpPr txBox="1"/>
      </xdr:nvSpPr>
      <xdr:spPr>
        <a:xfrm>
          <a:off x="4686300" y="628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135544</xdr:rowOff>
    </xdr:from>
    <xdr:to>
      <xdr:col>20</xdr:col>
      <xdr:colOff>38100</xdr:colOff>
      <xdr:row>38</xdr:row>
      <xdr:rowOff>65694</xdr:rowOff>
    </xdr:to>
    <xdr:sp macro="" textlink="">
      <xdr:nvSpPr>
        <xdr:cNvPr id="84" name="楕円 83"/>
        <xdr:cNvSpPr/>
      </xdr:nvSpPr>
      <xdr:spPr>
        <a:xfrm>
          <a:off x="3746500" y="64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82221</xdr:rowOff>
    </xdr:from>
    <xdr:ext cx="599010" cy="259045"/>
    <xdr:sp macro="" textlink="">
      <xdr:nvSpPr>
        <xdr:cNvPr id="85" name="テキスト ボックス 84"/>
        <xdr:cNvSpPr txBox="1"/>
      </xdr:nvSpPr>
      <xdr:spPr>
        <a:xfrm>
          <a:off x="3497795" y="62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151817</xdr:rowOff>
    </xdr:from>
    <xdr:to>
      <xdr:col>15</xdr:col>
      <xdr:colOff>101600</xdr:colOff>
      <xdr:row>38</xdr:row>
      <xdr:rowOff>81967</xdr:rowOff>
    </xdr:to>
    <xdr:sp macro="" textlink="">
      <xdr:nvSpPr>
        <xdr:cNvPr id="86" name="楕円 85"/>
        <xdr:cNvSpPr/>
      </xdr:nvSpPr>
      <xdr:spPr>
        <a:xfrm>
          <a:off x="2857500" y="64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98494</xdr:rowOff>
    </xdr:from>
    <xdr:ext cx="599010" cy="259045"/>
    <xdr:sp macro="" textlink="">
      <xdr:nvSpPr>
        <xdr:cNvPr id="87" name="テキスト ボックス 86"/>
        <xdr:cNvSpPr txBox="1"/>
      </xdr:nvSpPr>
      <xdr:spPr>
        <a:xfrm>
          <a:off x="2608795" y="627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158992</xdr:rowOff>
    </xdr:from>
    <xdr:to>
      <xdr:col>10</xdr:col>
      <xdr:colOff>165100</xdr:colOff>
      <xdr:row>38</xdr:row>
      <xdr:rowOff>89142</xdr:rowOff>
    </xdr:to>
    <xdr:sp macro="" textlink="">
      <xdr:nvSpPr>
        <xdr:cNvPr id="88" name="楕円 87"/>
        <xdr:cNvSpPr/>
      </xdr:nvSpPr>
      <xdr:spPr>
        <a:xfrm>
          <a:off x="1968500" y="65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105669</xdr:rowOff>
    </xdr:from>
    <xdr:ext cx="599010" cy="259045"/>
    <xdr:sp macro="" textlink="">
      <xdr:nvSpPr>
        <xdr:cNvPr id="89" name="テキスト ボックス 88"/>
        <xdr:cNvSpPr txBox="1"/>
      </xdr:nvSpPr>
      <xdr:spPr>
        <a:xfrm>
          <a:off x="1719795" y="627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144590</xdr:rowOff>
    </xdr:from>
    <xdr:to>
      <xdr:col>6</xdr:col>
      <xdr:colOff>38100</xdr:colOff>
      <xdr:row>38</xdr:row>
      <xdr:rowOff>74740</xdr:rowOff>
    </xdr:to>
    <xdr:sp macro="" textlink="">
      <xdr:nvSpPr>
        <xdr:cNvPr id="90" name="楕円 89"/>
        <xdr:cNvSpPr/>
      </xdr:nvSpPr>
      <xdr:spPr>
        <a:xfrm>
          <a:off x="1079500" y="64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91267</xdr:rowOff>
    </xdr:from>
    <xdr:ext cx="599010" cy="259045"/>
    <xdr:sp macro="" textlink="">
      <xdr:nvSpPr>
        <xdr:cNvPr id="91" name="テキスト ボックス 90"/>
        <xdr:cNvSpPr txBox="1"/>
      </xdr:nvSpPr>
      <xdr:spPr>
        <a:xfrm>
          <a:off x="830795" y="626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169323</xdr:rowOff>
    </xdr:from>
    <xdr:to>
      <xdr:col>24</xdr:col>
      <xdr:colOff>63500</xdr:colOff>
      <xdr:row>57</xdr:row>
      <xdr:rowOff>44214</xdr:rowOff>
    </xdr:to>
    <xdr:cxnSp macro="">
      <xdr:nvCxnSpPr>
        <xdr:cNvPr id="122" name="直線コネクタ 121"/>
        <xdr:cNvCxnSpPr/>
      </xdr:nvCxnSpPr>
      <xdr:spPr>
        <a:xfrm>
          <a:off x="3797300" y="9770523"/>
          <a:ext cx="838200" cy="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169323</xdr:rowOff>
    </xdr:from>
    <xdr:to>
      <xdr:col>19</xdr:col>
      <xdr:colOff>177800</xdr:colOff>
      <xdr:row>57</xdr:row>
      <xdr:rowOff>31775</xdr:rowOff>
    </xdr:to>
    <xdr:cxnSp macro="">
      <xdr:nvCxnSpPr>
        <xdr:cNvPr id="125" name="直線コネクタ 124"/>
        <xdr:cNvCxnSpPr/>
      </xdr:nvCxnSpPr>
      <xdr:spPr>
        <a:xfrm flipV="1">
          <a:off x="2908300" y="9770523"/>
          <a:ext cx="8890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31775</xdr:rowOff>
    </xdr:from>
    <xdr:to>
      <xdr:col>15</xdr:col>
      <xdr:colOff>50800</xdr:colOff>
      <xdr:row>57</xdr:row>
      <xdr:rowOff>88032</xdr:rowOff>
    </xdr:to>
    <xdr:cxnSp macro="">
      <xdr:nvCxnSpPr>
        <xdr:cNvPr id="128" name="直線コネクタ 127"/>
        <xdr:cNvCxnSpPr/>
      </xdr:nvCxnSpPr>
      <xdr:spPr>
        <a:xfrm flipV="1">
          <a:off x="2019300" y="9804425"/>
          <a:ext cx="889000" cy="5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88032</xdr:rowOff>
    </xdr:from>
    <xdr:to>
      <xdr:col>10</xdr:col>
      <xdr:colOff>114300</xdr:colOff>
      <xdr:row>57</xdr:row>
      <xdr:rowOff>111468</xdr:rowOff>
    </xdr:to>
    <xdr:cxnSp macro="">
      <xdr:nvCxnSpPr>
        <xdr:cNvPr id="131" name="直線コネクタ 130"/>
        <xdr:cNvCxnSpPr/>
      </xdr:nvCxnSpPr>
      <xdr:spPr>
        <a:xfrm flipV="1">
          <a:off x="1130300" y="9860682"/>
          <a:ext cx="889000" cy="2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30395</xdr:rowOff>
    </xdr:from>
    <xdr:ext cx="599010" cy="259045"/>
    <xdr:sp macro="" textlink="">
      <xdr:nvSpPr>
        <xdr:cNvPr id="133" name="テキスト ボックス 132"/>
        <xdr:cNvSpPr txBox="1"/>
      </xdr:nvSpPr>
      <xdr:spPr>
        <a:xfrm>
          <a:off x="1719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153521</xdr:rowOff>
    </xdr:from>
    <xdr:ext cx="599010" cy="259045"/>
    <xdr:sp macro="" textlink="">
      <xdr:nvSpPr>
        <xdr:cNvPr id="135" name="テキスト ボックス 134"/>
        <xdr:cNvSpPr txBox="1"/>
      </xdr:nvSpPr>
      <xdr:spPr>
        <a:xfrm>
          <a:off x="830795" y="992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164864</xdr:rowOff>
    </xdr:from>
    <xdr:to>
      <xdr:col>24</xdr:col>
      <xdr:colOff>114300</xdr:colOff>
      <xdr:row>57</xdr:row>
      <xdr:rowOff>95014</xdr:rowOff>
    </xdr:to>
    <xdr:sp macro="" textlink="">
      <xdr:nvSpPr>
        <xdr:cNvPr id="141" name="楕円 140"/>
        <xdr:cNvSpPr/>
      </xdr:nvSpPr>
      <xdr:spPr>
        <a:xfrm>
          <a:off x="4584700" y="97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16291</xdr:rowOff>
    </xdr:from>
    <xdr:ext cx="599010" cy="259045"/>
    <xdr:sp macro="" textlink="">
      <xdr:nvSpPr>
        <xdr:cNvPr id="142" name="物件費該当値テキスト"/>
        <xdr:cNvSpPr txBox="1"/>
      </xdr:nvSpPr>
      <xdr:spPr>
        <a:xfrm>
          <a:off x="4686300" y="961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118523</xdr:rowOff>
    </xdr:from>
    <xdr:to>
      <xdr:col>20</xdr:col>
      <xdr:colOff>38100</xdr:colOff>
      <xdr:row>57</xdr:row>
      <xdr:rowOff>48673</xdr:rowOff>
    </xdr:to>
    <xdr:sp macro="" textlink="">
      <xdr:nvSpPr>
        <xdr:cNvPr id="143" name="楕円 142"/>
        <xdr:cNvSpPr/>
      </xdr:nvSpPr>
      <xdr:spPr>
        <a:xfrm>
          <a:off x="3746500" y="97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65200</xdr:rowOff>
    </xdr:from>
    <xdr:ext cx="599010" cy="259045"/>
    <xdr:sp macro="" textlink="">
      <xdr:nvSpPr>
        <xdr:cNvPr id="144" name="テキスト ボックス 143"/>
        <xdr:cNvSpPr txBox="1"/>
      </xdr:nvSpPr>
      <xdr:spPr>
        <a:xfrm>
          <a:off x="3497795" y="949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152425</xdr:rowOff>
    </xdr:from>
    <xdr:to>
      <xdr:col>15</xdr:col>
      <xdr:colOff>101600</xdr:colOff>
      <xdr:row>57</xdr:row>
      <xdr:rowOff>82575</xdr:rowOff>
    </xdr:to>
    <xdr:sp macro="" textlink="">
      <xdr:nvSpPr>
        <xdr:cNvPr id="145" name="楕円 144"/>
        <xdr:cNvSpPr/>
      </xdr:nvSpPr>
      <xdr:spPr>
        <a:xfrm>
          <a:off x="2857500" y="97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99102</xdr:rowOff>
    </xdr:from>
    <xdr:ext cx="599010" cy="259045"/>
    <xdr:sp macro="" textlink="">
      <xdr:nvSpPr>
        <xdr:cNvPr id="146" name="テキスト ボックス 145"/>
        <xdr:cNvSpPr txBox="1"/>
      </xdr:nvSpPr>
      <xdr:spPr>
        <a:xfrm>
          <a:off x="2608795" y="952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37232</xdr:rowOff>
    </xdr:from>
    <xdr:to>
      <xdr:col>10</xdr:col>
      <xdr:colOff>165100</xdr:colOff>
      <xdr:row>57</xdr:row>
      <xdr:rowOff>138832</xdr:rowOff>
    </xdr:to>
    <xdr:sp macro="" textlink="">
      <xdr:nvSpPr>
        <xdr:cNvPr id="147" name="楕円 146"/>
        <xdr:cNvSpPr/>
      </xdr:nvSpPr>
      <xdr:spPr>
        <a:xfrm>
          <a:off x="1968500" y="98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155359</xdr:rowOff>
    </xdr:from>
    <xdr:ext cx="599010" cy="259045"/>
    <xdr:sp macro="" textlink="">
      <xdr:nvSpPr>
        <xdr:cNvPr id="148" name="テキスト ボックス 147"/>
        <xdr:cNvSpPr txBox="1"/>
      </xdr:nvSpPr>
      <xdr:spPr>
        <a:xfrm>
          <a:off x="1719795" y="958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60668</xdr:rowOff>
    </xdr:from>
    <xdr:to>
      <xdr:col>6</xdr:col>
      <xdr:colOff>38100</xdr:colOff>
      <xdr:row>57</xdr:row>
      <xdr:rowOff>162268</xdr:rowOff>
    </xdr:to>
    <xdr:sp macro="" textlink="">
      <xdr:nvSpPr>
        <xdr:cNvPr id="149" name="楕円 148"/>
        <xdr:cNvSpPr/>
      </xdr:nvSpPr>
      <xdr:spPr>
        <a:xfrm>
          <a:off x="1079500" y="98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7345</xdr:rowOff>
    </xdr:from>
    <xdr:ext cx="599010" cy="259045"/>
    <xdr:sp macro="" textlink="">
      <xdr:nvSpPr>
        <xdr:cNvPr id="150" name="テキスト ボックス 149"/>
        <xdr:cNvSpPr txBox="1"/>
      </xdr:nvSpPr>
      <xdr:spPr>
        <a:xfrm>
          <a:off x="830795" y="960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168847</xdr:rowOff>
    </xdr:from>
    <xdr:to>
      <xdr:col>24</xdr:col>
      <xdr:colOff>63500</xdr:colOff>
      <xdr:row>78</xdr:row>
      <xdr:rowOff>42241</xdr:rowOff>
    </xdr:to>
    <xdr:cxnSp macro="">
      <xdr:nvCxnSpPr>
        <xdr:cNvPr id="179" name="直線コネクタ 178"/>
        <xdr:cNvCxnSpPr/>
      </xdr:nvCxnSpPr>
      <xdr:spPr>
        <a:xfrm flipV="1">
          <a:off x="3797300" y="13370497"/>
          <a:ext cx="8382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143587</xdr:rowOff>
    </xdr:from>
    <xdr:to>
      <xdr:col>19</xdr:col>
      <xdr:colOff>177800</xdr:colOff>
      <xdr:row>78</xdr:row>
      <xdr:rowOff>42241</xdr:rowOff>
    </xdr:to>
    <xdr:cxnSp macro="">
      <xdr:nvCxnSpPr>
        <xdr:cNvPr id="182" name="直線コネクタ 181"/>
        <xdr:cNvCxnSpPr/>
      </xdr:nvCxnSpPr>
      <xdr:spPr>
        <a:xfrm>
          <a:off x="2908300" y="1334523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96659</xdr:rowOff>
    </xdr:from>
    <xdr:to>
      <xdr:col>15</xdr:col>
      <xdr:colOff>50800</xdr:colOff>
      <xdr:row>77</xdr:row>
      <xdr:rowOff>143587</xdr:rowOff>
    </xdr:to>
    <xdr:cxnSp macro="">
      <xdr:nvCxnSpPr>
        <xdr:cNvPr id="185" name="直線コネクタ 184"/>
        <xdr:cNvCxnSpPr/>
      </xdr:nvCxnSpPr>
      <xdr:spPr>
        <a:xfrm>
          <a:off x="2019300" y="13298309"/>
          <a:ext cx="889000" cy="4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96659</xdr:rowOff>
    </xdr:from>
    <xdr:to>
      <xdr:col>10</xdr:col>
      <xdr:colOff>114300</xdr:colOff>
      <xdr:row>78</xdr:row>
      <xdr:rowOff>22847</xdr:rowOff>
    </xdr:to>
    <xdr:cxnSp macro="">
      <xdr:nvCxnSpPr>
        <xdr:cNvPr id="188" name="直線コネクタ 187"/>
        <xdr:cNvCxnSpPr/>
      </xdr:nvCxnSpPr>
      <xdr:spPr>
        <a:xfrm flipV="1">
          <a:off x="1130300" y="13298309"/>
          <a:ext cx="889000" cy="9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158208</xdr:rowOff>
    </xdr:from>
    <xdr:ext cx="534377" cy="259045"/>
    <xdr:sp macro="" textlink="">
      <xdr:nvSpPr>
        <xdr:cNvPr id="190" name="テキスト ボックス 189"/>
        <xdr:cNvSpPr txBox="1"/>
      </xdr:nvSpPr>
      <xdr:spPr>
        <a:xfrm>
          <a:off x="1752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34358</xdr:rowOff>
    </xdr:from>
    <xdr:ext cx="534377" cy="259045"/>
    <xdr:sp macro="" textlink="">
      <xdr:nvSpPr>
        <xdr:cNvPr id="192" name="テキスト ボックス 191"/>
        <xdr:cNvSpPr txBox="1"/>
      </xdr:nvSpPr>
      <xdr:spPr>
        <a:xfrm>
          <a:off x="863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118047</xdr:rowOff>
    </xdr:from>
    <xdr:to>
      <xdr:col>24</xdr:col>
      <xdr:colOff>114300</xdr:colOff>
      <xdr:row>78</xdr:row>
      <xdr:rowOff>48197</xdr:rowOff>
    </xdr:to>
    <xdr:sp macro="" textlink="">
      <xdr:nvSpPr>
        <xdr:cNvPr id="198" name="楕円 197"/>
        <xdr:cNvSpPr/>
      </xdr:nvSpPr>
      <xdr:spPr>
        <a:xfrm>
          <a:off x="4584700" y="133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96474</xdr:rowOff>
    </xdr:from>
    <xdr:ext cx="534377" cy="259045"/>
    <xdr:sp macro="" textlink="">
      <xdr:nvSpPr>
        <xdr:cNvPr id="199" name="維持補修費該当値テキスト"/>
        <xdr:cNvSpPr txBox="1"/>
      </xdr:nvSpPr>
      <xdr:spPr>
        <a:xfrm>
          <a:off x="4686300" y="132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162891</xdr:rowOff>
    </xdr:from>
    <xdr:to>
      <xdr:col>20</xdr:col>
      <xdr:colOff>38100</xdr:colOff>
      <xdr:row>78</xdr:row>
      <xdr:rowOff>93041</xdr:rowOff>
    </xdr:to>
    <xdr:sp macro="" textlink="">
      <xdr:nvSpPr>
        <xdr:cNvPr id="200" name="楕円 199"/>
        <xdr:cNvSpPr/>
      </xdr:nvSpPr>
      <xdr:spPr>
        <a:xfrm>
          <a:off x="3746500" y="133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84168</xdr:rowOff>
    </xdr:from>
    <xdr:ext cx="534377" cy="259045"/>
    <xdr:sp macro="" textlink="">
      <xdr:nvSpPr>
        <xdr:cNvPr id="201" name="テキスト ボックス 200"/>
        <xdr:cNvSpPr txBox="1"/>
      </xdr:nvSpPr>
      <xdr:spPr>
        <a:xfrm>
          <a:off x="3530111" y="134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92787</xdr:rowOff>
    </xdr:from>
    <xdr:to>
      <xdr:col>15</xdr:col>
      <xdr:colOff>101600</xdr:colOff>
      <xdr:row>78</xdr:row>
      <xdr:rowOff>22937</xdr:rowOff>
    </xdr:to>
    <xdr:sp macro="" textlink="">
      <xdr:nvSpPr>
        <xdr:cNvPr id="202" name="楕円 201"/>
        <xdr:cNvSpPr/>
      </xdr:nvSpPr>
      <xdr:spPr>
        <a:xfrm>
          <a:off x="2857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39464</xdr:rowOff>
    </xdr:from>
    <xdr:ext cx="534377" cy="259045"/>
    <xdr:sp macro="" textlink="">
      <xdr:nvSpPr>
        <xdr:cNvPr id="203" name="テキスト ボックス 202"/>
        <xdr:cNvSpPr txBox="1"/>
      </xdr:nvSpPr>
      <xdr:spPr>
        <a:xfrm>
          <a:off x="2641111" y="130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45859</xdr:rowOff>
    </xdr:from>
    <xdr:to>
      <xdr:col>10</xdr:col>
      <xdr:colOff>165100</xdr:colOff>
      <xdr:row>77</xdr:row>
      <xdr:rowOff>147459</xdr:rowOff>
    </xdr:to>
    <xdr:sp macro="" textlink="">
      <xdr:nvSpPr>
        <xdr:cNvPr id="204" name="楕円 203"/>
        <xdr:cNvSpPr/>
      </xdr:nvSpPr>
      <xdr:spPr>
        <a:xfrm>
          <a:off x="1968500" y="132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138586</xdr:rowOff>
    </xdr:from>
    <xdr:ext cx="534377" cy="259045"/>
    <xdr:sp macro="" textlink="">
      <xdr:nvSpPr>
        <xdr:cNvPr id="205" name="テキスト ボックス 204"/>
        <xdr:cNvSpPr txBox="1"/>
      </xdr:nvSpPr>
      <xdr:spPr>
        <a:xfrm>
          <a:off x="1752111" y="1334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143497</xdr:rowOff>
    </xdr:from>
    <xdr:to>
      <xdr:col>6</xdr:col>
      <xdr:colOff>38100</xdr:colOff>
      <xdr:row>78</xdr:row>
      <xdr:rowOff>73647</xdr:rowOff>
    </xdr:to>
    <xdr:sp macro="" textlink="">
      <xdr:nvSpPr>
        <xdr:cNvPr id="206" name="楕円 205"/>
        <xdr:cNvSpPr/>
      </xdr:nvSpPr>
      <xdr:spPr>
        <a:xfrm>
          <a:off x="1079500" y="1334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64774</xdr:rowOff>
    </xdr:from>
    <xdr:ext cx="534377" cy="259045"/>
    <xdr:sp macro="" textlink="">
      <xdr:nvSpPr>
        <xdr:cNvPr id="207" name="テキスト ボックス 206"/>
        <xdr:cNvSpPr txBox="1"/>
      </xdr:nvSpPr>
      <xdr:spPr>
        <a:xfrm>
          <a:off x="863111" y="1343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125222</xdr:rowOff>
    </xdr:from>
    <xdr:to>
      <xdr:col>24</xdr:col>
      <xdr:colOff>63500</xdr:colOff>
      <xdr:row>98</xdr:row>
      <xdr:rowOff>158662</xdr:rowOff>
    </xdr:to>
    <xdr:cxnSp macro="">
      <xdr:nvCxnSpPr>
        <xdr:cNvPr id="237" name="直線コネクタ 236"/>
        <xdr:cNvCxnSpPr/>
      </xdr:nvCxnSpPr>
      <xdr:spPr>
        <a:xfrm>
          <a:off x="3797300" y="16927322"/>
          <a:ext cx="8382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125222</xdr:rowOff>
    </xdr:from>
    <xdr:to>
      <xdr:col>19</xdr:col>
      <xdr:colOff>177800</xdr:colOff>
      <xdr:row>98</xdr:row>
      <xdr:rowOff>126428</xdr:rowOff>
    </xdr:to>
    <xdr:cxnSp macro="">
      <xdr:nvCxnSpPr>
        <xdr:cNvPr id="240" name="直線コネクタ 239"/>
        <xdr:cNvCxnSpPr/>
      </xdr:nvCxnSpPr>
      <xdr:spPr>
        <a:xfrm flipV="1">
          <a:off x="2908300" y="1692732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120993</xdr:rowOff>
    </xdr:from>
    <xdr:to>
      <xdr:col>15</xdr:col>
      <xdr:colOff>50800</xdr:colOff>
      <xdr:row>98</xdr:row>
      <xdr:rowOff>126428</xdr:rowOff>
    </xdr:to>
    <xdr:cxnSp macro="">
      <xdr:nvCxnSpPr>
        <xdr:cNvPr id="243" name="直線コネクタ 242"/>
        <xdr:cNvCxnSpPr/>
      </xdr:nvCxnSpPr>
      <xdr:spPr>
        <a:xfrm>
          <a:off x="2019300" y="16923093"/>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116878</xdr:rowOff>
    </xdr:from>
    <xdr:to>
      <xdr:col>10</xdr:col>
      <xdr:colOff>114300</xdr:colOff>
      <xdr:row>98</xdr:row>
      <xdr:rowOff>120993</xdr:rowOff>
    </xdr:to>
    <xdr:cxnSp macro="">
      <xdr:nvCxnSpPr>
        <xdr:cNvPr id="246" name="直線コネクタ 245"/>
        <xdr:cNvCxnSpPr/>
      </xdr:nvCxnSpPr>
      <xdr:spPr>
        <a:xfrm>
          <a:off x="1130300" y="1691897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107862</xdr:rowOff>
    </xdr:from>
    <xdr:to>
      <xdr:col>24</xdr:col>
      <xdr:colOff>114300</xdr:colOff>
      <xdr:row>99</xdr:row>
      <xdr:rowOff>38012</xdr:rowOff>
    </xdr:to>
    <xdr:sp macro="" textlink="">
      <xdr:nvSpPr>
        <xdr:cNvPr id="256" name="楕円 255"/>
        <xdr:cNvSpPr/>
      </xdr:nvSpPr>
      <xdr:spPr>
        <a:xfrm>
          <a:off x="4584700" y="1690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22789</xdr:rowOff>
    </xdr:from>
    <xdr:ext cx="534377" cy="259045"/>
    <xdr:sp macro="" textlink="">
      <xdr:nvSpPr>
        <xdr:cNvPr id="257" name="扶助費該当値テキスト"/>
        <xdr:cNvSpPr txBox="1"/>
      </xdr:nvSpPr>
      <xdr:spPr>
        <a:xfrm>
          <a:off x="4686300" y="168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74422</xdr:rowOff>
    </xdr:from>
    <xdr:to>
      <xdr:col>20</xdr:col>
      <xdr:colOff>38100</xdr:colOff>
      <xdr:row>99</xdr:row>
      <xdr:rowOff>4572</xdr:rowOff>
    </xdr:to>
    <xdr:sp macro="" textlink="">
      <xdr:nvSpPr>
        <xdr:cNvPr id="258" name="楕円 257"/>
        <xdr:cNvSpPr/>
      </xdr:nvSpPr>
      <xdr:spPr>
        <a:xfrm>
          <a:off x="3746500" y="168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167149</xdr:rowOff>
    </xdr:from>
    <xdr:ext cx="534377" cy="259045"/>
    <xdr:sp macro="" textlink="">
      <xdr:nvSpPr>
        <xdr:cNvPr id="259" name="テキスト ボックス 258"/>
        <xdr:cNvSpPr txBox="1"/>
      </xdr:nvSpPr>
      <xdr:spPr>
        <a:xfrm>
          <a:off x="3530111" y="1696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75628</xdr:rowOff>
    </xdr:from>
    <xdr:to>
      <xdr:col>15</xdr:col>
      <xdr:colOff>101600</xdr:colOff>
      <xdr:row>99</xdr:row>
      <xdr:rowOff>5778</xdr:rowOff>
    </xdr:to>
    <xdr:sp macro="" textlink="">
      <xdr:nvSpPr>
        <xdr:cNvPr id="260" name="楕円 259"/>
        <xdr:cNvSpPr/>
      </xdr:nvSpPr>
      <xdr:spPr>
        <a:xfrm>
          <a:off x="2857500" y="1687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168355</xdr:rowOff>
    </xdr:from>
    <xdr:ext cx="534377" cy="259045"/>
    <xdr:sp macro="" textlink="">
      <xdr:nvSpPr>
        <xdr:cNvPr id="261" name="テキスト ボックス 260"/>
        <xdr:cNvSpPr txBox="1"/>
      </xdr:nvSpPr>
      <xdr:spPr>
        <a:xfrm>
          <a:off x="2641111" y="1697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70193</xdr:rowOff>
    </xdr:from>
    <xdr:to>
      <xdr:col>10</xdr:col>
      <xdr:colOff>165100</xdr:colOff>
      <xdr:row>99</xdr:row>
      <xdr:rowOff>343</xdr:rowOff>
    </xdr:to>
    <xdr:sp macro="" textlink="">
      <xdr:nvSpPr>
        <xdr:cNvPr id="262" name="楕円 261"/>
        <xdr:cNvSpPr/>
      </xdr:nvSpPr>
      <xdr:spPr>
        <a:xfrm>
          <a:off x="1968500" y="168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162920</xdr:rowOff>
    </xdr:from>
    <xdr:ext cx="534377" cy="259045"/>
    <xdr:sp macro="" textlink="">
      <xdr:nvSpPr>
        <xdr:cNvPr id="263" name="テキスト ボックス 262"/>
        <xdr:cNvSpPr txBox="1"/>
      </xdr:nvSpPr>
      <xdr:spPr>
        <a:xfrm>
          <a:off x="1752111" y="1696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66078</xdr:rowOff>
    </xdr:from>
    <xdr:to>
      <xdr:col>6</xdr:col>
      <xdr:colOff>38100</xdr:colOff>
      <xdr:row>98</xdr:row>
      <xdr:rowOff>167678</xdr:rowOff>
    </xdr:to>
    <xdr:sp macro="" textlink="">
      <xdr:nvSpPr>
        <xdr:cNvPr id="264" name="楕円 263"/>
        <xdr:cNvSpPr/>
      </xdr:nvSpPr>
      <xdr:spPr>
        <a:xfrm>
          <a:off x="1079500" y="168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158805</xdr:rowOff>
    </xdr:from>
    <xdr:ext cx="534377" cy="259045"/>
    <xdr:sp macro="" textlink="">
      <xdr:nvSpPr>
        <xdr:cNvPr id="265" name="テキスト ボックス 264"/>
        <xdr:cNvSpPr txBox="1"/>
      </xdr:nvSpPr>
      <xdr:spPr>
        <a:xfrm>
          <a:off x="863111" y="1696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100923</xdr:rowOff>
    </xdr:from>
    <xdr:to>
      <xdr:col>55</xdr:col>
      <xdr:colOff>0</xdr:colOff>
      <xdr:row>37</xdr:row>
      <xdr:rowOff>132924</xdr:rowOff>
    </xdr:to>
    <xdr:cxnSp macro="">
      <xdr:nvCxnSpPr>
        <xdr:cNvPr id="296" name="直線コネクタ 295"/>
        <xdr:cNvCxnSpPr/>
      </xdr:nvCxnSpPr>
      <xdr:spPr>
        <a:xfrm flipV="1">
          <a:off x="9639300" y="6444573"/>
          <a:ext cx="838200" cy="3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131820</xdr:rowOff>
    </xdr:from>
    <xdr:to>
      <xdr:col>50</xdr:col>
      <xdr:colOff>114300</xdr:colOff>
      <xdr:row>37</xdr:row>
      <xdr:rowOff>132924</xdr:rowOff>
    </xdr:to>
    <xdr:cxnSp macro="">
      <xdr:nvCxnSpPr>
        <xdr:cNvPr id="299" name="直線コネクタ 298"/>
        <xdr:cNvCxnSpPr/>
      </xdr:nvCxnSpPr>
      <xdr:spPr>
        <a:xfrm>
          <a:off x="8750300" y="6475470"/>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3921</xdr:rowOff>
    </xdr:from>
    <xdr:to>
      <xdr:col>45</xdr:col>
      <xdr:colOff>177800</xdr:colOff>
      <xdr:row>37</xdr:row>
      <xdr:rowOff>131820</xdr:rowOff>
    </xdr:to>
    <xdr:cxnSp macro="">
      <xdr:nvCxnSpPr>
        <xdr:cNvPr id="302" name="直線コネクタ 301"/>
        <xdr:cNvCxnSpPr/>
      </xdr:nvCxnSpPr>
      <xdr:spPr>
        <a:xfrm>
          <a:off x="7861300" y="6347571"/>
          <a:ext cx="889000" cy="12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3921</xdr:rowOff>
    </xdr:from>
    <xdr:to>
      <xdr:col>41</xdr:col>
      <xdr:colOff>50800</xdr:colOff>
      <xdr:row>37</xdr:row>
      <xdr:rowOff>151460</xdr:rowOff>
    </xdr:to>
    <xdr:cxnSp macro="">
      <xdr:nvCxnSpPr>
        <xdr:cNvPr id="305" name="直線コネクタ 304"/>
        <xdr:cNvCxnSpPr/>
      </xdr:nvCxnSpPr>
      <xdr:spPr>
        <a:xfrm flipV="1">
          <a:off x="6972300" y="6347571"/>
          <a:ext cx="889000" cy="14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71938</xdr:rowOff>
    </xdr:from>
    <xdr:ext cx="599010" cy="259045"/>
    <xdr:sp macro="" textlink="">
      <xdr:nvSpPr>
        <xdr:cNvPr id="307" name="テキスト ボックス 306"/>
        <xdr:cNvSpPr txBox="1"/>
      </xdr:nvSpPr>
      <xdr:spPr>
        <a:xfrm>
          <a:off x="7561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137317</xdr:rowOff>
    </xdr:from>
    <xdr:ext cx="599010" cy="259045"/>
    <xdr:sp macro="" textlink="">
      <xdr:nvSpPr>
        <xdr:cNvPr id="309" name="テキスト ボックス 308"/>
        <xdr:cNvSpPr txBox="1"/>
      </xdr:nvSpPr>
      <xdr:spPr>
        <a:xfrm>
          <a:off x="6672795" y="6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50123</xdr:rowOff>
    </xdr:from>
    <xdr:to>
      <xdr:col>55</xdr:col>
      <xdr:colOff>50800</xdr:colOff>
      <xdr:row>37</xdr:row>
      <xdr:rowOff>151723</xdr:rowOff>
    </xdr:to>
    <xdr:sp macro="" textlink="">
      <xdr:nvSpPr>
        <xdr:cNvPr id="315" name="楕円 314"/>
        <xdr:cNvSpPr/>
      </xdr:nvSpPr>
      <xdr:spPr>
        <a:xfrm>
          <a:off x="10426700" y="63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28550</xdr:rowOff>
    </xdr:from>
    <xdr:ext cx="599010" cy="259045"/>
    <xdr:sp macro="" textlink="">
      <xdr:nvSpPr>
        <xdr:cNvPr id="316" name="補助費等該当値テキスト"/>
        <xdr:cNvSpPr txBox="1"/>
      </xdr:nvSpPr>
      <xdr:spPr>
        <a:xfrm>
          <a:off x="10528300" y="637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82124</xdr:rowOff>
    </xdr:from>
    <xdr:to>
      <xdr:col>50</xdr:col>
      <xdr:colOff>165100</xdr:colOff>
      <xdr:row>38</xdr:row>
      <xdr:rowOff>12274</xdr:rowOff>
    </xdr:to>
    <xdr:sp macro="" textlink="">
      <xdr:nvSpPr>
        <xdr:cNvPr id="317" name="楕円 316"/>
        <xdr:cNvSpPr/>
      </xdr:nvSpPr>
      <xdr:spPr>
        <a:xfrm>
          <a:off x="9588500" y="64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3401</xdr:rowOff>
    </xdr:from>
    <xdr:ext cx="534377" cy="259045"/>
    <xdr:sp macro="" textlink="">
      <xdr:nvSpPr>
        <xdr:cNvPr id="318" name="テキスト ボックス 317"/>
        <xdr:cNvSpPr txBox="1"/>
      </xdr:nvSpPr>
      <xdr:spPr>
        <a:xfrm>
          <a:off x="9372111" y="65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81020</xdr:rowOff>
    </xdr:from>
    <xdr:to>
      <xdr:col>46</xdr:col>
      <xdr:colOff>38100</xdr:colOff>
      <xdr:row>38</xdr:row>
      <xdr:rowOff>11170</xdr:rowOff>
    </xdr:to>
    <xdr:sp macro="" textlink="">
      <xdr:nvSpPr>
        <xdr:cNvPr id="319" name="楕円 318"/>
        <xdr:cNvSpPr/>
      </xdr:nvSpPr>
      <xdr:spPr>
        <a:xfrm>
          <a:off x="8699500" y="6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2297</xdr:rowOff>
    </xdr:from>
    <xdr:ext cx="534377" cy="259045"/>
    <xdr:sp macro="" textlink="">
      <xdr:nvSpPr>
        <xdr:cNvPr id="320" name="テキスト ボックス 319"/>
        <xdr:cNvSpPr txBox="1"/>
      </xdr:nvSpPr>
      <xdr:spPr>
        <a:xfrm>
          <a:off x="8483111" y="651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124571</xdr:rowOff>
    </xdr:from>
    <xdr:to>
      <xdr:col>41</xdr:col>
      <xdr:colOff>101600</xdr:colOff>
      <xdr:row>37</xdr:row>
      <xdr:rowOff>54721</xdr:rowOff>
    </xdr:to>
    <xdr:sp macro="" textlink="">
      <xdr:nvSpPr>
        <xdr:cNvPr id="321" name="楕円 320"/>
        <xdr:cNvSpPr/>
      </xdr:nvSpPr>
      <xdr:spPr>
        <a:xfrm>
          <a:off x="7810500" y="629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71248</xdr:rowOff>
    </xdr:from>
    <xdr:ext cx="599010" cy="259045"/>
    <xdr:sp macro="" textlink="">
      <xdr:nvSpPr>
        <xdr:cNvPr id="322" name="テキスト ボックス 321"/>
        <xdr:cNvSpPr txBox="1"/>
      </xdr:nvSpPr>
      <xdr:spPr>
        <a:xfrm>
          <a:off x="7561795" y="607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100660</xdr:rowOff>
    </xdr:from>
    <xdr:to>
      <xdr:col>36</xdr:col>
      <xdr:colOff>165100</xdr:colOff>
      <xdr:row>38</xdr:row>
      <xdr:rowOff>30810</xdr:rowOff>
    </xdr:to>
    <xdr:sp macro="" textlink="">
      <xdr:nvSpPr>
        <xdr:cNvPr id="323" name="楕円 322"/>
        <xdr:cNvSpPr/>
      </xdr:nvSpPr>
      <xdr:spPr>
        <a:xfrm>
          <a:off x="6921500" y="64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21937</xdr:rowOff>
    </xdr:from>
    <xdr:ext cx="534377" cy="259045"/>
    <xdr:sp macro="" textlink="">
      <xdr:nvSpPr>
        <xdr:cNvPr id="324" name="テキスト ボックス 323"/>
        <xdr:cNvSpPr txBox="1"/>
      </xdr:nvSpPr>
      <xdr:spPr>
        <a:xfrm>
          <a:off x="6705111" y="653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137498</xdr:rowOff>
    </xdr:from>
    <xdr:to>
      <xdr:col>55</xdr:col>
      <xdr:colOff>0</xdr:colOff>
      <xdr:row>58</xdr:row>
      <xdr:rowOff>67372</xdr:rowOff>
    </xdr:to>
    <xdr:cxnSp macro="">
      <xdr:nvCxnSpPr>
        <xdr:cNvPr id="351" name="直線コネクタ 350"/>
        <xdr:cNvCxnSpPr/>
      </xdr:nvCxnSpPr>
      <xdr:spPr>
        <a:xfrm>
          <a:off x="9639300" y="9910148"/>
          <a:ext cx="838200" cy="10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110001</xdr:rowOff>
    </xdr:from>
    <xdr:to>
      <xdr:col>50</xdr:col>
      <xdr:colOff>114300</xdr:colOff>
      <xdr:row>57</xdr:row>
      <xdr:rowOff>137498</xdr:rowOff>
    </xdr:to>
    <xdr:cxnSp macro="">
      <xdr:nvCxnSpPr>
        <xdr:cNvPr id="354" name="直線コネクタ 353"/>
        <xdr:cNvCxnSpPr/>
      </xdr:nvCxnSpPr>
      <xdr:spPr>
        <a:xfrm>
          <a:off x="8750300" y="9882651"/>
          <a:ext cx="8890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110001</xdr:rowOff>
    </xdr:from>
    <xdr:to>
      <xdr:col>45</xdr:col>
      <xdr:colOff>177800</xdr:colOff>
      <xdr:row>57</xdr:row>
      <xdr:rowOff>155056</xdr:rowOff>
    </xdr:to>
    <xdr:cxnSp macro="">
      <xdr:nvCxnSpPr>
        <xdr:cNvPr id="357" name="直線コネクタ 356"/>
        <xdr:cNvCxnSpPr/>
      </xdr:nvCxnSpPr>
      <xdr:spPr>
        <a:xfrm flipV="1">
          <a:off x="7861300" y="9882651"/>
          <a:ext cx="889000" cy="4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9" name="テキスト ボックス 358"/>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155056</xdr:rowOff>
    </xdr:from>
    <xdr:to>
      <xdr:col>41</xdr:col>
      <xdr:colOff>50800</xdr:colOff>
      <xdr:row>58</xdr:row>
      <xdr:rowOff>84582</xdr:rowOff>
    </xdr:to>
    <xdr:cxnSp macro="">
      <xdr:nvCxnSpPr>
        <xdr:cNvPr id="360" name="直線コネクタ 359"/>
        <xdr:cNvCxnSpPr/>
      </xdr:nvCxnSpPr>
      <xdr:spPr>
        <a:xfrm flipV="1">
          <a:off x="6972300" y="9927706"/>
          <a:ext cx="889000" cy="10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56863</xdr:rowOff>
    </xdr:from>
    <xdr:ext cx="599010" cy="259045"/>
    <xdr:sp macro="" textlink="">
      <xdr:nvSpPr>
        <xdr:cNvPr id="362" name="テキスト ボックス 361"/>
        <xdr:cNvSpPr txBox="1"/>
      </xdr:nvSpPr>
      <xdr:spPr>
        <a:xfrm>
          <a:off x="7561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16572</xdr:rowOff>
    </xdr:from>
    <xdr:to>
      <xdr:col>55</xdr:col>
      <xdr:colOff>50800</xdr:colOff>
      <xdr:row>58</xdr:row>
      <xdr:rowOff>118172</xdr:rowOff>
    </xdr:to>
    <xdr:sp macro="" textlink="">
      <xdr:nvSpPr>
        <xdr:cNvPr id="370" name="楕円 369"/>
        <xdr:cNvSpPr/>
      </xdr:nvSpPr>
      <xdr:spPr>
        <a:xfrm>
          <a:off x="10426700" y="99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86698</xdr:rowOff>
    </xdr:from>
    <xdr:to>
      <xdr:col>50</xdr:col>
      <xdr:colOff>165100</xdr:colOff>
      <xdr:row>58</xdr:row>
      <xdr:rowOff>16848</xdr:rowOff>
    </xdr:to>
    <xdr:sp macro="" textlink="">
      <xdr:nvSpPr>
        <xdr:cNvPr id="372" name="楕円 371"/>
        <xdr:cNvSpPr/>
      </xdr:nvSpPr>
      <xdr:spPr>
        <a:xfrm>
          <a:off x="9588500" y="98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33375</xdr:rowOff>
    </xdr:from>
    <xdr:ext cx="599010" cy="259045"/>
    <xdr:sp macro="" textlink="">
      <xdr:nvSpPr>
        <xdr:cNvPr id="373" name="テキスト ボックス 372"/>
        <xdr:cNvSpPr txBox="1"/>
      </xdr:nvSpPr>
      <xdr:spPr>
        <a:xfrm>
          <a:off x="9339795" y="963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59201</xdr:rowOff>
    </xdr:from>
    <xdr:to>
      <xdr:col>46</xdr:col>
      <xdr:colOff>38100</xdr:colOff>
      <xdr:row>57</xdr:row>
      <xdr:rowOff>160801</xdr:rowOff>
    </xdr:to>
    <xdr:sp macro="" textlink="">
      <xdr:nvSpPr>
        <xdr:cNvPr id="374" name="楕円 373"/>
        <xdr:cNvSpPr/>
      </xdr:nvSpPr>
      <xdr:spPr>
        <a:xfrm>
          <a:off x="8699500" y="98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5878</xdr:rowOff>
    </xdr:from>
    <xdr:ext cx="599010" cy="259045"/>
    <xdr:sp macro="" textlink="">
      <xdr:nvSpPr>
        <xdr:cNvPr id="375" name="テキスト ボックス 374"/>
        <xdr:cNvSpPr txBox="1"/>
      </xdr:nvSpPr>
      <xdr:spPr>
        <a:xfrm>
          <a:off x="8450795" y="960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104256</xdr:rowOff>
    </xdr:from>
    <xdr:to>
      <xdr:col>41</xdr:col>
      <xdr:colOff>101600</xdr:colOff>
      <xdr:row>58</xdr:row>
      <xdr:rowOff>34406</xdr:rowOff>
    </xdr:to>
    <xdr:sp macro="" textlink="">
      <xdr:nvSpPr>
        <xdr:cNvPr id="376" name="楕円 375"/>
        <xdr:cNvSpPr/>
      </xdr:nvSpPr>
      <xdr:spPr>
        <a:xfrm>
          <a:off x="7810500" y="98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50933</xdr:rowOff>
    </xdr:from>
    <xdr:ext cx="599010" cy="259045"/>
    <xdr:sp macro="" textlink="">
      <xdr:nvSpPr>
        <xdr:cNvPr id="377" name="テキスト ボックス 376"/>
        <xdr:cNvSpPr txBox="1"/>
      </xdr:nvSpPr>
      <xdr:spPr>
        <a:xfrm>
          <a:off x="7561795" y="965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33782</xdr:rowOff>
    </xdr:from>
    <xdr:to>
      <xdr:col>36</xdr:col>
      <xdr:colOff>165100</xdr:colOff>
      <xdr:row>58</xdr:row>
      <xdr:rowOff>135382</xdr:rowOff>
    </xdr:to>
    <xdr:sp macro="" textlink="">
      <xdr:nvSpPr>
        <xdr:cNvPr id="378" name="楕円 377"/>
        <xdr:cNvSpPr/>
      </xdr:nvSpPr>
      <xdr:spPr>
        <a:xfrm>
          <a:off x="6921500" y="9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126509</xdr:rowOff>
    </xdr:from>
    <xdr:ext cx="599010" cy="259045"/>
    <xdr:sp macro="" textlink="">
      <xdr:nvSpPr>
        <xdr:cNvPr id="379" name="テキスト ボックス 378"/>
        <xdr:cNvSpPr txBox="1"/>
      </xdr:nvSpPr>
      <xdr:spPr>
        <a:xfrm>
          <a:off x="6672795" y="1007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98272</xdr:rowOff>
    </xdr:from>
    <xdr:to>
      <xdr:col>55</xdr:col>
      <xdr:colOff>0</xdr:colOff>
      <xdr:row>78</xdr:row>
      <xdr:rowOff>103763</xdr:rowOff>
    </xdr:to>
    <xdr:cxnSp macro="">
      <xdr:nvCxnSpPr>
        <xdr:cNvPr id="408" name="直線コネクタ 407"/>
        <xdr:cNvCxnSpPr/>
      </xdr:nvCxnSpPr>
      <xdr:spPr>
        <a:xfrm>
          <a:off x="9639300" y="13471372"/>
          <a:ext cx="8382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4874</xdr:rowOff>
    </xdr:from>
    <xdr:to>
      <xdr:col>50</xdr:col>
      <xdr:colOff>114300</xdr:colOff>
      <xdr:row>78</xdr:row>
      <xdr:rowOff>98272</xdr:rowOff>
    </xdr:to>
    <xdr:cxnSp macro="">
      <xdr:nvCxnSpPr>
        <xdr:cNvPr id="411" name="直線コネクタ 410"/>
        <xdr:cNvCxnSpPr/>
      </xdr:nvCxnSpPr>
      <xdr:spPr>
        <a:xfrm>
          <a:off x="8750300" y="13206524"/>
          <a:ext cx="889000" cy="26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4874</xdr:rowOff>
    </xdr:from>
    <xdr:to>
      <xdr:col>45</xdr:col>
      <xdr:colOff>177800</xdr:colOff>
      <xdr:row>77</xdr:row>
      <xdr:rowOff>156161</xdr:rowOff>
    </xdr:to>
    <xdr:cxnSp macro="">
      <xdr:nvCxnSpPr>
        <xdr:cNvPr id="414" name="直線コネクタ 413"/>
        <xdr:cNvCxnSpPr/>
      </xdr:nvCxnSpPr>
      <xdr:spPr>
        <a:xfrm flipV="1">
          <a:off x="7861300" y="13206524"/>
          <a:ext cx="889000" cy="15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108218</xdr:rowOff>
    </xdr:from>
    <xdr:ext cx="599010" cy="259045"/>
    <xdr:sp macro="" textlink="">
      <xdr:nvSpPr>
        <xdr:cNvPr id="418" name="テキスト ボックス 417"/>
        <xdr:cNvSpPr txBox="1"/>
      </xdr:nvSpPr>
      <xdr:spPr>
        <a:xfrm>
          <a:off x="7561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52963</xdr:rowOff>
    </xdr:from>
    <xdr:to>
      <xdr:col>55</xdr:col>
      <xdr:colOff>50800</xdr:colOff>
      <xdr:row>78</xdr:row>
      <xdr:rowOff>154563</xdr:rowOff>
    </xdr:to>
    <xdr:sp macro="" textlink="">
      <xdr:nvSpPr>
        <xdr:cNvPr id="424" name="楕円 423"/>
        <xdr:cNvSpPr/>
      </xdr:nvSpPr>
      <xdr:spPr>
        <a:xfrm>
          <a:off x="10426700" y="1342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11615</xdr:rowOff>
    </xdr:from>
    <xdr:ext cx="534377" cy="259045"/>
    <xdr:sp macro="" textlink="">
      <xdr:nvSpPr>
        <xdr:cNvPr id="425" name="普通建設事業費 （ うち新規整備　）該当値テキスト"/>
        <xdr:cNvSpPr txBox="1"/>
      </xdr:nvSpPr>
      <xdr:spPr>
        <a:xfrm>
          <a:off x="10528300" y="133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47472</xdr:rowOff>
    </xdr:from>
    <xdr:to>
      <xdr:col>50</xdr:col>
      <xdr:colOff>165100</xdr:colOff>
      <xdr:row>78</xdr:row>
      <xdr:rowOff>149072</xdr:rowOff>
    </xdr:to>
    <xdr:sp macro="" textlink="">
      <xdr:nvSpPr>
        <xdr:cNvPr id="426" name="楕円 425"/>
        <xdr:cNvSpPr/>
      </xdr:nvSpPr>
      <xdr:spPr>
        <a:xfrm>
          <a:off x="9588500" y="134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165599</xdr:rowOff>
    </xdr:from>
    <xdr:ext cx="534377" cy="259045"/>
    <xdr:sp macro="" textlink="">
      <xdr:nvSpPr>
        <xdr:cNvPr id="427" name="テキスト ボックス 426"/>
        <xdr:cNvSpPr txBox="1"/>
      </xdr:nvSpPr>
      <xdr:spPr>
        <a:xfrm>
          <a:off x="9372111" y="1319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125524</xdr:rowOff>
    </xdr:from>
    <xdr:to>
      <xdr:col>46</xdr:col>
      <xdr:colOff>38100</xdr:colOff>
      <xdr:row>77</xdr:row>
      <xdr:rowOff>55674</xdr:rowOff>
    </xdr:to>
    <xdr:sp macro="" textlink="">
      <xdr:nvSpPr>
        <xdr:cNvPr id="428" name="楕円 427"/>
        <xdr:cNvSpPr/>
      </xdr:nvSpPr>
      <xdr:spPr>
        <a:xfrm>
          <a:off x="8699500" y="131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72201</xdr:rowOff>
    </xdr:from>
    <xdr:ext cx="599010" cy="259045"/>
    <xdr:sp macro="" textlink="">
      <xdr:nvSpPr>
        <xdr:cNvPr id="429" name="テキスト ボックス 428"/>
        <xdr:cNvSpPr txBox="1"/>
      </xdr:nvSpPr>
      <xdr:spPr>
        <a:xfrm>
          <a:off x="8450795" y="1293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105361</xdr:rowOff>
    </xdr:from>
    <xdr:to>
      <xdr:col>41</xdr:col>
      <xdr:colOff>101600</xdr:colOff>
      <xdr:row>78</xdr:row>
      <xdr:rowOff>35511</xdr:rowOff>
    </xdr:to>
    <xdr:sp macro="" textlink="">
      <xdr:nvSpPr>
        <xdr:cNvPr id="430" name="楕円 429"/>
        <xdr:cNvSpPr/>
      </xdr:nvSpPr>
      <xdr:spPr>
        <a:xfrm>
          <a:off x="7810500" y="133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52038</xdr:rowOff>
    </xdr:from>
    <xdr:ext cx="599010" cy="259045"/>
    <xdr:sp macro="" textlink="">
      <xdr:nvSpPr>
        <xdr:cNvPr id="431" name="テキスト ボックス 430"/>
        <xdr:cNvSpPr txBox="1"/>
      </xdr:nvSpPr>
      <xdr:spPr>
        <a:xfrm>
          <a:off x="7561795" y="1308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46935</xdr:rowOff>
    </xdr:from>
    <xdr:to>
      <xdr:col>55</xdr:col>
      <xdr:colOff>0</xdr:colOff>
      <xdr:row>98</xdr:row>
      <xdr:rowOff>144876</xdr:rowOff>
    </xdr:to>
    <xdr:cxnSp macro="">
      <xdr:nvCxnSpPr>
        <xdr:cNvPr id="460" name="直線コネクタ 459"/>
        <xdr:cNvCxnSpPr/>
      </xdr:nvCxnSpPr>
      <xdr:spPr>
        <a:xfrm>
          <a:off x="9639300" y="16677585"/>
          <a:ext cx="838200" cy="26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46935</xdr:rowOff>
    </xdr:from>
    <xdr:to>
      <xdr:col>50</xdr:col>
      <xdr:colOff>114300</xdr:colOff>
      <xdr:row>98</xdr:row>
      <xdr:rowOff>64889</xdr:rowOff>
    </xdr:to>
    <xdr:cxnSp macro="">
      <xdr:nvCxnSpPr>
        <xdr:cNvPr id="463" name="直線コネクタ 462"/>
        <xdr:cNvCxnSpPr/>
      </xdr:nvCxnSpPr>
      <xdr:spPr>
        <a:xfrm flipV="1">
          <a:off x="8750300" y="16677585"/>
          <a:ext cx="889000" cy="18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5" name="テキスト ボックス 464"/>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64889</xdr:rowOff>
    </xdr:from>
    <xdr:to>
      <xdr:col>45</xdr:col>
      <xdr:colOff>177800</xdr:colOff>
      <xdr:row>98</xdr:row>
      <xdr:rowOff>136466</xdr:rowOff>
    </xdr:to>
    <xdr:cxnSp macro="">
      <xdr:nvCxnSpPr>
        <xdr:cNvPr id="466" name="直線コネクタ 465"/>
        <xdr:cNvCxnSpPr/>
      </xdr:nvCxnSpPr>
      <xdr:spPr>
        <a:xfrm flipV="1">
          <a:off x="7861300" y="16866989"/>
          <a:ext cx="889000" cy="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94076</xdr:rowOff>
    </xdr:from>
    <xdr:to>
      <xdr:col>55</xdr:col>
      <xdr:colOff>50800</xdr:colOff>
      <xdr:row>99</xdr:row>
      <xdr:rowOff>24226</xdr:rowOff>
    </xdr:to>
    <xdr:sp macro="" textlink="">
      <xdr:nvSpPr>
        <xdr:cNvPr id="476" name="楕円 475"/>
        <xdr:cNvSpPr/>
      </xdr:nvSpPr>
      <xdr:spPr>
        <a:xfrm>
          <a:off x="10426700" y="168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9003</xdr:rowOff>
    </xdr:from>
    <xdr:ext cx="534377" cy="259045"/>
    <xdr:sp macro="" textlink="">
      <xdr:nvSpPr>
        <xdr:cNvPr id="477" name="普通建設事業費 （ うち更新整備　）該当値テキスト"/>
        <xdr:cNvSpPr txBox="1"/>
      </xdr:nvSpPr>
      <xdr:spPr>
        <a:xfrm>
          <a:off x="10528300" y="168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167585</xdr:rowOff>
    </xdr:from>
    <xdr:to>
      <xdr:col>50</xdr:col>
      <xdr:colOff>165100</xdr:colOff>
      <xdr:row>97</xdr:row>
      <xdr:rowOff>97735</xdr:rowOff>
    </xdr:to>
    <xdr:sp macro="" textlink="">
      <xdr:nvSpPr>
        <xdr:cNvPr id="478" name="楕円 477"/>
        <xdr:cNvSpPr/>
      </xdr:nvSpPr>
      <xdr:spPr>
        <a:xfrm>
          <a:off x="9588500" y="166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114262</xdr:rowOff>
    </xdr:from>
    <xdr:ext cx="599010" cy="259045"/>
    <xdr:sp macro="" textlink="">
      <xdr:nvSpPr>
        <xdr:cNvPr id="479" name="テキスト ボックス 478"/>
        <xdr:cNvSpPr txBox="1"/>
      </xdr:nvSpPr>
      <xdr:spPr>
        <a:xfrm>
          <a:off x="9339795" y="1640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14089</xdr:rowOff>
    </xdr:from>
    <xdr:to>
      <xdr:col>46</xdr:col>
      <xdr:colOff>38100</xdr:colOff>
      <xdr:row>98</xdr:row>
      <xdr:rowOff>115689</xdr:rowOff>
    </xdr:to>
    <xdr:sp macro="" textlink="">
      <xdr:nvSpPr>
        <xdr:cNvPr id="480" name="楕円 479"/>
        <xdr:cNvSpPr/>
      </xdr:nvSpPr>
      <xdr:spPr>
        <a:xfrm>
          <a:off x="8699500" y="168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132216</xdr:rowOff>
    </xdr:from>
    <xdr:ext cx="599010" cy="259045"/>
    <xdr:sp macro="" textlink="">
      <xdr:nvSpPr>
        <xdr:cNvPr id="481" name="テキスト ボックス 480"/>
        <xdr:cNvSpPr txBox="1"/>
      </xdr:nvSpPr>
      <xdr:spPr>
        <a:xfrm>
          <a:off x="8450795" y="1659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85666</xdr:rowOff>
    </xdr:from>
    <xdr:to>
      <xdr:col>41</xdr:col>
      <xdr:colOff>101600</xdr:colOff>
      <xdr:row>99</xdr:row>
      <xdr:rowOff>15816</xdr:rowOff>
    </xdr:to>
    <xdr:sp macro="" textlink="">
      <xdr:nvSpPr>
        <xdr:cNvPr id="482" name="楕円 481"/>
        <xdr:cNvSpPr/>
      </xdr:nvSpPr>
      <xdr:spPr>
        <a:xfrm>
          <a:off x="7810500" y="1688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6943</xdr:rowOff>
    </xdr:from>
    <xdr:ext cx="534377" cy="259045"/>
    <xdr:sp macro="" textlink="">
      <xdr:nvSpPr>
        <xdr:cNvPr id="483" name="テキスト ボックス 482"/>
        <xdr:cNvSpPr txBox="1"/>
      </xdr:nvSpPr>
      <xdr:spPr>
        <a:xfrm>
          <a:off x="7594111" y="169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103869</xdr:rowOff>
    </xdr:from>
    <xdr:to>
      <xdr:col>81</xdr:col>
      <xdr:colOff>50800</xdr:colOff>
      <xdr:row>38</xdr:row>
      <xdr:rowOff>139700</xdr:rowOff>
    </xdr:to>
    <xdr:cxnSp macro="">
      <xdr:nvCxnSpPr>
        <xdr:cNvPr id="513" name="直線コネクタ 512"/>
        <xdr:cNvCxnSpPr/>
      </xdr:nvCxnSpPr>
      <xdr:spPr>
        <a:xfrm>
          <a:off x="14592300" y="6618969"/>
          <a:ext cx="889000" cy="3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103869</xdr:rowOff>
    </xdr:from>
    <xdr:to>
      <xdr:col>76</xdr:col>
      <xdr:colOff>114300</xdr:colOff>
      <xdr:row>38</xdr:row>
      <xdr:rowOff>135827</xdr:rowOff>
    </xdr:to>
    <xdr:cxnSp macro="">
      <xdr:nvCxnSpPr>
        <xdr:cNvPr id="516" name="直線コネクタ 515"/>
        <xdr:cNvCxnSpPr/>
      </xdr:nvCxnSpPr>
      <xdr:spPr>
        <a:xfrm flipV="1">
          <a:off x="13703300" y="6618969"/>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153980</xdr:rowOff>
    </xdr:from>
    <xdr:ext cx="534377" cy="259045"/>
    <xdr:sp macro="" textlink="">
      <xdr:nvSpPr>
        <xdr:cNvPr id="518" name="テキスト ボックス 517"/>
        <xdr:cNvSpPr txBox="1"/>
      </xdr:nvSpPr>
      <xdr:spPr>
        <a:xfrm>
          <a:off x="14325111" y="66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132227</xdr:rowOff>
    </xdr:from>
    <xdr:to>
      <xdr:col>71</xdr:col>
      <xdr:colOff>177800</xdr:colOff>
      <xdr:row>38</xdr:row>
      <xdr:rowOff>135827</xdr:rowOff>
    </xdr:to>
    <xdr:cxnSp macro="">
      <xdr:nvCxnSpPr>
        <xdr:cNvPr id="519" name="直線コネクタ 518"/>
        <xdr:cNvCxnSpPr/>
      </xdr:nvCxnSpPr>
      <xdr:spPr>
        <a:xfrm>
          <a:off x="12814300" y="6647327"/>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53069</xdr:rowOff>
    </xdr:from>
    <xdr:to>
      <xdr:col>76</xdr:col>
      <xdr:colOff>165100</xdr:colOff>
      <xdr:row>38</xdr:row>
      <xdr:rowOff>154669</xdr:rowOff>
    </xdr:to>
    <xdr:sp macro="" textlink="">
      <xdr:nvSpPr>
        <xdr:cNvPr id="533" name="楕円 532"/>
        <xdr:cNvSpPr/>
      </xdr:nvSpPr>
      <xdr:spPr>
        <a:xfrm>
          <a:off x="14541500" y="65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171196</xdr:rowOff>
    </xdr:from>
    <xdr:ext cx="534377" cy="259045"/>
    <xdr:sp macro="" textlink="">
      <xdr:nvSpPr>
        <xdr:cNvPr id="534" name="テキスト ボックス 533"/>
        <xdr:cNvSpPr txBox="1"/>
      </xdr:nvSpPr>
      <xdr:spPr>
        <a:xfrm>
          <a:off x="14325111" y="634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85027</xdr:rowOff>
    </xdr:from>
    <xdr:to>
      <xdr:col>72</xdr:col>
      <xdr:colOff>38100</xdr:colOff>
      <xdr:row>39</xdr:row>
      <xdr:rowOff>15177</xdr:rowOff>
    </xdr:to>
    <xdr:sp macro="" textlink="">
      <xdr:nvSpPr>
        <xdr:cNvPr id="535" name="楕円 534"/>
        <xdr:cNvSpPr/>
      </xdr:nvSpPr>
      <xdr:spPr>
        <a:xfrm>
          <a:off x="13652500" y="660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6304</xdr:rowOff>
    </xdr:from>
    <xdr:ext cx="469744" cy="259045"/>
    <xdr:sp macro="" textlink="">
      <xdr:nvSpPr>
        <xdr:cNvPr id="536" name="テキスト ボックス 535"/>
        <xdr:cNvSpPr txBox="1"/>
      </xdr:nvSpPr>
      <xdr:spPr>
        <a:xfrm>
          <a:off x="13468428" y="669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81427</xdr:rowOff>
    </xdr:from>
    <xdr:to>
      <xdr:col>67</xdr:col>
      <xdr:colOff>101600</xdr:colOff>
      <xdr:row>39</xdr:row>
      <xdr:rowOff>11577</xdr:rowOff>
    </xdr:to>
    <xdr:sp macro="" textlink="">
      <xdr:nvSpPr>
        <xdr:cNvPr id="537" name="楕円 536"/>
        <xdr:cNvSpPr/>
      </xdr:nvSpPr>
      <xdr:spPr>
        <a:xfrm>
          <a:off x="12763500" y="65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2704</xdr:rowOff>
    </xdr:from>
    <xdr:ext cx="469744" cy="259045"/>
    <xdr:sp macro="" textlink="">
      <xdr:nvSpPr>
        <xdr:cNvPr id="538" name="テキスト ボックス 537"/>
        <xdr:cNvSpPr txBox="1"/>
      </xdr:nvSpPr>
      <xdr:spPr>
        <a:xfrm>
          <a:off x="12579428" y="668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1857</xdr:rowOff>
    </xdr:from>
    <xdr:to>
      <xdr:col>85</xdr:col>
      <xdr:colOff>127000</xdr:colOff>
      <xdr:row>76</xdr:row>
      <xdr:rowOff>86024</xdr:rowOff>
    </xdr:to>
    <xdr:cxnSp macro="">
      <xdr:nvCxnSpPr>
        <xdr:cNvPr id="628" name="直線コネクタ 627"/>
        <xdr:cNvCxnSpPr/>
      </xdr:nvCxnSpPr>
      <xdr:spPr>
        <a:xfrm flipV="1">
          <a:off x="15481300" y="13032057"/>
          <a:ext cx="838200" cy="8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9"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86024</xdr:rowOff>
    </xdr:from>
    <xdr:to>
      <xdr:col>81</xdr:col>
      <xdr:colOff>50800</xdr:colOff>
      <xdr:row>76</xdr:row>
      <xdr:rowOff>107863</xdr:rowOff>
    </xdr:to>
    <xdr:cxnSp macro="">
      <xdr:nvCxnSpPr>
        <xdr:cNvPr id="631" name="直線コネクタ 630"/>
        <xdr:cNvCxnSpPr/>
      </xdr:nvCxnSpPr>
      <xdr:spPr>
        <a:xfrm flipV="1">
          <a:off x="14592300" y="13116224"/>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3" name="テキスト ボックス 632"/>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107863</xdr:rowOff>
    </xdr:from>
    <xdr:to>
      <xdr:col>76</xdr:col>
      <xdr:colOff>114300</xdr:colOff>
      <xdr:row>76</xdr:row>
      <xdr:rowOff>124606</xdr:rowOff>
    </xdr:to>
    <xdr:cxnSp macro="">
      <xdr:nvCxnSpPr>
        <xdr:cNvPr id="634" name="直線コネクタ 633"/>
        <xdr:cNvCxnSpPr/>
      </xdr:nvCxnSpPr>
      <xdr:spPr>
        <a:xfrm flipV="1">
          <a:off x="13703300" y="13138063"/>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36" name="テキスト ボックス 635"/>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124606</xdr:rowOff>
    </xdr:from>
    <xdr:to>
      <xdr:col>71</xdr:col>
      <xdr:colOff>177800</xdr:colOff>
      <xdr:row>76</xdr:row>
      <xdr:rowOff>167053</xdr:rowOff>
    </xdr:to>
    <xdr:cxnSp macro="">
      <xdr:nvCxnSpPr>
        <xdr:cNvPr id="637" name="直線コネクタ 636"/>
        <xdr:cNvCxnSpPr/>
      </xdr:nvCxnSpPr>
      <xdr:spPr>
        <a:xfrm flipV="1">
          <a:off x="12814300" y="13154806"/>
          <a:ext cx="889000" cy="4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104346</xdr:rowOff>
    </xdr:from>
    <xdr:ext cx="599010" cy="259045"/>
    <xdr:sp macro="" textlink="">
      <xdr:nvSpPr>
        <xdr:cNvPr id="639" name="テキスト ボックス 638"/>
        <xdr:cNvSpPr txBox="1"/>
      </xdr:nvSpPr>
      <xdr:spPr>
        <a:xfrm>
          <a:off x="13403795" y="13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78613</xdr:rowOff>
    </xdr:from>
    <xdr:ext cx="599010" cy="259045"/>
    <xdr:sp macro="" textlink="">
      <xdr:nvSpPr>
        <xdr:cNvPr id="641" name="テキスト ボックス 640"/>
        <xdr:cNvSpPr txBox="1"/>
      </xdr:nvSpPr>
      <xdr:spPr>
        <a:xfrm>
          <a:off x="12514795" y="132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122507</xdr:rowOff>
    </xdr:from>
    <xdr:to>
      <xdr:col>85</xdr:col>
      <xdr:colOff>177800</xdr:colOff>
      <xdr:row>76</xdr:row>
      <xdr:rowOff>52657</xdr:rowOff>
    </xdr:to>
    <xdr:sp macro="" textlink="">
      <xdr:nvSpPr>
        <xdr:cNvPr id="647" name="楕円 646"/>
        <xdr:cNvSpPr/>
      </xdr:nvSpPr>
      <xdr:spPr>
        <a:xfrm>
          <a:off x="16268700" y="1298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145384</xdr:rowOff>
    </xdr:from>
    <xdr:ext cx="599010" cy="259045"/>
    <xdr:sp macro="" textlink="">
      <xdr:nvSpPr>
        <xdr:cNvPr id="648" name="公債費該当値テキスト"/>
        <xdr:cNvSpPr txBox="1"/>
      </xdr:nvSpPr>
      <xdr:spPr>
        <a:xfrm>
          <a:off x="16370300" y="1283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35224</xdr:rowOff>
    </xdr:from>
    <xdr:to>
      <xdr:col>81</xdr:col>
      <xdr:colOff>101600</xdr:colOff>
      <xdr:row>76</xdr:row>
      <xdr:rowOff>136824</xdr:rowOff>
    </xdr:to>
    <xdr:sp macro="" textlink="">
      <xdr:nvSpPr>
        <xdr:cNvPr id="649" name="楕円 648"/>
        <xdr:cNvSpPr/>
      </xdr:nvSpPr>
      <xdr:spPr>
        <a:xfrm>
          <a:off x="15430500" y="130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153352</xdr:rowOff>
    </xdr:from>
    <xdr:ext cx="599010" cy="259045"/>
    <xdr:sp macro="" textlink="">
      <xdr:nvSpPr>
        <xdr:cNvPr id="650" name="テキスト ボックス 649"/>
        <xdr:cNvSpPr txBox="1"/>
      </xdr:nvSpPr>
      <xdr:spPr>
        <a:xfrm>
          <a:off x="15181795" y="1284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57063</xdr:rowOff>
    </xdr:from>
    <xdr:to>
      <xdr:col>76</xdr:col>
      <xdr:colOff>165100</xdr:colOff>
      <xdr:row>76</xdr:row>
      <xdr:rowOff>158663</xdr:rowOff>
    </xdr:to>
    <xdr:sp macro="" textlink="">
      <xdr:nvSpPr>
        <xdr:cNvPr id="651" name="楕円 650"/>
        <xdr:cNvSpPr/>
      </xdr:nvSpPr>
      <xdr:spPr>
        <a:xfrm>
          <a:off x="14541500" y="130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3739</xdr:rowOff>
    </xdr:from>
    <xdr:ext cx="599010" cy="259045"/>
    <xdr:sp macro="" textlink="">
      <xdr:nvSpPr>
        <xdr:cNvPr id="652" name="テキスト ボックス 651"/>
        <xdr:cNvSpPr txBox="1"/>
      </xdr:nvSpPr>
      <xdr:spPr>
        <a:xfrm>
          <a:off x="14292795" y="128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73806</xdr:rowOff>
    </xdr:from>
    <xdr:to>
      <xdr:col>72</xdr:col>
      <xdr:colOff>38100</xdr:colOff>
      <xdr:row>77</xdr:row>
      <xdr:rowOff>3956</xdr:rowOff>
    </xdr:to>
    <xdr:sp macro="" textlink="">
      <xdr:nvSpPr>
        <xdr:cNvPr id="653" name="楕円 652"/>
        <xdr:cNvSpPr/>
      </xdr:nvSpPr>
      <xdr:spPr>
        <a:xfrm>
          <a:off x="13652500" y="131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20483</xdr:rowOff>
    </xdr:from>
    <xdr:ext cx="599010" cy="259045"/>
    <xdr:sp macro="" textlink="">
      <xdr:nvSpPr>
        <xdr:cNvPr id="654" name="テキスト ボックス 653"/>
        <xdr:cNvSpPr txBox="1"/>
      </xdr:nvSpPr>
      <xdr:spPr>
        <a:xfrm>
          <a:off x="13403795" y="1287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116253</xdr:rowOff>
    </xdr:from>
    <xdr:to>
      <xdr:col>67</xdr:col>
      <xdr:colOff>101600</xdr:colOff>
      <xdr:row>77</xdr:row>
      <xdr:rowOff>46403</xdr:rowOff>
    </xdr:to>
    <xdr:sp macro="" textlink="">
      <xdr:nvSpPr>
        <xdr:cNvPr id="655" name="楕円 654"/>
        <xdr:cNvSpPr/>
      </xdr:nvSpPr>
      <xdr:spPr>
        <a:xfrm>
          <a:off x="12763500" y="131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62930</xdr:rowOff>
    </xdr:from>
    <xdr:ext cx="599010" cy="259045"/>
    <xdr:sp macro="" textlink="">
      <xdr:nvSpPr>
        <xdr:cNvPr id="656" name="テキスト ボックス 655"/>
        <xdr:cNvSpPr txBox="1"/>
      </xdr:nvSpPr>
      <xdr:spPr>
        <a:xfrm>
          <a:off x="12514795" y="1292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22017</xdr:rowOff>
    </xdr:from>
    <xdr:to>
      <xdr:col>85</xdr:col>
      <xdr:colOff>127000</xdr:colOff>
      <xdr:row>98</xdr:row>
      <xdr:rowOff>106952</xdr:rowOff>
    </xdr:to>
    <xdr:cxnSp macro="">
      <xdr:nvCxnSpPr>
        <xdr:cNvPr id="685" name="直線コネクタ 684"/>
        <xdr:cNvCxnSpPr/>
      </xdr:nvCxnSpPr>
      <xdr:spPr>
        <a:xfrm>
          <a:off x="15481300" y="16824117"/>
          <a:ext cx="838200" cy="8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22017</xdr:rowOff>
    </xdr:from>
    <xdr:to>
      <xdr:col>81</xdr:col>
      <xdr:colOff>50800</xdr:colOff>
      <xdr:row>98</xdr:row>
      <xdr:rowOff>75944</xdr:rowOff>
    </xdr:to>
    <xdr:cxnSp macro="">
      <xdr:nvCxnSpPr>
        <xdr:cNvPr id="688" name="直線コネクタ 687"/>
        <xdr:cNvCxnSpPr/>
      </xdr:nvCxnSpPr>
      <xdr:spPr>
        <a:xfrm flipV="1">
          <a:off x="14592300" y="16824117"/>
          <a:ext cx="8890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90" name="テキスト ボックス 68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75944</xdr:rowOff>
    </xdr:from>
    <xdr:to>
      <xdr:col>76</xdr:col>
      <xdr:colOff>114300</xdr:colOff>
      <xdr:row>99</xdr:row>
      <xdr:rowOff>17548</xdr:rowOff>
    </xdr:to>
    <xdr:cxnSp macro="">
      <xdr:nvCxnSpPr>
        <xdr:cNvPr id="691" name="直線コネクタ 690"/>
        <xdr:cNvCxnSpPr/>
      </xdr:nvCxnSpPr>
      <xdr:spPr>
        <a:xfrm flipV="1">
          <a:off x="13703300" y="16878044"/>
          <a:ext cx="889000" cy="1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3" name="テキスト ボックス 69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27873</xdr:rowOff>
    </xdr:from>
    <xdr:to>
      <xdr:col>71</xdr:col>
      <xdr:colOff>177800</xdr:colOff>
      <xdr:row>99</xdr:row>
      <xdr:rowOff>17548</xdr:rowOff>
    </xdr:to>
    <xdr:cxnSp macro="">
      <xdr:nvCxnSpPr>
        <xdr:cNvPr id="694" name="直線コネクタ 693"/>
        <xdr:cNvCxnSpPr/>
      </xdr:nvCxnSpPr>
      <xdr:spPr>
        <a:xfrm>
          <a:off x="12814300" y="16829973"/>
          <a:ext cx="889000" cy="16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146741</xdr:rowOff>
    </xdr:from>
    <xdr:ext cx="534377" cy="259045"/>
    <xdr:sp macro="" textlink="">
      <xdr:nvSpPr>
        <xdr:cNvPr id="696" name="テキスト ボックス 695"/>
        <xdr:cNvSpPr txBox="1"/>
      </xdr:nvSpPr>
      <xdr:spPr>
        <a:xfrm>
          <a:off x="13436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101347</xdr:rowOff>
    </xdr:from>
    <xdr:ext cx="534377" cy="259045"/>
    <xdr:sp macro="" textlink="">
      <xdr:nvSpPr>
        <xdr:cNvPr id="698" name="テキスト ボックス 697"/>
        <xdr:cNvSpPr txBox="1"/>
      </xdr:nvSpPr>
      <xdr:spPr>
        <a:xfrm>
          <a:off x="12547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56152</xdr:rowOff>
    </xdr:from>
    <xdr:to>
      <xdr:col>85</xdr:col>
      <xdr:colOff>177800</xdr:colOff>
      <xdr:row>98</xdr:row>
      <xdr:rowOff>157752</xdr:rowOff>
    </xdr:to>
    <xdr:sp macro="" textlink="">
      <xdr:nvSpPr>
        <xdr:cNvPr id="704" name="楕円 703"/>
        <xdr:cNvSpPr/>
      </xdr:nvSpPr>
      <xdr:spPr>
        <a:xfrm>
          <a:off x="16268700" y="168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142529</xdr:rowOff>
    </xdr:from>
    <xdr:ext cx="534377" cy="259045"/>
    <xdr:sp macro="" textlink="">
      <xdr:nvSpPr>
        <xdr:cNvPr id="705" name="積立金該当値テキスト"/>
        <xdr:cNvSpPr txBox="1"/>
      </xdr:nvSpPr>
      <xdr:spPr>
        <a:xfrm>
          <a:off x="16370300" y="1677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142667</xdr:rowOff>
    </xdr:from>
    <xdr:to>
      <xdr:col>81</xdr:col>
      <xdr:colOff>101600</xdr:colOff>
      <xdr:row>98</xdr:row>
      <xdr:rowOff>72817</xdr:rowOff>
    </xdr:to>
    <xdr:sp macro="" textlink="">
      <xdr:nvSpPr>
        <xdr:cNvPr id="706" name="楕円 705"/>
        <xdr:cNvSpPr/>
      </xdr:nvSpPr>
      <xdr:spPr>
        <a:xfrm>
          <a:off x="15430500" y="167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89344</xdr:rowOff>
    </xdr:from>
    <xdr:ext cx="599010" cy="259045"/>
    <xdr:sp macro="" textlink="">
      <xdr:nvSpPr>
        <xdr:cNvPr id="707" name="テキスト ボックス 706"/>
        <xdr:cNvSpPr txBox="1"/>
      </xdr:nvSpPr>
      <xdr:spPr>
        <a:xfrm>
          <a:off x="15181795" y="1654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25144</xdr:rowOff>
    </xdr:from>
    <xdr:to>
      <xdr:col>76</xdr:col>
      <xdr:colOff>165100</xdr:colOff>
      <xdr:row>98</xdr:row>
      <xdr:rowOff>126744</xdr:rowOff>
    </xdr:to>
    <xdr:sp macro="" textlink="">
      <xdr:nvSpPr>
        <xdr:cNvPr id="708" name="楕円 707"/>
        <xdr:cNvSpPr/>
      </xdr:nvSpPr>
      <xdr:spPr>
        <a:xfrm>
          <a:off x="14541500" y="168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117871</xdr:rowOff>
    </xdr:from>
    <xdr:ext cx="534377" cy="259045"/>
    <xdr:sp macro="" textlink="">
      <xdr:nvSpPr>
        <xdr:cNvPr id="709" name="テキスト ボックス 708"/>
        <xdr:cNvSpPr txBox="1"/>
      </xdr:nvSpPr>
      <xdr:spPr>
        <a:xfrm>
          <a:off x="14325111" y="1691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138198</xdr:rowOff>
    </xdr:from>
    <xdr:to>
      <xdr:col>72</xdr:col>
      <xdr:colOff>38100</xdr:colOff>
      <xdr:row>99</xdr:row>
      <xdr:rowOff>68348</xdr:rowOff>
    </xdr:to>
    <xdr:sp macro="" textlink="">
      <xdr:nvSpPr>
        <xdr:cNvPr id="710" name="楕円 709"/>
        <xdr:cNvSpPr/>
      </xdr:nvSpPr>
      <xdr:spPr>
        <a:xfrm>
          <a:off x="13652500" y="16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59475</xdr:rowOff>
    </xdr:from>
    <xdr:ext cx="534377" cy="259045"/>
    <xdr:sp macro="" textlink="">
      <xdr:nvSpPr>
        <xdr:cNvPr id="711" name="テキスト ボックス 710"/>
        <xdr:cNvSpPr txBox="1"/>
      </xdr:nvSpPr>
      <xdr:spPr>
        <a:xfrm>
          <a:off x="13436111" y="1703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148523</xdr:rowOff>
    </xdr:from>
    <xdr:to>
      <xdr:col>67</xdr:col>
      <xdr:colOff>101600</xdr:colOff>
      <xdr:row>98</xdr:row>
      <xdr:rowOff>78673</xdr:rowOff>
    </xdr:to>
    <xdr:sp macro="" textlink="">
      <xdr:nvSpPr>
        <xdr:cNvPr id="712" name="楕円 711"/>
        <xdr:cNvSpPr/>
      </xdr:nvSpPr>
      <xdr:spPr>
        <a:xfrm>
          <a:off x="12763500" y="1677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95200</xdr:rowOff>
    </xdr:from>
    <xdr:ext cx="534377" cy="259045"/>
    <xdr:sp macro="" textlink="">
      <xdr:nvSpPr>
        <xdr:cNvPr id="713" name="テキスト ボックス 712"/>
        <xdr:cNvSpPr txBox="1"/>
      </xdr:nvSpPr>
      <xdr:spPr>
        <a:xfrm>
          <a:off x="12547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46180</xdr:rowOff>
    </xdr:from>
    <xdr:to>
      <xdr:col>116</xdr:col>
      <xdr:colOff>63500</xdr:colOff>
      <xdr:row>74</xdr:row>
      <xdr:rowOff>63530</xdr:rowOff>
    </xdr:to>
    <xdr:cxnSp macro="">
      <xdr:nvCxnSpPr>
        <xdr:cNvPr id="850" name="直線コネクタ 849"/>
        <xdr:cNvCxnSpPr/>
      </xdr:nvCxnSpPr>
      <xdr:spPr>
        <a:xfrm flipV="1">
          <a:off x="21323300" y="12733480"/>
          <a:ext cx="838200" cy="1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51" name="繰出金平均値テキスト"/>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21765</xdr:rowOff>
    </xdr:from>
    <xdr:to>
      <xdr:col>111</xdr:col>
      <xdr:colOff>177800</xdr:colOff>
      <xdr:row>74</xdr:row>
      <xdr:rowOff>63530</xdr:rowOff>
    </xdr:to>
    <xdr:cxnSp macro="">
      <xdr:nvCxnSpPr>
        <xdr:cNvPr id="853" name="直線コネクタ 852"/>
        <xdr:cNvCxnSpPr/>
      </xdr:nvCxnSpPr>
      <xdr:spPr>
        <a:xfrm>
          <a:off x="20434300" y="12709065"/>
          <a:ext cx="889000" cy="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55" name="テキスト ボックス 854"/>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6434</xdr:rowOff>
    </xdr:from>
    <xdr:to>
      <xdr:col>107</xdr:col>
      <xdr:colOff>50800</xdr:colOff>
      <xdr:row>74</xdr:row>
      <xdr:rowOff>21765</xdr:rowOff>
    </xdr:to>
    <xdr:cxnSp macro="">
      <xdr:nvCxnSpPr>
        <xdr:cNvPr id="856" name="直線コネクタ 855"/>
        <xdr:cNvCxnSpPr/>
      </xdr:nvCxnSpPr>
      <xdr:spPr>
        <a:xfrm>
          <a:off x="19545300" y="12693734"/>
          <a:ext cx="8890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58" name="テキスト ボックス 857"/>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3995</xdr:rowOff>
    </xdr:from>
    <xdr:to>
      <xdr:col>102</xdr:col>
      <xdr:colOff>114300</xdr:colOff>
      <xdr:row>74</xdr:row>
      <xdr:rowOff>6434</xdr:rowOff>
    </xdr:to>
    <xdr:cxnSp macro="">
      <xdr:nvCxnSpPr>
        <xdr:cNvPr id="859" name="直線コネクタ 858"/>
        <xdr:cNvCxnSpPr/>
      </xdr:nvCxnSpPr>
      <xdr:spPr>
        <a:xfrm>
          <a:off x="18656300" y="1269129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151825</xdr:rowOff>
    </xdr:from>
    <xdr:ext cx="599010" cy="259045"/>
    <xdr:sp macro="" textlink="">
      <xdr:nvSpPr>
        <xdr:cNvPr id="861" name="テキスト ボックス 860"/>
        <xdr:cNvSpPr txBox="1"/>
      </xdr:nvSpPr>
      <xdr:spPr>
        <a:xfrm>
          <a:off x="19245795"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9065</xdr:rowOff>
    </xdr:from>
    <xdr:ext cx="599010" cy="259045"/>
    <xdr:sp macro="" textlink="">
      <xdr:nvSpPr>
        <xdr:cNvPr id="863" name="テキスト ボックス 862"/>
        <xdr:cNvSpPr txBox="1"/>
      </xdr:nvSpPr>
      <xdr:spPr>
        <a:xfrm>
          <a:off x="18356795"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166830</xdr:rowOff>
    </xdr:from>
    <xdr:to>
      <xdr:col>116</xdr:col>
      <xdr:colOff>114300</xdr:colOff>
      <xdr:row>74</xdr:row>
      <xdr:rowOff>96980</xdr:rowOff>
    </xdr:to>
    <xdr:sp macro="" textlink="">
      <xdr:nvSpPr>
        <xdr:cNvPr id="869" name="楕円 868"/>
        <xdr:cNvSpPr/>
      </xdr:nvSpPr>
      <xdr:spPr>
        <a:xfrm>
          <a:off x="22110700" y="126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18257</xdr:rowOff>
    </xdr:from>
    <xdr:ext cx="599010" cy="259045"/>
    <xdr:sp macro="" textlink="">
      <xdr:nvSpPr>
        <xdr:cNvPr id="870" name="繰出金該当値テキスト"/>
        <xdr:cNvSpPr txBox="1"/>
      </xdr:nvSpPr>
      <xdr:spPr>
        <a:xfrm>
          <a:off x="22212300" y="1253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12730</xdr:rowOff>
    </xdr:from>
    <xdr:to>
      <xdr:col>112</xdr:col>
      <xdr:colOff>38100</xdr:colOff>
      <xdr:row>74</xdr:row>
      <xdr:rowOff>114330</xdr:rowOff>
    </xdr:to>
    <xdr:sp macro="" textlink="">
      <xdr:nvSpPr>
        <xdr:cNvPr id="871" name="楕円 870"/>
        <xdr:cNvSpPr/>
      </xdr:nvSpPr>
      <xdr:spPr>
        <a:xfrm>
          <a:off x="21272500" y="127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130857</xdr:rowOff>
    </xdr:from>
    <xdr:ext cx="599010" cy="259045"/>
    <xdr:sp macro="" textlink="">
      <xdr:nvSpPr>
        <xdr:cNvPr id="872" name="テキスト ボックス 871"/>
        <xdr:cNvSpPr txBox="1"/>
      </xdr:nvSpPr>
      <xdr:spPr>
        <a:xfrm>
          <a:off x="21023795" y="1247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142415</xdr:rowOff>
    </xdr:from>
    <xdr:to>
      <xdr:col>107</xdr:col>
      <xdr:colOff>101600</xdr:colOff>
      <xdr:row>74</xdr:row>
      <xdr:rowOff>72565</xdr:rowOff>
    </xdr:to>
    <xdr:sp macro="" textlink="">
      <xdr:nvSpPr>
        <xdr:cNvPr id="873" name="楕円 872"/>
        <xdr:cNvSpPr/>
      </xdr:nvSpPr>
      <xdr:spPr>
        <a:xfrm>
          <a:off x="20383500" y="126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89092</xdr:rowOff>
    </xdr:from>
    <xdr:ext cx="599010" cy="259045"/>
    <xdr:sp macro="" textlink="">
      <xdr:nvSpPr>
        <xdr:cNvPr id="874" name="テキスト ボックス 873"/>
        <xdr:cNvSpPr txBox="1"/>
      </xdr:nvSpPr>
      <xdr:spPr>
        <a:xfrm>
          <a:off x="20134795" y="1243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127084</xdr:rowOff>
    </xdr:from>
    <xdr:to>
      <xdr:col>102</xdr:col>
      <xdr:colOff>165100</xdr:colOff>
      <xdr:row>74</xdr:row>
      <xdr:rowOff>57234</xdr:rowOff>
    </xdr:to>
    <xdr:sp macro="" textlink="">
      <xdr:nvSpPr>
        <xdr:cNvPr id="875" name="楕円 874"/>
        <xdr:cNvSpPr/>
      </xdr:nvSpPr>
      <xdr:spPr>
        <a:xfrm>
          <a:off x="19494500" y="126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73761</xdr:rowOff>
    </xdr:from>
    <xdr:ext cx="599010" cy="259045"/>
    <xdr:sp macro="" textlink="">
      <xdr:nvSpPr>
        <xdr:cNvPr id="876" name="テキスト ボックス 875"/>
        <xdr:cNvSpPr txBox="1"/>
      </xdr:nvSpPr>
      <xdr:spPr>
        <a:xfrm>
          <a:off x="19245795" y="1241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124645</xdr:rowOff>
    </xdr:from>
    <xdr:to>
      <xdr:col>98</xdr:col>
      <xdr:colOff>38100</xdr:colOff>
      <xdr:row>74</xdr:row>
      <xdr:rowOff>54795</xdr:rowOff>
    </xdr:to>
    <xdr:sp macro="" textlink="">
      <xdr:nvSpPr>
        <xdr:cNvPr id="877" name="楕円 876"/>
        <xdr:cNvSpPr/>
      </xdr:nvSpPr>
      <xdr:spPr>
        <a:xfrm>
          <a:off x="18605500" y="1264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71322</xdr:rowOff>
    </xdr:from>
    <xdr:ext cx="599010" cy="259045"/>
    <xdr:sp macro="" textlink="">
      <xdr:nvSpPr>
        <xdr:cNvPr id="878" name="テキスト ボックス 877"/>
        <xdr:cNvSpPr txBox="1"/>
      </xdr:nvSpPr>
      <xdr:spPr>
        <a:xfrm>
          <a:off x="18356795" y="1241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歳出決算総額は、住民一人当たり</a:t>
          </a:r>
          <a:r>
            <a:rPr kumimoji="1" lang="en-US" altLang="ja-JP" sz="1100" baseline="0">
              <a:solidFill>
                <a:schemeClr val="dk1"/>
              </a:solidFill>
              <a:effectLst/>
              <a:latin typeface="+mn-lt"/>
              <a:ea typeface="+mn-ea"/>
              <a:cs typeface="+mn-cs"/>
            </a:rPr>
            <a:t>1,106,387</a:t>
          </a:r>
          <a:r>
            <a:rPr kumimoji="1" lang="ja-JP" altLang="ja-JP" sz="1100" baseline="0">
              <a:solidFill>
                <a:schemeClr val="dk1"/>
              </a:solidFill>
              <a:effectLst/>
              <a:latin typeface="+mn-lt"/>
              <a:ea typeface="+mn-ea"/>
              <a:cs typeface="+mn-cs"/>
            </a:rPr>
            <a:t>千円となっている。人件費については退職手当負担金の増や臨時職員の増により大きく上昇している。物件費については、平成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年度から比べると下がったが、これは小中学校建築事業に伴う物件費の高騰が落ち着いたことによるもので、平成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から比べると増加傾向にある。公共施設の増加に伴う管理委託料や光熱費の増加、庁内のシステム利用料の増加等が要因である。維持補修費については横ばいで推移しているが、今後施設の老朽化による維持補修費の増加が見込まれるため、公共施設の適正管理が重要となる。扶助費については、被扶助対象者が少ないことや医療施設・介護サービス施設等が少ないことにより、類似団体平均等を大きく下回っているため、現行のサービス水準を維持しつつも、サービス向上策の模索を図る。補助費については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大雪による被災農業者向けの補助金による一時的な増があったものの、類似団体平均を下回る形で推移している。しかしながら、増加傾向にあるため引き続き、補助金を交付に明確な基準を設けて審査を行っていく必要がある。普通建設事業費については、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年度から</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年度までは大型事業であった小中学校建築事業の影響で類似団体平均を大きく上回っているが、事業終了後の平成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においては類似団体平均を下回った。老朽化による庁舎建替え等の大型事業に備えて、普通建設事業費の抑制を行っていく。積立金については昨年度より積立額は減少したが、公共施設の老朽化対策や恒久的な財政安定化のために計画的に積立を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1,733
79.68
2,049,884
1,925,114
119,978
1,206,029
3,403,041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60735</xdr:rowOff>
    </xdr:from>
    <xdr:to>
      <xdr:col>24</xdr:col>
      <xdr:colOff>63500</xdr:colOff>
      <xdr:row>37</xdr:row>
      <xdr:rowOff>69569</xdr:rowOff>
    </xdr:to>
    <xdr:cxnSp macro="">
      <xdr:nvCxnSpPr>
        <xdr:cNvPr id="62" name="直線コネクタ 61"/>
        <xdr:cNvCxnSpPr/>
      </xdr:nvCxnSpPr>
      <xdr:spPr>
        <a:xfrm>
          <a:off x="3797300" y="6404385"/>
          <a:ext cx="8382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39867</xdr:rowOff>
    </xdr:from>
    <xdr:to>
      <xdr:col>19</xdr:col>
      <xdr:colOff>177800</xdr:colOff>
      <xdr:row>37</xdr:row>
      <xdr:rowOff>60735</xdr:rowOff>
    </xdr:to>
    <xdr:cxnSp macro="">
      <xdr:nvCxnSpPr>
        <xdr:cNvPr id="65" name="直線コネクタ 64"/>
        <xdr:cNvCxnSpPr/>
      </xdr:nvCxnSpPr>
      <xdr:spPr>
        <a:xfrm>
          <a:off x="2908300" y="6383517"/>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39867</xdr:rowOff>
    </xdr:from>
    <xdr:to>
      <xdr:col>15</xdr:col>
      <xdr:colOff>50800</xdr:colOff>
      <xdr:row>37</xdr:row>
      <xdr:rowOff>62352</xdr:rowOff>
    </xdr:to>
    <xdr:cxnSp macro="">
      <xdr:nvCxnSpPr>
        <xdr:cNvPr id="68" name="直線コネクタ 67"/>
        <xdr:cNvCxnSpPr/>
      </xdr:nvCxnSpPr>
      <xdr:spPr>
        <a:xfrm flipV="1">
          <a:off x="2019300" y="6383517"/>
          <a:ext cx="889000" cy="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62352</xdr:rowOff>
    </xdr:from>
    <xdr:to>
      <xdr:col>10</xdr:col>
      <xdr:colOff>114300</xdr:colOff>
      <xdr:row>37</xdr:row>
      <xdr:rowOff>119094</xdr:rowOff>
    </xdr:to>
    <xdr:cxnSp macro="">
      <xdr:nvCxnSpPr>
        <xdr:cNvPr id="71" name="直線コネクタ 70"/>
        <xdr:cNvCxnSpPr/>
      </xdr:nvCxnSpPr>
      <xdr:spPr>
        <a:xfrm flipV="1">
          <a:off x="1130300" y="6406002"/>
          <a:ext cx="889000" cy="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46377</xdr:rowOff>
    </xdr:from>
    <xdr:ext cx="534377" cy="259045"/>
    <xdr:sp macro="" textlink="">
      <xdr:nvSpPr>
        <xdr:cNvPr id="73" name="テキスト ボックス 72"/>
        <xdr:cNvSpPr txBox="1"/>
      </xdr:nvSpPr>
      <xdr:spPr>
        <a:xfrm>
          <a:off x="1752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46622</xdr:rowOff>
    </xdr:from>
    <xdr:ext cx="534377" cy="259045"/>
    <xdr:sp macro="" textlink="">
      <xdr:nvSpPr>
        <xdr:cNvPr id="75" name="テキスト ボックス 74"/>
        <xdr:cNvSpPr txBox="1"/>
      </xdr:nvSpPr>
      <xdr:spPr>
        <a:xfrm>
          <a:off x="863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18769</xdr:rowOff>
    </xdr:from>
    <xdr:to>
      <xdr:col>24</xdr:col>
      <xdr:colOff>114300</xdr:colOff>
      <xdr:row>37</xdr:row>
      <xdr:rowOff>120369</xdr:rowOff>
    </xdr:to>
    <xdr:sp macro="" textlink="">
      <xdr:nvSpPr>
        <xdr:cNvPr id="81" name="楕円 80"/>
        <xdr:cNvSpPr/>
      </xdr:nvSpPr>
      <xdr:spPr>
        <a:xfrm>
          <a:off x="4584700" y="63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41646</xdr:rowOff>
    </xdr:from>
    <xdr:ext cx="534377" cy="259045"/>
    <xdr:sp macro="" textlink="">
      <xdr:nvSpPr>
        <xdr:cNvPr id="82" name="議会費該当値テキスト"/>
        <xdr:cNvSpPr txBox="1"/>
      </xdr:nvSpPr>
      <xdr:spPr>
        <a:xfrm>
          <a:off x="4686300" y="62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9935</xdr:rowOff>
    </xdr:from>
    <xdr:to>
      <xdr:col>20</xdr:col>
      <xdr:colOff>38100</xdr:colOff>
      <xdr:row>37</xdr:row>
      <xdr:rowOff>111535</xdr:rowOff>
    </xdr:to>
    <xdr:sp macro="" textlink="">
      <xdr:nvSpPr>
        <xdr:cNvPr id="83" name="楕円 82"/>
        <xdr:cNvSpPr/>
      </xdr:nvSpPr>
      <xdr:spPr>
        <a:xfrm>
          <a:off x="3746500" y="63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128062</xdr:rowOff>
    </xdr:from>
    <xdr:ext cx="534377" cy="259045"/>
    <xdr:sp macro="" textlink="">
      <xdr:nvSpPr>
        <xdr:cNvPr id="84" name="テキスト ボックス 83"/>
        <xdr:cNvSpPr txBox="1"/>
      </xdr:nvSpPr>
      <xdr:spPr>
        <a:xfrm>
          <a:off x="3530111" y="61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160517</xdr:rowOff>
    </xdr:from>
    <xdr:to>
      <xdr:col>15</xdr:col>
      <xdr:colOff>101600</xdr:colOff>
      <xdr:row>37</xdr:row>
      <xdr:rowOff>90667</xdr:rowOff>
    </xdr:to>
    <xdr:sp macro="" textlink="">
      <xdr:nvSpPr>
        <xdr:cNvPr id="85" name="楕円 84"/>
        <xdr:cNvSpPr/>
      </xdr:nvSpPr>
      <xdr:spPr>
        <a:xfrm>
          <a:off x="2857500" y="63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107194</xdr:rowOff>
    </xdr:from>
    <xdr:ext cx="534377" cy="259045"/>
    <xdr:sp macro="" textlink="">
      <xdr:nvSpPr>
        <xdr:cNvPr id="86" name="テキスト ボックス 85"/>
        <xdr:cNvSpPr txBox="1"/>
      </xdr:nvSpPr>
      <xdr:spPr>
        <a:xfrm>
          <a:off x="2641111" y="61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11552</xdr:rowOff>
    </xdr:from>
    <xdr:to>
      <xdr:col>10</xdr:col>
      <xdr:colOff>165100</xdr:colOff>
      <xdr:row>37</xdr:row>
      <xdr:rowOff>113152</xdr:rowOff>
    </xdr:to>
    <xdr:sp macro="" textlink="">
      <xdr:nvSpPr>
        <xdr:cNvPr id="87" name="楕円 86"/>
        <xdr:cNvSpPr/>
      </xdr:nvSpPr>
      <xdr:spPr>
        <a:xfrm>
          <a:off x="1968500" y="635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129679</xdr:rowOff>
    </xdr:from>
    <xdr:ext cx="534377" cy="259045"/>
    <xdr:sp macro="" textlink="">
      <xdr:nvSpPr>
        <xdr:cNvPr id="88" name="テキスト ボックス 87"/>
        <xdr:cNvSpPr txBox="1"/>
      </xdr:nvSpPr>
      <xdr:spPr>
        <a:xfrm>
          <a:off x="1752111" y="61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68294</xdr:rowOff>
    </xdr:from>
    <xdr:to>
      <xdr:col>6</xdr:col>
      <xdr:colOff>38100</xdr:colOff>
      <xdr:row>37</xdr:row>
      <xdr:rowOff>169894</xdr:rowOff>
    </xdr:to>
    <xdr:sp macro="" textlink="">
      <xdr:nvSpPr>
        <xdr:cNvPr id="89" name="楕円 88"/>
        <xdr:cNvSpPr/>
      </xdr:nvSpPr>
      <xdr:spPr>
        <a:xfrm>
          <a:off x="1079500" y="64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14971</xdr:rowOff>
    </xdr:from>
    <xdr:ext cx="534377" cy="259045"/>
    <xdr:sp macro="" textlink="">
      <xdr:nvSpPr>
        <xdr:cNvPr id="90" name="テキスト ボックス 89"/>
        <xdr:cNvSpPr txBox="1"/>
      </xdr:nvSpPr>
      <xdr:spPr>
        <a:xfrm>
          <a:off x="863111" y="61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56996</xdr:rowOff>
    </xdr:from>
    <xdr:to>
      <xdr:col>24</xdr:col>
      <xdr:colOff>63500</xdr:colOff>
      <xdr:row>57</xdr:row>
      <xdr:rowOff>134021</xdr:rowOff>
    </xdr:to>
    <xdr:cxnSp macro="">
      <xdr:nvCxnSpPr>
        <xdr:cNvPr id="123" name="直線コネクタ 122"/>
        <xdr:cNvCxnSpPr/>
      </xdr:nvCxnSpPr>
      <xdr:spPr>
        <a:xfrm>
          <a:off x="3797300" y="9829646"/>
          <a:ext cx="838200" cy="7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56996</xdr:rowOff>
    </xdr:from>
    <xdr:to>
      <xdr:col>19</xdr:col>
      <xdr:colOff>177800</xdr:colOff>
      <xdr:row>57</xdr:row>
      <xdr:rowOff>128532</xdr:rowOff>
    </xdr:to>
    <xdr:cxnSp macro="">
      <xdr:nvCxnSpPr>
        <xdr:cNvPr id="126" name="直線コネクタ 125"/>
        <xdr:cNvCxnSpPr/>
      </xdr:nvCxnSpPr>
      <xdr:spPr>
        <a:xfrm flipV="1">
          <a:off x="2908300" y="9829646"/>
          <a:ext cx="889000" cy="7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128532</xdr:rowOff>
    </xdr:from>
    <xdr:to>
      <xdr:col>15</xdr:col>
      <xdr:colOff>50800</xdr:colOff>
      <xdr:row>58</xdr:row>
      <xdr:rowOff>44027</xdr:rowOff>
    </xdr:to>
    <xdr:cxnSp macro="">
      <xdr:nvCxnSpPr>
        <xdr:cNvPr id="129" name="直線コネクタ 128"/>
        <xdr:cNvCxnSpPr/>
      </xdr:nvCxnSpPr>
      <xdr:spPr>
        <a:xfrm flipV="1">
          <a:off x="2019300" y="9901182"/>
          <a:ext cx="889000" cy="8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128451</xdr:rowOff>
    </xdr:from>
    <xdr:to>
      <xdr:col>10</xdr:col>
      <xdr:colOff>114300</xdr:colOff>
      <xdr:row>58</xdr:row>
      <xdr:rowOff>44027</xdr:rowOff>
    </xdr:to>
    <xdr:cxnSp macro="">
      <xdr:nvCxnSpPr>
        <xdr:cNvPr id="132" name="直線コネクタ 131"/>
        <xdr:cNvCxnSpPr/>
      </xdr:nvCxnSpPr>
      <xdr:spPr>
        <a:xfrm>
          <a:off x="1130300" y="9901101"/>
          <a:ext cx="889000" cy="8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60510</xdr:rowOff>
    </xdr:from>
    <xdr:ext cx="599010" cy="259045"/>
    <xdr:sp macro="" textlink="">
      <xdr:nvSpPr>
        <xdr:cNvPr id="134" name="テキスト ボックス 133"/>
        <xdr:cNvSpPr txBox="1"/>
      </xdr:nvSpPr>
      <xdr:spPr>
        <a:xfrm>
          <a:off x="1719795" y="966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29165</xdr:rowOff>
    </xdr:from>
    <xdr:ext cx="599010" cy="259045"/>
    <xdr:sp macro="" textlink="">
      <xdr:nvSpPr>
        <xdr:cNvPr id="136" name="テキスト ボックス 135"/>
        <xdr:cNvSpPr txBox="1"/>
      </xdr:nvSpPr>
      <xdr:spPr>
        <a:xfrm>
          <a:off x="830795" y="997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83221</xdr:rowOff>
    </xdr:from>
    <xdr:to>
      <xdr:col>24</xdr:col>
      <xdr:colOff>114300</xdr:colOff>
      <xdr:row>58</xdr:row>
      <xdr:rowOff>13371</xdr:rowOff>
    </xdr:to>
    <xdr:sp macro="" textlink="">
      <xdr:nvSpPr>
        <xdr:cNvPr id="142" name="楕円 141"/>
        <xdr:cNvSpPr/>
      </xdr:nvSpPr>
      <xdr:spPr>
        <a:xfrm>
          <a:off x="4584700" y="98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61648</xdr:rowOff>
    </xdr:from>
    <xdr:ext cx="599010" cy="259045"/>
    <xdr:sp macro="" textlink="">
      <xdr:nvSpPr>
        <xdr:cNvPr id="143" name="総務費該当値テキスト"/>
        <xdr:cNvSpPr txBox="1"/>
      </xdr:nvSpPr>
      <xdr:spPr>
        <a:xfrm>
          <a:off x="4686300" y="983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6196</xdr:rowOff>
    </xdr:from>
    <xdr:to>
      <xdr:col>20</xdr:col>
      <xdr:colOff>38100</xdr:colOff>
      <xdr:row>57</xdr:row>
      <xdr:rowOff>107796</xdr:rowOff>
    </xdr:to>
    <xdr:sp macro="" textlink="">
      <xdr:nvSpPr>
        <xdr:cNvPr id="144" name="楕円 143"/>
        <xdr:cNvSpPr/>
      </xdr:nvSpPr>
      <xdr:spPr>
        <a:xfrm>
          <a:off x="3746500" y="977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124323</xdr:rowOff>
    </xdr:from>
    <xdr:ext cx="599010" cy="259045"/>
    <xdr:sp macro="" textlink="">
      <xdr:nvSpPr>
        <xdr:cNvPr id="145" name="テキスト ボックス 144"/>
        <xdr:cNvSpPr txBox="1"/>
      </xdr:nvSpPr>
      <xdr:spPr>
        <a:xfrm>
          <a:off x="3497795" y="955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77732</xdr:rowOff>
    </xdr:from>
    <xdr:to>
      <xdr:col>15</xdr:col>
      <xdr:colOff>101600</xdr:colOff>
      <xdr:row>58</xdr:row>
      <xdr:rowOff>7882</xdr:rowOff>
    </xdr:to>
    <xdr:sp macro="" textlink="">
      <xdr:nvSpPr>
        <xdr:cNvPr id="146" name="楕円 145"/>
        <xdr:cNvSpPr/>
      </xdr:nvSpPr>
      <xdr:spPr>
        <a:xfrm>
          <a:off x="2857500" y="98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24409</xdr:rowOff>
    </xdr:from>
    <xdr:ext cx="599010" cy="259045"/>
    <xdr:sp macro="" textlink="">
      <xdr:nvSpPr>
        <xdr:cNvPr id="147" name="テキスト ボックス 146"/>
        <xdr:cNvSpPr txBox="1"/>
      </xdr:nvSpPr>
      <xdr:spPr>
        <a:xfrm>
          <a:off x="2608795" y="962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164677</xdr:rowOff>
    </xdr:from>
    <xdr:to>
      <xdr:col>10</xdr:col>
      <xdr:colOff>165100</xdr:colOff>
      <xdr:row>58</xdr:row>
      <xdr:rowOff>94827</xdr:rowOff>
    </xdr:to>
    <xdr:sp macro="" textlink="">
      <xdr:nvSpPr>
        <xdr:cNvPr id="148" name="楕円 147"/>
        <xdr:cNvSpPr/>
      </xdr:nvSpPr>
      <xdr:spPr>
        <a:xfrm>
          <a:off x="1968500" y="99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85954</xdr:rowOff>
    </xdr:from>
    <xdr:ext cx="599010" cy="259045"/>
    <xdr:sp macro="" textlink="">
      <xdr:nvSpPr>
        <xdr:cNvPr id="149" name="テキスト ボックス 148"/>
        <xdr:cNvSpPr txBox="1"/>
      </xdr:nvSpPr>
      <xdr:spPr>
        <a:xfrm>
          <a:off x="1719795" y="1003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77651</xdr:rowOff>
    </xdr:from>
    <xdr:to>
      <xdr:col>6</xdr:col>
      <xdr:colOff>38100</xdr:colOff>
      <xdr:row>58</xdr:row>
      <xdr:rowOff>7801</xdr:rowOff>
    </xdr:to>
    <xdr:sp macro="" textlink="">
      <xdr:nvSpPr>
        <xdr:cNvPr id="150" name="楕円 149"/>
        <xdr:cNvSpPr/>
      </xdr:nvSpPr>
      <xdr:spPr>
        <a:xfrm>
          <a:off x="1079500" y="985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24328</xdr:rowOff>
    </xdr:from>
    <xdr:ext cx="599010" cy="259045"/>
    <xdr:sp macro="" textlink="">
      <xdr:nvSpPr>
        <xdr:cNvPr id="151" name="テキスト ボックス 150"/>
        <xdr:cNvSpPr txBox="1"/>
      </xdr:nvSpPr>
      <xdr:spPr>
        <a:xfrm>
          <a:off x="830795" y="962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101736</xdr:rowOff>
    </xdr:from>
    <xdr:to>
      <xdr:col>24</xdr:col>
      <xdr:colOff>63500</xdr:colOff>
      <xdr:row>78</xdr:row>
      <xdr:rowOff>125425</xdr:rowOff>
    </xdr:to>
    <xdr:cxnSp macro="">
      <xdr:nvCxnSpPr>
        <xdr:cNvPr id="182" name="直線コネクタ 181"/>
        <xdr:cNvCxnSpPr/>
      </xdr:nvCxnSpPr>
      <xdr:spPr>
        <a:xfrm>
          <a:off x="3797300" y="13474836"/>
          <a:ext cx="838200" cy="2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101736</xdr:rowOff>
    </xdr:from>
    <xdr:to>
      <xdr:col>19</xdr:col>
      <xdr:colOff>177800</xdr:colOff>
      <xdr:row>78</xdr:row>
      <xdr:rowOff>129257</xdr:rowOff>
    </xdr:to>
    <xdr:cxnSp macro="">
      <xdr:nvCxnSpPr>
        <xdr:cNvPr id="185" name="直線コネクタ 184"/>
        <xdr:cNvCxnSpPr/>
      </xdr:nvCxnSpPr>
      <xdr:spPr>
        <a:xfrm flipV="1">
          <a:off x="2908300" y="13474836"/>
          <a:ext cx="8890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116767</xdr:rowOff>
    </xdr:from>
    <xdr:to>
      <xdr:col>15</xdr:col>
      <xdr:colOff>50800</xdr:colOff>
      <xdr:row>78</xdr:row>
      <xdr:rowOff>129257</xdr:rowOff>
    </xdr:to>
    <xdr:cxnSp macro="">
      <xdr:nvCxnSpPr>
        <xdr:cNvPr id="188" name="直線コネクタ 187"/>
        <xdr:cNvCxnSpPr/>
      </xdr:nvCxnSpPr>
      <xdr:spPr>
        <a:xfrm>
          <a:off x="2019300" y="13489867"/>
          <a:ext cx="889000" cy="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116767</xdr:rowOff>
    </xdr:from>
    <xdr:to>
      <xdr:col>10</xdr:col>
      <xdr:colOff>114300</xdr:colOff>
      <xdr:row>78</xdr:row>
      <xdr:rowOff>130794</xdr:rowOff>
    </xdr:to>
    <xdr:cxnSp macro="">
      <xdr:nvCxnSpPr>
        <xdr:cNvPr id="191" name="直線コネクタ 190"/>
        <xdr:cNvCxnSpPr/>
      </xdr:nvCxnSpPr>
      <xdr:spPr>
        <a:xfrm flipV="1">
          <a:off x="1130300" y="13489867"/>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93" name="テキスト ボックス 192"/>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74625</xdr:rowOff>
    </xdr:from>
    <xdr:to>
      <xdr:col>24</xdr:col>
      <xdr:colOff>114300</xdr:colOff>
      <xdr:row>79</xdr:row>
      <xdr:rowOff>4775</xdr:rowOff>
    </xdr:to>
    <xdr:sp macro="" textlink="">
      <xdr:nvSpPr>
        <xdr:cNvPr id="201" name="楕円 200"/>
        <xdr:cNvSpPr/>
      </xdr:nvSpPr>
      <xdr:spPr>
        <a:xfrm>
          <a:off x="4584700" y="134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161002</xdr:rowOff>
    </xdr:from>
    <xdr:ext cx="599010" cy="259045"/>
    <xdr:sp macro="" textlink="">
      <xdr:nvSpPr>
        <xdr:cNvPr id="202" name="民生費該当値テキスト"/>
        <xdr:cNvSpPr txBox="1"/>
      </xdr:nvSpPr>
      <xdr:spPr>
        <a:xfrm>
          <a:off x="4686300" y="1336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50936</xdr:rowOff>
    </xdr:from>
    <xdr:to>
      <xdr:col>20</xdr:col>
      <xdr:colOff>38100</xdr:colOff>
      <xdr:row>78</xdr:row>
      <xdr:rowOff>152536</xdr:rowOff>
    </xdr:to>
    <xdr:sp macro="" textlink="">
      <xdr:nvSpPr>
        <xdr:cNvPr id="203" name="楕円 202"/>
        <xdr:cNvSpPr/>
      </xdr:nvSpPr>
      <xdr:spPr>
        <a:xfrm>
          <a:off x="3746500" y="134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143663</xdr:rowOff>
    </xdr:from>
    <xdr:ext cx="599010" cy="259045"/>
    <xdr:sp macro="" textlink="">
      <xdr:nvSpPr>
        <xdr:cNvPr id="204" name="テキスト ボックス 203"/>
        <xdr:cNvSpPr txBox="1"/>
      </xdr:nvSpPr>
      <xdr:spPr>
        <a:xfrm>
          <a:off x="3497795" y="1351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78457</xdr:rowOff>
    </xdr:from>
    <xdr:to>
      <xdr:col>15</xdr:col>
      <xdr:colOff>101600</xdr:colOff>
      <xdr:row>79</xdr:row>
      <xdr:rowOff>8607</xdr:rowOff>
    </xdr:to>
    <xdr:sp macro="" textlink="">
      <xdr:nvSpPr>
        <xdr:cNvPr id="205" name="楕円 204"/>
        <xdr:cNvSpPr/>
      </xdr:nvSpPr>
      <xdr:spPr>
        <a:xfrm>
          <a:off x="2857500" y="134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171184</xdr:rowOff>
    </xdr:from>
    <xdr:ext cx="599010" cy="259045"/>
    <xdr:sp macro="" textlink="">
      <xdr:nvSpPr>
        <xdr:cNvPr id="206" name="テキスト ボックス 205"/>
        <xdr:cNvSpPr txBox="1"/>
      </xdr:nvSpPr>
      <xdr:spPr>
        <a:xfrm>
          <a:off x="2608795" y="135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65967</xdr:rowOff>
    </xdr:from>
    <xdr:to>
      <xdr:col>10</xdr:col>
      <xdr:colOff>165100</xdr:colOff>
      <xdr:row>78</xdr:row>
      <xdr:rowOff>167567</xdr:rowOff>
    </xdr:to>
    <xdr:sp macro="" textlink="">
      <xdr:nvSpPr>
        <xdr:cNvPr id="207" name="楕円 206"/>
        <xdr:cNvSpPr/>
      </xdr:nvSpPr>
      <xdr:spPr>
        <a:xfrm>
          <a:off x="1968500" y="134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158694</xdr:rowOff>
    </xdr:from>
    <xdr:ext cx="599010" cy="259045"/>
    <xdr:sp macro="" textlink="">
      <xdr:nvSpPr>
        <xdr:cNvPr id="208" name="テキスト ボックス 207"/>
        <xdr:cNvSpPr txBox="1"/>
      </xdr:nvSpPr>
      <xdr:spPr>
        <a:xfrm>
          <a:off x="1719795" y="1353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79994</xdr:rowOff>
    </xdr:from>
    <xdr:to>
      <xdr:col>6</xdr:col>
      <xdr:colOff>38100</xdr:colOff>
      <xdr:row>79</xdr:row>
      <xdr:rowOff>10144</xdr:rowOff>
    </xdr:to>
    <xdr:sp macro="" textlink="">
      <xdr:nvSpPr>
        <xdr:cNvPr id="209" name="楕円 208"/>
        <xdr:cNvSpPr/>
      </xdr:nvSpPr>
      <xdr:spPr>
        <a:xfrm>
          <a:off x="1079500" y="1345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1271</xdr:rowOff>
    </xdr:from>
    <xdr:ext cx="599010" cy="259045"/>
    <xdr:sp macro="" textlink="">
      <xdr:nvSpPr>
        <xdr:cNvPr id="210" name="テキスト ボックス 209"/>
        <xdr:cNvSpPr txBox="1"/>
      </xdr:nvSpPr>
      <xdr:spPr>
        <a:xfrm>
          <a:off x="830795" y="1354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110823</xdr:rowOff>
    </xdr:from>
    <xdr:to>
      <xdr:col>24</xdr:col>
      <xdr:colOff>63500</xdr:colOff>
      <xdr:row>95</xdr:row>
      <xdr:rowOff>132476</xdr:rowOff>
    </xdr:to>
    <xdr:cxnSp macro="">
      <xdr:nvCxnSpPr>
        <xdr:cNvPr id="237" name="直線コネクタ 236"/>
        <xdr:cNvCxnSpPr/>
      </xdr:nvCxnSpPr>
      <xdr:spPr>
        <a:xfrm flipV="1">
          <a:off x="3797300" y="16398573"/>
          <a:ext cx="8382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132046</xdr:rowOff>
    </xdr:from>
    <xdr:to>
      <xdr:col>19</xdr:col>
      <xdr:colOff>177800</xdr:colOff>
      <xdr:row>95</xdr:row>
      <xdr:rowOff>132476</xdr:rowOff>
    </xdr:to>
    <xdr:cxnSp macro="">
      <xdr:nvCxnSpPr>
        <xdr:cNvPr id="240" name="直線コネクタ 239"/>
        <xdr:cNvCxnSpPr/>
      </xdr:nvCxnSpPr>
      <xdr:spPr>
        <a:xfrm>
          <a:off x="2908300" y="16419796"/>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132046</xdr:rowOff>
    </xdr:from>
    <xdr:to>
      <xdr:col>15</xdr:col>
      <xdr:colOff>50800</xdr:colOff>
      <xdr:row>95</xdr:row>
      <xdr:rowOff>154555</xdr:rowOff>
    </xdr:to>
    <xdr:cxnSp macro="">
      <xdr:nvCxnSpPr>
        <xdr:cNvPr id="243" name="直線コネクタ 242"/>
        <xdr:cNvCxnSpPr/>
      </xdr:nvCxnSpPr>
      <xdr:spPr>
        <a:xfrm flipV="1">
          <a:off x="2019300" y="16419796"/>
          <a:ext cx="889000" cy="2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141416</xdr:rowOff>
    </xdr:from>
    <xdr:ext cx="534377" cy="259045"/>
    <xdr:sp macro="" textlink="">
      <xdr:nvSpPr>
        <xdr:cNvPr id="245" name="テキスト ボックス 244"/>
        <xdr:cNvSpPr txBox="1"/>
      </xdr:nvSpPr>
      <xdr:spPr>
        <a:xfrm>
          <a:off x="2641111"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121517</xdr:rowOff>
    </xdr:from>
    <xdr:to>
      <xdr:col>10</xdr:col>
      <xdr:colOff>114300</xdr:colOff>
      <xdr:row>95</xdr:row>
      <xdr:rowOff>154555</xdr:rowOff>
    </xdr:to>
    <xdr:cxnSp macro="">
      <xdr:nvCxnSpPr>
        <xdr:cNvPr id="246" name="直線コネクタ 245"/>
        <xdr:cNvCxnSpPr/>
      </xdr:nvCxnSpPr>
      <xdr:spPr>
        <a:xfrm>
          <a:off x="1130300" y="16409267"/>
          <a:ext cx="889000" cy="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162456</xdr:rowOff>
    </xdr:from>
    <xdr:ext cx="534377" cy="259045"/>
    <xdr:sp macro="" textlink="">
      <xdr:nvSpPr>
        <xdr:cNvPr id="248" name="テキスト ボックス 247"/>
        <xdr:cNvSpPr txBox="1"/>
      </xdr:nvSpPr>
      <xdr:spPr>
        <a:xfrm>
          <a:off x="1752111" y="166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7132</xdr:rowOff>
    </xdr:from>
    <xdr:ext cx="534377" cy="259045"/>
    <xdr:sp macro="" textlink="">
      <xdr:nvSpPr>
        <xdr:cNvPr id="250" name="テキスト ボックス 249"/>
        <xdr:cNvSpPr txBox="1"/>
      </xdr:nvSpPr>
      <xdr:spPr>
        <a:xfrm>
          <a:off x="863111" y="166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60023</xdr:rowOff>
    </xdr:from>
    <xdr:to>
      <xdr:col>24</xdr:col>
      <xdr:colOff>114300</xdr:colOff>
      <xdr:row>95</xdr:row>
      <xdr:rowOff>161623</xdr:rowOff>
    </xdr:to>
    <xdr:sp macro="" textlink="">
      <xdr:nvSpPr>
        <xdr:cNvPr id="256" name="楕円 255"/>
        <xdr:cNvSpPr/>
      </xdr:nvSpPr>
      <xdr:spPr>
        <a:xfrm>
          <a:off x="4584700" y="163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82900</xdr:rowOff>
    </xdr:from>
    <xdr:ext cx="599010" cy="259045"/>
    <xdr:sp macro="" textlink="">
      <xdr:nvSpPr>
        <xdr:cNvPr id="257" name="衛生費該当値テキスト"/>
        <xdr:cNvSpPr txBox="1"/>
      </xdr:nvSpPr>
      <xdr:spPr>
        <a:xfrm>
          <a:off x="4686300" y="1619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81676</xdr:rowOff>
    </xdr:from>
    <xdr:to>
      <xdr:col>20</xdr:col>
      <xdr:colOff>38100</xdr:colOff>
      <xdr:row>96</xdr:row>
      <xdr:rowOff>11826</xdr:rowOff>
    </xdr:to>
    <xdr:sp macro="" textlink="">
      <xdr:nvSpPr>
        <xdr:cNvPr id="258" name="楕円 257"/>
        <xdr:cNvSpPr/>
      </xdr:nvSpPr>
      <xdr:spPr>
        <a:xfrm>
          <a:off x="3746500" y="163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28353</xdr:rowOff>
    </xdr:from>
    <xdr:ext cx="599010" cy="259045"/>
    <xdr:sp macro="" textlink="">
      <xdr:nvSpPr>
        <xdr:cNvPr id="259" name="テキスト ボックス 258"/>
        <xdr:cNvSpPr txBox="1"/>
      </xdr:nvSpPr>
      <xdr:spPr>
        <a:xfrm>
          <a:off x="3497795" y="1614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81246</xdr:rowOff>
    </xdr:from>
    <xdr:to>
      <xdr:col>15</xdr:col>
      <xdr:colOff>101600</xdr:colOff>
      <xdr:row>96</xdr:row>
      <xdr:rowOff>11396</xdr:rowOff>
    </xdr:to>
    <xdr:sp macro="" textlink="">
      <xdr:nvSpPr>
        <xdr:cNvPr id="260" name="楕円 259"/>
        <xdr:cNvSpPr/>
      </xdr:nvSpPr>
      <xdr:spPr>
        <a:xfrm>
          <a:off x="2857500" y="163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27923</xdr:rowOff>
    </xdr:from>
    <xdr:ext cx="599010" cy="259045"/>
    <xdr:sp macro="" textlink="">
      <xdr:nvSpPr>
        <xdr:cNvPr id="261" name="テキスト ボックス 260"/>
        <xdr:cNvSpPr txBox="1"/>
      </xdr:nvSpPr>
      <xdr:spPr>
        <a:xfrm>
          <a:off x="2608795" y="1614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103755</xdr:rowOff>
    </xdr:from>
    <xdr:to>
      <xdr:col>10</xdr:col>
      <xdr:colOff>165100</xdr:colOff>
      <xdr:row>96</xdr:row>
      <xdr:rowOff>33905</xdr:rowOff>
    </xdr:to>
    <xdr:sp macro="" textlink="">
      <xdr:nvSpPr>
        <xdr:cNvPr id="262" name="楕円 261"/>
        <xdr:cNvSpPr/>
      </xdr:nvSpPr>
      <xdr:spPr>
        <a:xfrm>
          <a:off x="1968500" y="16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50432</xdr:rowOff>
    </xdr:from>
    <xdr:ext cx="599010" cy="259045"/>
    <xdr:sp macro="" textlink="">
      <xdr:nvSpPr>
        <xdr:cNvPr id="263" name="テキスト ボックス 262"/>
        <xdr:cNvSpPr txBox="1"/>
      </xdr:nvSpPr>
      <xdr:spPr>
        <a:xfrm>
          <a:off x="1719795" y="1616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70717</xdr:rowOff>
    </xdr:from>
    <xdr:to>
      <xdr:col>6</xdr:col>
      <xdr:colOff>38100</xdr:colOff>
      <xdr:row>96</xdr:row>
      <xdr:rowOff>867</xdr:rowOff>
    </xdr:to>
    <xdr:sp macro="" textlink="">
      <xdr:nvSpPr>
        <xdr:cNvPr id="264" name="楕円 263"/>
        <xdr:cNvSpPr/>
      </xdr:nvSpPr>
      <xdr:spPr>
        <a:xfrm>
          <a:off x="1079500" y="1635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17394</xdr:rowOff>
    </xdr:from>
    <xdr:ext cx="599010" cy="259045"/>
    <xdr:sp macro="" textlink="">
      <xdr:nvSpPr>
        <xdr:cNvPr id="265" name="テキスト ボックス 264"/>
        <xdr:cNvSpPr txBox="1"/>
      </xdr:nvSpPr>
      <xdr:spPr>
        <a:xfrm>
          <a:off x="830795" y="1613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07" name="テキスト ボックス 306"/>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138937</xdr:rowOff>
    </xdr:from>
    <xdr:ext cx="469744" cy="259045"/>
    <xdr:sp macro="" textlink="">
      <xdr:nvSpPr>
        <xdr:cNvPr id="309" name="テキスト ボックス 308"/>
        <xdr:cNvSpPr txBox="1"/>
      </xdr:nvSpPr>
      <xdr:spPr>
        <a:xfrm>
          <a:off x="6737428" y="596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112334</xdr:rowOff>
    </xdr:from>
    <xdr:to>
      <xdr:col>55</xdr:col>
      <xdr:colOff>0</xdr:colOff>
      <xdr:row>57</xdr:row>
      <xdr:rowOff>149280</xdr:rowOff>
    </xdr:to>
    <xdr:cxnSp macro="">
      <xdr:nvCxnSpPr>
        <xdr:cNvPr id="349" name="直線コネクタ 348"/>
        <xdr:cNvCxnSpPr/>
      </xdr:nvCxnSpPr>
      <xdr:spPr>
        <a:xfrm flipV="1">
          <a:off x="9639300" y="9884984"/>
          <a:ext cx="838200" cy="3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147596</xdr:rowOff>
    </xdr:from>
    <xdr:to>
      <xdr:col>50</xdr:col>
      <xdr:colOff>114300</xdr:colOff>
      <xdr:row>57</xdr:row>
      <xdr:rowOff>149280</xdr:rowOff>
    </xdr:to>
    <xdr:cxnSp macro="">
      <xdr:nvCxnSpPr>
        <xdr:cNvPr id="352" name="直線コネクタ 351"/>
        <xdr:cNvCxnSpPr/>
      </xdr:nvCxnSpPr>
      <xdr:spPr>
        <a:xfrm>
          <a:off x="8750300" y="9920246"/>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132944</xdr:rowOff>
    </xdr:from>
    <xdr:to>
      <xdr:col>45</xdr:col>
      <xdr:colOff>177800</xdr:colOff>
      <xdr:row>57</xdr:row>
      <xdr:rowOff>147596</xdr:rowOff>
    </xdr:to>
    <xdr:cxnSp macro="">
      <xdr:nvCxnSpPr>
        <xdr:cNvPr id="355" name="直線コネクタ 354"/>
        <xdr:cNvCxnSpPr/>
      </xdr:nvCxnSpPr>
      <xdr:spPr>
        <a:xfrm>
          <a:off x="7861300" y="9905594"/>
          <a:ext cx="889000" cy="1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132944</xdr:rowOff>
    </xdr:from>
    <xdr:to>
      <xdr:col>41</xdr:col>
      <xdr:colOff>50800</xdr:colOff>
      <xdr:row>57</xdr:row>
      <xdr:rowOff>147877</xdr:rowOff>
    </xdr:to>
    <xdr:cxnSp macro="">
      <xdr:nvCxnSpPr>
        <xdr:cNvPr id="358" name="直線コネクタ 357"/>
        <xdr:cNvCxnSpPr/>
      </xdr:nvCxnSpPr>
      <xdr:spPr>
        <a:xfrm flipV="1">
          <a:off x="6972300" y="9905594"/>
          <a:ext cx="889000" cy="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24933</xdr:rowOff>
    </xdr:from>
    <xdr:ext cx="599010" cy="259045"/>
    <xdr:sp macro="" textlink="">
      <xdr:nvSpPr>
        <xdr:cNvPr id="360" name="テキスト ボックス 359"/>
        <xdr:cNvSpPr txBox="1"/>
      </xdr:nvSpPr>
      <xdr:spPr>
        <a:xfrm>
          <a:off x="7561795" y="96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61534</xdr:rowOff>
    </xdr:from>
    <xdr:to>
      <xdr:col>55</xdr:col>
      <xdr:colOff>50800</xdr:colOff>
      <xdr:row>57</xdr:row>
      <xdr:rowOff>163134</xdr:rowOff>
    </xdr:to>
    <xdr:sp macro="" textlink="">
      <xdr:nvSpPr>
        <xdr:cNvPr id="368" name="楕円 367"/>
        <xdr:cNvSpPr/>
      </xdr:nvSpPr>
      <xdr:spPr>
        <a:xfrm>
          <a:off x="10426700" y="983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20911</xdr:rowOff>
    </xdr:from>
    <xdr:ext cx="599010" cy="259045"/>
    <xdr:sp macro="" textlink="">
      <xdr:nvSpPr>
        <xdr:cNvPr id="369" name="農林水産業費該当値テキスト"/>
        <xdr:cNvSpPr txBox="1"/>
      </xdr:nvSpPr>
      <xdr:spPr>
        <a:xfrm>
          <a:off x="10528300" y="962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98480</xdr:rowOff>
    </xdr:from>
    <xdr:to>
      <xdr:col>50</xdr:col>
      <xdr:colOff>165100</xdr:colOff>
      <xdr:row>58</xdr:row>
      <xdr:rowOff>28630</xdr:rowOff>
    </xdr:to>
    <xdr:sp macro="" textlink="">
      <xdr:nvSpPr>
        <xdr:cNvPr id="370" name="楕円 369"/>
        <xdr:cNvSpPr/>
      </xdr:nvSpPr>
      <xdr:spPr>
        <a:xfrm>
          <a:off x="9588500" y="987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19757</xdr:rowOff>
    </xdr:from>
    <xdr:ext cx="534377" cy="259045"/>
    <xdr:sp macro="" textlink="">
      <xdr:nvSpPr>
        <xdr:cNvPr id="371" name="テキスト ボックス 370"/>
        <xdr:cNvSpPr txBox="1"/>
      </xdr:nvSpPr>
      <xdr:spPr>
        <a:xfrm>
          <a:off x="9372111" y="996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96796</xdr:rowOff>
    </xdr:from>
    <xdr:to>
      <xdr:col>46</xdr:col>
      <xdr:colOff>38100</xdr:colOff>
      <xdr:row>58</xdr:row>
      <xdr:rowOff>26946</xdr:rowOff>
    </xdr:to>
    <xdr:sp macro="" textlink="">
      <xdr:nvSpPr>
        <xdr:cNvPr id="372" name="楕円 371"/>
        <xdr:cNvSpPr/>
      </xdr:nvSpPr>
      <xdr:spPr>
        <a:xfrm>
          <a:off x="8699500" y="98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18073</xdr:rowOff>
    </xdr:from>
    <xdr:ext cx="534377" cy="259045"/>
    <xdr:sp macro="" textlink="">
      <xdr:nvSpPr>
        <xdr:cNvPr id="373" name="テキスト ボックス 372"/>
        <xdr:cNvSpPr txBox="1"/>
      </xdr:nvSpPr>
      <xdr:spPr>
        <a:xfrm>
          <a:off x="8483111" y="996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82144</xdr:rowOff>
    </xdr:from>
    <xdr:to>
      <xdr:col>41</xdr:col>
      <xdr:colOff>101600</xdr:colOff>
      <xdr:row>58</xdr:row>
      <xdr:rowOff>12294</xdr:rowOff>
    </xdr:to>
    <xdr:sp macro="" textlink="">
      <xdr:nvSpPr>
        <xdr:cNvPr id="374" name="楕円 373"/>
        <xdr:cNvSpPr/>
      </xdr:nvSpPr>
      <xdr:spPr>
        <a:xfrm>
          <a:off x="7810500" y="98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3421</xdr:rowOff>
    </xdr:from>
    <xdr:ext cx="599010" cy="259045"/>
    <xdr:sp macro="" textlink="">
      <xdr:nvSpPr>
        <xdr:cNvPr id="375" name="テキスト ボックス 374"/>
        <xdr:cNvSpPr txBox="1"/>
      </xdr:nvSpPr>
      <xdr:spPr>
        <a:xfrm>
          <a:off x="7561795" y="99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97077</xdr:rowOff>
    </xdr:from>
    <xdr:to>
      <xdr:col>36</xdr:col>
      <xdr:colOff>165100</xdr:colOff>
      <xdr:row>58</xdr:row>
      <xdr:rowOff>27227</xdr:rowOff>
    </xdr:to>
    <xdr:sp macro="" textlink="">
      <xdr:nvSpPr>
        <xdr:cNvPr id="376" name="楕円 375"/>
        <xdr:cNvSpPr/>
      </xdr:nvSpPr>
      <xdr:spPr>
        <a:xfrm>
          <a:off x="6921500" y="98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18354</xdr:rowOff>
    </xdr:from>
    <xdr:ext cx="534377" cy="259045"/>
    <xdr:sp macro="" textlink="">
      <xdr:nvSpPr>
        <xdr:cNvPr id="377" name="テキスト ボックス 376"/>
        <xdr:cNvSpPr txBox="1"/>
      </xdr:nvSpPr>
      <xdr:spPr>
        <a:xfrm>
          <a:off x="6705111" y="996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25967</xdr:rowOff>
    </xdr:from>
    <xdr:to>
      <xdr:col>55</xdr:col>
      <xdr:colOff>0</xdr:colOff>
      <xdr:row>78</xdr:row>
      <xdr:rowOff>42066</xdr:rowOff>
    </xdr:to>
    <xdr:cxnSp macro="">
      <xdr:nvCxnSpPr>
        <xdr:cNvPr id="406" name="直線コネクタ 405"/>
        <xdr:cNvCxnSpPr/>
      </xdr:nvCxnSpPr>
      <xdr:spPr>
        <a:xfrm>
          <a:off x="9639300" y="13399067"/>
          <a:ext cx="8382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158065</xdr:rowOff>
    </xdr:from>
    <xdr:to>
      <xdr:col>50</xdr:col>
      <xdr:colOff>114300</xdr:colOff>
      <xdr:row>78</xdr:row>
      <xdr:rowOff>25967</xdr:rowOff>
    </xdr:to>
    <xdr:cxnSp macro="">
      <xdr:nvCxnSpPr>
        <xdr:cNvPr id="409" name="直線コネクタ 408"/>
        <xdr:cNvCxnSpPr/>
      </xdr:nvCxnSpPr>
      <xdr:spPr>
        <a:xfrm>
          <a:off x="8750300" y="13359715"/>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158065</xdr:rowOff>
    </xdr:from>
    <xdr:to>
      <xdr:col>45</xdr:col>
      <xdr:colOff>177800</xdr:colOff>
      <xdr:row>78</xdr:row>
      <xdr:rowOff>35077</xdr:rowOff>
    </xdr:to>
    <xdr:cxnSp macro="">
      <xdr:nvCxnSpPr>
        <xdr:cNvPr id="412" name="直線コネクタ 411"/>
        <xdr:cNvCxnSpPr/>
      </xdr:nvCxnSpPr>
      <xdr:spPr>
        <a:xfrm flipV="1">
          <a:off x="7861300" y="13359715"/>
          <a:ext cx="889000" cy="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4" name="テキスト ボックス 413"/>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35077</xdr:rowOff>
    </xdr:from>
    <xdr:to>
      <xdr:col>41</xdr:col>
      <xdr:colOff>50800</xdr:colOff>
      <xdr:row>78</xdr:row>
      <xdr:rowOff>79552</xdr:rowOff>
    </xdr:to>
    <xdr:cxnSp macro="">
      <xdr:nvCxnSpPr>
        <xdr:cNvPr id="415" name="直線コネクタ 414"/>
        <xdr:cNvCxnSpPr/>
      </xdr:nvCxnSpPr>
      <xdr:spPr>
        <a:xfrm flipV="1">
          <a:off x="6972300" y="13408177"/>
          <a:ext cx="889000" cy="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7" name="テキスト ボックス 416"/>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9" name="テキスト ボックス 418"/>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162716</xdr:rowOff>
    </xdr:from>
    <xdr:to>
      <xdr:col>55</xdr:col>
      <xdr:colOff>50800</xdr:colOff>
      <xdr:row>78</xdr:row>
      <xdr:rowOff>92866</xdr:rowOff>
    </xdr:to>
    <xdr:sp macro="" textlink="">
      <xdr:nvSpPr>
        <xdr:cNvPr id="425" name="楕円 424"/>
        <xdr:cNvSpPr/>
      </xdr:nvSpPr>
      <xdr:spPr>
        <a:xfrm>
          <a:off x="10426700" y="133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141143</xdr:rowOff>
    </xdr:from>
    <xdr:ext cx="534377" cy="259045"/>
    <xdr:sp macro="" textlink="">
      <xdr:nvSpPr>
        <xdr:cNvPr id="426" name="商工費該当値テキスト"/>
        <xdr:cNvSpPr txBox="1"/>
      </xdr:nvSpPr>
      <xdr:spPr>
        <a:xfrm>
          <a:off x="10528300" y="133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146617</xdr:rowOff>
    </xdr:from>
    <xdr:to>
      <xdr:col>50</xdr:col>
      <xdr:colOff>165100</xdr:colOff>
      <xdr:row>78</xdr:row>
      <xdr:rowOff>76767</xdr:rowOff>
    </xdr:to>
    <xdr:sp macro="" textlink="">
      <xdr:nvSpPr>
        <xdr:cNvPr id="427" name="楕円 426"/>
        <xdr:cNvSpPr/>
      </xdr:nvSpPr>
      <xdr:spPr>
        <a:xfrm>
          <a:off x="9588500" y="133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93294</xdr:rowOff>
    </xdr:from>
    <xdr:ext cx="534377" cy="259045"/>
    <xdr:sp macro="" textlink="">
      <xdr:nvSpPr>
        <xdr:cNvPr id="428" name="テキスト ボックス 427"/>
        <xdr:cNvSpPr txBox="1"/>
      </xdr:nvSpPr>
      <xdr:spPr>
        <a:xfrm>
          <a:off x="9372111" y="131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107265</xdr:rowOff>
    </xdr:from>
    <xdr:to>
      <xdr:col>46</xdr:col>
      <xdr:colOff>38100</xdr:colOff>
      <xdr:row>78</xdr:row>
      <xdr:rowOff>37415</xdr:rowOff>
    </xdr:to>
    <xdr:sp macro="" textlink="">
      <xdr:nvSpPr>
        <xdr:cNvPr id="429" name="楕円 428"/>
        <xdr:cNvSpPr/>
      </xdr:nvSpPr>
      <xdr:spPr>
        <a:xfrm>
          <a:off x="8699500" y="133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53942</xdr:rowOff>
    </xdr:from>
    <xdr:ext cx="534377" cy="259045"/>
    <xdr:sp macro="" textlink="">
      <xdr:nvSpPr>
        <xdr:cNvPr id="430" name="テキスト ボックス 429"/>
        <xdr:cNvSpPr txBox="1"/>
      </xdr:nvSpPr>
      <xdr:spPr>
        <a:xfrm>
          <a:off x="8483111" y="130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155727</xdr:rowOff>
    </xdr:from>
    <xdr:to>
      <xdr:col>41</xdr:col>
      <xdr:colOff>101600</xdr:colOff>
      <xdr:row>78</xdr:row>
      <xdr:rowOff>85877</xdr:rowOff>
    </xdr:to>
    <xdr:sp macro="" textlink="">
      <xdr:nvSpPr>
        <xdr:cNvPr id="431" name="楕円 430"/>
        <xdr:cNvSpPr/>
      </xdr:nvSpPr>
      <xdr:spPr>
        <a:xfrm>
          <a:off x="7810500" y="133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77004</xdr:rowOff>
    </xdr:from>
    <xdr:ext cx="534377" cy="259045"/>
    <xdr:sp macro="" textlink="">
      <xdr:nvSpPr>
        <xdr:cNvPr id="432" name="テキスト ボックス 431"/>
        <xdr:cNvSpPr txBox="1"/>
      </xdr:nvSpPr>
      <xdr:spPr>
        <a:xfrm>
          <a:off x="7594111" y="134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28752</xdr:rowOff>
    </xdr:from>
    <xdr:to>
      <xdr:col>36</xdr:col>
      <xdr:colOff>165100</xdr:colOff>
      <xdr:row>78</xdr:row>
      <xdr:rowOff>130352</xdr:rowOff>
    </xdr:to>
    <xdr:sp macro="" textlink="">
      <xdr:nvSpPr>
        <xdr:cNvPr id="433" name="楕円 432"/>
        <xdr:cNvSpPr/>
      </xdr:nvSpPr>
      <xdr:spPr>
        <a:xfrm>
          <a:off x="6921500" y="134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121479</xdr:rowOff>
    </xdr:from>
    <xdr:ext cx="534377" cy="259045"/>
    <xdr:sp macro="" textlink="">
      <xdr:nvSpPr>
        <xdr:cNvPr id="434" name="テキスト ボックス 433"/>
        <xdr:cNvSpPr txBox="1"/>
      </xdr:nvSpPr>
      <xdr:spPr>
        <a:xfrm>
          <a:off x="6705111" y="134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141182</xdr:rowOff>
    </xdr:from>
    <xdr:to>
      <xdr:col>55</xdr:col>
      <xdr:colOff>0</xdr:colOff>
      <xdr:row>98</xdr:row>
      <xdr:rowOff>154023</xdr:rowOff>
    </xdr:to>
    <xdr:cxnSp macro="">
      <xdr:nvCxnSpPr>
        <xdr:cNvPr id="465" name="直線コネクタ 464"/>
        <xdr:cNvCxnSpPr/>
      </xdr:nvCxnSpPr>
      <xdr:spPr>
        <a:xfrm flipV="1">
          <a:off x="9639300" y="16943282"/>
          <a:ext cx="838200" cy="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64080</xdr:rowOff>
    </xdr:from>
    <xdr:to>
      <xdr:col>50</xdr:col>
      <xdr:colOff>114300</xdr:colOff>
      <xdr:row>98</xdr:row>
      <xdr:rowOff>154023</xdr:rowOff>
    </xdr:to>
    <xdr:cxnSp macro="">
      <xdr:nvCxnSpPr>
        <xdr:cNvPr id="468" name="直線コネクタ 467"/>
        <xdr:cNvCxnSpPr/>
      </xdr:nvCxnSpPr>
      <xdr:spPr>
        <a:xfrm>
          <a:off x="8750300" y="16866180"/>
          <a:ext cx="889000" cy="8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64080</xdr:rowOff>
    </xdr:from>
    <xdr:to>
      <xdr:col>45</xdr:col>
      <xdr:colOff>177800</xdr:colOff>
      <xdr:row>98</xdr:row>
      <xdr:rowOff>153677</xdr:rowOff>
    </xdr:to>
    <xdr:cxnSp macro="">
      <xdr:nvCxnSpPr>
        <xdr:cNvPr id="471" name="直線コネクタ 470"/>
        <xdr:cNvCxnSpPr/>
      </xdr:nvCxnSpPr>
      <xdr:spPr>
        <a:xfrm flipV="1">
          <a:off x="7861300" y="16866180"/>
          <a:ext cx="889000" cy="8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150653</xdr:rowOff>
    </xdr:from>
    <xdr:to>
      <xdr:col>41</xdr:col>
      <xdr:colOff>50800</xdr:colOff>
      <xdr:row>98</xdr:row>
      <xdr:rowOff>153677</xdr:rowOff>
    </xdr:to>
    <xdr:cxnSp macro="">
      <xdr:nvCxnSpPr>
        <xdr:cNvPr id="474" name="直線コネクタ 473"/>
        <xdr:cNvCxnSpPr/>
      </xdr:nvCxnSpPr>
      <xdr:spPr>
        <a:xfrm>
          <a:off x="6972300" y="16952753"/>
          <a:ext cx="8890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6" name="テキスト ボックス 475"/>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8" name="テキスト ボックス 477"/>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90382</xdr:rowOff>
    </xdr:from>
    <xdr:to>
      <xdr:col>55</xdr:col>
      <xdr:colOff>50800</xdr:colOff>
      <xdr:row>99</xdr:row>
      <xdr:rowOff>20532</xdr:rowOff>
    </xdr:to>
    <xdr:sp macro="" textlink="">
      <xdr:nvSpPr>
        <xdr:cNvPr id="484" name="楕円 483"/>
        <xdr:cNvSpPr/>
      </xdr:nvSpPr>
      <xdr:spPr>
        <a:xfrm>
          <a:off x="10426700" y="168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5309</xdr:rowOff>
    </xdr:from>
    <xdr:ext cx="534377" cy="259045"/>
    <xdr:sp macro="" textlink="">
      <xdr:nvSpPr>
        <xdr:cNvPr id="485" name="土木費該当値テキスト"/>
        <xdr:cNvSpPr txBox="1"/>
      </xdr:nvSpPr>
      <xdr:spPr>
        <a:xfrm>
          <a:off x="10528300" y="168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103223</xdr:rowOff>
    </xdr:from>
    <xdr:to>
      <xdr:col>50</xdr:col>
      <xdr:colOff>165100</xdr:colOff>
      <xdr:row>99</xdr:row>
      <xdr:rowOff>33373</xdr:rowOff>
    </xdr:to>
    <xdr:sp macro="" textlink="">
      <xdr:nvSpPr>
        <xdr:cNvPr id="486" name="楕円 485"/>
        <xdr:cNvSpPr/>
      </xdr:nvSpPr>
      <xdr:spPr>
        <a:xfrm>
          <a:off x="9588500" y="169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24500</xdr:rowOff>
    </xdr:from>
    <xdr:ext cx="534377" cy="259045"/>
    <xdr:sp macro="" textlink="">
      <xdr:nvSpPr>
        <xdr:cNvPr id="487" name="テキスト ボックス 486"/>
        <xdr:cNvSpPr txBox="1"/>
      </xdr:nvSpPr>
      <xdr:spPr>
        <a:xfrm>
          <a:off x="9372111" y="1699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13280</xdr:rowOff>
    </xdr:from>
    <xdr:to>
      <xdr:col>46</xdr:col>
      <xdr:colOff>38100</xdr:colOff>
      <xdr:row>98</xdr:row>
      <xdr:rowOff>114880</xdr:rowOff>
    </xdr:to>
    <xdr:sp macro="" textlink="">
      <xdr:nvSpPr>
        <xdr:cNvPr id="488" name="楕円 487"/>
        <xdr:cNvSpPr/>
      </xdr:nvSpPr>
      <xdr:spPr>
        <a:xfrm>
          <a:off x="8699500" y="168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106007</xdr:rowOff>
    </xdr:from>
    <xdr:ext cx="534377" cy="259045"/>
    <xdr:sp macro="" textlink="">
      <xdr:nvSpPr>
        <xdr:cNvPr id="489" name="テキスト ボックス 488"/>
        <xdr:cNvSpPr txBox="1"/>
      </xdr:nvSpPr>
      <xdr:spPr>
        <a:xfrm>
          <a:off x="8483111" y="169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102877</xdr:rowOff>
    </xdr:from>
    <xdr:to>
      <xdr:col>41</xdr:col>
      <xdr:colOff>101600</xdr:colOff>
      <xdr:row>99</xdr:row>
      <xdr:rowOff>33027</xdr:rowOff>
    </xdr:to>
    <xdr:sp macro="" textlink="">
      <xdr:nvSpPr>
        <xdr:cNvPr id="490" name="楕円 489"/>
        <xdr:cNvSpPr/>
      </xdr:nvSpPr>
      <xdr:spPr>
        <a:xfrm>
          <a:off x="7810500" y="1690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24154</xdr:rowOff>
    </xdr:from>
    <xdr:ext cx="534377" cy="259045"/>
    <xdr:sp macro="" textlink="">
      <xdr:nvSpPr>
        <xdr:cNvPr id="491" name="テキスト ボックス 490"/>
        <xdr:cNvSpPr txBox="1"/>
      </xdr:nvSpPr>
      <xdr:spPr>
        <a:xfrm>
          <a:off x="7594111" y="169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99853</xdr:rowOff>
    </xdr:from>
    <xdr:to>
      <xdr:col>36</xdr:col>
      <xdr:colOff>165100</xdr:colOff>
      <xdr:row>99</xdr:row>
      <xdr:rowOff>30003</xdr:rowOff>
    </xdr:to>
    <xdr:sp macro="" textlink="">
      <xdr:nvSpPr>
        <xdr:cNvPr id="492" name="楕円 491"/>
        <xdr:cNvSpPr/>
      </xdr:nvSpPr>
      <xdr:spPr>
        <a:xfrm>
          <a:off x="6921500" y="1690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21130</xdr:rowOff>
    </xdr:from>
    <xdr:ext cx="534377" cy="259045"/>
    <xdr:sp macro="" textlink="">
      <xdr:nvSpPr>
        <xdr:cNvPr id="493" name="テキスト ボックス 492"/>
        <xdr:cNvSpPr txBox="1"/>
      </xdr:nvSpPr>
      <xdr:spPr>
        <a:xfrm>
          <a:off x="6705111" y="1699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12411</xdr:rowOff>
    </xdr:from>
    <xdr:to>
      <xdr:col>85</xdr:col>
      <xdr:colOff>127000</xdr:colOff>
      <xdr:row>37</xdr:row>
      <xdr:rowOff>47021</xdr:rowOff>
    </xdr:to>
    <xdr:cxnSp macro="">
      <xdr:nvCxnSpPr>
        <xdr:cNvPr id="520" name="直線コネクタ 519"/>
        <xdr:cNvCxnSpPr/>
      </xdr:nvCxnSpPr>
      <xdr:spPr>
        <a:xfrm>
          <a:off x="15481300" y="6356061"/>
          <a:ext cx="8382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12411</xdr:rowOff>
    </xdr:from>
    <xdr:to>
      <xdr:col>81</xdr:col>
      <xdr:colOff>50800</xdr:colOff>
      <xdr:row>37</xdr:row>
      <xdr:rowOff>36935</xdr:rowOff>
    </xdr:to>
    <xdr:cxnSp macro="">
      <xdr:nvCxnSpPr>
        <xdr:cNvPr id="523" name="直線コネクタ 522"/>
        <xdr:cNvCxnSpPr/>
      </xdr:nvCxnSpPr>
      <xdr:spPr>
        <a:xfrm flipV="1">
          <a:off x="14592300" y="6356061"/>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5" name="テキスト ボックス 524"/>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134022</xdr:rowOff>
    </xdr:from>
    <xdr:to>
      <xdr:col>76</xdr:col>
      <xdr:colOff>114300</xdr:colOff>
      <xdr:row>37</xdr:row>
      <xdr:rowOff>36935</xdr:rowOff>
    </xdr:to>
    <xdr:cxnSp macro="">
      <xdr:nvCxnSpPr>
        <xdr:cNvPr id="526" name="直線コネクタ 525"/>
        <xdr:cNvCxnSpPr/>
      </xdr:nvCxnSpPr>
      <xdr:spPr>
        <a:xfrm>
          <a:off x="13703300" y="5791872"/>
          <a:ext cx="889000" cy="58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134022</xdr:rowOff>
    </xdr:from>
    <xdr:to>
      <xdr:col>71</xdr:col>
      <xdr:colOff>177800</xdr:colOff>
      <xdr:row>36</xdr:row>
      <xdr:rowOff>43629</xdr:rowOff>
    </xdr:to>
    <xdr:cxnSp macro="">
      <xdr:nvCxnSpPr>
        <xdr:cNvPr id="529" name="直線コネクタ 528"/>
        <xdr:cNvCxnSpPr/>
      </xdr:nvCxnSpPr>
      <xdr:spPr>
        <a:xfrm flipV="1">
          <a:off x="12814300" y="5791872"/>
          <a:ext cx="889000" cy="4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100323</xdr:rowOff>
    </xdr:from>
    <xdr:ext cx="534377" cy="259045"/>
    <xdr:sp macro="" textlink="">
      <xdr:nvSpPr>
        <xdr:cNvPr id="531" name="テキスト ボックス 530"/>
        <xdr:cNvSpPr txBox="1"/>
      </xdr:nvSpPr>
      <xdr:spPr>
        <a:xfrm>
          <a:off x="13436111" y="64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102280</xdr:rowOff>
    </xdr:from>
    <xdr:ext cx="534377" cy="259045"/>
    <xdr:sp macro="" textlink="">
      <xdr:nvSpPr>
        <xdr:cNvPr id="533" name="テキスト ボックス 532"/>
        <xdr:cNvSpPr txBox="1"/>
      </xdr:nvSpPr>
      <xdr:spPr>
        <a:xfrm>
          <a:off x="12547111" y="644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167671</xdr:rowOff>
    </xdr:from>
    <xdr:to>
      <xdr:col>85</xdr:col>
      <xdr:colOff>177800</xdr:colOff>
      <xdr:row>37</xdr:row>
      <xdr:rowOff>97821</xdr:rowOff>
    </xdr:to>
    <xdr:sp macro="" textlink="">
      <xdr:nvSpPr>
        <xdr:cNvPr id="539" name="楕円 538"/>
        <xdr:cNvSpPr/>
      </xdr:nvSpPr>
      <xdr:spPr>
        <a:xfrm>
          <a:off x="16268700" y="63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19098</xdr:rowOff>
    </xdr:from>
    <xdr:ext cx="534377" cy="259045"/>
    <xdr:sp macro="" textlink="">
      <xdr:nvSpPr>
        <xdr:cNvPr id="540" name="消防費該当値テキスト"/>
        <xdr:cNvSpPr txBox="1"/>
      </xdr:nvSpPr>
      <xdr:spPr>
        <a:xfrm>
          <a:off x="16370300" y="61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133061</xdr:rowOff>
    </xdr:from>
    <xdr:to>
      <xdr:col>81</xdr:col>
      <xdr:colOff>101600</xdr:colOff>
      <xdr:row>37</xdr:row>
      <xdr:rowOff>63211</xdr:rowOff>
    </xdr:to>
    <xdr:sp macro="" textlink="">
      <xdr:nvSpPr>
        <xdr:cNvPr id="541" name="楕円 540"/>
        <xdr:cNvSpPr/>
      </xdr:nvSpPr>
      <xdr:spPr>
        <a:xfrm>
          <a:off x="15430500" y="63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79738</xdr:rowOff>
    </xdr:from>
    <xdr:ext cx="534377" cy="259045"/>
    <xdr:sp macro="" textlink="">
      <xdr:nvSpPr>
        <xdr:cNvPr id="542" name="テキスト ボックス 541"/>
        <xdr:cNvSpPr txBox="1"/>
      </xdr:nvSpPr>
      <xdr:spPr>
        <a:xfrm>
          <a:off x="15214111" y="60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157585</xdr:rowOff>
    </xdr:from>
    <xdr:to>
      <xdr:col>76</xdr:col>
      <xdr:colOff>165100</xdr:colOff>
      <xdr:row>37</xdr:row>
      <xdr:rowOff>87735</xdr:rowOff>
    </xdr:to>
    <xdr:sp macro="" textlink="">
      <xdr:nvSpPr>
        <xdr:cNvPr id="543" name="楕円 542"/>
        <xdr:cNvSpPr/>
      </xdr:nvSpPr>
      <xdr:spPr>
        <a:xfrm>
          <a:off x="14541500" y="63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78862</xdr:rowOff>
    </xdr:from>
    <xdr:ext cx="534377" cy="259045"/>
    <xdr:sp macro="" textlink="">
      <xdr:nvSpPr>
        <xdr:cNvPr id="544" name="テキスト ボックス 543"/>
        <xdr:cNvSpPr txBox="1"/>
      </xdr:nvSpPr>
      <xdr:spPr>
        <a:xfrm>
          <a:off x="14325111" y="642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83222</xdr:rowOff>
    </xdr:from>
    <xdr:to>
      <xdr:col>72</xdr:col>
      <xdr:colOff>38100</xdr:colOff>
      <xdr:row>34</xdr:row>
      <xdr:rowOff>13372</xdr:rowOff>
    </xdr:to>
    <xdr:sp macro="" textlink="">
      <xdr:nvSpPr>
        <xdr:cNvPr id="545" name="楕円 544"/>
        <xdr:cNvSpPr/>
      </xdr:nvSpPr>
      <xdr:spPr>
        <a:xfrm>
          <a:off x="13652500" y="57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29899</xdr:rowOff>
    </xdr:from>
    <xdr:ext cx="599010" cy="259045"/>
    <xdr:sp macro="" textlink="">
      <xdr:nvSpPr>
        <xdr:cNvPr id="546" name="テキスト ボックス 545"/>
        <xdr:cNvSpPr txBox="1"/>
      </xdr:nvSpPr>
      <xdr:spPr>
        <a:xfrm>
          <a:off x="13403795" y="551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164279</xdr:rowOff>
    </xdr:from>
    <xdr:to>
      <xdr:col>67</xdr:col>
      <xdr:colOff>101600</xdr:colOff>
      <xdr:row>36</xdr:row>
      <xdr:rowOff>94429</xdr:rowOff>
    </xdr:to>
    <xdr:sp macro="" textlink="">
      <xdr:nvSpPr>
        <xdr:cNvPr id="547" name="楕円 546"/>
        <xdr:cNvSpPr/>
      </xdr:nvSpPr>
      <xdr:spPr>
        <a:xfrm>
          <a:off x="12763500" y="616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110956</xdr:rowOff>
    </xdr:from>
    <xdr:ext cx="534377" cy="259045"/>
    <xdr:sp macro="" textlink="">
      <xdr:nvSpPr>
        <xdr:cNvPr id="548" name="テキスト ボックス 547"/>
        <xdr:cNvSpPr txBox="1"/>
      </xdr:nvSpPr>
      <xdr:spPr>
        <a:xfrm>
          <a:off x="12547111" y="59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167562</xdr:rowOff>
    </xdr:from>
    <xdr:to>
      <xdr:col>85</xdr:col>
      <xdr:colOff>127000</xdr:colOff>
      <xdr:row>57</xdr:row>
      <xdr:rowOff>60483</xdr:rowOff>
    </xdr:to>
    <xdr:cxnSp macro="">
      <xdr:nvCxnSpPr>
        <xdr:cNvPr id="575" name="直線コネクタ 574"/>
        <xdr:cNvCxnSpPr/>
      </xdr:nvCxnSpPr>
      <xdr:spPr>
        <a:xfrm>
          <a:off x="15481300" y="9254412"/>
          <a:ext cx="838200" cy="57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39822</xdr:rowOff>
    </xdr:from>
    <xdr:to>
      <xdr:col>81</xdr:col>
      <xdr:colOff>50800</xdr:colOff>
      <xdr:row>53</xdr:row>
      <xdr:rowOff>167562</xdr:rowOff>
    </xdr:to>
    <xdr:cxnSp macro="">
      <xdr:nvCxnSpPr>
        <xdr:cNvPr id="578" name="直線コネクタ 577"/>
        <xdr:cNvCxnSpPr/>
      </xdr:nvCxnSpPr>
      <xdr:spPr>
        <a:xfrm>
          <a:off x="14592300" y="9126672"/>
          <a:ext cx="889000" cy="12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80" name="テキスト ボックス 579"/>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39822</xdr:rowOff>
    </xdr:from>
    <xdr:to>
      <xdr:col>76</xdr:col>
      <xdr:colOff>114300</xdr:colOff>
      <xdr:row>56</xdr:row>
      <xdr:rowOff>531</xdr:rowOff>
    </xdr:to>
    <xdr:cxnSp macro="">
      <xdr:nvCxnSpPr>
        <xdr:cNvPr id="581" name="直線コネクタ 580"/>
        <xdr:cNvCxnSpPr/>
      </xdr:nvCxnSpPr>
      <xdr:spPr>
        <a:xfrm flipV="1">
          <a:off x="13703300" y="9126672"/>
          <a:ext cx="889000" cy="47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3" name="テキスト ボックス 582"/>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531</xdr:rowOff>
    </xdr:from>
    <xdr:to>
      <xdr:col>71</xdr:col>
      <xdr:colOff>177800</xdr:colOff>
      <xdr:row>57</xdr:row>
      <xdr:rowOff>104797</xdr:rowOff>
    </xdr:to>
    <xdr:cxnSp macro="">
      <xdr:nvCxnSpPr>
        <xdr:cNvPr id="584" name="直線コネクタ 583"/>
        <xdr:cNvCxnSpPr/>
      </xdr:nvCxnSpPr>
      <xdr:spPr>
        <a:xfrm flipV="1">
          <a:off x="12814300" y="9601731"/>
          <a:ext cx="889000" cy="27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119356</xdr:rowOff>
    </xdr:from>
    <xdr:ext cx="599010" cy="259045"/>
    <xdr:sp macro="" textlink="">
      <xdr:nvSpPr>
        <xdr:cNvPr id="586" name="テキスト ボックス 585"/>
        <xdr:cNvSpPr txBox="1"/>
      </xdr:nvSpPr>
      <xdr:spPr>
        <a:xfrm>
          <a:off x="13403795"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9683</xdr:rowOff>
    </xdr:from>
    <xdr:to>
      <xdr:col>85</xdr:col>
      <xdr:colOff>177800</xdr:colOff>
      <xdr:row>57</xdr:row>
      <xdr:rowOff>111283</xdr:rowOff>
    </xdr:to>
    <xdr:sp macro="" textlink="">
      <xdr:nvSpPr>
        <xdr:cNvPr id="594" name="楕円 593"/>
        <xdr:cNvSpPr/>
      </xdr:nvSpPr>
      <xdr:spPr>
        <a:xfrm>
          <a:off x="16268700" y="97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159560</xdr:rowOff>
    </xdr:from>
    <xdr:ext cx="599010" cy="259045"/>
    <xdr:sp macro="" textlink="">
      <xdr:nvSpPr>
        <xdr:cNvPr id="595" name="教育費該当値テキスト"/>
        <xdr:cNvSpPr txBox="1"/>
      </xdr:nvSpPr>
      <xdr:spPr>
        <a:xfrm>
          <a:off x="16370300" y="976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116762</xdr:rowOff>
    </xdr:from>
    <xdr:to>
      <xdr:col>81</xdr:col>
      <xdr:colOff>101600</xdr:colOff>
      <xdr:row>54</xdr:row>
      <xdr:rowOff>46912</xdr:rowOff>
    </xdr:to>
    <xdr:sp macro="" textlink="">
      <xdr:nvSpPr>
        <xdr:cNvPr id="596" name="楕円 595"/>
        <xdr:cNvSpPr/>
      </xdr:nvSpPr>
      <xdr:spPr>
        <a:xfrm>
          <a:off x="15430500" y="92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63439</xdr:rowOff>
    </xdr:from>
    <xdr:ext cx="599010" cy="259045"/>
    <xdr:sp macro="" textlink="">
      <xdr:nvSpPr>
        <xdr:cNvPr id="597" name="テキスト ボックス 596"/>
        <xdr:cNvSpPr txBox="1"/>
      </xdr:nvSpPr>
      <xdr:spPr>
        <a:xfrm>
          <a:off x="15181795" y="897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160472</xdr:rowOff>
    </xdr:from>
    <xdr:to>
      <xdr:col>76</xdr:col>
      <xdr:colOff>165100</xdr:colOff>
      <xdr:row>53</xdr:row>
      <xdr:rowOff>90622</xdr:rowOff>
    </xdr:to>
    <xdr:sp macro="" textlink="">
      <xdr:nvSpPr>
        <xdr:cNvPr id="598" name="楕円 597"/>
        <xdr:cNvSpPr/>
      </xdr:nvSpPr>
      <xdr:spPr>
        <a:xfrm>
          <a:off x="14541500" y="90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107149</xdr:rowOff>
    </xdr:from>
    <xdr:ext cx="599010" cy="259045"/>
    <xdr:sp macro="" textlink="">
      <xdr:nvSpPr>
        <xdr:cNvPr id="599" name="テキスト ボックス 598"/>
        <xdr:cNvSpPr txBox="1"/>
      </xdr:nvSpPr>
      <xdr:spPr>
        <a:xfrm>
          <a:off x="14292795" y="885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121181</xdr:rowOff>
    </xdr:from>
    <xdr:to>
      <xdr:col>72</xdr:col>
      <xdr:colOff>38100</xdr:colOff>
      <xdr:row>56</xdr:row>
      <xdr:rowOff>51331</xdr:rowOff>
    </xdr:to>
    <xdr:sp macro="" textlink="">
      <xdr:nvSpPr>
        <xdr:cNvPr id="600" name="楕円 599"/>
        <xdr:cNvSpPr/>
      </xdr:nvSpPr>
      <xdr:spPr>
        <a:xfrm>
          <a:off x="13652500" y="95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67858</xdr:rowOff>
    </xdr:from>
    <xdr:ext cx="599010" cy="259045"/>
    <xdr:sp macro="" textlink="">
      <xdr:nvSpPr>
        <xdr:cNvPr id="601" name="テキスト ボックス 600"/>
        <xdr:cNvSpPr txBox="1"/>
      </xdr:nvSpPr>
      <xdr:spPr>
        <a:xfrm>
          <a:off x="13403795" y="932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53997</xdr:rowOff>
    </xdr:from>
    <xdr:to>
      <xdr:col>67</xdr:col>
      <xdr:colOff>101600</xdr:colOff>
      <xdr:row>57</xdr:row>
      <xdr:rowOff>155597</xdr:rowOff>
    </xdr:to>
    <xdr:sp macro="" textlink="">
      <xdr:nvSpPr>
        <xdr:cNvPr id="602" name="楕円 601"/>
        <xdr:cNvSpPr/>
      </xdr:nvSpPr>
      <xdr:spPr>
        <a:xfrm>
          <a:off x="12763500" y="98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146724</xdr:rowOff>
    </xdr:from>
    <xdr:ext cx="534377" cy="259045"/>
    <xdr:sp macro="" textlink="">
      <xdr:nvSpPr>
        <xdr:cNvPr id="603" name="テキスト ボックス 602"/>
        <xdr:cNvSpPr txBox="1"/>
      </xdr:nvSpPr>
      <xdr:spPr>
        <a:xfrm>
          <a:off x="12547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103870</xdr:rowOff>
    </xdr:from>
    <xdr:to>
      <xdr:col>81</xdr:col>
      <xdr:colOff>50800</xdr:colOff>
      <xdr:row>78</xdr:row>
      <xdr:rowOff>139700</xdr:rowOff>
    </xdr:to>
    <xdr:cxnSp macro="">
      <xdr:nvCxnSpPr>
        <xdr:cNvPr id="633" name="直線コネクタ 632"/>
        <xdr:cNvCxnSpPr/>
      </xdr:nvCxnSpPr>
      <xdr:spPr>
        <a:xfrm>
          <a:off x="14592300" y="13476970"/>
          <a:ext cx="889000" cy="3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103870</xdr:rowOff>
    </xdr:from>
    <xdr:to>
      <xdr:col>76</xdr:col>
      <xdr:colOff>114300</xdr:colOff>
      <xdr:row>78</xdr:row>
      <xdr:rowOff>135827</xdr:rowOff>
    </xdr:to>
    <xdr:cxnSp macro="">
      <xdr:nvCxnSpPr>
        <xdr:cNvPr id="636" name="直線コネクタ 635"/>
        <xdr:cNvCxnSpPr/>
      </xdr:nvCxnSpPr>
      <xdr:spPr>
        <a:xfrm flipV="1">
          <a:off x="13703300" y="13476970"/>
          <a:ext cx="889000" cy="3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153981</xdr:rowOff>
    </xdr:from>
    <xdr:ext cx="534377" cy="259045"/>
    <xdr:sp macro="" textlink="">
      <xdr:nvSpPr>
        <xdr:cNvPr id="638" name="テキスト ボックス 637"/>
        <xdr:cNvSpPr txBox="1"/>
      </xdr:nvSpPr>
      <xdr:spPr>
        <a:xfrm>
          <a:off x="14325111" y="135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132228</xdr:rowOff>
    </xdr:from>
    <xdr:to>
      <xdr:col>71</xdr:col>
      <xdr:colOff>177800</xdr:colOff>
      <xdr:row>78</xdr:row>
      <xdr:rowOff>135827</xdr:rowOff>
    </xdr:to>
    <xdr:cxnSp macro="">
      <xdr:nvCxnSpPr>
        <xdr:cNvPr id="639" name="直線コネクタ 638"/>
        <xdr:cNvCxnSpPr/>
      </xdr:nvCxnSpPr>
      <xdr:spPr>
        <a:xfrm>
          <a:off x="12814300" y="13505328"/>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41" name="テキスト ボックス 640"/>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43" name="テキスト ボックス 642"/>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53070</xdr:rowOff>
    </xdr:from>
    <xdr:to>
      <xdr:col>76</xdr:col>
      <xdr:colOff>165100</xdr:colOff>
      <xdr:row>78</xdr:row>
      <xdr:rowOff>154670</xdr:rowOff>
    </xdr:to>
    <xdr:sp macro="" textlink="">
      <xdr:nvSpPr>
        <xdr:cNvPr id="653" name="楕円 652"/>
        <xdr:cNvSpPr/>
      </xdr:nvSpPr>
      <xdr:spPr>
        <a:xfrm>
          <a:off x="14541500" y="134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171197</xdr:rowOff>
    </xdr:from>
    <xdr:ext cx="534377" cy="259045"/>
    <xdr:sp macro="" textlink="">
      <xdr:nvSpPr>
        <xdr:cNvPr id="654" name="テキスト ボックス 653"/>
        <xdr:cNvSpPr txBox="1"/>
      </xdr:nvSpPr>
      <xdr:spPr>
        <a:xfrm>
          <a:off x="14325111" y="1320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85027</xdr:rowOff>
    </xdr:from>
    <xdr:to>
      <xdr:col>72</xdr:col>
      <xdr:colOff>38100</xdr:colOff>
      <xdr:row>79</xdr:row>
      <xdr:rowOff>15177</xdr:rowOff>
    </xdr:to>
    <xdr:sp macro="" textlink="">
      <xdr:nvSpPr>
        <xdr:cNvPr id="655" name="楕円 654"/>
        <xdr:cNvSpPr/>
      </xdr:nvSpPr>
      <xdr:spPr>
        <a:xfrm>
          <a:off x="13652500" y="134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6304</xdr:rowOff>
    </xdr:from>
    <xdr:ext cx="469744" cy="259045"/>
    <xdr:sp macro="" textlink="">
      <xdr:nvSpPr>
        <xdr:cNvPr id="656" name="テキスト ボックス 655"/>
        <xdr:cNvSpPr txBox="1"/>
      </xdr:nvSpPr>
      <xdr:spPr>
        <a:xfrm>
          <a:off x="13468428" y="135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81428</xdr:rowOff>
    </xdr:from>
    <xdr:to>
      <xdr:col>67</xdr:col>
      <xdr:colOff>101600</xdr:colOff>
      <xdr:row>79</xdr:row>
      <xdr:rowOff>11578</xdr:rowOff>
    </xdr:to>
    <xdr:sp macro="" textlink="">
      <xdr:nvSpPr>
        <xdr:cNvPr id="657" name="楕円 656"/>
        <xdr:cNvSpPr/>
      </xdr:nvSpPr>
      <xdr:spPr>
        <a:xfrm>
          <a:off x="12763500" y="134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2705</xdr:rowOff>
    </xdr:from>
    <xdr:ext cx="469744" cy="259045"/>
    <xdr:sp macro="" textlink="">
      <xdr:nvSpPr>
        <xdr:cNvPr id="658" name="テキスト ボックス 657"/>
        <xdr:cNvSpPr txBox="1"/>
      </xdr:nvSpPr>
      <xdr:spPr>
        <a:xfrm>
          <a:off x="12579428" y="135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1857</xdr:rowOff>
    </xdr:from>
    <xdr:to>
      <xdr:col>85</xdr:col>
      <xdr:colOff>127000</xdr:colOff>
      <xdr:row>96</xdr:row>
      <xdr:rowOff>86024</xdr:rowOff>
    </xdr:to>
    <xdr:cxnSp macro="">
      <xdr:nvCxnSpPr>
        <xdr:cNvPr id="689" name="直線コネクタ 688"/>
        <xdr:cNvCxnSpPr/>
      </xdr:nvCxnSpPr>
      <xdr:spPr>
        <a:xfrm flipV="1">
          <a:off x="15481300" y="16461057"/>
          <a:ext cx="838200" cy="8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86024</xdr:rowOff>
    </xdr:from>
    <xdr:to>
      <xdr:col>81</xdr:col>
      <xdr:colOff>50800</xdr:colOff>
      <xdr:row>96</xdr:row>
      <xdr:rowOff>107863</xdr:rowOff>
    </xdr:to>
    <xdr:cxnSp macro="">
      <xdr:nvCxnSpPr>
        <xdr:cNvPr id="692" name="直線コネクタ 691"/>
        <xdr:cNvCxnSpPr/>
      </xdr:nvCxnSpPr>
      <xdr:spPr>
        <a:xfrm flipV="1">
          <a:off x="14592300" y="16545224"/>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107863</xdr:rowOff>
    </xdr:from>
    <xdr:to>
      <xdr:col>76</xdr:col>
      <xdr:colOff>114300</xdr:colOff>
      <xdr:row>96</xdr:row>
      <xdr:rowOff>124606</xdr:rowOff>
    </xdr:to>
    <xdr:cxnSp macro="">
      <xdr:nvCxnSpPr>
        <xdr:cNvPr id="695" name="直線コネクタ 694"/>
        <xdr:cNvCxnSpPr/>
      </xdr:nvCxnSpPr>
      <xdr:spPr>
        <a:xfrm flipV="1">
          <a:off x="13703300" y="16567063"/>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7" name="テキスト ボックス 696"/>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124606</xdr:rowOff>
    </xdr:from>
    <xdr:to>
      <xdr:col>71</xdr:col>
      <xdr:colOff>177800</xdr:colOff>
      <xdr:row>96</xdr:row>
      <xdr:rowOff>167053</xdr:rowOff>
    </xdr:to>
    <xdr:cxnSp macro="">
      <xdr:nvCxnSpPr>
        <xdr:cNvPr id="698" name="直線コネクタ 697"/>
        <xdr:cNvCxnSpPr/>
      </xdr:nvCxnSpPr>
      <xdr:spPr>
        <a:xfrm flipV="1">
          <a:off x="12814300" y="16583806"/>
          <a:ext cx="889000" cy="4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104346</xdr:rowOff>
    </xdr:from>
    <xdr:ext cx="599010" cy="259045"/>
    <xdr:sp macro="" textlink="">
      <xdr:nvSpPr>
        <xdr:cNvPr id="700" name="テキスト ボックス 699"/>
        <xdr:cNvSpPr txBox="1"/>
      </xdr:nvSpPr>
      <xdr:spPr>
        <a:xfrm>
          <a:off x="13403795" y="167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78610</xdr:rowOff>
    </xdr:from>
    <xdr:ext cx="599010" cy="259045"/>
    <xdr:sp macro="" textlink="">
      <xdr:nvSpPr>
        <xdr:cNvPr id="702" name="テキスト ボックス 701"/>
        <xdr:cNvSpPr txBox="1"/>
      </xdr:nvSpPr>
      <xdr:spPr>
        <a:xfrm>
          <a:off x="12514795" y="1670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122507</xdr:rowOff>
    </xdr:from>
    <xdr:to>
      <xdr:col>85</xdr:col>
      <xdr:colOff>177800</xdr:colOff>
      <xdr:row>96</xdr:row>
      <xdr:rowOff>52657</xdr:rowOff>
    </xdr:to>
    <xdr:sp macro="" textlink="">
      <xdr:nvSpPr>
        <xdr:cNvPr id="708" name="楕円 707"/>
        <xdr:cNvSpPr/>
      </xdr:nvSpPr>
      <xdr:spPr>
        <a:xfrm>
          <a:off x="16268700" y="1641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145384</xdr:rowOff>
    </xdr:from>
    <xdr:ext cx="599010" cy="259045"/>
    <xdr:sp macro="" textlink="">
      <xdr:nvSpPr>
        <xdr:cNvPr id="709" name="公債費該当値テキスト"/>
        <xdr:cNvSpPr txBox="1"/>
      </xdr:nvSpPr>
      <xdr:spPr>
        <a:xfrm>
          <a:off x="16370300" y="162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35224</xdr:rowOff>
    </xdr:from>
    <xdr:to>
      <xdr:col>81</xdr:col>
      <xdr:colOff>101600</xdr:colOff>
      <xdr:row>96</xdr:row>
      <xdr:rowOff>136824</xdr:rowOff>
    </xdr:to>
    <xdr:sp macro="" textlink="">
      <xdr:nvSpPr>
        <xdr:cNvPr id="710" name="楕円 709"/>
        <xdr:cNvSpPr/>
      </xdr:nvSpPr>
      <xdr:spPr>
        <a:xfrm>
          <a:off x="15430500" y="164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153351</xdr:rowOff>
    </xdr:from>
    <xdr:ext cx="599010" cy="259045"/>
    <xdr:sp macro="" textlink="">
      <xdr:nvSpPr>
        <xdr:cNvPr id="711" name="テキスト ボックス 710"/>
        <xdr:cNvSpPr txBox="1"/>
      </xdr:nvSpPr>
      <xdr:spPr>
        <a:xfrm>
          <a:off x="15181795" y="1626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57063</xdr:rowOff>
    </xdr:from>
    <xdr:to>
      <xdr:col>76</xdr:col>
      <xdr:colOff>165100</xdr:colOff>
      <xdr:row>96</xdr:row>
      <xdr:rowOff>158663</xdr:rowOff>
    </xdr:to>
    <xdr:sp macro="" textlink="">
      <xdr:nvSpPr>
        <xdr:cNvPr id="712" name="楕円 711"/>
        <xdr:cNvSpPr/>
      </xdr:nvSpPr>
      <xdr:spPr>
        <a:xfrm>
          <a:off x="14541500" y="165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3740</xdr:rowOff>
    </xdr:from>
    <xdr:ext cx="599010" cy="259045"/>
    <xdr:sp macro="" textlink="">
      <xdr:nvSpPr>
        <xdr:cNvPr id="713" name="テキスト ボックス 712"/>
        <xdr:cNvSpPr txBox="1"/>
      </xdr:nvSpPr>
      <xdr:spPr>
        <a:xfrm>
          <a:off x="14292795" y="162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73806</xdr:rowOff>
    </xdr:from>
    <xdr:to>
      <xdr:col>72</xdr:col>
      <xdr:colOff>38100</xdr:colOff>
      <xdr:row>97</xdr:row>
      <xdr:rowOff>3956</xdr:rowOff>
    </xdr:to>
    <xdr:sp macro="" textlink="">
      <xdr:nvSpPr>
        <xdr:cNvPr id="714" name="楕円 713"/>
        <xdr:cNvSpPr/>
      </xdr:nvSpPr>
      <xdr:spPr>
        <a:xfrm>
          <a:off x="13652500" y="1653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20483</xdr:rowOff>
    </xdr:from>
    <xdr:ext cx="599010" cy="259045"/>
    <xdr:sp macro="" textlink="">
      <xdr:nvSpPr>
        <xdr:cNvPr id="715" name="テキスト ボックス 714"/>
        <xdr:cNvSpPr txBox="1"/>
      </xdr:nvSpPr>
      <xdr:spPr>
        <a:xfrm>
          <a:off x="13403795" y="1630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116253</xdr:rowOff>
    </xdr:from>
    <xdr:to>
      <xdr:col>67</xdr:col>
      <xdr:colOff>101600</xdr:colOff>
      <xdr:row>97</xdr:row>
      <xdr:rowOff>46403</xdr:rowOff>
    </xdr:to>
    <xdr:sp macro="" textlink="">
      <xdr:nvSpPr>
        <xdr:cNvPr id="716" name="楕円 715"/>
        <xdr:cNvSpPr/>
      </xdr:nvSpPr>
      <xdr:spPr>
        <a:xfrm>
          <a:off x="12763500" y="1657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62930</xdr:rowOff>
    </xdr:from>
    <xdr:ext cx="599010" cy="259045"/>
    <xdr:sp macro="" textlink="">
      <xdr:nvSpPr>
        <xdr:cNvPr id="717" name="テキスト ボックス 716"/>
        <xdr:cNvSpPr txBox="1"/>
      </xdr:nvSpPr>
      <xdr:spPr>
        <a:xfrm>
          <a:off x="12514795" y="1635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98568</xdr:rowOff>
    </xdr:from>
    <xdr:to>
      <xdr:col>116</xdr:col>
      <xdr:colOff>63500</xdr:colOff>
      <xdr:row>39</xdr:row>
      <xdr:rowOff>98878</xdr:rowOff>
    </xdr:to>
    <xdr:cxnSp macro="">
      <xdr:nvCxnSpPr>
        <xdr:cNvPr id="748" name="直線コネクタ 747"/>
        <xdr:cNvCxnSpPr/>
      </xdr:nvCxnSpPr>
      <xdr:spPr>
        <a:xfrm>
          <a:off x="21323300" y="6785118"/>
          <a:ext cx="8382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98568</xdr:rowOff>
    </xdr:from>
    <xdr:to>
      <xdr:col>111</xdr:col>
      <xdr:colOff>177800</xdr:colOff>
      <xdr:row>39</xdr:row>
      <xdr:rowOff>98878</xdr:rowOff>
    </xdr:to>
    <xdr:cxnSp macro="">
      <xdr:nvCxnSpPr>
        <xdr:cNvPr id="751" name="直線コネクタ 750"/>
        <xdr:cNvCxnSpPr/>
      </xdr:nvCxnSpPr>
      <xdr:spPr>
        <a:xfrm flipV="1">
          <a:off x="20434300" y="6785118"/>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47768</xdr:rowOff>
    </xdr:from>
    <xdr:to>
      <xdr:col>112</xdr:col>
      <xdr:colOff>38100</xdr:colOff>
      <xdr:row>39</xdr:row>
      <xdr:rowOff>149368</xdr:rowOff>
    </xdr:to>
    <xdr:sp macro="" textlink="">
      <xdr:nvSpPr>
        <xdr:cNvPr id="769" name="楕円 768"/>
        <xdr:cNvSpPr/>
      </xdr:nvSpPr>
      <xdr:spPr>
        <a:xfrm>
          <a:off x="21272500" y="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140495</xdr:rowOff>
    </xdr:from>
    <xdr:ext cx="313932" cy="259045"/>
    <xdr:sp macro="" textlink="">
      <xdr:nvSpPr>
        <xdr:cNvPr id="770" name="テキスト ボックス 769"/>
        <xdr:cNvSpPr txBox="1"/>
      </xdr:nvSpPr>
      <xdr:spPr>
        <a:xfrm>
          <a:off x="21166333" y="682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衛生費については類似団体平均を大きく上回っているが、これは直営の診療所に対する繰出金が大きな要因となっている。教育費については、小中学校建築事業の影響で平成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類似団体平均を大きく上回っている。公債費については類似団体平均を大きく上回り、増加傾向にあるため村債の新規発行額の制限や繰り上げ償還などを行い、公債費の抑制を行っ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財政調整基金については、中期的な見通しのもとに、決算剰余金を中心に積み立てるとともに、最低水準の取り崩しに努めている。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しかしながら、標準財政規模比で</a:t>
          </a:r>
          <a:r>
            <a:rPr kumimoji="1" lang="en-US" altLang="ja-JP" sz="1100" b="0" i="0" baseline="0">
              <a:solidFill>
                <a:schemeClr val="dk1"/>
              </a:solidFill>
              <a:effectLst/>
              <a:latin typeface="+mn-lt"/>
              <a:ea typeface="+mn-ea"/>
              <a:cs typeface="+mn-cs"/>
            </a:rPr>
            <a:t>49.75</a:t>
          </a:r>
          <a:r>
            <a:rPr kumimoji="1" lang="ja-JP" altLang="ja-JP" sz="1100" b="0" i="0" baseline="0">
              <a:solidFill>
                <a:schemeClr val="dk1"/>
              </a:solidFill>
              <a:effectLst/>
              <a:latin typeface="+mn-lt"/>
              <a:ea typeface="+mn-ea"/>
              <a:cs typeface="+mn-cs"/>
            </a:rPr>
            <a:t>％にも達しているため、将来の歳出増加への備えを念頭に置きながらも、基金取崩による積極的な事業執行や目的基金への積替えなどを考えていく必要がある。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すべての特別会計において経費の削減に努めるとともに、一般会計からの繰入金により赤字が発生しないよう財政運営に努めている。</a:t>
          </a:r>
          <a:endParaRPr lang="ja-JP" altLang="ja-JP" sz="1400">
            <a:effectLst/>
          </a:endParaRPr>
        </a:p>
        <a:p>
          <a:r>
            <a:rPr kumimoji="1" lang="ja-JP" altLang="ja-JP" sz="1100">
              <a:solidFill>
                <a:schemeClr val="dk1"/>
              </a:solidFill>
              <a:effectLst/>
              <a:latin typeface="+mn-lt"/>
              <a:ea typeface="+mn-ea"/>
              <a:cs typeface="+mn-cs"/>
            </a:rPr>
            <a:t>　一般会計においては繰出金が増加傾向にあるため、使用料等の見直しや歳出削減を行っていく必要がある。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75</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77</v>
      </c>
      <c r="C3" s="626"/>
      <c r="D3" s="626"/>
      <c r="E3" s="627"/>
      <c r="F3" s="627"/>
      <c r="G3" s="627"/>
      <c r="H3" s="627"/>
      <c r="I3" s="627"/>
      <c r="J3" s="627"/>
      <c r="K3" s="627"/>
      <c r="L3" s="627" t="s">
        <v>78</v>
      </c>
      <c r="M3" s="627"/>
      <c r="N3" s="627"/>
      <c r="O3" s="627"/>
      <c r="P3" s="627"/>
      <c r="Q3" s="627"/>
      <c r="R3" s="630"/>
      <c r="S3" s="630"/>
      <c r="T3" s="630"/>
      <c r="U3" s="630"/>
      <c r="V3" s="631"/>
      <c r="W3" s="524" t="s">
        <v>79</v>
      </c>
      <c r="X3" s="525"/>
      <c r="Y3" s="525"/>
      <c r="Z3" s="525"/>
      <c r="AA3" s="525"/>
      <c r="AB3" s="626"/>
      <c r="AC3" s="630" t="s">
        <v>80</v>
      </c>
      <c r="AD3" s="525"/>
      <c r="AE3" s="525"/>
      <c r="AF3" s="525"/>
      <c r="AG3" s="525"/>
      <c r="AH3" s="525"/>
      <c r="AI3" s="525"/>
      <c r="AJ3" s="525"/>
      <c r="AK3" s="525"/>
      <c r="AL3" s="592"/>
      <c r="AM3" s="524" t="s">
        <v>81</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82</v>
      </c>
      <c r="BO3" s="525"/>
      <c r="BP3" s="525"/>
      <c r="BQ3" s="525"/>
      <c r="BR3" s="525"/>
      <c r="BS3" s="525"/>
      <c r="BT3" s="525"/>
      <c r="BU3" s="592"/>
      <c r="BV3" s="524" t="s">
        <v>83</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84</v>
      </c>
      <c r="CU3" s="525"/>
      <c r="CV3" s="525"/>
      <c r="CW3" s="525"/>
      <c r="CX3" s="525"/>
      <c r="CY3" s="525"/>
      <c r="CZ3" s="525"/>
      <c r="DA3" s="592"/>
      <c r="DB3" s="524" t="s">
        <v>85</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86</v>
      </c>
      <c r="AZ4" s="438"/>
      <c r="BA4" s="438"/>
      <c r="BB4" s="438"/>
      <c r="BC4" s="438"/>
      <c r="BD4" s="438"/>
      <c r="BE4" s="438"/>
      <c r="BF4" s="438"/>
      <c r="BG4" s="438"/>
      <c r="BH4" s="438"/>
      <c r="BI4" s="438"/>
      <c r="BJ4" s="438"/>
      <c r="BK4" s="438"/>
      <c r="BL4" s="438"/>
      <c r="BM4" s="439"/>
      <c r="BN4" s="440">
        <v>2049884</v>
      </c>
      <c r="BO4" s="441"/>
      <c r="BP4" s="441"/>
      <c r="BQ4" s="441"/>
      <c r="BR4" s="441"/>
      <c r="BS4" s="441"/>
      <c r="BT4" s="441"/>
      <c r="BU4" s="442"/>
      <c r="BV4" s="440">
        <v>2487694</v>
      </c>
      <c r="BW4" s="441"/>
      <c r="BX4" s="441"/>
      <c r="BY4" s="441"/>
      <c r="BZ4" s="441"/>
      <c r="CA4" s="441"/>
      <c r="CB4" s="441"/>
      <c r="CC4" s="442"/>
      <c r="CD4" s="618" t="s">
        <v>87</v>
      </c>
      <c r="CE4" s="619"/>
      <c r="CF4" s="619"/>
      <c r="CG4" s="619"/>
      <c r="CH4" s="619"/>
      <c r="CI4" s="619"/>
      <c r="CJ4" s="619"/>
      <c r="CK4" s="619"/>
      <c r="CL4" s="619"/>
      <c r="CM4" s="619"/>
      <c r="CN4" s="619"/>
      <c r="CO4" s="619"/>
      <c r="CP4" s="619"/>
      <c r="CQ4" s="619"/>
      <c r="CR4" s="619"/>
      <c r="CS4" s="620"/>
      <c r="CT4" s="621">
        <v>9.9</v>
      </c>
      <c r="CU4" s="622"/>
      <c r="CV4" s="622"/>
      <c r="CW4" s="622"/>
      <c r="CX4" s="622"/>
      <c r="CY4" s="622"/>
      <c r="CZ4" s="622"/>
      <c r="DA4" s="623"/>
      <c r="DB4" s="621">
        <v>6.6</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88</v>
      </c>
      <c r="AN5" s="419"/>
      <c r="AO5" s="419"/>
      <c r="AP5" s="419"/>
      <c r="AQ5" s="419"/>
      <c r="AR5" s="419"/>
      <c r="AS5" s="419"/>
      <c r="AT5" s="420"/>
      <c r="AU5" s="502" t="s">
        <v>89</v>
      </c>
      <c r="AV5" s="503"/>
      <c r="AW5" s="503"/>
      <c r="AX5" s="503"/>
      <c r="AY5" s="425" t="s">
        <v>90</v>
      </c>
      <c r="AZ5" s="426"/>
      <c r="BA5" s="426"/>
      <c r="BB5" s="426"/>
      <c r="BC5" s="426"/>
      <c r="BD5" s="426"/>
      <c r="BE5" s="426"/>
      <c r="BF5" s="426"/>
      <c r="BG5" s="426"/>
      <c r="BH5" s="426"/>
      <c r="BI5" s="426"/>
      <c r="BJ5" s="426"/>
      <c r="BK5" s="426"/>
      <c r="BL5" s="426"/>
      <c r="BM5" s="427"/>
      <c r="BN5" s="445">
        <v>1925114</v>
      </c>
      <c r="BO5" s="446"/>
      <c r="BP5" s="446"/>
      <c r="BQ5" s="446"/>
      <c r="BR5" s="446"/>
      <c r="BS5" s="446"/>
      <c r="BT5" s="446"/>
      <c r="BU5" s="447"/>
      <c r="BV5" s="445">
        <v>2370640</v>
      </c>
      <c r="BW5" s="446"/>
      <c r="BX5" s="446"/>
      <c r="BY5" s="446"/>
      <c r="BZ5" s="446"/>
      <c r="CA5" s="446"/>
      <c r="CB5" s="446"/>
      <c r="CC5" s="447"/>
      <c r="CD5" s="454" t="s">
        <v>91</v>
      </c>
      <c r="CE5" s="455"/>
      <c r="CF5" s="455"/>
      <c r="CG5" s="455"/>
      <c r="CH5" s="455"/>
      <c r="CI5" s="455"/>
      <c r="CJ5" s="455"/>
      <c r="CK5" s="455"/>
      <c r="CL5" s="455"/>
      <c r="CM5" s="455"/>
      <c r="CN5" s="455"/>
      <c r="CO5" s="455"/>
      <c r="CP5" s="455"/>
      <c r="CQ5" s="455"/>
      <c r="CR5" s="455"/>
      <c r="CS5" s="456"/>
      <c r="CT5" s="415">
        <v>89.6</v>
      </c>
      <c r="CU5" s="416"/>
      <c r="CV5" s="416"/>
      <c r="CW5" s="416"/>
      <c r="CX5" s="416"/>
      <c r="CY5" s="416"/>
      <c r="CZ5" s="416"/>
      <c r="DA5" s="417"/>
      <c r="DB5" s="415">
        <v>87</v>
      </c>
      <c r="DC5" s="416"/>
      <c r="DD5" s="416"/>
      <c r="DE5" s="416"/>
      <c r="DF5" s="416"/>
      <c r="DG5" s="416"/>
      <c r="DH5" s="416"/>
      <c r="DI5" s="417"/>
      <c r="DJ5" s="165"/>
      <c r="DK5" s="165"/>
      <c r="DL5" s="165"/>
      <c r="DM5" s="165"/>
      <c r="DN5" s="165"/>
      <c r="DO5" s="165"/>
    </row>
    <row r="6" spans="1:119" ht="18.75" customHeight="1" x14ac:dyDescent="0.2">
      <c r="A6" s="166"/>
      <c r="B6" s="598" t="s">
        <v>92</v>
      </c>
      <c r="C6" s="459"/>
      <c r="D6" s="459"/>
      <c r="E6" s="599"/>
      <c r="F6" s="599"/>
      <c r="G6" s="599"/>
      <c r="H6" s="599"/>
      <c r="I6" s="599"/>
      <c r="J6" s="599"/>
      <c r="K6" s="599"/>
      <c r="L6" s="599" t="s">
        <v>93</v>
      </c>
      <c r="M6" s="599"/>
      <c r="N6" s="599"/>
      <c r="O6" s="599"/>
      <c r="P6" s="599"/>
      <c r="Q6" s="599"/>
      <c r="R6" s="483"/>
      <c r="S6" s="483"/>
      <c r="T6" s="483"/>
      <c r="U6" s="483"/>
      <c r="V6" s="605"/>
      <c r="W6" s="536" t="s">
        <v>94</v>
      </c>
      <c r="X6" s="458"/>
      <c r="Y6" s="458"/>
      <c r="Z6" s="458"/>
      <c r="AA6" s="458"/>
      <c r="AB6" s="459"/>
      <c r="AC6" s="610" t="s">
        <v>95</v>
      </c>
      <c r="AD6" s="611"/>
      <c r="AE6" s="611"/>
      <c r="AF6" s="611"/>
      <c r="AG6" s="611"/>
      <c r="AH6" s="611"/>
      <c r="AI6" s="611"/>
      <c r="AJ6" s="611"/>
      <c r="AK6" s="611"/>
      <c r="AL6" s="612"/>
      <c r="AM6" s="514" t="s">
        <v>96</v>
      </c>
      <c r="AN6" s="419"/>
      <c r="AO6" s="419"/>
      <c r="AP6" s="419"/>
      <c r="AQ6" s="419"/>
      <c r="AR6" s="419"/>
      <c r="AS6" s="419"/>
      <c r="AT6" s="420"/>
      <c r="AU6" s="502" t="s">
        <v>97</v>
      </c>
      <c r="AV6" s="503"/>
      <c r="AW6" s="503"/>
      <c r="AX6" s="503"/>
      <c r="AY6" s="425" t="s">
        <v>98</v>
      </c>
      <c r="AZ6" s="426"/>
      <c r="BA6" s="426"/>
      <c r="BB6" s="426"/>
      <c r="BC6" s="426"/>
      <c r="BD6" s="426"/>
      <c r="BE6" s="426"/>
      <c r="BF6" s="426"/>
      <c r="BG6" s="426"/>
      <c r="BH6" s="426"/>
      <c r="BI6" s="426"/>
      <c r="BJ6" s="426"/>
      <c r="BK6" s="426"/>
      <c r="BL6" s="426"/>
      <c r="BM6" s="427"/>
      <c r="BN6" s="445">
        <v>124770</v>
      </c>
      <c r="BO6" s="446"/>
      <c r="BP6" s="446"/>
      <c r="BQ6" s="446"/>
      <c r="BR6" s="446"/>
      <c r="BS6" s="446"/>
      <c r="BT6" s="446"/>
      <c r="BU6" s="447"/>
      <c r="BV6" s="445">
        <v>117054</v>
      </c>
      <c r="BW6" s="446"/>
      <c r="BX6" s="446"/>
      <c r="BY6" s="446"/>
      <c r="BZ6" s="446"/>
      <c r="CA6" s="446"/>
      <c r="CB6" s="446"/>
      <c r="CC6" s="447"/>
      <c r="CD6" s="454" t="s">
        <v>99</v>
      </c>
      <c r="CE6" s="455"/>
      <c r="CF6" s="455"/>
      <c r="CG6" s="455"/>
      <c r="CH6" s="455"/>
      <c r="CI6" s="455"/>
      <c r="CJ6" s="455"/>
      <c r="CK6" s="455"/>
      <c r="CL6" s="455"/>
      <c r="CM6" s="455"/>
      <c r="CN6" s="455"/>
      <c r="CO6" s="455"/>
      <c r="CP6" s="455"/>
      <c r="CQ6" s="455"/>
      <c r="CR6" s="455"/>
      <c r="CS6" s="456"/>
      <c r="CT6" s="595">
        <v>93.3</v>
      </c>
      <c r="CU6" s="596"/>
      <c r="CV6" s="596"/>
      <c r="CW6" s="596"/>
      <c r="CX6" s="596"/>
      <c r="CY6" s="596"/>
      <c r="CZ6" s="596"/>
      <c r="DA6" s="597"/>
      <c r="DB6" s="595">
        <v>90.4</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100</v>
      </c>
      <c r="AN7" s="419"/>
      <c r="AO7" s="419"/>
      <c r="AP7" s="419"/>
      <c r="AQ7" s="419"/>
      <c r="AR7" s="419"/>
      <c r="AS7" s="419"/>
      <c r="AT7" s="420"/>
      <c r="AU7" s="502" t="s">
        <v>101</v>
      </c>
      <c r="AV7" s="503"/>
      <c r="AW7" s="503"/>
      <c r="AX7" s="503"/>
      <c r="AY7" s="425" t="s">
        <v>102</v>
      </c>
      <c r="AZ7" s="426"/>
      <c r="BA7" s="426"/>
      <c r="BB7" s="426"/>
      <c r="BC7" s="426"/>
      <c r="BD7" s="426"/>
      <c r="BE7" s="426"/>
      <c r="BF7" s="426"/>
      <c r="BG7" s="426"/>
      <c r="BH7" s="426"/>
      <c r="BI7" s="426"/>
      <c r="BJ7" s="426"/>
      <c r="BK7" s="426"/>
      <c r="BL7" s="426"/>
      <c r="BM7" s="427"/>
      <c r="BN7" s="445">
        <v>4792</v>
      </c>
      <c r="BO7" s="446"/>
      <c r="BP7" s="446"/>
      <c r="BQ7" s="446"/>
      <c r="BR7" s="446"/>
      <c r="BS7" s="446"/>
      <c r="BT7" s="446"/>
      <c r="BU7" s="447"/>
      <c r="BV7" s="445">
        <v>35423</v>
      </c>
      <c r="BW7" s="446"/>
      <c r="BX7" s="446"/>
      <c r="BY7" s="446"/>
      <c r="BZ7" s="446"/>
      <c r="CA7" s="446"/>
      <c r="CB7" s="446"/>
      <c r="CC7" s="447"/>
      <c r="CD7" s="454" t="s">
        <v>103</v>
      </c>
      <c r="CE7" s="455"/>
      <c r="CF7" s="455"/>
      <c r="CG7" s="455"/>
      <c r="CH7" s="455"/>
      <c r="CI7" s="455"/>
      <c r="CJ7" s="455"/>
      <c r="CK7" s="455"/>
      <c r="CL7" s="455"/>
      <c r="CM7" s="455"/>
      <c r="CN7" s="455"/>
      <c r="CO7" s="455"/>
      <c r="CP7" s="455"/>
      <c r="CQ7" s="455"/>
      <c r="CR7" s="455"/>
      <c r="CS7" s="456"/>
      <c r="CT7" s="445">
        <v>1206029</v>
      </c>
      <c r="CU7" s="446"/>
      <c r="CV7" s="446"/>
      <c r="CW7" s="446"/>
      <c r="CX7" s="446"/>
      <c r="CY7" s="446"/>
      <c r="CZ7" s="446"/>
      <c r="DA7" s="447"/>
      <c r="DB7" s="445">
        <v>1232730</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104</v>
      </c>
      <c r="AN8" s="419"/>
      <c r="AO8" s="419"/>
      <c r="AP8" s="419"/>
      <c r="AQ8" s="419"/>
      <c r="AR8" s="419"/>
      <c r="AS8" s="419"/>
      <c r="AT8" s="420"/>
      <c r="AU8" s="502" t="s">
        <v>105</v>
      </c>
      <c r="AV8" s="503"/>
      <c r="AW8" s="503"/>
      <c r="AX8" s="503"/>
      <c r="AY8" s="425" t="s">
        <v>106</v>
      </c>
      <c r="AZ8" s="426"/>
      <c r="BA8" s="426"/>
      <c r="BB8" s="426"/>
      <c r="BC8" s="426"/>
      <c r="BD8" s="426"/>
      <c r="BE8" s="426"/>
      <c r="BF8" s="426"/>
      <c r="BG8" s="426"/>
      <c r="BH8" s="426"/>
      <c r="BI8" s="426"/>
      <c r="BJ8" s="426"/>
      <c r="BK8" s="426"/>
      <c r="BL8" s="426"/>
      <c r="BM8" s="427"/>
      <c r="BN8" s="445">
        <v>119978</v>
      </c>
      <c r="BO8" s="446"/>
      <c r="BP8" s="446"/>
      <c r="BQ8" s="446"/>
      <c r="BR8" s="446"/>
      <c r="BS8" s="446"/>
      <c r="BT8" s="446"/>
      <c r="BU8" s="447"/>
      <c r="BV8" s="445">
        <v>81631</v>
      </c>
      <c r="BW8" s="446"/>
      <c r="BX8" s="446"/>
      <c r="BY8" s="446"/>
      <c r="BZ8" s="446"/>
      <c r="CA8" s="446"/>
      <c r="CB8" s="446"/>
      <c r="CC8" s="447"/>
      <c r="CD8" s="454" t="s">
        <v>107</v>
      </c>
      <c r="CE8" s="455"/>
      <c r="CF8" s="455"/>
      <c r="CG8" s="455"/>
      <c r="CH8" s="455"/>
      <c r="CI8" s="455"/>
      <c r="CJ8" s="455"/>
      <c r="CK8" s="455"/>
      <c r="CL8" s="455"/>
      <c r="CM8" s="455"/>
      <c r="CN8" s="455"/>
      <c r="CO8" s="455"/>
      <c r="CP8" s="455"/>
      <c r="CQ8" s="455"/>
      <c r="CR8" s="455"/>
      <c r="CS8" s="456"/>
      <c r="CT8" s="558">
        <v>0.17</v>
      </c>
      <c r="CU8" s="559"/>
      <c r="CV8" s="559"/>
      <c r="CW8" s="559"/>
      <c r="CX8" s="559"/>
      <c r="CY8" s="559"/>
      <c r="CZ8" s="559"/>
      <c r="DA8" s="560"/>
      <c r="DB8" s="558">
        <v>0.17</v>
      </c>
      <c r="DC8" s="559"/>
      <c r="DD8" s="559"/>
      <c r="DE8" s="559"/>
      <c r="DF8" s="559"/>
      <c r="DG8" s="559"/>
      <c r="DH8" s="559"/>
      <c r="DI8" s="560"/>
      <c r="DJ8" s="165"/>
      <c r="DK8" s="165"/>
      <c r="DL8" s="165"/>
      <c r="DM8" s="165"/>
      <c r="DN8" s="165"/>
      <c r="DO8" s="165"/>
    </row>
    <row r="9" spans="1:119" ht="18.75" customHeight="1" thickBot="1" x14ac:dyDescent="0.25">
      <c r="A9" s="166"/>
      <c r="B9" s="584" t="s">
        <v>108</v>
      </c>
      <c r="C9" s="585"/>
      <c r="D9" s="585"/>
      <c r="E9" s="585"/>
      <c r="F9" s="585"/>
      <c r="G9" s="585"/>
      <c r="H9" s="585"/>
      <c r="I9" s="585"/>
      <c r="J9" s="585"/>
      <c r="K9" s="508"/>
      <c r="L9" s="586" t="s">
        <v>109</v>
      </c>
      <c r="M9" s="587"/>
      <c r="N9" s="587"/>
      <c r="O9" s="587"/>
      <c r="P9" s="587"/>
      <c r="Q9" s="588"/>
      <c r="R9" s="589">
        <v>1743</v>
      </c>
      <c r="S9" s="590"/>
      <c r="T9" s="590"/>
      <c r="U9" s="590"/>
      <c r="V9" s="591"/>
      <c r="W9" s="524" t="s">
        <v>110</v>
      </c>
      <c r="X9" s="525"/>
      <c r="Y9" s="525"/>
      <c r="Z9" s="525"/>
      <c r="AA9" s="525"/>
      <c r="AB9" s="525"/>
      <c r="AC9" s="525"/>
      <c r="AD9" s="525"/>
      <c r="AE9" s="525"/>
      <c r="AF9" s="525"/>
      <c r="AG9" s="525"/>
      <c r="AH9" s="525"/>
      <c r="AI9" s="525"/>
      <c r="AJ9" s="525"/>
      <c r="AK9" s="525"/>
      <c r="AL9" s="592"/>
      <c r="AM9" s="514" t="s">
        <v>111</v>
      </c>
      <c r="AN9" s="419"/>
      <c r="AO9" s="419"/>
      <c r="AP9" s="419"/>
      <c r="AQ9" s="419"/>
      <c r="AR9" s="419"/>
      <c r="AS9" s="419"/>
      <c r="AT9" s="420"/>
      <c r="AU9" s="502" t="s">
        <v>112</v>
      </c>
      <c r="AV9" s="503"/>
      <c r="AW9" s="503"/>
      <c r="AX9" s="503"/>
      <c r="AY9" s="425" t="s">
        <v>113</v>
      </c>
      <c r="AZ9" s="426"/>
      <c r="BA9" s="426"/>
      <c r="BB9" s="426"/>
      <c r="BC9" s="426"/>
      <c r="BD9" s="426"/>
      <c r="BE9" s="426"/>
      <c r="BF9" s="426"/>
      <c r="BG9" s="426"/>
      <c r="BH9" s="426"/>
      <c r="BI9" s="426"/>
      <c r="BJ9" s="426"/>
      <c r="BK9" s="426"/>
      <c r="BL9" s="426"/>
      <c r="BM9" s="427"/>
      <c r="BN9" s="445">
        <v>38347</v>
      </c>
      <c r="BO9" s="446"/>
      <c r="BP9" s="446"/>
      <c r="BQ9" s="446"/>
      <c r="BR9" s="446"/>
      <c r="BS9" s="446"/>
      <c r="BT9" s="446"/>
      <c r="BU9" s="447"/>
      <c r="BV9" s="445">
        <v>-66105</v>
      </c>
      <c r="BW9" s="446"/>
      <c r="BX9" s="446"/>
      <c r="BY9" s="446"/>
      <c r="BZ9" s="446"/>
      <c r="CA9" s="446"/>
      <c r="CB9" s="446"/>
      <c r="CC9" s="447"/>
      <c r="CD9" s="454" t="s">
        <v>114</v>
      </c>
      <c r="CE9" s="455"/>
      <c r="CF9" s="455"/>
      <c r="CG9" s="455"/>
      <c r="CH9" s="455"/>
      <c r="CI9" s="455"/>
      <c r="CJ9" s="455"/>
      <c r="CK9" s="455"/>
      <c r="CL9" s="455"/>
      <c r="CM9" s="455"/>
      <c r="CN9" s="455"/>
      <c r="CO9" s="455"/>
      <c r="CP9" s="455"/>
      <c r="CQ9" s="455"/>
      <c r="CR9" s="455"/>
      <c r="CS9" s="456"/>
      <c r="CT9" s="415">
        <v>20.8</v>
      </c>
      <c r="CU9" s="416"/>
      <c r="CV9" s="416"/>
      <c r="CW9" s="416"/>
      <c r="CX9" s="416"/>
      <c r="CY9" s="416"/>
      <c r="CZ9" s="416"/>
      <c r="DA9" s="417"/>
      <c r="DB9" s="415">
        <v>17</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115</v>
      </c>
      <c r="M10" s="419"/>
      <c r="N10" s="419"/>
      <c r="O10" s="419"/>
      <c r="P10" s="419"/>
      <c r="Q10" s="420"/>
      <c r="R10" s="421">
        <v>1919</v>
      </c>
      <c r="S10" s="422"/>
      <c r="T10" s="422"/>
      <c r="U10" s="422"/>
      <c r="V10" s="424"/>
      <c r="W10" s="593"/>
      <c r="X10" s="407"/>
      <c r="Y10" s="407"/>
      <c r="Z10" s="407"/>
      <c r="AA10" s="407"/>
      <c r="AB10" s="407"/>
      <c r="AC10" s="407"/>
      <c r="AD10" s="407"/>
      <c r="AE10" s="407"/>
      <c r="AF10" s="407"/>
      <c r="AG10" s="407"/>
      <c r="AH10" s="407"/>
      <c r="AI10" s="407"/>
      <c r="AJ10" s="407"/>
      <c r="AK10" s="407"/>
      <c r="AL10" s="594"/>
      <c r="AM10" s="514" t="s">
        <v>116</v>
      </c>
      <c r="AN10" s="419"/>
      <c r="AO10" s="419"/>
      <c r="AP10" s="419"/>
      <c r="AQ10" s="419"/>
      <c r="AR10" s="419"/>
      <c r="AS10" s="419"/>
      <c r="AT10" s="420"/>
      <c r="AU10" s="502" t="s">
        <v>117</v>
      </c>
      <c r="AV10" s="503"/>
      <c r="AW10" s="503"/>
      <c r="AX10" s="503"/>
      <c r="AY10" s="425" t="s">
        <v>118</v>
      </c>
      <c r="AZ10" s="426"/>
      <c r="BA10" s="426"/>
      <c r="BB10" s="426"/>
      <c r="BC10" s="426"/>
      <c r="BD10" s="426"/>
      <c r="BE10" s="426"/>
      <c r="BF10" s="426"/>
      <c r="BG10" s="426"/>
      <c r="BH10" s="426"/>
      <c r="BI10" s="426"/>
      <c r="BJ10" s="426"/>
      <c r="BK10" s="426"/>
      <c r="BL10" s="426"/>
      <c r="BM10" s="427"/>
      <c r="BN10" s="445">
        <v>8</v>
      </c>
      <c r="BO10" s="446"/>
      <c r="BP10" s="446"/>
      <c r="BQ10" s="446"/>
      <c r="BR10" s="446"/>
      <c r="BS10" s="446"/>
      <c r="BT10" s="446"/>
      <c r="BU10" s="447"/>
      <c r="BV10" s="445">
        <v>71862</v>
      </c>
      <c r="BW10" s="446"/>
      <c r="BX10" s="446"/>
      <c r="BY10" s="446"/>
      <c r="BZ10" s="446"/>
      <c r="CA10" s="446"/>
      <c r="CB10" s="446"/>
      <c r="CC10" s="447"/>
      <c r="CD10" s="170" t="s">
        <v>119</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120</v>
      </c>
      <c r="M11" s="492"/>
      <c r="N11" s="492"/>
      <c r="O11" s="492"/>
      <c r="P11" s="492"/>
      <c r="Q11" s="493"/>
      <c r="R11" s="581" t="s">
        <v>121</v>
      </c>
      <c r="S11" s="582"/>
      <c r="T11" s="582"/>
      <c r="U11" s="582"/>
      <c r="V11" s="583"/>
      <c r="W11" s="593"/>
      <c r="X11" s="407"/>
      <c r="Y11" s="407"/>
      <c r="Z11" s="407"/>
      <c r="AA11" s="407"/>
      <c r="AB11" s="407"/>
      <c r="AC11" s="407"/>
      <c r="AD11" s="407"/>
      <c r="AE11" s="407"/>
      <c r="AF11" s="407"/>
      <c r="AG11" s="407"/>
      <c r="AH11" s="407"/>
      <c r="AI11" s="407"/>
      <c r="AJ11" s="407"/>
      <c r="AK11" s="407"/>
      <c r="AL11" s="594"/>
      <c r="AM11" s="514" t="s">
        <v>122</v>
      </c>
      <c r="AN11" s="419"/>
      <c r="AO11" s="419"/>
      <c r="AP11" s="419"/>
      <c r="AQ11" s="419"/>
      <c r="AR11" s="419"/>
      <c r="AS11" s="419"/>
      <c r="AT11" s="420"/>
      <c r="AU11" s="502" t="s">
        <v>117</v>
      </c>
      <c r="AV11" s="503"/>
      <c r="AW11" s="503"/>
      <c r="AX11" s="503"/>
      <c r="AY11" s="425" t="s">
        <v>123</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124</v>
      </c>
      <c r="CE11" s="455"/>
      <c r="CF11" s="455"/>
      <c r="CG11" s="455"/>
      <c r="CH11" s="455"/>
      <c r="CI11" s="455"/>
      <c r="CJ11" s="455"/>
      <c r="CK11" s="455"/>
      <c r="CL11" s="455"/>
      <c r="CM11" s="455"/>
      <c r="CN11" s="455"/>
      <c r="CO11" s="455"/>
      <c r="CP11" s="455"/>
      <c r="CQ11" s="455"/>
      <c r="CR11" s="455"/>
      <c r="CS11" s="456"/>
      <c r="CT11" s="558" t="s">
        <v>125</v>
      </c>
      <c r="CU11" s="559"/>
      <c r="CV11" s="559"/>
      <c r="CW11" s="559"/>
      <c r="CX11" s="559"/>
      <c r="CY11" s="559"/>
      <c r="CZ11" s="559"/>
      <c r="DA11" s="560"/>
      <c r="DB11" s="558" t="s">
        <v>126</v>
      </c>
      <c r="DC11" s="559"/>
      <c r="DD11" s="559"/>
      <c r="DE11" s="559"/>
      <c r="DF11" s="559"/>
      <c r="DG11" s="559"/>
      <c r="DH11" s="559"/>
      <c r="DI11" s="560"/>
      <c r="DJ11" s="165"/>
      <c r="DK11" s="165"/>
      <c r="DL11" s="165"/>
      <c r="DM11" s="165"/>
      <c r="DN11" s="165"/>
      <c r="DO11" s="165"/>
    </row>
    <row r="12" spans="1:119" ht="18.75" customHeight="1" x14ac:dyDescent="0.2">
      <c r="A12" s="166"/>
      <c r="B12" s="561" t="s">
        <v>127</v>
      </c>
      <c r="C12" s="562"/>
      <c r="D12" s="562"/>
      <c r="E12" s="562"/>
      <c r="F12" s="562"/>
      <c r="G12" s="562"/>
      <c r="H12" s="562"/>
      <c r="I12" s="562"/>
      <c r="J12" s="562"/>
      <c r="K12" s="563"/>
      <c r="L12" s="570" t="s">
        <v>128</v>
      </c>
      <c r="M12" s="571"/>
      <c r="N12" s="571"/>
      <c r="O12" s="571"/>
      <c r="P12" s="571"/>
      <c r="Q12" s="572"/>
      <c r="R12" s="573">
        <v>1740</v>
      </c>
      <c r="S12" s="574"/>
      <c r="T12" s="574"/>
      <c r="U12" s="574"/>
      <c r="V12" s="575"/>
      <c r="W12" s="576" t="s">
        <v>1</v>
      </c>
      <c r="X12" s="503"/>
      <c r="Y12" s="503"/>
      <c r="Z12" s="503"/>
      <c r="AA12" s="503"/>
      <c r="AB12" s="577"/>
      <c r="AC12" s="502" t="s">
        <v>129</v>
      </c>
      <c r="AD12" s="503"/>
      <c r="AE12" s="503"/>
      <c r="AF12" s="503"/>
      <c r="AG12" s="577"/>
      <c r="AH12" s="502" t="s">
        <v>130</v>
      </c>
      <c r="AI12" s="503"/>
      <c r="AJ12" s="503"/>
      <c r="AK12" s="503"/>
      <c r="AL12" s="578"/>
      <c r="AM12" s="514" t="s">
        <v>131</v>
      </c>
      <c r="AN12" s="419"/>
      <c r="AO12" s="419"/>
      <c r="AP12" s="419"/>
      <c r="AQ12" s="419"/>
      <c r="AR12" s="419"/>
      <c r="AS12" s="419"/>
      <c r="AT12" s="420"/>
      <c r="AU12" s="502" t="s">
        <v>89</v>
      </c>
      <c r="AV12" s="503"/>
      <c r="AW12" s="503"/>
      <c r="AX12" s="503"/>
      <c r="AY12" s="425" t="s">
        <v>132</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135</v>
      </c>
      <c r="N13" s="546"/>
      <c r="O13" s="546"/>
      <c r="P13" s="546"/>
      <c r="Q13" s="547"/>
      <c r="R13" s="548">
        <v>1733</v>
      </c>
      <c r="S13" s="549"/>
      <c r="T13" s="549"/>
      <c r="U13" s="549"/>
      <c r="V13" s="550"/>
      <c r="W13" s="536" t="s">
        <v>136</v>
      </c>
      <c r="X13" s="458"/>
      <c r="Y13" s="458"/>
      <c r="Z13" s="458"/>
      <c r="AA13" s="458"/>
      <c r="AB13" s="459"/>
      <c r="AC13" s="421">
        <v>91</v>
      </c>
      <c r="AD13" s="422"/>
      <c r="AE13" s="422"/>
      <c r="AF13" s="422"/>
      <c r="AG13" s="423"/>
      <c r="AH13" s="421">
        <v>92</v>
      </c>
      <c r="AI13" s="422"/>
      <c r="AJ13" s="422"/>
      <c r="AK13" s="422"/>
      <c r="AL13" s="424"/>
      <c r="AM13" s="514" t="s">
        <v>137</v>
      </c>
      <c r="AN13" s="419"/>
      <c r="AO13" s="419"/>
      <c r="AP13" s="419"/>
      <c r="AQ13" s="419"/>
      <c r="AR13" s="419"/>
      <c r="AS13" s="419"/>
      <c r="AT13" s="420"/>
      <c r="AU13" s="502" t="s">
        <v>117</v>
      </c>
      <c r="AV13" s="503"/>
      <c r="AW13" s="503"/>
      <c r="AX13" s="503"/>
      <c r="AY13" s="425" t="s">
        <v>138</v>
      </c>
      <c r="AZ13" s="426"/>
      <c r="BA13" s="426"/>
      <c r="BB13" s="426"/>
      <c r="BC13" s="426"/>
      <c r="BD13" s="426"/>
      <c r="BE13" s="426"/>
      <c r="BF13" s="426"/>
      <c r="BG13" s="426"/>
      <c r="BH13" s="426"/>
      <c r="BI13" s="426"/>
      <c r="BJ13" s="426"/>
      <c r="BK13" s="426"/>
      <c r="BL13" s="426"/>
      <c r="BM13" s="427"/>
      <c r="BN13" s="445">
        <v>38355</v>
      </c>
      <c r="BO13" s="446"/>
      <c r="BP13" s="446"/>
      <c r="BQ13" s="446"/>
      <c r="BR13" s="446"/>
      <c r="BS13" s="446"/>
      <c r="BT13" s="446"/>
      <c r="BU13" s="447"/>
      <c r="BV13" s="445">
        <v>5757</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7.1</v>
      </c>
      <c r="CU13" s="416"/>
      <c r="CV13" s="416"/>
      <c r="CW13" s="416"/>
      <c r="CX13" s="416"/>
      <c r="CY13" s="416"/>
      <c r="CZ13" s="416"/>
      <c r="DA13" s="417"/>
      <c r="DB13" s="415">
        <v>6.2</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140</v>
      </c>
      <c r="M14" s="579"/>
      <c r="N14" s="579"/>
      <c r="O14" s="579"/>
      <c r="P14" s="579"/>
      <c r="Q14" s="580"/>
      <c r="R14" s="548">
        <v>1758</v>
      </c>
      <c r="S14" s="549"/>
      <c r="T14" s="549"/>
      <c r="U14" s="549"/>
      <c r="V14" s="550"/>
      <c r="W14" s="551"/>
      <c r="X14" s="461"/>
      <c r="Y14" s="461"/>
      <c r="Z14" s="461"/>
      <c r="AA14" s="461"/>
      <c r="AB14" s="462"/>
      <c r="AC14" s="541">
        <v>9.6999999999999993</v>
      </c>
      <c r="AD14" s="542"/>
      <c r="AE14" s="542"/>
      <c r="AF14" s="542"/>
      <c r="AG14" s="543"/>
      <c r="AH14" s="541">
        <v>9.1999999999999993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t="s">
        <v>134</v>
      </c>
      <c r="CU14" s="553"/>
      <c r="CV14" s="553"/>
      <c r="CW14" s="553"/>
      <c r="CX14" s="553"/>
      <c r="CY14" s="553"/>
      <c r="CZ14" s="553"/>
      <c r="DA14" s="554"/>
      <c r="DB14" s="552" t="s">
        <v>134</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142</v>
      </c>
      <c r="N15" s="546"/>
      <c r="O15" s="546"/>
      <c r="P15" s="546"/>
      <c r="Q15" s="547"/>
      <c r="R15" s="548">
        <v>1751</v>
      </c>
      <c r="S15" s="549"/>
      <c r="T15" s="549"/>
      <c r="U15" s="549"/>
      <c r="V15" s="550"/>
      <c r="W15" s="536" t="s">
        <v>143</v>
      </c>
      <c r="X15" s="458"/>
      <c r="Y15" s="458"/>
      <c r="Z15" s="458"/>
      <c r="AA15" s="458"/>
      <c r="AB15" s="459"/>
      <c r="AC15" s="421">
        <v>351</v>
      </c>
      <c r="AD15" s="422"/>
      <c r="AE15" s="422"/>
      <c r="AF15" s="422"/>
      <c r="AG15" s="423"/>
      <c r="AH15" s="421">
        <v>399</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188238</v>
      </c>
      <c r="BO15" s="441"/>
      <c r="BP15" s="441"/>
      <c r="BQ15" s="441"/>
      <c r="BR15" s="441"/>
      <c r="BS15" s="441"/>
      <c r="BT15" s="441"/>
      <c r="BU15" s="442"/>
      <c r="BV15" s="440">
        <v>196223</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37.5</v>
      </c>
      <c r="AD16" s="542"/>
      <c r="AE16" s="542"/>
      <c r="AF16" s="542"/>
      <c r="AG16" s="543"/>
      <c r="AH16" s="541">
        <v>39.9</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1107393</v>
      </c>
      <c r="BO16" s="446"/>
      <c r="BP16" s="446"/>
      <c r="BQ16" s="446"/>
      <c r="BR16" s="446"/>
      <c r="BS16" s="446"/>
      <c r="BT16" s="446"/>
      <c r="BU16" s="447"/>
      <c r="BV16" s="445">
        <v>1133666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495</v>
      </c>
      <c r="AD17" s="422"/>
      <c r="AE17" s="422"/>
      <c r="AF17" s="422"/>
      <c r="AG17" s="423"/>
      <c r="AH17" s="421">
        <v>510</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239895</v>
      </c>
      <c r="BO17" s="446"/>
      <c r="BP17" s="446"/>
      <c r="BQ17" s="446"/>
      <c r="BR17" s="446"/>
      <c r="BS17" s="446"/>
      <c r="BT17" s="446"/>
      <c r="BU17" s="447"/>
      <c r="BV17" s="445">
        <v>248756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153</v>
      </c>
      <c r="C18" s="508"/>
      <c r="D18" s="508"/>
      <c r="E18" s="509"/>
      <c r="F18" s="509"/>
      <c r="G18" s="509"/>
      <c r="H18" s="509"/>
      <c r="I18" s="509"/>
      <c r="J18" s="509"/>
      <c r="K18" s="509"/>
      <c r="L18" s="510">
        <v>79.680000000000007</v>
      </c>
      <c r="M18" s="510"/>
      <c r="N18" s="510"/>
      <c r="O18" s="510"/>
      <c r="P18" s="510"/>
      <c r="Q18" s="510"/>
      <c r="R18" s="511"/>
      <c r="S18" s="511"/>
      <c r="T18" s="511"/>
      <c r="U18" s="511"/>
      <c r="V18" s="512"/>
      <c r="W18" s="526"/>
      <c r="X18" s="527"/>
      <c r="Y18" s="527"/>
      <c r="Z18" s="527"/>
      <c r="AA18" s="527"/>
      <c r="AB18" s="537"/>
      <c r="AC18" s="409">
        <v>52.8</v>
      </c>
      <c r="AD18" s="410"/>
      <c r="AE18" s="410"/>
      <c r="AF18" s="410"/>
      <c r="AG18" s="513"/>
      <c r="AH18" s="409">
        <v>50.9</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1097805</v>
      </c>
      <c r="BO18" s="446"/>
      <c r="BP18" s="446"/>
      <c r="BQ18" s="446"/>
      <c r="BR18" s="446"/>
      <c r="BS18" s="446"/>
      <c r="BT18" s="446"/>
      <c r="BU18" s="447"/>
      <c r="BV18" s="445">
        <v>1082639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155</v>
      </c>
      <c r="C19" s="508"/>
      <c r="D19" s="508"/>
      <c r="E19" s="509"/>
      <c r="F19" s="509"/>
      <c r="G19" s="509"/>
      <c r="H19" s="509"/>
      <c r="I19" s="509"/>
      <c r="J19" s="509"/>
      <c r="K19" s="509"/>
      <c r="L19" s="515">
        <v>22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1567821</v>
      </c>
      <c r="BO19" s="446"/>
      <c r="BP19" s="446"/>
      <c r="BQ19" s="446"/>
      <c r="BR19" s="446"/>
      <c r="BS19" s="446"/>
      <c r="BT19" s="446"/>
      <c r="BU19" s="447"/>
      <c r="BV19" s="445">
        <v>1666258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157</v>
      </c>
      <c r="C20" s="508"/>
      <c r="D20" s="508"/>
      <c r="E20" s="509"/>
      <c r="F20" s="509"/>
      <c r="G20" s="509"/>
      <c r="H20" s="509"/>
      <c r="I20" s="509"/>
      <c r="J20" s="509"/>
      <c r="K20" s="509"/>
      <c r="L20" s="515">
        <v>591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3403041</v>
      </c>
      <c r="BO23" s="446"/>
      <c r="BP23" s="446"/>
      <c r="BQ23" s="446"/>
      <c r="BR23" s="446"/>
      <c r="BS23" s="446"/>
      <c r="BT23" s="446"/>
      <c r="BU23" s="447"/>
      <c r="BV23" s="445">
        <v>3498743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166</v>
      </c>
      <c r="F24" s="419"/>
      <c r="G24" s="419"/>
      <c r="H24" s="419"/>
      <c r="I24" s="419"/>
      <c r="J24" s="419"/>
      <c r="K24" s="420"/>
      <c r="L24" s="421">
        <v>1</v>
      </c>
      <c r="M24" s="422"/>
      <c r="N24" s="422"/>
      <c r="O24" s="422"/>
      <c r="P24" s="423"/>
      <c r="Q24" s="421">
        <v>5150</v>
      </c>
      <c r="R24" s="422"/>
      <c r="S24" s="422"/>
      <c r="T24" s="422"/>
      <c r="U24" s="422"/>
      <c r="V24" s="423"/>
      <c r="W24" s="487"/>
      <c r="X24" s="478"/>
      <c r="Y24" s="479"/>
      <c r="Z24" s="418" t="s">
        <v>167</v>
      </c>
      <c r="AA24" s="419"/>
      <c r="AB24" s="419"/>
      <c r="AC24" s="419"/>
      <c r="AD24" s="419"/>
      <c r="AE24" s="419"/>
      <c r="AF24" s="419"/>
      <c r="AG24" s="420"/>
      <c r="AH24" s="421">
        <v>32</v>
      </c>
      <c r="AI24" s="422"/>
      <c r="AJ24" s="422"/>
      <c r="AK24" s="422"/>
      <c r="AL24" s="423"/>
      <c r="AM24" s="421">
        <v>90272</v>
      </c>
      <c r="AN24" s="422"/>
      <c r="AO24" s="422"/>
      <c r="AP24" s="422"/>
      <c r="AQ24" s="422"/>
      <c r="AR24" s="423"/>
      <c r="AS24" s="421">
        <v>2821</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2983302</v>
      </c>
      <c r="BO24" s="446"/>
      <c r="BP24" s="446"/>
      <c r="BQ24" s="446"/>
      <c r="BR24" s="446"/>
      <c r="BS24" s="446"/>
      <c r="BT24" s="446"/>
      <c r="BU24" s="447"/>
      <c r="BV24" s="445">
        <v>3039133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169</v>
      </c>
      <c r="F25" s="419"/>
      <c r="G25" s="419"/>
      <c r="H25" s="419"/>
      <c r="I25" s="419"/>
      <c r="J25" s="419"/>
      <c r="K25" s="420"/>
      <c r="L25" s="421" t="s">
        <v>170</v>
      </c>
      <c r="M25" s="422"/>
      <c r="N25" s="422"/>
      <c r="O25" s="422"/>
      <c r="P25" s="423"/>
      <c r="Q25" s="421" t="s">
        <v>134</v>
      </c>
      <c r="R25" s="422"/>
      <c r="S25" s="422"/>
      <c r="T25" s="422"/>
      <c r="U25" s="422"/>
      <c r="V25" s="423"/>
      <c r="W25" s="487"/>
      <c r="X25" s="478"/>
      <c r="Y25" s="479"/>
      <c r="Z25" s="418" t="s">
        <v>171</v>
      </c>
      <c r="AA25" s="419"/>
      <c r="AB25" s="419"/>
      <c r="AC25" s="419"/>
      <c r="AD25" s="419"/>
      <c r="AE25" s="419"/>
      <c r="AF25" s="419"/>
      <c r="AG25" s="420"/>
      <c r="AH25" s="421" t="s">
        <v>170</v>
      </c>
      <c r="AI25" s="422"/>
      <c r="AJ25" s="422"/>
      <c r="AK25" s="422"/>
      <c r="AL25" s="423"/>
      <c r="AM25" s="421" t="s">
        <v>170</v>
      </c>
      <c r="AN25" s="422"/>
      <c r="AO25" s="422"/>
      <c r="AP25" s="422"/>
      <c r="AQ25" s="422"/>
      <c r="AR25" s="423"/>
      <c r="AS25" s="421" t="s">
        <v>170</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t="s">
        <v>125</v>
      </c>
      <c r="BO25" s="441"/>
      <c r="BP25" s="441"/>
      <c r="BQ25" s="441"/>
      <c r="BR25" s="441"/>
      <c r="BS25" s="441"/>
      <c r="BT25" s="441"/>
      <c r="BU25" s="442"/>
      <c r="BV25" s="440" t="s">
        <v>134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173</v>
      </c>
      <c r="F26" s="419"/>
      <c r="G26" s="419"/>
      <c r="H26" s="419"/>
      <c r="I26" s="419"/>
      <c r="J26" s="419"/>
      <c r="K26" s="420"/>
      <c r="L26" s="421">
        <v>1</v>
      </c>
      <c r="M26" s="422"/>
      <c r="N26" s="422"/>
      <c r="O26" s="422"/>
      <c r="P26" s="423"/>
      <c r="Q26" s="421">
        <v>3650</v>
      </c>
      <c r="R26" s="422"/>
      <c r="S26" s="422"/>
      <c r="T26" s="422"/>
      <c r="U26" s="422"/>
      <c r="V26" s="423"/>
      <c r="W26" s="487"/>
      <c r="X26" s="478"/>
      <c r="Y26" s="479"/>
      <c r="Z26" s="418" t="s">
        <v>174</v>
      </c>
      <c r="AA26" s="500"/>
      <c r="AB26" s="500"/>
      <c r="AC26" s="500"/>
      <c r="AD26" s="500"/>
      <c r="AE26" s="500"/>
      <c r="AF26" s="500"/>
      <c r="AG26" s="501"/>
      <c r="AH26" s="421" t="s">
        <v>170</v>
      </c>
      <c r="AI26" s="422"/>
      <c r="AJ26" s="422"/>
      <c r="AK26" s="422"/>
      <c r="AL26" s="423"/>
      <c r="AM26" s="421" t="s">
        <v>125</v>
      </c>
      <c r="AN26" s="422"/>
      <c r="AO26" s="422"/>
      <c r="AP26" s="422"/>
      <c r="AQ26" s="422"/>
      <c r="AR26" s="423"/>
      <c r="AS26" s="421" t="s">
        <v>134</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125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176</v>
      </c>
      <c r="F27" s="419"/>
      <c r="G27" s="419"/>
      <c r="H27" s="419"/>
      <c r="I27" s="419"/>
      <c r="J27" s="419"/>
      <c r="K27" s="420"/>
      <c r="L27" s="421">
        <v>1</v>
      </c>
      <c r="M27" s="422"/>
      <c r="N27" s="422"/>
      <c r="O27" s="422"/>
      <c r="P27" s="423"/>
      <c r="Q27" s="421">
        <v>1600</v>
      </c>
      <c r="R27" s="422"/>
      <c r="S27" s="422"/>
      <c r="T27" s="422"/>
      <c r="U27" s="422"/>
      <c r="V27" s="423"/>
      <c r="W27" s="487"/>
      <c r="X27" s="478"/>
      <c r="Y27" s="479"/>
      <c r="Z27" s="418" t="s">
        <v>177</v>
      </c>
      <c r="AA27" s="419"/>
      <c r="AB27" s="419"/>
      <c r="AC27" s="419"/>
      <c r="AD27" s="419"/>
      <c r="AE27" s="419"/>
      <c r="AF27" s="419"/>
      <c r="AG27" s="420"/>
      <c r="AH27" s="421" t="s">
        <v>170</v>
      </c>
      <c r="AI27" s="422"/>
      <c r="AJ27" s="422"/>
      <c r="AK27" s="422"/>
      <c r="AL27" s="423"/>
      <c r="AM27" s="421" t="s">
        <v>134</v>
      </c>
      <c r="AN27" s="422"/>
      <c r="AO27" s="422"/>
      <c r="AP27" s="422"/>
      <c r="AQ27" s="422"/>
      <c r="AR27" s="423"/>
      <c r="AS27" s="421" t="s">
        <v>125</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117211</v>
      </c>
      <c r="BO27" s="449"/>
      <c r="BP27" s="449"/>
      <c r="BQ27" s="449"/>
      <c r="BR27" s="449"/>
      <c r="BS27" s="449"/>
      <c r="BT27" s="449"/>
      <c r="BU27" s="450"/>
      <c r="BV27" s="448">
        <v>117200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179</v>
      </c>
      <c r="F28" s="419"/>
      <c r="G28" s="419"/>
      <c r="H28" s="419"/>
      <c r="I28" s="419"/>
      <c r="J28" s="419"/>
      <c r="K28" s="420"/>
      <c r="L28" s="421">
        <v>1</v>
      </c>
      <c r="M28" s="422"/>
      <c r="N28" s="422"/>
      <c r="O28" s="422"/>
      <c r="P28" s="423"/>
      <c r="Q28" s="421">
        <v>1400</v>
      </c>
      <c r="R28" s="422"/>
      <c r="S28" s="422"/>
      <c r="T28" s="422"/>
      <c r="U28" s="422"/>
      <c r="V28" s="423"/>
      <c r="W28" s="487"/>
      <c r="X28" s="478"/>
      <c r="Y28" s="479"/>
      <c r="Z28" s="418" t="s">
        <v>180</v>
      </c>
      <c r="AA28" s="419"/>
      <c r="AB28" s="419"/>
      <c r="AC28" s="419"/>
      <c r="AD28" s="419"/>
      <c r="AE28" s="419"/>
      <c r="AF28" s="419"/>
      <c r="AG28" s="420"/>
      <c r="AH28" s="421" t="s">
        <v>170</v>
      </c>
      <c r="AI28" s="422"/>
      <c r="AJ28" s="422"/>
      <c r="AK28" s="422"/>
      <c r="AL28" s="423"/>
      <c r="AM28" s="421" t="s">
        <v>125</v>
      </c>
      <c r="AN28" s="422"/>
      <c r="AO28" s="422"/>
      <c r="AP28" s="422"/>
      <c r="AQ28" s="422"/>
      <c r="AR28" s="423"/>
      <c r="AS28" s="421" t="s">
        <v>170</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600008</v>
      </c>
      <c r="BO28" s="441"/>
      <c r="BP28" s="441"/>
      <c r="BQ28" s="441"/>
      <c r="BR28" s="441"/>
      <c r="BS28" s="441"/>
      <c r="BT28" s="441"/>
      <c r="BU28" s="442"/>
      <c r="BV28" s="440">
        <v>600000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182</v>
      </c>
      <c r="F29" s="419"/>
      <c r="G29" s="419"/>
      <c r="H29" s="419"/>
      <c r="I29" s="419"/>
      <c r="J29" s="419"/>
      <c r="K29" s="420"/>
      <c r="L29" s="421">
        <v>8</v>
      </c>
      <c r="M29" s="422"/>
      <c r="N29" s="422"/>
      <c r="O29" s="422"/>
      <c r="P29" s="423"/>
      <c r="Q29" s="421">
        <v>1300</v>
      </c>
      <c r="R29" s="422"/>
      <c r="S29" s="422"/>
      <c r="T29" s="422"/>
      <c r="U29" s="422"/>
      <c r="V29" s="423"/>
      <c r="W29" s="488"/>
      <c r="X29" s="489"/>
      <c r="Y29" s="490"/>
      <c r="Z29" s="418" t="s">
        <v>183</v>
      </c>
      <c r="AA29" s="419"/>
      <c r="AB29" s="419"/>
      <c r="AC29" s="419"/>
      <c r="AD29" s="419"/>
      <c r="AE29" s="419"/>
      <c r="AF29" s="419"/>
      <c r="AG29" s="420"/>
      <c r="AH29" s="421">
        <v>32</v>
      </c>
      <c r="AI29" s="422"/>
      <c r="AJ29" s="422"/>
      <c r="AK29" s="422"/>
      <c r="AL29" s="423"/>
      <c r="AM29" s="421">
        <v>90272</v>
      </c>
      <c r="AN29" s="422"/>
      <c r="AO29" s="422"/>
      <c r="AP29" s="422"/>
      <c r="AQ29" s="422"/>
      <c r="AR29" s="423"/>
      <c r="AS29" s="421">
        <v>2821</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132890</v>
      </c>
      <c r="BO29" s="446"/>
      <c r="BP29" s="446"/>
      <c r="BQ29" s="446"/>
      <c r="BR29" s="446"/>
      <c r="BS29" s="446"/>
      <c r="BT29" s="446"/>
      <c r="BU29" s="447"/>
      <c r="BV29" s="445">
        <v>132877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96.8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1147590</v>
      </c>
      <c r="BO30" s="449"/>
      <c r="BP30" s="449"/>
      <c r="BQ30" s="449"/>
      <c r="BR30" s="449"/>
      <c r="BS30" s="449"/>
      <c r="BT30" s="449"/>
      <c r="BU30" s="450"/>
      <c r="BV30" s="448">
        <v>1051196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194</v>
      </c>
      <c r="X33" s="407"/>
      <c r="Y33" s="407"/>
      <c r="Z33" s="407"/>
      <c r="AA33" s="407"/>
      <c r="AB33" s="407"/>
      <c r="AC33" s="407"/>
      <c r="AD33" s="407"/>
      <c r="AE33" s="407"/>
      <c r="AF33" s="407"/>
      <c r="AG33" s="407"/>
      <c r="AH33" s="407"/>
      <c r="AI33" s="407"/>
      <c r="AJ33" s="407"/>
      <c r="AK33" s="407"/>
      <c r="AL33" s="195"/>
      <c r="AM33" s="408" t="s">
        <v>195</v>
      </c>
      <c r="AN33" s="408"/>
      <c r="AO33" s="407" t="s">
        <v>194</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192</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山梨県東部広域連合（一般会計）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株式会社どうし</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浄化槽事業特別会計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山梨県市町村総合事務組合（一般会計）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山梨県市町村総合事務組合（電子化事業及び会館管理・研修事業特別会計）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山梨県市町村総合事務組合（処分場事業特別会計）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山梨県市町村総合事務組合（入札事業特別会計）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山梨県市町村総合事務組合（交通災害共済事業特別会計）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山梨県後期高齢者医療連合（一般会計）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山梨県後期高齢者医療連合（特別会計）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205</v>
      </c>
    </row>
    <row r="50" spans="5:5" x14ac:dyDescent="0.2">
      <c r="E50" s="167" t="s">
        <v>206</v>
      </c>
    </row>
    <row r="51" spans="5:5" x14ac:dyDescent="0.2">
      <c r="E51" s="167" t="s">
        <v>207</v>
      </c>
    </row>
    <row r="52" spans="5:5" x14ac:dyDescent="0.2">
      <c r="E52" s="167" t="s">
        <v>208</v>
      </c>
    </row>
    <row r="53" spans="5:5" x14ac:dyDescent="0.2">
      <c r="E53" s="167" t="s">
        <v>209</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D67dJYtJfYIQKTkEnKvz7V1LyNg1shKg+Mh1nXiTGhEWvP1Rw8qJn5lS3EBgJUirUZwJVfCju75FMx5QGFSMNA==" saltValue="tBxI1JcPPy3v/fx6gJWw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24" t="s">
        <v>564</v>
      </c>
      <c r="D34" s="1224"/>
      <c r="E34" s="1225"/>
      <c r="F34" s="32">
        <v>5.97</v>
      </c>
      <c r="G34" s="33">
        <v>8.36</v>
      </c>
      <c r="H34" s="33">
        <v>11.82</v>
      </c>
      <c r="I34" s="33">
        <v>6.62</v>
      </c>
      <c r="J34" s="34">
        <v>9.94</v>
      </c>
      <c r="K34" s="22"/>
      <c r="L34" s="22"/>
      <c r="M34" s="22"/>
      <c r="N34" s="22"/>
      <c r="O34" s="22"/>
      <c r="P34" s="22"/>
    </row>
    <row r="35" spans="1:16" ht="39" customHeight="1" x14ac:dyDescent="0.2">
      <c r="A35" s="22"/>
      <c r="B35" s="35"/>
      <c r="C35" s="1218" t="s">
        <v>565</v>
      </c>
      <c r="D35" s="1219"/>
      <c r="E35" s="1220"/>
      <c r="F35" s="36">
        <v>0.01</v>
      </c>
      <c r="G35" s="37">
        <v>0</v>
      </c>
      <c r="H35" s="37">
        <v>1.57</v>
      </c>
      <c r="I35" s="37">
        <v>1.5</v>
      </c>
      <c r="J35" s="38">
        <v>1.61</v>
      </c>
      <c r="K35" s="22"/>
      <c r="L35" s="22"/>
      <c r="M35" s="22"/>
      <c r="N35" s="22"/>
      <c r="O35" s="22"/>
      <c r="P35" s="22"/>
    </row>
    <row r="36" spans="1:16" ht="39" customHeight="1" x14ac:dyDescent="0.2">
      <c r="A36" s="22"/>
      <c r="B36" s="35"/>
      <c r="C36" s="1218" t="s">
        <v>566</v>
      </c>
      <c r="D36" s="1219"/>
      <c r="E36" s="1220"/>
      <c r="F36" s="36">
        <v>0.6</v>
      </c>
      <c r="G36" s="37">
        <v>0.27</v>
      </c>
      <c r="H36" s="37">
        <v>1.19</v>
      </c>
      <c r="I36" s="37">
        <v>1.21</v>
      </c>
      <c r="J36" s="38">
        <v>1.04</v>
      </c>
      <c r="K36" s="22"/>
      <c r="L36" s="22"/>
      <c r="M36" s="22"/>
      <c r="N36" s="22"/>
      <c r="O36" s="22"/>
      <c r="P36" s="22"/>
    </row>
    <row r="37" spans="1:16" ht="39" customHeight="1" x14ac:dyDescent="0.2">
      <c r="A37" s="22"/>
      <c r="B37" s="35"/>
      <c r="C37" s="1218" t="s">
        <v>567</v>
      </c>
      <c r="D37" s="1219"/>
      <c r="E37" s="1220"/>
      <c r="F37" s="36">
        <v>0.01</v>
      </c>
      <c r="G37" s="37">
        <v>0.01</v>
      </c>
      <c r="H37" s="37">
        <v>0.01</v>
      </c>
      <c r="I37" s="37">
        <v>0.01</v>
      </c>
      <c r="J37" s="38">
        <v>0.01</v>
      </c>
      <c r="K37" s="22"/>
      <c r="L37" s="22"/>
      <c r="M37" s="22"/>
      <c r="N37" s="22"/>
      <c r="O37" s="22"/>
      <c r="P37" s="22"/>
    </row>
    <row r="38" spans="1:16" ht="39" customHeight="1" x14ac:dyDescent="0.2">
      <c r="A38" s="22"/>
      <c r="B38" s="35"/>
      <c r="C38" s="1218" t="s">
        <v>568</v>
      </c>
      <c r="D38" s="1219"/>
      <c r="E38" s="1220"/>
      <c r="F38" s="36">
        <v>0</v>
      </c>
      <c r="G38" s="37">
        <v>0</v>
      </c>
      <c r="H38" s="37">
        <v>0</v>
      </c>
      <c r="I38" s="37">
        <v>0</v>
      </c>
      <c r="J38" s="38">
        <v>0</v>
      </c>
      <c r="K38" s="22"/>
      <c r="L38" s="22"/>
      <c r="M38" s="22"/>
      <c r="N38" s="22"/>
      <c r="O38" s="22"/>
      <c r="P38" s="22"/>
    </row>
    <row r="39" spans="1:16" ht="39" customHeight="1" x14ac:dyDescent="0.2">
      <c r="A39" s="22"/>
      <c r="B39" s="35"/>
      <c r="C39" s="1218" t="s">
        <v>569</v>
      </c>
      <c r="D39" s="1219"/>
      <c r="E39" s="1220"/>
      <c r="F39" s="36">
        <v>0</v>
      </c>
      <c r="G39" s="37">
        <v>0</v>
      </c>
      <c r="H39" s="37">
        <v>0</v>
      </c>
      <c r="I39" s="37">
        <v>0</v>
      </c>
      <c r="J39" s="38">
        <v>0</v>
      </c>
      <c r="K39" s="22"/>
      <c r="L39" s="22"/>
      <c r="M39" s="22"/>
      <c r="N39" s="22"/>
      <c r="O39" s="22"/>
      <c r="P39" s="22"/>
    </row>
    <row r="40" spans="1:16" ht="39" customHeight="1" x14ac:dyDescent="0.2">
      <c r="A40" s="22"/>
      <c r="B40" s="35"/>
      <c r="C40" s="1218" t="s">
        <v>570</v>
      </c>
      <c r="D40" s="1219"/>
      <c r="E40" s="1220"/>
      <c r="F40" s="36">
        <v>0</v>
      </c>
      <c r="G40" s="37">
        <v>0</v>
      </c>
      <c r="H40" s="37" t="s">
        <v>515</v>
      </c>
      <c r="I40" s="37" t="s">
        <v>515</v>
      </c>
      <c r="J40" s="38">
        <v>0</v>
      </c>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571</v>
      </c>
      <c r="D42" s="1219"/>
      <c r="E42" s="1220"/>
      <c r="F42" s="36" t="s">
        <v>515</v>
      </c>
      <c r="G42" s="37" t="s">
        <v>515</v>
      </c>
      <c r="H42" s="37" t="s">
        <v>515</v>
      </c>
      <c r="I42" s="37" t="s">
        <v>515</v>
      </c>
      <c r="J42" s="38" t="s">
        <v>515</v>
      </c>
      <c r="K42" s="22"/>
      <c r="L42" s="22"/>
      <c r="M42" s="22"/>
      <c r="N42" s="22"/>
      <c r="O42" s="22"/>
      <c r="P42" s="22"/>
    </row>
    <row r="43" spans="1:16" ht="39" customHeight="1" thickBot="1" x14ac:dyDescent="0.25">
      <c r="A43" s="22"/>
      <c r="B43" s="40"/>
      <c r="C43" s="1221" t="s">
        <v>572</v>
      </c>
      <c r="D43" s="1222"/>
      <c r="E43" s="1223"/>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Yk6HiaPSAcK1vVbukljwXSDQIMF7zHSIZxCy0YaR4oVQ3qlNZBZR2l9AnDBqnPZKRPZNmHcO0HlU7QF1j/lvA==" saltValue="BMZrLPOY5doBO65JHWhk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257</v>
      </c>
      <c r="L45" s="60">
        <v>274</v>
      </c>
      <c r="M45" s="60">
        <v>277</v>
      </c>
      <c r="N45" s="60">
        <v>284</v>
      </c>
      <c r="O45" s="61">
        <v>326</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2">
      <c r="A48" s="48"/>
      <c r="B48" s="1236"/>
      <c r="C48" s="1237"/>
      <c r="D48" s="62"/>
      <c r="E48" s="1228" t="s">
        <v>15</v>
      </c>
      <c r="F48" s="1228"/>
      <c r="G48" s="1228"/>
      <c r="H48" s="1228"/>
      <c r="I48" s="1228"/>
      <c r="J48" s="1229"/>
      <c r="K48" s="63">
        <v>25</v>
      </c>
      <c r="L48" s="64">
        <v>27</v>
      </c>
      <c r="M48" s="64">
        <v>26</v>
      </c>
      <c r="N48" s="64">
        <v>28</v>
      </c>
      <c r="O48" s="65">
        <v>30</v>
      </c>
      <c r="P48" s="48"/>
      <c r="Q48" s="48"/>
      <c r="R48" s="48"/>
      <c r="S48" s="48"/>
      <c r="T48" s="48"/>
      <c r="U48" s="48"/>
    </row>
    <row r="49" spans="1:21" ht="30.75" customHeight="1" x14ac:dyDescent="0.2">
      <c r="A49" s="48"/>
      <c r="B49" s="1236"/>
      <c r="C49" s="1237"/>
      <c r="D49" s="62"/>
      <c r="E49" s="1228" t="s">
        <v>16</v>
      </c>
      <c r="F49" s="1228"/>
      <c r="G49" s="1228"/>
      <c r="H49" s="1228"/>
      <c r="I49" s="1228"/>
      <c r="J49" s="1229"/>
      <c r="K49" s="63" t="s">
        <v>515</v>
      </c>
      <c r="L49" s="64" t="s">
        <v>515</v>
      </c>
      <c r="M49" s="64" t="s">
        <v>515</v>
      </c>
      <c r="N49" s="64" t="s">
        <v>515</v>
      </c>
      <c r="O49" s="65" t="s">
        <v>515</v>
      </c>
      <c r="P49" s="48"/>
      <c r="Q49" s="48"/>
      <c r="R49" s="48"/>
      <c r="S49" s="48"/>
      <c r="T49" s="48"/>
      <c r="U49" s="48"/>
    </row>
    <row r="50" spans="1:21" ht="30.75" customHeight="1" x14ac:dyDescent="0.2">
      <c r="A50" s="48"/>
      <c r="B50" s="1236"/>
      <c r="C50" s="1237"/>
      <c r="D50" s="62"/>
      <c r="E50" s="1228" t="s">
        <v>17</v>
      </c>
      <c r="F50" s="1228"/>
      <c r="G50" s="1228"/>
      <c r="H50" s="1228"/>
      <c r="I50" s="1228"/>
      <c r="J50" s="1229"/>
      <c r="K50" s="63" t="s">
        <v>515</v>
      </c>
      <c r="L50" s="64" t="s">
        <v>515</v>
      </c>
      <c r="M50" s="64" t="s">
        <v>515</v>
      </c>
      <c r="N50" s="64" t="s">
        <v>515</v>
      </c>
      <c r="O50" s="65" t="s">
        <v>515</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515</v>
      </c>
      <c r="L51" s="64">
        <v>0</v>
      </c>
      <c r="M51" s="64">
        <v>0</v>
      </c>
      <c r="N51" s="64">
        <v>0</v>
      </c>
      <c r="O51" s="65">
        <v>0</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225</v>
      </c>
      <c r="L52" s="64">
        <v>243</v>
      </c>
      <c r="M52" s="64">
        <v>240</v>
      </c>
      <c r="N52" s="64">
        <v>251</v>
      </c>
      <c r="O52" s="65">
        <v>271</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57</v>
      </c>
      <c r="L53" s="69">
        <v>58</v>
      </c>
      <c r="M53" s="69">
        <v>63</v>
      </c>
      <c r="N53" s="69">
        <v>61</v>
      </c>
      <c r="O53" s="70">
        <v>85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PzN8vZBzPw3lBAGj99AIIRuBp8szDZ4sxvMC6eLR1rBr3Gpv0PeUlSuWoXuvir7YzMm5v9inLSRrlwbAKeUVA==" saltValue="9eYVkKv14EOhd6LOaqw0+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558</v>
      </c>
      <c r="J40" s="79" t="s">
        <v>559</v>
      </c>
      <c r="K40" s="79" t="s">
        <v>560</v>
      </c>
      <c r="L40" s="79" t="s">
        <v>561</v>
      </c>
      <c r="M40" s="80" t="s">
        <v>562</v>
      </c>
    </row>
    <row r="41" spans="2:13" ht="27.75" customHeight="1" x14ac:dyDescent="0.2">
      <c r="B41" s="1254" t="s">
        <v>24</v>
      </c>
      <c r="C41" s="1255"/>
      <c r="D41" s="81"/>
      <c r="E41" s="1256" t="s">
        <v>25</v>
      </c>
      <c r="F41" s="1256"/>
      <c r="G41" s="1256"/>
      <c r="H41" s="1257"/>
      <c r="I41" s="82">
        <v>2758</v>
      </c>
      <c r="J41" s="83">
        <v>3039</v>
      </c>
      <c r="K41" s="83">
        <v>3401</v>
      </c>
      <c r="L41" s="83">
        <v>3499</v>
      </c>
      <c r="M41" s="84">
        <v>3403</v>
      </c>
    </row>
    <row r="42" spans="2:13" ht="27.75" customHeight="1" x14ac:dyDescent="0.2">
      <c r="B42" s="1244"/>
      <c r="C42" s="1245"/>
      <c r="D42" s="85"/>
      <c r="E42" s="1248" t="s">
        <v>26</v>
      </c>
      <c r="F42" s="1248"/>
      <c r="G42" s="1248"/>
      <c r="H42" s="1249"/>
      <c r="I42" s="86" t="s">
        <v>515</v>
      </c>
      <c r="J42" s="87" t="s">
        <v>515</v>
      </c>
      <c r="K42" s="87" t="s">
        <v>515</v>
      </c>
      <c r="L42" s="87" t="s">
        <v>515</v>
      </c>
      <c r="M42" s="88" t="s">
        <v>515</v>
      </c>
    </row>
    <row r="43" spans="2:13" ht="27.75" customHeight="1" x14ac:dyDescent="0.2">
      <c r="B43" s="1244"/>
      <c r="C43" s="1245"/>
      <c r="D43" s="85"/>
      <c r="E43" s="1248" t="s">
        <v>27</v>
      </c>
      <c r="F43" s="1248"/>
      <c r="G43" s="1248"/>
      <c r="H43" s="1249"/>
      <c r="I43" s="86">
        <v>434</v>
      </c>
      <c r="J43" s="87">
        <v>475</v>
      </c>
      <c r="K43" s="87">
        <v>492</v>
      </c>
      <c r="L43" s="87">
        <v>509</v>
      </c>
      <c r="M43" s="88">
        <v>517</v>
      </c>
    </row>
    <row r="44" spans="2:13" ht="27.75" customHeight="1" x14ac:dyDescent="0.2">
      <c r="B44" s="1244"/>
      <c r="C44" s="1245"/>
      <c r="D44" s="85"/>
      <c r="E44" s="1248" t="s">
        <v>28</v>
      </c>
      <c r="F44" s="1248"/>
      <c r="G44" s="1248"/>
      <c r="H44" s="1249"/>
      <c r="I44" s="86">
        <v>1</v>
      </c>
      <c r="J44" s="87">
        <v>1</v>
      </c>
      <c r="K44" s="87">
        <v>1</v>
      </c>
      <c r="L44" s="87">
        <v>2</v>
      </c>
      <c r="M44" s="88">
        <v>3</v>
      </c>
    </row>
    <row r="45" spans="2:13" ht="27.75" customHeight="1" x14ac:dyDescent="0.2">
      <c r="B45" s="1244"/>
      <c r="C45" s="1245"/>
      <c r="D45" s="85"/>
      <c r="E45" s="1248" t="s">
        <v>29</v>
      </c>
      <c r="F45" s="1248"/>
      <c r="G45" s="1248"/>
      <c r="H45" s="1249"/>
      <c r="I45" s="86">
        <v>435</v>
      </c>
      <c r="J45" s="87">
        <v>363</v>
      </c>
      <c r="K45" s="87">
        <v>387</v>
      </c>
      <c r="L45" s="87">
        <v>389</v>
      </c>
      <c r="M45" s="88">
        <v>395</v>
      </c>
    </row>
    <row r="46" spans="2:13" ht="27.75" customHeight="1" x14ac:dyDescent="0.2">
      <c r="B46" s="1244"/>
      <c r="C46" s="1245"/>
      <c r="D46" s="89"/>
      <c r="E46" s="1248" t="s">
        <v>30</v>
      </c>
      <c r="F46" s="1248"/>
      <c r="G46" s="1248"/>
      <c r="H46" s="1249"/>
      <c r="I46" s="86" t="s">
        <v>515</v>
      </c>
      <c r="J46" s="87" t="s">
        <v>515</v>
      </c>
      <c r="K46" s="87" t="s">
        <v>515</v>
      </c>
      <c r="L46" s="87" t="s">
        <v>515</v>
      </c>
      <c r="M46" s="88" t="s">
        <v>515</v>
      </c>
    </row>
    <row r="47" spans="2:13" ht="27.75" customHeight="1" x14ac:dyDescent="0.2">
      <c r="B47" s="1244"/>
      <c r="C47" s="1245"/>
      <c r="D47" s="90"/>
      <c r="E47" s="1258" t="s">
        <v>31</v>
      </c>
      <c r="F47" s="1259"/>
      <c r="G47" s="1259"/>
      <c r="H47" s="1260"/>
      <c r="I47" s="86" t="s">
        <v>515</v>
      </c>
      <c r="J47" s="87" t="s">
        <v>515</v>
      </c>
      <c r="K47" s="87" t="s">
        <v>515</v>
      </c>
      <c r="L47" s="87" t="s">
        <v>515</v>
      </c>
      <c r="M47" s="88" t="s">
        <v>515</v>
      </c>
    </row>
    <row r="48" spans="2:13" ht="27.75" customHeight="1" x14ac:dyDescent="0.2">
      <c r="B48" s="1244"/>
      <c r="C48" s="1245"/>
      <c r="D48" s="85"/>
      <c r="E48" s="1248" t="s">
        <v>32</v>
      </c>
      <c r="F48" s="1248"/>
      <c r="G48" s="1248"/>
      <c r="H48" s="1249"/>
      <c r="I48" s="86" t="s">
        <v>515</v>
      </c>
      <c r="J48" s="87" t="s">
        <v>515</v>
      </c>
      <c r="K48" s="87" t="s">
        <v>515</v>
      </c>
      <c r="L48" s="87" t="s">
        <v>515</v>
      </c>
      <c r="M48" s="88" t="s">
        <v>515</v>
      </c>
    </row>
    <row r="49" spans="2:13" ht="27.75" customHeight="1" x14ac:dyDescent="0.2">
      <c r="B49" s="1246"/>
      <c r="C49" s="1247"/>
      <c r="D49" s="85"/>
      <c r="E49" s="1248" t="s">
        <v>33</v>
      </c>
      <c r="F49" s="1248"/>
      <c r="G49" s="1248"/>
      <c r="H49" s="1249"/>
      <c r="I49" s="86" t="s">
        <v>515</v>
      </c>
      <c r="J49" s="87" t="s">
        <v>515</v>
      </c>
      <c r="K49" s="87" t="s">
        <v>515</v>
      </c>
      <c r="L49" s="87" t="s">
        <v>515</v>
      </c>
      <c r="M49" s="88" t="s">
        <v>515</v>
      </c>
    </row>
    <row r="50" spans="2:13" ht="27.75" customHeight="1" x14ac:dyDescent="0.2">
      <c r="B50" s="1242" t="s">
        <v>34</v>
      </c>
      <c r="C50" s="1243"/>
      <c r="D50" s="91"/>
      <c r="E50" s="1248" t="s">
        <v>35</v>
      </c>
      <c r="F50" s="1248"/>
      <c r="G50" s="1248"/>
      <c r="H50" s="1249"/>
      <c r="I50" s="86">
        <v>1697</v>
      </c>
      <c r="J50" s="87">
        <v>1665</v>
      </c>
      <c r="K50" s="87">
        <v>1762</v>
      </c>
      <c r="L50" s="87">
        <v>1901</v>
      </c>
      <c r="M50" s="88">
        <v>1998</v>
      </c>
    </row>
    <row r="51" spans="2:13" ht="27.75" customHeight="1" x14ac:dyDescent="0.2">
      <c r="B51" s="1244"/>
      <c r="C51" s="1245"/>
      <c r="D51" s="85"/>
      <c r="E51" s="1248" t="s">
        <v>36</v>
      </c>
      <c r="F51" s="1248"/>
      <c r="G51" s="1248"/>
      <c r="H51" s="1249"/>
      <c r="I51" s="86">
        <v>287</v>
      </c>
      <c r="J51" s="87">
        <v>296</v>
      </c>
      <c r="K51" s="87">
        <v>305</v>
      </c>
      <c r="L51" s="87">
        <v>316</v>
      </c>
      <c r="M51" s="88">
        <v>319</v>
      </c>
    </row>
    <row r="52" spans="2:13" ht="27.75" customHeight="1" x14ac:dyDescent="0.2">
      <c r="B52" s="1246"/>
      <c r="C52" s="1247"/>
      <c r="D52" s="85"/>
      <c r="E52" s="1248" t="s">
        <v>37</v>
      </c>
      <c r="F52" s="1248"/>
      <c r="G52" s="1248"/>
      <c r="H52" s="1249"/>
      <c r="I52" s="86">
        <v>2515</v>
      </c>
      <c r="J52" s="87">
        <v>2725</v>
      </c>
      <c r="K52" s="87">
        <v>3086</v>
      </c>
      <c r="L52" s="87">
        <v>3105</v>
      </c>
      <c r="M52" s="88">
        <v>2952</v>
      </c>
    </row>
    <row r="53" spans="2:13" ht="27.75" customHeight="1" thickBot="1" x14ac:dyDescent="0.25">
      <c r="B53" s="1250" t="s">
        <v>38</v>
      </c>
      <c r="C53" s="1251"/>
      <c r="D53" s="92"/>
      <c r="E53" s="1252" t="s">
        <v>39</v>
      </c>
      <c r="F53" s="1252"/>
      <c r="G53" s="1252"/>
      <c r="H53" s="1253"/>
      <c r="I53" s="93">
        <v>-872</v>
      </c>
      <c r="J53" s="94">
        <v>-809</v>
      </c>
      <c r="K53" s="94">
        <v>-873</v>
      </c>
      <c r="L53" s="94">
        <v>-923</v>
      </c>
      <c r="M53" s="95">
        <v>-951</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OAZakU9BUSWsY5GYj/0ri0z4urwnXKX+6clUfll0iKrBGGzthgsPDxL071yr1/bfdt1LjtEflR4O+tleKJg3A==" saltValue="G8Fud8/R7xSEPc4RKDlz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5"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560</v>
      </c>
      <c r="G54" s="104" t="s">
        <v>561</v>
      </c>
      <c r="H54" s="105" t="s">
        <v>562</v>
      </c>
    </row>
    <row r="55" spans="2:8" ht="52.5" customHeight="1" x14ac:dyDescent="0.2">
      <c r="B55" s="106"/>
      <c r="C55" s="1269" t="s">
        <v>42</v>
      </c>
      <c r="D55" s="1269"/>
      <c r="E55" s="1270"/>
      <c r="F55" s="107">
        <v>528</v>
      </c>
      <c r="G55" s="107">
        <v>600</v>
      </c>
      <c r="H55" s="108">
        <v>600</v>
      </c>
    </row>
    <row r="56" spans="2:8" ht="52.5" customHeight="1" x14ac:dyDescent="0.2">
      <c r="B56" s="109"/>
      <c r="C56" s="1271" t="s">
        <v>43</v>
      </c>
      <c r="D56" s="1271"/>
      <c r="E56" s="1272"/>
      <c r="F56" s="110">
        <v>133</v>
      </c>
      <c r="G56" s="110">
        <v>133</v>
      </c>
      <c r="H56" s="111">
        <v>133</v>
      </c>
    </row>
    <row r="57" spans="2:8" ht="53.25" customHeight="1" x14ac:dyDescent="0.2">
      <c r="B57" s="109"/>
      <c r="C57" s="1273" t="s">
        <v>44</v>
      </c>
      <c r="D57" s="1273"/>
      <c r="E57" s="1274"/>
      <c r="F57" s="112">
        <v>986</v>
      </c>
      <c r="G57" s="112">
        <v>1051</v>
      </c>
      <c r="H57" s="113">
        <v>1148</v>
      </c>
    </row>
    <row r="58" spans="2:8" ht="45.75" customHeight="1" x14ac:dyDescent="0.2">
      <c r="B58" s="114"/>
      <c r="C58" s="1261" t="s">
        <v>45</v>
      </c>
      <c r="D58" s="1262"/>
      <c r="E58" s="1263"/>
      <c r="F58" s="115"/>
      <c r="G58" s="115"/>
      <c r="H58" s="116"/>
    </row>
    <row r="59" spans="2:8" ht="45.75" customHeight="1" x14ac:dyDescent="0.2">
      <c r="B59" s="114"/>
      <c r="C59" s="1261" t="s">
        <v>45</v>
      </c>
      <c r="D59" s="1262"/>
      <c r="E59" s="1263"/>
      <c r="F59" s="115"/>
      <c r="G59" s="115"/>
      <c r="H59" s="116"/>
    </row>
    <row r="60" spans="2:8" ht="45.75" customHeight="1" x14ac:dyDescent="0.2">
      <c r="B60" s="114"/>
      <c r="C60" s="1261" t="s">
        <v>45</v>
      </c>
      <c r="D60" s="1262"/>
      <c r="E60" s="1263"/>
      <c r="F60" s="115"/>
      <c r="G60" s="115"/>
      <c r="H60" s="116"/>
    </row>
    <row r="61" spans="2:8" ht="45.75" customHeight="1" x14ac:dyDescent="0.2">
      <c r="B61" s="114"/>
      <c r="C61" s="1261" t="s">
        <v>45</v>
      </c>
      <c r="D61" s="1262"/>
      <c r="E61" s="1263"/>
      <c r="F61" s="115"/>
      <c r="G61" s="115"/>
      <c r="H61" s="116"/>
    </row>
    <row r="62" spans="2:8" ht="45.75" customHeight="1" thickBot="1" x14ac:dyDescent="0.25">
      <c r="B62" s="117"/>
      <c r="C62" s="1264" t="s">
        <v>45</v>
      </c>
      <c r="D62" s="1265"/>
      <c r="E62" s="1266"/>
      <c r="F62" s="118"/>
      <c r="G62" s="118"/>
      <c r="H62" s="119"/>
    </row>
    <row r="63" spans="2:8" ht="52.5" customHeight="1" thickBot="1" x14ac:dyDescent="0.25">
      <c r="B63" s="120"/>
      <c r="C63" s="1267" t="s">
        <v>46</v>
      </c>
      <c r="D63" s="1267"/>
      <c r="E63" s="1268"/>
      <c r="F63" s="121">
        <v>1647</v>
      </c>
      <c r="G63" s="121">
        <v>1784</v>
      </c>
      <c r="H63" s="122">
        <v>1880</v>
      </c>
    </row>
    <row r="64" spans="2:8" ht="15" customHeight="1" x14ac:dyDescent="0.2"/>
    <row r="65" ht="0" hidden="1" customHeight="1" x14ac:dyDescent="0.2"/>
    <row r="66" ht="0" hidden="1" customHeight="1" x14ac:dyDescent="0.2"/>
  </sheetData>
  <sheetProtection algorithmName="SHA-512" hashValue="CeswnMZvE/Qnjo5sb3znm9Od/o5j1+ABD7EtOT/dFuJI8rLK5ADbcgjO/bc9Ke/vI2afwnJ6bLmOloWbaucr4g==" saltValue="Z/zptpuL7EVQishmyGdr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5"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597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576</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577</v>
      </c>
      <c r="AO51" s="1280"/>
      <c r="AP51" s="1280"/>
      <c r="AQ51" s="1280"/>
      <c r="AR51" s="1280"/>
      <c r="AS51" s="1280"/>
      <c r="AT51" s="1280"/>
      <c r="AU51" s="1280"/>
      <c r="AV51" s="1280"/>
      <c r="AW51" s="1280"/>
      <c r="AX51" s="1280"/>
      <c r="AY51" s="1280"/>
      <c r="AZ51" s="1280"/>
      <c r="BA51" s="1280"/>
      <c r="BB51" s="1280" t="s">
        <v>578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64.2</v>
      </c>
      <c r="CG53" s="1277"/>
      <c r="CH53" s="1277"/>
      <c r="CI53" s="1277"/>
      <c r="CJ53" s="1277"/>
      <c r="CK53" s="1277"/>
      <c r="CL53" s="1277"/>
      <c r="CM53" s="1277"/>
      <c r="CN53" s="1277">
        <v>64.599999999999994</v>
      </c>
      <c r="CO53" s="1277"/>
      <c r="CP53" s="1277"/>
      <c r="CQ53" s="1277"/>
      <c r="CR53" s="1277"/>
      <c r="CS53" s="1277"/>
      <c r="CT53" s="1277"/>
      <c r="CU53" s="1277"/>
      <c r="CV53" s="1277">
        <v>66.5</v>
      </c>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580</v>
      </c>
      <c r="AO55" s="1281"/>
      <c r="AP55" s="1281"/>
      <c r="AQ55" s="1281"/>
      <c r="AR55" s="1281"/>
      <c r="AS55" s="1281"/>
      <c r="AT55" s="1281"/>
      <c r="AU55" s="1281"/>
      <c r="AV55" s="1281"/>
      <c r="AW55" s="1281"/>
      <c r="AX55" s="1281"/>
      <c r="AY55" s="1281"/>
      <c r="AZ55" s="1281"/>
      <c r="BA55" s="1281"/>
      <c r="BB55" s="1280" t="s">
        <v>581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57.5</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582</v>
      </c>
    </row>
    <row r="64" spans="1:109" ht="13.2" x14ac:dyDescent="0.2">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596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576</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577</v>
      </c>
      <c r="AO73" s="1280"/>
      <c r="AP73" s="1280"/>
      <c r="AQ73" s="1280"/>
      <c r="AR73" s="1280"/>
      <c r="AS73" s="1280"/>
      <c r="AT73" s="1280"/>
      <c r="AU73" s="1280"/>
      <c r="AV73" s="1280"/>
      <c r="AW73" s="1280"/>
      <c r="AX73" s="1280"/>
      <c r="AY73" s="1280"/>
      <c r="AZ73" s="1280"/>
      <c r="BA73" s="1280"/>
      <c r="BB73" s="1280" t="s">
        <v>581</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583</v>
      </c>
      <c r="BC75" s="1280"/>
      <c r="BD75" s="1280"/>
      <c r="BE75" s="1280"/>
      <c r="BF75" s="1280"/>
      <c r="BG75" s="1280"/>
      <c r="BH75" s="1280"/>
      <c r="BI75" s="1280"/>
      <c r="BJ75" s="1280"/>
      <c r="BK75" s="1280"/>
      <c r="BL75" s="1280"/>
      <c r="BM75" s="1280"/>
      <c r="BN75" s="1280"/>
      <c r="BO75" s="1280"/>
      <c r="BP75" s="1277">
        <v>5.5</v>
      </c>
      <c r="BQ75" s="1277"/>
      <c r="BR75" s="1277"/>
      <c r="BS75" s="1277"/>
      <c r="BT75" s="1277"/>
      <c r="BU75" s="1277"/>
      <c r="BV75" s="1277"/>
      <c r="BW75" s="1277"/>
      <c r="BX75" s="1277">
        <v>5.9</v>
      </c>
      <c r="BY75" s="1277"/>
      <c r="BZ75" s="1277"/>
      <c r="CA75" s="1277"/>
      <c r="CB75" s="1277"/>
      <c r="CC75" s="1277"/>
      <c r="CD75" s="1277"/>
      <c r="CE75" s="1277"/>
      <c r="CF75" s="1277">
        <v>6.1</v>
      </c>
      <c r="CG75" s="1277"/>
      <c r="CH75" s="1277"/>
      <c r="CI75" s="1277"/>
      <c r="CJ75" s="1277"/>
      <c r="CK75" s="1277"/>
      <c r="CL75" s="1277"/>
      <c r="CM75" s="1277"/>
      <c r="CN75" s="1277">
        <v>6.2</v>
      </c>
      <c r="CO75" s="1277"/>
      <c r="CP75" s="1277"/>
      <c r="CQ75" s="1277"/>
      <c r="CR75" s="1277"/>
      <c r="CS75" s="1277"/>
      <c r="CT75" s="1277"/>
      <c r="CU75" s="1277"/>
      <c r="CV75" s="1277">
        <v>7.1</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580</v>
      </c>
      <c r="AO77" s="1281"/>
      <c r="AP77" s="1281"/>
      <c r="AQ77" s="1281"/>
      <c r="AR77" s="1281"/>
      <c r="AS77" s="1281"/>
      <c r="AT77" s="1281"/>
      <c r="AU77" s="1281"/>
      <c r="AV77" s="1281"/>
      <c r="AW77" s="1281"/>
      <c r="AX77" s="1281"/>
      <c r="AY77" s="1281"/>
      <c r="AZ77" s="1281"/>
      <c r="BA77" s="1281"/>
      <c r="BB77" s="1280" t="s">
        <v>581</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583</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6.9</v>
      </c>
      <c r="BY79" s="1277"/>
      <c r="BZ79" s="1277"/>
      <c r="CA79" s="1277"/>
      <c r="CB79" s="1277"/>
      <c r="CC79" s="1277"/>
      <c r="CD79" s="1277"/>
      <c r="CE79" s="1277"/>
      <c r="CF79" s="1277">
        <v>7.2</v>
      </c>
      <c r="CG79" s="1277"/>
      <c r="CH79" s="1277"/>
      <c r="CI79" s="1277"/>
      <c r="CJ79" s="1277"/>
      <c r="CK79" s="1277"/>
      <c r="CL79" s="1277"/>
      <c r="CM79" s="1277"/>
      <c r="CN79" s="1277">
        <v>6</v>
      </c>
      <c r="CO79" s="1277"/>
      <c r="CP79" s="1277"/>
      <c r="CQ79" s="1277"/>
      <c r="CR79" s="1277"/>
      <c r="CS79" s="1277"/>
      <c r="CT79" s="1277"/>
      <c r="CU79" s="1277"/>
      <c r="CV79" s="1277">
        <v>5.6</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e5ReyO8Lij8OSTgjBmC0eUjQiCM7tPbj8R6Z11QLSq24mUrrjQswX7sUb/i5bf6QUwLXnAGiS31XaqsxTQ5QQ==" saltValue="BAAzjoDdY4IHRtofHhuYY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HE5EmhqMtRuX+qHTUqLfzFaNMwBT8S14sS38v6FZt7MSxy2i5i3cb1xOyytwJ+Ku6pcwl1wIibL2JjW91bBWQ==" saltValue="94ByTTxTSG4mgCW6KnN6d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oQ4b3jVf6Vkgd65L3zBjV3X1BSlS1HNBgYV0K2PxN04KVB0WaaUlC7hmGI4mBzFdB6EtTFdFYq+Oq9rk/COag==" saltValue="417/TwTMQiRtP41YVpjP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47</v>
      </c>
      <c r="E2" s="134"/>
      <c r="F2" s="135" t="s">
        <v>555</v>
      </c>
      <c r="G2" s="136"/>
      <c r="H2" s="137"/>
    </row>
    <row r="3" spans="1:8" x14ac:dyDescent="0.2">
      <c r="A3" s="133" t="s">
        <v>548</v>
      </c>
      <c r="B3" s="138"/>
      <c r="C3" s="139"/>
      <c r="D3" s="140">
        <v>120556</v>
      </c>
      <c r="E3" s="141"/>
      <c r="F3" s="142">
        <v>263041</v>
      </c>
      <c r="G3" s="143"/>
      <c r="H3" s="144"/>
    </row>
    <row r="4" spans="1:8" x14ac:dyDescent="0.2">
      <c r="A4" s="145"/>
      <c r="B4" s="146"/>
      <c r="C4" s="147"/>
      <c r="D4" s="148">
        <v>42768</v>
      </c>
      <c r="E4" s="149"/>
      <c r="F4" s="150">
        <v>103171</v>
      </c>
      <c r="G4" s="151"/>
      <c r="H4" s="152"/>
    </row>
    <row r="5" spans="1:8" x14ac:dyDescent="0.2">
      <c r="A5" s="133" t="s">
        <v>550</v>
      </c>
      <c r="B5" s="138"/>
      <c r="C5" s="139"/>
      <c r="D5" s="140">
        <v>341412</v>
      </c>
      <c r="E5" s="141"/>
      <c r="F5" s="142">
        <v>272886</v>
      </c>
      <c r="G5" s="143"/>
      <c r="H5" s="144"/>
    </row>
    <row r="6" spans="1:8" x14ac:dyDescent="0.2">
      <c r="A6" s="145"/>
      <c r="B6" s="146"/>
      <c r="C6" s="147"/>
      <c r="D6" s="148">
        <v>137985</v>
      </c>
      <c r="E6" s="149"/>
      <c r="F6" s="150">
        <v>125724</v>
      </c>
      <c r="G6" s="151"/>
      <c r="H6" s="152"/>
    </row>
    <row r="7" spans="1:8" x14ac:dyDescent="0.2">
      <c r="A7" s="133" t="s">
        <v>551</v>
      </c>
      <c r="B7" s="138"/>
      <c r="C7" s="139"/>
      <c r="D7" s="140">
        <v>439958</v>
      </c>
      <c r="E7" s="141"/>
      <c r="F7" s="142">
        <v>245039</v>
      </c>
      <c r="G7" s="143"/>
      <c r="H7" s="144"/>
    </row>
    <row r="8" spans="1:8" x14ac:dyDescent="0.2">
      <c r="A8" s="145"/>
      <c r="B8" s="146"/>
      <c r="C8" s="147"/>
      <c r="D8" s="148">
        <v>89306</v>
      </c>
      <c r="E8" s="149"/>
      <c r="F8" s="150">
        <v>108922</v>
      </c>
      <c r="G8" s="151"/>
      <c r="H8" s="152"/>
    </row>
    <row r="9" spans="1:8" x14ac:dyDescent="0.2">
      <c r="A9" s="133" t="s">
        <v>552</v>
      </c>
      <c r="B9" s="138"/>
      <c r="C9" s="139"/>
      <c r="D9" s="140">
        <v>379816</v>
      </c>
      <c r="E9" s="141"/>
      <c r="F9" s="142">
        <v>237994</v>
      </c>
      <c r="G9" s="143"/>
      <c r="H9" s="144"/>
    </row>
    <row r="10" spans="1:8" x14ac:dyDescent="0.2">
      <c r="A10" s="145"/>
      <c r="B10" s="146"/>
      <c r="C10" s="147"/>
      <c r="D10" s="148">
        <v>102622</v>
      </c>
      <c r="E10" s="149"/>
      <c r="F10" s="150">
        <v>110361</v>
      </c>
      <c r="G10" s="151"/>
      <c r="H10" s="152"/>
    </row>
    <row r="11" spans="1:8" x14ac:dyDescent="0.2">
      <c r="A11" s="133" t="s">
        <v>553</v>
      </c>
      <c r="B11" s="138"/>
      <c r="C11" s="139"/>
      <c r="D11" s="140">
        <v>158198</v>
      </c>
      <c r="E11" s="141"/>
      <c r="F11" s="142">
        <v>267911</v>
      </c>
      <c r="G11" s="143"/>
      <c r="H11" s="144"/>
    </row>
    <row r="12" spans="1:8" x14ac:dyDescent="0.2">
      <c r="A12" s="145"/>
      <c r="B12" s="146"/>
      <c r="C12" s="153"/>
      <c r="D12" s="148">
        <v>61563</v>
      </c>
      <c r="E12" s="149"/>
      <c r="F12" s="150">
        <v>106425</v>
      </c>
      <c r="G12" s="151"/>
      <c r="H12" s="152"/>
    </row>
    <row r="13" spans="1:8" x14ac:dyDescent="0.2">
      <c r="A13" s="133"/>
      <c r="B13" s="138"/>
      <c r="C13" s="154"/>
      <c r="D13" s="155">
        <v>287988</v>
      </c>
      <c r="E13" s="156"/>
      <c r="F13" s="157">
        <v>257374</v>
      </c>
      <c r="G13" s="158"/>
      <c r="H13" s="144"/>
    </row>
    <row r="14" spans="1:8" x14ac:dyDescent="0.2">
      <c r="A14" s="145"/>
      <c r="B14" s="146"/>
      <c r="C14" s="147"/>
      <c r="D14" s="148">
        <v>86849</v>
      </c>
      <c r="E14" s="149"/>
      <c r="F14" s="150">
        <v>110921</v>
      </c>
      <c r="G14" s="151"/>
      <c r="H14" s="152"/>
    </row>
    <row r="17" spans="1:11" x14ac:dyDescent="0.2">
      <c r="A17" s="129" t="s">
        <v>48</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49</v>
      </c>
      <c r="B19" s="159">
        <f>ROUND(VALUE(SUBSTITUTE(実質収支比率等に係る経年分析!F$48,"▲","-")),2)</f>
        <v>5.97</v>
      </c>
      <c r="C19" s="159">
        <f>ROUND(VALUE(SUBSTITUTE(実質収支比率等に係る経年分析!G$48,"▲","-")),2)</f>
        <v>8.36</v>
      </c>
      <c r="D19" s="159">
        <f>ROUND(VALUE(SUBSTITUTE(実質収支比率等に係る経年分析!H$48,"▲","-")),2)</f>
        <v>11.83</v>
      </c>
      <c r="E19" s="159">
        <f>ROUND(VALUE(SUBSTITUTE(実質収支比率等に係る経年分析!I$48,"▲","-")),2)</f>
        <v>6.62</v>
      </c>
      <c r="F19" s="159">
        <f>ROUND(VALUE(SUBSTITUTE(実質収支比率等に係る経年分析!J$48,"▲","-")),2)</f>
        <v>9.9499999999999993</v>
      </c>
    </row>
    <row r="20" spans="1:11" x14ac:dyDescent="0.2">
      <c r="A20" s="159" t="s">
        <v>50</v>
      </c>
      <c r="B20" s="159">
        <f>ROUND(VALUE(SUBSTITUTE(実質収支比率等に係る経年分析!F$47,"▲","-")),2)</f>
        <v>34.799999999999997</v>
      </c>
      <c r="C20" s="159">
        <f>ROUND(VALUE(SUBSTITUTE(実質収支比率等に係る経年分析!G$47,"▲","-")),2)</f>
        <v>36.58</v>
      </c>
      <c r="D20" s="159">
        <f>ROUND(VALUE(SUBSTITUTE(実質収支比率等に係る経年分析!H$47,"▲","-")),2)</f>
        <v>42.29</v>
      </c>
      <c r="E20" s="159">
        <f>ROUND(VALUE(SUBSTITUTE(実質収支比率等に係る経年分析!I$47,"▲","-")),2)</f>
        <v>48.67</v>
      </c>
      <c r="F20" s="159">
        <f>ROUND(VALUE(SUBSTITUTE(実質収支比率等に係る経年分析!J$47,"▲","-")),2)</f>
        <v>49.75</v>
      </c>
    </row>
    <row r="21" spans="1:11" x14ac:dyDescent="0.2">
      <c r="A21" s="159" t="s">
        <v>51</v>
      </c>
      <c r="B21" s="159">
        <f>IF(ISNUMBER(VALUE(SUBSTITUTE(実質収支比率等に係る経年分析!F$49,"▲","-"))),ROUND(VALUE(SUBSTITUTE(実質収支比率等に係る経年分析!F$49,"▲","-")),2),NA())</f>
        <v>-0.76</v>
      </c>
      <c r="C21" s="159">
        <f>IF(ISNUMBER(VALUE(SUBSTITUTE(実質収支比率等に係る経年分析!G$49,"▲","-"))),ROUND(VALUE(SUBSTITUTE(実質収支比率等に係る経年分析!G$49,"▲","-")),2),NA())</f>
        <v>3.13</v>
      </c>
      <c r="D21" s="159">
        <f>IF(ISNUMBER(VALUE(SUBSTITUTE(実質収支比率等に係る経年分析!H$49,"▲","-"))),ROUND(VALUE(SUBSTITUTE(実質収支比率等に係る経年分析!H$49,"▲","-")),2),NA())</f>
        <v>12.01</v>
      </c>
      <c r="E21" s="159">
        <f>IF(ISNUMBER(VALUE(SUBSTITUTE(実質収支比率等に係る経年分析!I$49,"▲","-"))),ROUND(VALUE(SUBSTITUTE(実質収支比率等に係る経年分析!I$49,"▲","-")),2),NA())</f>
        <v>0.47</v>
      </c>
      <c r="F21" s="159">
        <f>IF(ISNUMBER(VALUE(SUBSTITUTE(実質収支比率等に係る経年分析!J$49,"▲","-"))),ROUND(VALUE(SUBSTITUTE(実質収支比率等に係る経年分析!J$49,"▲","-")),2),NA())</f>
        <v>3.18</v>
      </c>
    </row>
    <row r="24" spans="1:11" x14ac:dyDescent="0.2">
      <c r="A24" s="129" t="s">
        <v>52</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53</v>
      </c>
      <c r="C26" s="160" t="s">
        <v>54</v>
      </c>
      <c r="D26" s="160" t="s">
        <v>53</v>
      </c>
      <c r="E26" s="160" t="s">
        <v>54</v>
      </c>
      <c r="F26" s="160" t="s">
        <v>53</v>
      </c>
      <c r="G26" s="160" t="s">
        <v>54</v>
      </c>
      <c r="H26" s="160" t="s">
        <v>53</v>
      </c>
      <c r="I26" s="160" t="s">
        <v>54</v>
      </c>
      <c r="J26" s="160" t="s">
        <v>53</v>
      </c>
      <c r="K26" s="160" t="s">
        <v>54</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str">
        <f>IF(連結実質赤字比率に係る赤字・黒字の構成分析!C$40="",NA(),連結実質赤字比率に係る赤字・黒字の構成分析!C$40)</f>
        <v>介護保険サービス事業特別会計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2">
      <c r="A32" s="160" t="str">
        <f>IF(連結実質赤字比率に係る赤字・黒字の構成分析!C$38="",NA(),連結実質赤字比率に係る赤字・黒字の構成分析!C$38)</f>
        <v>浄化槽事業特別会計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2">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x14ac:dyDescent="0.2">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1.04</v>
      </c>
    </row>
    <row r="35" spans="1:16" x14ac:dyDescent="0.2">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1.61</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11.82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9.94</v>
      </c>
    </row>
    <row r="39" spans="1:16" x14ac:dyDescent="0.2">
      <c r="A39" s="129" t="s">
        <v>55</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2">
      <c r="A42" s="161" t="s">
        <v>58</v>
      </c>
      <c r="B42" s="161"/>
      <c r="C42" s="161"/>
      <c r="D42" s="161">
        <f>'実質公債費比率（分子）の構造'!K$52</f>
        <v>225</v>
      </c>
      <c r="E42" s="161"/>
      <c r="F42" s="161"/>
      <c r="G42" s="161">
        <f>'実質公債費比率（分子）の構造'!L$52</f>
        <v>243</v>
      </c>
      <c r="H42" s="161"/>
      <c r="I42" s="161"/>
      <c r="J42" s="161">
        <f>'実質公債費比率（分子）の構造'!M$52</f>
        <v>240</v>
      </c>
      <c r="K42" s="161"/>
      <c r="L42" s="161"/>
      <c r="M42" s="161">
        <f>'実質公債費比率（分子）の構造'!N$52</f>
        <v>251</v>
      </c>
      <c r="N42" s="161"/>
      <c r="O42" s="161"/>
      <c r="P42" s="161">
        <f>'実質公債費比率（分子）の構造'!O$52</f>
        <v>271</v>
      </c>
    </row>
    <row r="43" spans="1:16" x14ac:dyDescent="0.2">
      <c r="A43" s="161" t="s">
        <v>59</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2">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61</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2">
      <c r="A46" s="161" t="s">
        <v>62</v>
      </c>
      <c r="B46" s="161">
        <f>'実質公債費比率（分子）の構造'!K$48</f>
        <v>25</v>
      </c>
      <c r="C46" s="161"/>
      <c r="D46" s="161"/>
      <c r="E46" s="161">
        <f>'実質公債費比率（分子）の構造'!L$48</f>
        <v>27</v>
      </c>
      <c r="F46" s="161"/>
      <c r="G46" s="161"/>
      <c r="H46" s="161">
        <f>'実質公債費比率（分子）の構造'!M$48</f>
        <v>26</v>
      </c>
      <c r="I46" s="161"/>
      <c r="J46" s="161"/>
      <c r="K46" s="161">
        <f>'実質公債費比率（分子）の構造'!N$48</f>
        <v>28</v>
      </c>
      <c r="L46" s="161"/>
      <c r="M46" s="161"/>
      <c r="N46" s="161">
        <f>'実質公債費比率（分子）の構造'!O$48</f>
        <v>30</v>
      </c>
      <c r="O46" s="161"/>
      <c r="P46" s="161"/>
    </row>
    <row r="47" spans="1:16" x14ac:dyDescent="0.2">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65</v>
      </c>
      <c r="B49" s="161">
        <f>'実質公債費比率（分子）の構造'!K$45</f>
        <v>257</v>
      </c>
      <c r="C49" s="161"/>
      <c r="D49" s="161"/>
      <c r="E49" s="161">
        <f>'実質公債費比率（分子）の構造'!L$45</f>
        <v>274</v>
      </c>
      <c r="F49" s="161"/>
      <c r="G49" s="161"/>
      <c r="H49" s="161">
        <f>'実質公債費比率（分子）の構造'!M$45</f>
        <v>277</v>
      </c>
      <c r="I49" s="161"/>
      <c r="J49" s="161"/>
      <c r="K49" s="161">
        <f>'実質公債費比率（分子）の構造'!N$45</f>
        <v>284</v>
      </c>
      <c r="L49" s="161"/>
      <c r="M49" s="161"/>
      <c r="N49" s="161">
        <f>'実質公債費比率（分子）の構造'!O$45</f>
        <v>326</v>
      </c>
      <c r="O49" s="161"/>
      <c r="P49" s="161"/>
    </row>
    <row r="50" spans="1:16" x14ac:dyDescent="0.2">
      <c r="A50" s="161" t="s">
        <v>66</v>
      </c>
      <c r="B50" s="161" t="e">
        <f>NA()</f>
        <v>#N/A</v>
      </c>
      <c r="C50" s="161">
        <f>IF(ISNUMBER('実質公債費比率（分子）の構造'!K$53),'実質公債費比率（分子）の構造'!K$53,NA())</f>
        <v>57</v>
      </c>
      <c r="D50" s="161" t="e">
        <f>NA()</f>
        <v>#N/A</v>
      </c>
      <c r="E50" s="161" t="e">
        <f>NA()</f>
        <v>#N/A</v>
      </c>
      <c r="F50" s="161">
        <f>IF(ISNUMBER('実質公債費比率（分子）の構造'!L$53),'実質公債費比率（分子）の構造'!L$53,NA())</f>
        <v>58</v>
      </c>
      <c r="G50" s="161" t="e">
        <f>NA()</f>
        <v>#N/A</v>
      </c>
      <c r="H50" s="161" t="e">
        <f>NA()</f>
        <v>#N/A</v>
      </c>
      <c r="I50" s="161">
        <f>IF(ISNUMBER('実質公債費比率（分子）の構造'!M$53),'実質公債費比率（分子）の構造'!M$53,NA())</f>
        <v>63</v>
      </c>
      <c r="J50" s="161" t="e">
        <f>NA()</f>
        <v>#N/A</v>
      </c>
      <c r="K50" s="161" t="e">
        <f>NA()</f>
        <v>#N/A</v>
      </c>
      <c r="L50" s="161">
        <f>IF(ISNUMBER('実質公債費比率（分子）の構造'!N$53),'実質公債費比率（分子）の構造'!N$53,NA())</f>
        <v>61</v>
      </c>
      <c r="M50" s="161" t="e">
        <f>NA()</f>
        <v>#N/A</v>
      </c>
      <c r="N50" s="161" t="e">
        <f>NA()</f>
        <v>#N/A</v>
      </c>
      <c r="O50" s="161">
        <f>IF(ISNUMBER('実質公債費比率（分子）の構造'!O$53),'実質公債費比率（分子）の構造'!O$53,NA())</f>
        <v>85</v>
      </c>
      <c r="P50" s="161" t="e">
        <f>NA()</f>
        <v>#N/A</v>
      </c>
    </row>
    <row r="53" spans="1:16" x14ac:dyDescent="0.2">
      <c r="A53" s="129" t="s">
        <v>67</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2">
      <c r="A56" s="160" t="s">
        <v>37</v>
      </c>
      <c r="B56" s="160"/>
      <c r="C56" s="160"/>
      <c r="D56" s="160">
        <f>'将来負担比率（分子）の構造'!I$52</f>
        <v>2515</v>
      </c>
      <c r="E56" s="160"/>
      <c r="F56" s="160"/>
      <c r="G56" s="160">
        <f>'将来負担比率（分子）の構造'!J$52</f>
        <v>2725</v>
      </c>
      <c r="H56" s="160"/>
      <c r="I56" s="160"/>
      <c r="J56" s="160">
        <f>'将来負担比率（分子）の構造'!K$52</f>
        <v>3086</v>
      </c>
      <c r="K56" s="160"/>
      <c r="L56" s="160"/>
      <c r="M56" s="160">
        <f>'将来負担比率（分子）の構造'!L$52</f>
        <v>3105</v>
      </c>
      <c r="N56" s="160"/>
      <c r="O56" s="160"/>
      <c r="P56" s="160">
        <f>'将来負担比率（分子）の構造'!M$52</f>
        <v>2952</v>
      </c>
    </row>
    <row r="57" spans="1:16" x14ac:dyDescent="0.2">
      <c r="A57" s="160" t="s">
        <v>36</v>
      </c>
      <c r="B57" s="160"/>
      <c r="C57" s="160"/>
      <c r="D57" s="160">
        <f>'将来負担比率（分子）の構造'!I$51</f>
        <v>287</v>
      </c>
      <c r="E57" s="160"/>
      <c r="F57" s="160"/>
      <c r="G57" s="160">
        <f>'将来負担比率（分子）の構造'!J$51</f>
        <v>296</v>
      </c>
      <c r="H57" s="160"/>
      <c r="I57" s="160"/>
      <c r="J57" s="160">
        <f>'将来負担比率（分子）の構造'!K$51</f>
        <v>305</v>
      </c>
      <c r="K57" s="160"/>
      <c r="L57" s="160"/>
      <c r="M57" s="160">
        <f>'将来負担比率（分子）の構造'!L$51</f>
        <v>316</v>
      </c>
      <c r="N57" s="160"/>
      <c r="O57" s="160"/>
      <c r="P57" s="160">
        <f>'将来負担比率（分子）の構造'!M$51</f>
        <v>319</v>
      </c>
    </row>
    <row r="58" spans="1:16" x14ac:dyDescent="0.2">
      <c r="A58" s="160" t="s">
        <v>35</v>
      </c>
      <c r="B58" s="160"/>
      <c r="C58" s="160"/>
      <c r="D58" s="160">
        <f>'将来負担比率（分子）の構造'!I$50</f>
        <v>1697</v>
      </c>
      <c r="E58" s="160"/>
      <c r="F58" s="160"/>
      <c r="G58" s="160">
        <f>'将来負担比率（分子）の構造'!J$50</f>
        <v>1665</v>
      </c>
      <c r="H58" s="160"/>
      <c r="I58" s="160"/>
      <c r="J58" s="160">
        <f>'将来負担比率（分子）の構造'!K$50</f>
        <v>1762</v>
      </c>
      <c r="K58" s="160"/>
      <c r="L58" s="160"/>
      <c r="M58" s="160">
        <f>'将来負担比率（分子）の構造'!L$50</f>
        <v>1901</v>
      </c>
      <c r="N58" s="160"/>
      <c r="O58" s="160"/>
      <c r="P58" s="160">
        <f>'将来負担比率（分子）の構造'!M$50</f>
        <v>1998</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435</v>
      </c>
      <c r="C62" s="160"/>
      <c r="D62" s="160"/>
      <c r="E62" s="160">
        <f>'将来負担比率（分子）の構造'!J$45</f>
        <v>363</v>
      </c>
      <c r="F62" s="160"/>
      <c r="G62" s="160"/>
      <c r="H62" s="160">
        <f>'将来負担比率（分子）の構造'!K$45</f>
        <v>387</v>
      </c>
      <c r="I62" s="160"/>
      <c r="J62" s="160"/>
      <c r="K62" s="160">
        <f>'将来負担比率（分子）の構造'!L$45</f>
        <v>389</v>
      </c>
      <c r="L62" s="160"/>
      <c r="M62" s="160"/>
      <c r="N62" s="160">
        <f>'将来負担比率（分子）の構造'!M$45</f>
        <v>395</v>
      </c>
      <c r="O62" s="160"/>
      <c r="P62" s="160"/>
    </row>
    <row r="63" spans="1:16" x14ac:dyDescent="0.2">
      <c r="A63" s="160" t="s">
        <v>28</v>
      </c>
      <c r="B63" s="160">
        <f>'将来負担比率（分子）の構造'!I$44</f>
        <v>1</v>
      </c>
      <c r="C63" s="160"/>
      <c r="D63" s="160"/>
      <c r="E63" s="160">
        <f>'将来負担比率（分子）の構造'!J$44</f>
        <v>1</v>
      </c>
      <c r="F63" s="160"/>
      <c r="G63" s="160"/>
      <c r="H63" s="160">
        <f>'将来負担比率（分子）の構造'!K$44</f>
        <v>1</v>
      </c>
      <c r="I63" s="160"/>
      <c r="J63" s="160"/>
      <c r="K63" s="160">
        <f>'将来負担比率（分子）の構造'!L$44</f>
        <v>2</v>
      </c>
      <c r="L63" s="160"/>
      <c r="M63" s="160"/>
      <c r="N63" s="160">
        <f>'将来負担比率（分子）の構造'!M$44</f>
        <v>3</v>
      </c>
      <c r="O63" s="160"/>
      <c r="P63" s="160"/>
    </row>
    <row r="64" spans="1:16" x14ac:dyDescent="0.2">
      <c r="A64" s="160" t="s">
        <v>27</v>
      </c>
      <c r="B64" s="160">
        <f>'将来負担比率（分子）の構造'!I$43</f>
        <v>434</v>
      </c>
      <c r="C64" s="160"/>
      <c r="D64" s="160"/>
      <c r="E64" s="160">
        <f>'将来負担比率（分子）の構造'!J$43</f>
        <v>475</v>
      </c>
      <c r="F64" s="160"/>
      <c r="G64" s="160"/>
      <c r="H64" s="160">
        <f>'将来負担比率（分子）の構造'!K$43</f>
        <v>492</v>
      </c>
      <c r="I64" s="160"/>
      <c r="J64" s="160"/>
      <c r="K64" s="160">
        <f>'将来負担比率（分子）の構造'!L$43</f>
        <v>509</v>
      </c>
      <c r="L64" s="160"/>
      <c r="M64" s="160"/>
      <c r="N64" s="160">
        <f>'将来負担比率（分子）の構造'!M$43</f>
        <v>517</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2758</v>
      </c>
      <c r="C66" s="160"/>
      <c r="D66" s="160"/>
      <c r="E66" s="160">
        <f>'将来負担比率（分子）の構造'!J$41</f>
        <v>3039</v>
      </c>
      <c r="F66" s="160"/>
      <c r="G66" s="160"/>
      <c r="H66" s="160">
        <f>'将来負担比率（分子）の構造'!K$41</f>
        <v>3401</v>
      </c>
      <c r="I66" s="160"/>
      <c r="J66" s="160"/>
      <c r="K66" s="160">
        <f>'将来負担比率（分子）の構造'!L$41</f>
        <v>3499</v>
      </c>
      <c r="L66" s="160"/>
      <c r="M66" s="160"/>
      <c r="N66" s="160">
        <f>'将来負担比率（分子）の構造'!M$41</f>
        <v>3403</v>
      </c>
      <c r="O66" s="160"/>
      <c r="P66" s="160"/>
    </row>
    <row r="67" spans="1:16" x14ac:dyDescent="0.2">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71</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72</v>
      </c>
      <c r="B72" s="164">
        <f>基金残高に係る経年分析!F55</f>
        <v>528</v>
      </c>
      <c r="C72" s="164">
        <f>基金残高に係る経年分析!G55</f>
        <v>600</v>
      </c>
      <c r="D72" s="164">
        <f>基金残高に係る経年分析!H55</f>
        <v>600</v>
      </c>
    </row>
    <row r="73" spans="1:16" x14ac:dyDescent="0.2">
      <c r="A73" s="163" t="s">
        <v>73</v>
      </c>
      <c r="B73" s="164">
        <f>基金残高に係る経年分析!F56</f>
        <v>133</v>
      </c>
      <c r="C73" s="164">
        <f>基金残高に係る経年分析!G56</f>
        <v>133</v>
      </c>
      <c r="D73" s="164">
        <f>基金残高に係る経年分析!H56</f>
        <v>133</v>
      </c>
    </row>
    <row r="74" spans="1:16" x14ac:dyDescent="0.2">
      <c r="A74" s="163" t="s">
        <v>74</v>
      </c>
      <c r="B74" s="164">
        <f>基金残高に係る経年分析!F57</f>
        <v>986</v>
      </c>
      <c r="C74" s="164">
        <f>基金残高に係る経年分析!G57</f>
        <v>1051</v>
      </c>
      <c r="D74" s="164">
        <f>基金残高に係る経年分析!H57</f>
        <v>1148</v>
      </c>
    </row>
  </sheetData>
  <sheetProtection algorithmName="SHA-512" hashValue="3OjU/zRJaU93pb09iRUR5MVWtLySx6jWgM1+Zk7laPuF9WkKaQ54VCWC0V73aw+JueKLxejovffeoB4FBNhafQ==" saltValue="ZwnBhuFAsJUHsnWEN+GB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223</v>
      </c>
      <c r="C5" s="741"/>
      <c r="D5" s="741"/>
      <c r="E5" s="741"/>
      <c r="F5" s="741"/>
      <c r="G5" s="741"/>
      <c r="H5" s="741"/>
      <c r="I5" s="741"/>
      <c r="J5" s="741"/>
      <c r="K5" s="741"/>
      <c r="L5" s="741"/>
      <c r="M5" s="741"/>
      <c r="N5" s="741"/>
      <c r="O5" s="741"/>
      <c r="P5" s="741"/>
      <c r="Q5" s="742"/>
      <c r="R5" s="706">
        <v>212302</v>
      </c>
      <c r="S5" s="707"/>
      <c r="T5" s="707"/>
      <c r="U5" s="707"/>
      <c r="V5" s="707"/>
      <c r="W5" s="707"/>
      <c r="X5" s="707"/>
      <c r="Y5" s="753"/>
      <c r="Z5" s="771">
        <v>10.4</v>
      </c>
      <c r="AA5" s="771"/>
      <c r="AB5" s="771"/>
      <c r="AC5" s="771"/>
      <c r="AD5" s="772">
        <v>212302</v>
      </c>
      <c r="AE5" s="772"/>
      <c r="AF5" s="772"/>
      <c r="AG5" s="772"/>
      <c r="AH5" s="772"/>
      <c r="AI5" s="772"/>
      <c r="AJ5" s="772"/>
      <c r="AK5" s="772"/>
      <c r="AL5" s="754">
        <v>18</v>
      </c>
      <c r="AM5" s="723"/>
      <c r="AN5" s="723"/>
      <c r="AO5" s="755"/>
      <c r="AP5" s="740" t="s">
        <v>224</v>
      </c>
      <c r="AQ5" s="741"/>
      <c r="AR5" s="741"/>
      <c r="AS5" s="741"/>
      <c r="AT5" s="741"/>
      <c r="AU5" s="741"/>
      <c r="AV5" s="741"/>
      <c r="AW5" s="741"/>
      <c r="AX5" s="741"/>
      <c r="AY5" s="741"/>
      <c r="AZ5" s="741"/>
      <c r="BA5" s="741"/>
      <c r="BB5" s="741"/>
      <c r="BC5" s="741"/>
      <c r="BD5" s="741"/>
      <c r="BE5" s="741"/>
      <c r="BF5" s="742"/>
      <c r="BG5" s="641">
        <v>203063</v>
      </c>
      <c r="BH5" s="644"/>
      <c r="BI5" s="644"/>
      <c r="BJ5" s="644"/>
      <c r="BK5" s="644"/>
      <c r="BL5" s="644"/>
      <c r="BM5" s="644"/>
      <c r="BN5" s="645"/>
      <c r="BO5" s="703">
        <v>95.6</v>
      </c>
      <c r="BP5" s="703"/>
      <c r="BQ5" s="703"/>
      <c r="BR5" s="703"/>
      <c r="BS5" s="704" t="s">
        <v>225</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217</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2">
      <c r="B6" s="638" t="s">
        <v>229</v>
      </c>
      <c r="C6" s="639"/>
      <c r="D6" s="639"/>
      <c r="E6" s="639"/>
      <c r="F6" s="639"/>
      <c r="G6" s="639"/>
      <c r="H6" s="639"/>
      <c r="I6" s="639"/>
      <c r="J6" s="639"/>
      <c r="K6" s="639"/>
      <c r="L6" s="639"/>
      <c r="M6" s="639"/>
      <c r="N6" s="639"/>
      <c r="O6" s="639"/>
      <c r="P6" s="639"/>
      <c r="Q6" s="640"/>
      <c r="R6" s="641">
        <v>8997</v>
      </c>
      <c r="S6" s="644"/>
      <c r="T6" s="644"/>
      <c r="U6" s="644"/>
      <c r="V6" s="644"/>
      <c r="W6" s="644"/>
      <c r="X6" s="644"/>
      <c r="Y6" s="645"/>
      <c r="Z6" s="703">
        <v>0.4</v>
      </c>
      <c r="AA6" s="703"/>
      <c r="AB6" s="703"/>
      <c r="AC6" s="703"/>
      <c r="AD6" s="704">
        <v>8997</v>
      </c>
      <c r="AE6" s="704"/>
      <c r="AF6" s="704"/>
      <c r="AG6" s="704"/>
      <c r="AH6" s="704"/>
      <c r="AI6" s="704"/>
      <c r="AJ6" s="704"/>
      <c r="AK6" s="704"/>
      <c r="AL6" s="646">
        <v>0.8</v>
      </c>
      <c r="AM6" s="647"/>
      <c r="AN6" s="647"/>
      <c r="AO6" s="705"/>
      <c r="AP6" s="638" t="s">
        <v>230</v>
      </c>
      <c r="AQ6" s="639"/>
      <c r="AR6" s="639"/>
      <c r="AS6" s="639"/>
      <c r="AT6" s="639"/>
      <c r="AU6" s="639"/>
      <c r="AV6" s="639"/>
      <c r="AW6" s="639"/>
      <c r="AX6" s="639"/>
      <c r="AY6" s="639"/>
      <c r="AZ6" s="639"/>
      <c r="BA6" s="639"/>
      <c r="BB6" s="639"/>
      <c r="BC6" s="639"/>
      <c r="BD6" s="639"/>
      <c r="BE6" s="639"/>
      <c r="BF6" s="640"/>
      <c r="BG6" s="641">
        <v>203063</v>
      </c>
      <c r="BH6" s="644"/>
      <c r="BI6" s="644"/>
      <c r="BJ6" s="644"/>
      <c r="BK6" s="644"/>
      <c r="BL6" s="644"/>
      <c r="BM6" s="644"/>
      <c r="BN6" s="645"/>
      <c r="BO6" s="703">
        <v>95.6</v>
      </c>
      <c r="BP6" s="703"/>
      <c r="BQ6" s="703"/>
      <c r="BR6" s="703"/>
      <c r="BS6" s="704" t="s">
        <v>125</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39663</v>
      </c>
      <c r="CS6" s="644"/>
      <c r="CT6" s="644"/>
      <c r="CU6" s="644"/>
      <c r="CV6" s="644"/>
      <c r="CW6" s="644"/>
      <c r="CX6" s="644"/>
      <c r="CY6" s="645"/>
      <c r="CZ6" s="754">
        <v>2.1</v>
      </c>
      <c r="DA6" s="723"/>
      <c r="DB6" s="723"/>
      <c r="DC6" s="757"/>
      <c r="DD6" s="649" t="s">
        <v>125</v>
      </c>
      <c r="DE6" s="644"/>
      <c r="DF6" s="644"/>
      <c r="DG6" s="644"/>
      <c r="DH6" s="644"/>
      <c r="DI6" s="644"/>
      <c r="DJ6" s="644"/>
      <c r="DK6" s="644"/>
      <c r="DL6" s="644"/>
      <c r="DM6" s="644"/>
      <c r="DN6" s="644"/>
      <c r="DO6" s="644"/>
      <c r="DP6" s="645"/>
      <c r="DQ6" s="649">
        <v>39663</v>
      </c>
      <c r="DR6" s="644"/>
      <c r="DS6" s="644"/>
      <c r="DT6" s="644"/>
      <c r="DU6" s="644"/>
      <c r="DV6" s="644"/>
      <c r="DW6" s="644"/>
      <c r="DX6" s="644"/>
      <c r="DY6" s="644"/>
      <c r="DZ6" s="644"/>
      <c r="EA6" s="644"/>
      <c r="EB6" s="644"/>
      <c r="EC6" s="684"/>
    </row>
    <row r="7" spans="2:143" ht="11.25" customHeight="1" x14ac:dyDescent="0.2">
      <c r="B7" s="638" t="s">
        <v>232</v>
      </c>
      <c r="C7" s="639"/>
      <c r="D7" s="639"/>
      <c r="E7" s="639"/>
      <c r="F7" s="639"/>
      <c r="G7" s="639"/>
      <c r="H7" s="639"/>
      <c r="I7" s="639"/>
      <c r="J7" s="639"/>
      <c r="K7" s="639"/>
      <c r="L7" s="639"/>
      <c r="M7" s="639"/>
      <c r="N7" s="639"/>
      <c r="O7" s="639"/>
      <c r="P7" s="639"/>
      <c r="Q7" s="640"/>
      <c r="R7" s="641">
        <v>371</v>
      </c>
      <c r="S7" s="644"/>
      <c r="T7" s="644"/>
      <c r="U7" s="644"/>
      <c r="V7" s="644"/>
      <c r="W7" s="644"/>
      <c r="X7" s="644"/>
      <c r="Y7" s="645"/>
      <c r="Z7" s="703">
        <v>0</v>
      </c>
      <c r="AA7" s="703"/>
      <c r="AB7" s="703"/>
      <c r="AC7" s="703"/>
      <c r="AD7" s="704">
        <v>371</v>
      </c>
      <c r="AE7" s="704"/>
      <c r="AF7" s="704"/>
      <c r="AG7" s="704"/>
      <c r="AH7" s="704"/>
      <c r="AI7" s="704"/>
      <c r="AJ7" s="704"/>
      <c r="AK7" s="704"/>
      <c r="AL7" s="646">
        <v>0</v>
      </c>
      <c r="AM7" s="647"/>
      <c r="AN7" s="647"/>
      <c r="AO7" s="705"/>
      <c r="AP7" s="638" t="s">
        <v>233</v>
      </c>
      <c r="AQ7" s="639"/>
      <c r="AR7" s="639"/>
      <c r="AS7" s="639"/>
      <c r="AT7" s="639"/>
      <c r="AU7" s="639"/>
      <c r="AV7" s="639"/>
      <c r="AW7" s="639"/>
      <c r="AX7" s="639"/>
      <c r="AY7" s="639"/>
      <c r="AZ7" s="639"/>
      <c r="BA7" s="639"/>
      <c r="BB7" s="639"/>
      <c r="BC7" s="639"/>
      <c r="BD7" s="639"/>
      <c r="BE7" s="639"/>
      <c r="BF7" s="640"/>
      <c r="BG7" s="641">
        <v>104622</v>
      </c>
      <c r="BH7" s="644"/>
      <c r="BI7" s="644"/>
      <c r="BJ7" s="644"/>
      <c r="BK7" s="644"/>
      <c r="BL7" s="644"/>
      <c r="BM7" s="644"/>
      <c r="BN7" s="645"/>
      <c r="BO7" s="703">
        <v>49.3</v>
      </c>
      <c r="BP7" s="703"/>
      <c r="BQ7" s="703"/>
      <c r="BR7" s="703"/>
      <c r="BS7" s="704" t="s">
        <v>125</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424516</v>
      </c>
      <c r="CS7" s="644"/>
      <c r="CT7" s="644"/>
      <c r="CU7" s="644"/>
      <c r="CV7" s="644"/>
      <c r="CW7" s="644"/>
      <c r="CX7" s="644"/>
      <c r="CY7" s="645"/>
      <c r="CZ7" s="703">
        <v>22.1</v>
      </c>
      <c r="DA7" s="703"/>
      <c r="DB7" s="703"/>
      <c r="DC7" s="703"/>
      <c r="DD7" s="649">
        <v>6739</v>
      </c>
      <c r="DE7" s="644"/>
      <c r="DF7" s="644"/>
      <c r="DG7" s="644"/>
      <c r="DH7" s="644"/>
      <c r="DI7" s="644"/>
      <c r="DJ7" s="644"/>
      <c r="DK7" s="644"/>
      <c r="DL7" s="644"/>
      <c r="DM7" s="644"/>
      <c r="DN7" s="644"/>
      <c r="DO7" s="644"/>
      <c r="DP7" s="645"/>
      <c r="DQ7" s="649">
        <v>300195</v>
      </c>
      <c r="DR7" s="644"/>
      <c r="DS7" s="644"/>
      <c r="DT7" s="644"/>
      <c r="DU7" s="644"/>
      <c r="DV7" s="644"/>
      <c r="DW7" s="644"/>
      <c r="DX7" s="644"/>
      <c r="DY7" s="644"/>
      <c r="DZ7" s="644"/>
      <c r="EA7" s="644"/>
      <c r="EB7" s="644"/>
      <c r="EC7" s="684"/>
    </row>
    <row r="8" spans="2:143" ht="11.25" customHeight="1" x14ac:dyDescent="0.2">
      <c r="B8" s="638" t="s">
        <v>235</v>
      </c>
      <c r="C8" s="639"/>
      <c r="D8" s="639"/>
      <c r="E8" s="639"/>
      <c r="F8" s="639"/>
      <c r="G8" s="639"/>
      <c r="H8" s="639"/>
      <c r="I8" s="639"/>
      <c r="J8" s="639"/>
      <c r="K8" s="639"/>
      <c r="L8" s="639"/>
      <c r="M8" s="639"/>
      <c r="N8" s="639"/>
      <c r="O8" s="639"/>
      <c r="P8" s="639"/>
      <c r="Q8" s="640"/>
      <c r="R8" s="641">
        <v>991</v>
      </c>
      <c r="S8" s="644"/>
      <c r="T8" s="644"/>
      <c r="U8" s="644"/>
      <c r="V8" s="644"/>
      <c r="W8" s="644"/>
      <c r="X8" s="644"/>
      <c r="Y8" s="645"/>
      <c r="Z8" s="703">
        <v>0</v>
      </c>
      <c r="AA8" s="703"/>
      <c r="AB8" s="703"/>
      <c r="AC8" s="703"/>
      <c r="AD8" s="704">
        <v>991</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3437</v>
      </c>
      <c r="BH8" s="644"/>
      <c r="BI8" s="644"/>
      <c r="BJ8" s="644"/>
      <c r="BK8" s="644"/>
      <c r="BL8" s="644"/>
      <c r="BM8" s="644"/>
      <c r="BN8" s="645"/>
      <c r="BO8" s="703">
        <v>1.6</v>
      </c>
      <c r="BP8" s="703"/>
      <c r="BQ8" s="703"/>
      <c r="BR8" s="703"/>
      <c r="BS8" s="649" t="s">
        <v>125</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231618</v>
      </c>
      <c r="CS8" s="644"/>
      <c r="CT8" s="644"/>
      <c r="CU8" s="644"/>
      <c r="CV8" s="644"/>
      <c r="CW8" s="644"/>
      <c r="CX8" s="644"/>
      <c r="CY8" s="645"/>
      <c r="CZ8" s="703">
        <v>12</v>
      </c>
      <c r="DA8" s="703"/>
      <c r="DB8" s="703"/>
      <c r="DC8" s="703"/>
      <c r="DD8" s="649">
        <v>2561</v>
      </c>
      <c r="DE8" s="644"/>
      <c r="DF8" s="644"/>
      <c r="DG8" s="644"/>
      <c r="DH8" s="644"/>
      <c r="DI8" s="644"/>
      <c r="DJ8" s="644"/>
      <c r="DK8" s="644"/>
      <c r="DL8" s="644"/>
      <c r="DM8" s="644"/>
      <c r="DN8" s="644"/>
      <c r="DO8" s="644"/>
      <c r="DP8" s="645"/>
      <c r="DQ8" s="649">
        <v>157838</v>
      </c>
      <c r="DR8" s="644"/>
      <c r="DS8" s="644"/>
      <c r="DT8" s="644"/>
      <c r="DU8" s="644"/>
      <c r="DV8" s="644"/>
      <c r="DW8" s="644"/>
      <c r="DX8" s="644"/>
      <c r="DY8" s="644"/>
      <c r="DZ8" s="644"/>
      <c r="EA8" s="644"/>
      <c r="EB8" s="644"/>
      <c r="EC8" s="684"/>
    </row>
    <row r="9" spans="2:143" ht="11.25" customHeight="1" x14ac:dyDescent="0.2">
      <c r="B9" s="638" t="s">
        <v>238</v>
      </c>
      <c r="C9" s="639"/>
      <c r="D9" s="639"/>
      <c r="E9" s="639"/>
      <c r="F9" s="639"/>
      <c r="G9" s="639"/>
      <c r="H9" s="639"/>
      <c r="I9" s="639"/>
      <c r="J9" s="639"/>
      <c r="K9" s="639"/>
      <c r="L9" s="639"/>
      <c r="M9" s="639"/>
      <c r="N9" s="639"/>
      <c r="O9" s="639"/>
      <c r="P9" s="639"/>
      <c r="Q9" s="640"/>
      <c r="R9" s="641">
        <v>1081</v>
      </c>
      <c r="S9" s="644"/>
      <c r="T9" s="644"/>
      <c r="U9" s="644"/>
      <c r="V9" s="644"/>
      <c r="W9" s="644"/>
      <c r="X9" s="644"/>
      <c r="Y9" s="645"/>
      <c r="Z9" s="703">
        <v>0.1</v>
      </c>
      <c r="AA9" s="703"/>
      <c r="AB9" s="703"/>
      <c r="AC9" s="703"/>
      <c r="AD9" s="704">
        <v>1081</v>
      </c>
      <c r="AE9" s="704"/>
      <c r="AF9" s="704"/>
      <c r="AG9" s="704"/>
      <c r="AH9" s="704"/>
      <c r="AI9" s="704"/>
      <c r="AJ9" s="704"/>
      <c r="AK9" s="704"/>
      <c r="AL9" s="646">
        <v>0.1</v>
      </c>
      <c r="AM9" s="647"/>
      <c r="AN9" s="647"/>
      <c r="AO9" s="705"/>
      <c r="AP9" s="638" t="s">
        <v>239</v>
      </c>
      <c r="AQ9" s="639"/>
      <c r="AR9" s="639"/>
      <c r="AS9" s="639"/>
      <c r="AT9" s="639"/>
      <c r="AU9" s="639"/>
      <c r="AV9" s="639"/>
      <c r="AW9" s="639"/>
      <c r="AX9" s="639"/>
      <c r="AY9" s="639"/>
      <c r="AZ9" s="639"/>
      <c r="BA9" s="639"/>
      <c r="BB9" s="639"/>
      <c r="BC9" s="639"/>
      <c r="BD9" s="639"/>
      <c r="BE9" s="639"/>
      <c r="BF9" s="640"/>
      <c r="BG9" s="641">
        <v>93380</v>
      </c>
      <c r="BH9" s="644"/>
      <c r="BI9" s="644"/>
      <c r="BJ9" s="644"/>
      <c r="BK9" s="644"/>
      <c r="BL9" s="644"/>
      <c r="BM9" s="644"/>
      <c r="BN9" s="645"/>
      <c r="BO9" s="703">
        <v>44</v>
      </c>
      <c r="BP9" s="703"/>
      <c r="BQ9" s="703"/>
      <c r="BR9" s="703"/>
      <c r="BS9" s="649" t="s">
        <v>225</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206739</v>
      </c>
      <c r="CS9" s="644"/>
      <c r="CT9" s="644"/>
      <c r="CU9" s="644"/>
      <c r="CV9" s="644"/>
      <c r="CW9" s="644"/>
      <c r="CX9" s="644"/>
      <c r="CY9" s="645"/>
      <c r="CZ9" s="703">
        <v>10.7</v>
      </c>
      <c r="DA9" s="703"/>
      <c r="DB9" s="703"/>
      <c r="DC9" s="703"/>
      <c r="DD9" s="649" t="s">
        <v>225</v>
      </c>
      <c r="DE9" s="644"/>
      <c r="DF9" s="644"/>
      <c r="DG9" s="644"/>
      <c r="DH9" s="644"/>
      <c r="DI9" s="644"/>
      <c r="DJ9" s="644"/>
      <c r="DK9" s="644"/>
      <c r="DL9" s="644"/>
      <c r="DM9" s="644"/>
      <c r="DN9" s="644"/>
      <c r="DO9" s="644"/>
      <c r="DP9" s="645"/>
      <c r="DQ9" s="649">
        <v>199946</v>
      </c>
      <c r="DR9" s="644"/>
      <c r="DS9" s="644"/>
      <c r="DT9" s="644"/>
      <c r="DU9" s="644"/>
      <c r="DV9" s="644"/>
      <c r="DW9" s="644"/>
      <c r="DX9" s="644"/>
      <c r="DY9" s="644"/>
      <c r="DZ9" s="644"/>
      <c r="EA9" s="644"/>
      <c r="EB9" s="644"/>
      <c r="EC9" s="684"/>
    </row>
    <row r="10" spans="2:143" ht="11.25" customHeight="1" x14ac:dyDescent="0.2">
      <c r="B10" s="638" t="s">
        <v>241</v>
      </c>
      <c r="C10" s="639"/>
      <c r="D10" s="639"/>
      <c r="E10" s="639"/>
      <c r="F10" s="639"/>
      <c r="G10" s="639"/>
      <c r="H10" s="639"/>
      <c r="I10" s="639"/>
      <c r="J10" s="639"/>
      <c r="K10" s="639"/>
      <c r="L10" s="639"/>
      <c r="M10" s="639"/>
      <c r="N10" s="639"/>
      <c r="O10" s="639"/>
      <c r="P10" s="639"/>
      <c r="Q10" s="640"/>
      <c r="R10" s="641" t="s">
        <v>125</v>
      </c>
      <c r="S10" s="644"/>
      <c r="T10" s="644"/>
      <c r="U10" s="644"/>
      <c r="V10" s="644"/>
      <c r="W10" s="644"/>
      <c r="X10" s="644"/>
      <c r="Y10" s="645"/>
      <c r="Z10" s="703" t="s">
        <v>125</v>
      </c>
      <c r="AA10" s="703"/>
      <c r="AB10" s="703"/>
      <c r="AC10" s="703"/>
      <c r="AD10" s="704" t="s">
        <v>125</v>
      </c>
      <c r="AE10" s="704"/>
      <c r="AF10" s="704"/>
      <c r="AG10" s="704"/>
      <c r="AH10" s="704"/>
      <c r="AI10" s="704"/>
      <c r="AJ10" s="704"/>
      <c r="AK10" s="704"/>
      <c r="AL10" s="646" t="s">
        <v>225</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4749</v>
      </c>
      <c r="BH10" s="644"/>
      <c r="BI10" s="644"/>
      <c r="BJ10" s="644"/>
      <c r="BK10" s="644"/>
      <c r="BL10" s="644"/>
      <c r="BM10" s="644"/>
      <c r="BN10" s="645"/>
      <c r="BO10" s="703">
        <v>2.2000000000000002</v>
      </c>
      <c r="BP10" s="703"/>
      <c r="BQ10" s="703"/>
      <c r="BR10" s="703"/>
      <c r="BS10" s="649" t="s">
        <v>125</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t="s">
        <v>125</v>
      </c>
      <c r="CS10" s="644"/>
      <c r="CT10" s="644"/>
      <c r="CU10" s="644"/>
      <c r="CV10" s="644"/>
      <c r="CW10" s="644"/>
      <c r="CX10" s="644"/>
      <c r="CY10" s="645"/>
      <c r="CZ10" s="703" t="s">
        <v>125</v>
      </c>
      <c r="DA10" s="703"/>
      <c r="DB10" s="703"/>
      <c r="DC10" s="703"/>
      <c r="DD10" s="649" t="s">
        <v>225</v>
      </c>
      <c r="DE10" s="644"/>
      <c r="DF10" s="644"/>
      <c r="DG10" s="644"/>
      <c r="DH10" s="644"/>
      <c r="DI10" s="644"/>
      <c r="DJ10" s="644"/>
      <c r="DK10" s="644"/>
      <c r="DL10" s="644"/>
      <c r="DM10" s="644"/>
      <c r="DN10" s="644"/>
      <c r="DO10" s="644"/>
      <c r="DP10" s="645"/>
      <c r="DQ10" s="649" t="s">
        <v>125</v>
      </c>
      <c r="DR10" s="644"/>
      <c r="DS10" s="644"/>
      <c r="DT10" s="644"/>
      <c r="DU10" s="644"/>
      <c r="DV10" s="644"/>
      <c r="DW10" s="644"/>
      <c r="DX10" s="644"/>
      <c r="DY10" s="644"/>
      <c r="DZ10" s="644"/>
      <c r="EA10" s="644"/>
      <c r="EB10" s="644"/>
      <c r="EC10" s="684"/>
    </row>
    <row r="11" spans="2:143" ht="11.25" customHeight="1" x14ac:dyDescent="0.2">
      <c r="B11" s="638" t="s">
        <v>244</v>
      </c>
      <c r="C11" s="639"/>
      <c r="D11" s="639"/>
      <c r="E11" s="639"/>
      <c r="F11" s="639"/>
      <c r="G11" s="639"/>
      <c r="H11" s="639"/>
      <c r="I11" s="639"/>
      <c r="J11" s="639"/>
      <c r="K11" s="639"/>
      <c r="L11" s="639"/>
      <c r="M11" s="639"/>
      <c r="N11" s="639"/>
      <c r="O11" s="639"/>
      <c r="P11" s="639"/>
      <c r="Q11" s="640"/>
      <c r="R11" s="641" t="s">
        <v>125</v>
      </c>
      <c r="S11" s="644"/>
      <c r="T11" s="644"/>
      <c r="U11" s="644"/>
      <c r="V11" s="644"/>
      <c r="W11" s="644"/>
      <c r="X11" s="644"/>
      <c r="Y11" s="645"/>
      <c r="Z11" s="703" t="s">
        <v>125</v>
      </c>
      <c r="AA11" s="703"/>
      <c r="AB11" s="703"/>
      <c r="AC11" s="703"/>
      <c r="AD11" s="704" t="s">
        <v>225</v>
      </c>
      <c r="AE11" s="704"/>
      <c r="AF11" s="704"/>
      <c r="AG11" s="704"/>
      <c r="AH11" s="704"/>
      <c r="AI11" s="704"/>
      <c r="AJ11" s="704"/>
      <c r="AK11" s="704"/>
      <c r="AL11" s="646" t="s">
        <v>225</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3056</v>
      </c>
      <c r="BH11" s="644"/>
      <c r="BI11" s="644"/>
      <c r="BJ11" s="644"/>
      <c r="BK11" s="644"/>
      <c r="BL11" s="644"/>
      <c r="BM11" s="644"/>
      <c r="BN11" s="645"/>
      <c r="BO11" s="703">
        <v>1.4</v>
      </c>
      <c r="BP11" s="703"/>
      <c r="BQ11" s="703"/>
      <c r="BR11" s="703"/>
      <c r="BS11" s="649" t="s">
        <v>125</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257318</v>
      </c>
      <c r="CS11" s="644"/>
      <c r="CT11" s="644"/>
      <c r="CU11" s="644"/>
      <c r="CV11" s="644"/>
      <c r="CW11" s="644"/>
      <c r="CX11" s="644"/>
      <c r="CY11" s="645"/>
      <c r="CZ11" s="703">
        <v>13.4</v>
      </c>
      <c r="DA11" s="703"/>
      <c r="DB11" s="703"/>
      <c r="DC11" s="703"/>
      <c r="DD11" s="649">
        <v>169663</v>
      </c>
      <c r="DE11" s="644"/>
      <c r="DF11" s="644"/>
      <c r="DG11" s="644"/>
      <c r="DH11" s="644"/>
      <c r="DI11" s="644"/>
      <c r="DJ11" s="644"/>
      <c r="DK11" s="644"/>
      <c r="DL11" s="644"/>
      <c r="DM11" s="644"/>
      <c r="DN11" s="644"/>
      <c r="DO11" s="644"/>
      <c r="DP11" s="645"/>
      <c r="DQ11" s="649">
        <v>101755</v>
      </c>
      <c r="DR11" s="644"/>
      <c r="DS11" s="644"/>
      <c r="DT11" s="644"/>
      <c r="DU11" s="644"/>
      <c r="DV11" s="644"/>
      <c r="DW11" s="644"/>
      <c r="DX11" s="644"/>
      <c r="DY11" s="644"/>
      <c r="DZ11" s="644"/>
      <c r="EA11" s="644"/>
      <c r="EB11" s="644"/>
      <c r="EC11" s="684"/>
    </row>
    <row r="12" spans="2:143" ht="11.25" customHeight="1" x14ac:dyDescent="0.2">
      <c r="B12" s="638" t="s">
        <v>247</v>
      </c>
      <c r="C12" s="639"/>
      <c r="D12" s="639"/>
      <c r="E12" s="639"/>
      <c r="F12" s="639"/>
      <c r="G12" s="639"/>
      <c r="H12" s="639"/>
      <c r="I12" s="639"/>
      <c r="J12" s="639"/>
      <c r="K12" s="639"/>
      <c r="L12" s="639"/>
      <c r="M12" s="639"/>
      <c r="N12" s="639"/>
      <c r="O12" s="639"/>
      <c r="P12" s="639"/>
      <c r="Q12" s="640"/>
      <c r="R12" s="641">
        <v>31264</v>
      </c>
      <c r="S12" s="644"/>
      <c r="T12" s="644"/>
      <c r="U12" s="644"/>
      <c r="V12" s="644"/>
      <c r="W12" s="644"/>
      <c r="X12" s="644"/>
      <c r="Y12" s="645"/>
      <c r="Z12" s="703">
        <v>1.5</v>
      </c>
      <c r="AA12" s="703"/>
      <c r="AB12" s="703"/>
      <c r="AC12" s="703"/>
      <c r="AD12" s="704">
        <v>31264</v>
      </c>
      <c r="AE12" s="704"/>
      <c r="AF12" s="704"/>
      <c r="AG12" s="704"/>
      <c r="AH12" s="704"/>
      <c r="AI12" s="704"/>
      <c r="AJ12" s="704"/>
      <c r="AK12" s="704"/>
      <c r="AL12" s="646">
        <v>2.7</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86209</v>
      </c>
      <c r="BH12" s="644"/>
      <c r="BI12" s="644"/>
      <c r="BJ12" s="644"/>
      <c r="BK12" s="644"/>
      <c r="BL12" s="644"/>
      <c r="BM12" s="644"/>
      <c r="BN12" s="645"/>
      <c r="BO12" s="703">
        <v>40.6</v>
      </c>
      <c r="BP12" s="703"/>
      <c r="BQ12" s="703"/>
      <c r="BR12" s="703"/>
      <c r="BS12" s="649" t="s">
        <v>125</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79389</v>
      </c>
      <c r="CS12" s="644"/>
      <c r="CT12" s="644"/>
      <c r="CU12" s="644"/>
      <c r="CV12" s="644"/>
      <c r="CW12" s="644"/>
      <c r="CX12" s="644"/>
      <c r="CY12" s="645"/>
      <c r="CZ12" s="703">
        <v>4.0999999999999996</v>
      </c>
      <c r="DA12" s="703"/>
      <c r="DB12" s="703"/>
      <c r="DC12" s="703"/>
      <c r="DD12" s="649">
        <v>18034</v>
      </c>
      <c r="DE12" s="644"/>
      <c r="DF12" s="644"/>
      <c r="DG12" s="644"/>
      <c r="DH12" s="644"/>
      <c r="DI12" s="644"/>
      <c r="DJ12" s="644"/>
      <c r="DK12" s="644"/>
      <c r="DL12" s="644"/>
      <c r="DM12" s="644"/>
      <c r="DN12" s="644"/>
      <c r="DO12" s="644"/>
      <c r="DP12" s="645"/>
      <c r="DQ12" s="649">
        <v>45276</v>
      </c>
      <c r="DR12" s="644"/>
      <c r="DS12" s="644"/>
      <c r="DT12" s="644"/>
      <c r="DU12" s="644"/>
      <c r="DV12" s="644"/>
      <c r="DW12" s="644"/>
      <c r="DX12" s="644"/>
      <c r="DY12" s="644"/>
      <c r="DZ12" s="644"/>
      <c r="EA12" s="644"/>
      <c r="EB12" s="644"/>
      <c r="EC12" s="684"/>
    </row>
    <row r="13" spans="2:143" ht="11.25" customHeight="1" x14ac:dyDescent="0.2">
      <c r="B13" s="638" t="s">
        <v>250</v>
      </c>
      <c r="C13" s="639"/>
      <c r="D13" s="639"/>
      <c r="E13" s="639"/>
      <c r="F13" s="639"/>
      <c r="G13" s="639"/>
      <c r="H13" s="639"/>
      <c r="I13" s="639"/>
      <c r="J13" s="639"/>
      <c r="K13" s="639"/>
      <c r="L13" s="639"/>
      <c r="M13" s="639"/>
      <c r="N13" s="639"/>
      <c r="O13" s="639"/>
      <c r="P13" s="639"/>
      <c r="Q13" s="640"/>
      <c r="R13" s="641" t="s">
        <v>125</v>
      </c>
      <c r="S13" s="644"/>
      <c r="T13" s="644"/>
      <c r="U13" s="644"/>
      <c r="V13" s="644"/>
      <c r="W13" s="644"/>
      <c r="X13" s="644"/>
      <c r="Y13" s="645"/>
      <c r="Z13" s="703" t="s">
        <v>125</v>
      </c>
      <c r="AA13" s="703"/>
      <c r="AB13" s="703"/>
      <c r="AC13" s="703"/>
      <c r="AD13" s="704" t="s">
        <v>125</v>
      </c>
      <c r="AE13" s="704"/>
      <c r="AF13" s="704"/>
      <c r="AG13" s="704"/>
      <c r="AH13" s="704"/>
      <c r="AI13" s="704"/>
      <c r="AJ13" s="704"/>
      <c r="AK13" s="704"/>
      <c r="AL13" s="646" t="s">
        <v>225</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86132</v>
      </c>
      <c r="BH13" s="644"/>
      <c r="BI13" s="644"/>
      <c r="BJ13" s="644"/>
      <c r="BK13" s="644"/>
      <c r="BL13" s="644"/>
      <c r="BM13" s="644"/>
      <c r="BN13" s="645"/>
      <c r="BO13" s="703">
        <v>40.6</v>
      </c>
      <c r="BP13" s="703"/>
      <c r="BQ13" s="703"/>
      <c r="BR13" s="703"/>
      <c r="BS13" s="649" t="s">
        <v>125</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68810</v>
      </c>
      <c r="CS13" s="644"/>
      <c r="CT13" s="644"/>
      <c r="CU13" s="644"/>
      <c r="CV13" s="644"/>
      <c r="CW13" s="644"/>
      <c r="CX13" s="644"/>
      <c r="CY13" s="645"/>
      <c r="CZ13" s="703">
        <v>3.6</v>
      </c>
      <c r="DA13" s="703"/>
      <c r="DB13" s="703"/>
      <c r="DC13" s="703"/>
      <c r="DD13" s="649">
        <v>43780</v>
      </c>
      <c r="DE13" s="644"/>
      <c r="DF13" s="644"/>
      <c r="DG13" s="644"/>
      <c r="DH13" s="644"/>
      <c r="DI13" s="644"/>
      <c r="DJ13" s="644"/>
      <c r="DK13" s="644"/>
      <c r="DL13" s="644"/>
      <c r="DM13" s="644"/>
      <c r="DN13" s="644"/>
      <c r="DO13" s="644"/>
      <c r="DP13" s="645"/>
      <c r="DQ13" s="649">
        <v>22307</v>
      </c>
      <c r="DR13" s="644"/>
      <c r="DS13" s="644"/>
      <c r="DT13" s="644"/>
      <c r="DU13" s="644"/>
      <c r="DV13" s="644"/>
      <c r="DW13" s="644"/>
      <c r="DX13" s="644"/>
      <c r="DY13" s="644"/>
      <c r="DZ13" s="644"/>
      <c r="EA13" s="644"/>
      <c r="EB13" s="644"/>
      <c r="EC13" s="684"/>
    </row>
    <row r="14" spans="2:143" ht="11.25" customHeight="1" x14ac:dyDescent="0.2">
      <c r="B14" s="638" t="s">
        <v>253</v>
      </c>
      <c r="C14" s="639"/>
      <c r="D14" s="639"/>
      <c r="E14" s="639"/>
      <c r="F14" s="639"/>
      <c r="G14" s="639"/>
      <c r="H14" s="639"/>
      <c r="I14" s="639"/>
      <c r="J14" s="639"/>
      <c r="K14" s="639"/>
      <c r="L14" s="639"/>
      <c r="M14" s="639"/>
      <c r="N14" s="639"/>
      <c r="O14" s="639"/>
      <c r="P14" s="639"/>
      <c r="Q14" s="640"/>
      <c r="R14" s="641" t="s">
        <v>125</v>
      </c>
      <c r="S14" s="644"/>
      <c r="T14" s="644"/>
      <c r="U14" s="644"/>
      <c r="V14" s="644"/>
      <c r="W14" s="644"/>
      <c r="X14" s="644"/>
      <c r="Y14" s="645"/>
      <c r="Z14" s="703" t="s">
        <v>125</v>
      </c>
      <c r="AA14" s="703"/>
      <c r="AB14" s="703"/>
      <c r="AC14" s="703"/>
      <c r="AD14" s="704" t="s">
        <v>125</v>
      </c>
      <c r="AE14" s="704"/>
      <c r="AF14" s="704"/>
      <c r="AG14" s="704"/>
      <c r="AH14" s="704"/>
      <c r="AI14" s="704"/>
      <c r="AJ14" s="704"/>
      <c r="AK14" s="704"/>
      <c r="AL14" s="646" t="s">
        <v>125</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5953</v>
      </c>
      <c r="BH14" s="644"/>
      <c r="BI14" s="644"/>
      <c r="BJ14" s="644"/>
      <c r="BK14" s="644"/>
      <c r="BL14" s="644"/>
      <c r="BM14" s="644"/>
      <c r="BN14" s="645"/>
      <c r="BO14" s="703">
        <v>2.8</v>
      </c>
      <c r="BP14" s="703"/>
      <c r="BQ14" s="703"/>
      <c r="BR14" s="703"/>
      <c r="BS14" s="649" t="s">
        <v>225</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100521</v>
      </c>
      <c r="CS14" s="644"/>
      <c r="CT14" s="644"/>
      <c r="CU14" s="644"/>
      <c r="CV14" s="644"/>
      <c r="CW14" s="644"/>
      <c r="CX14" s="644"/>
      <c r="CY14" s="645"/>
      <c r="CZ14" s="703">
        <v>5.2</v>
      </c>
      <c r="DA14" s="703"/>
      <c r="DB14" s="703"/>
      <c r="DC14" s="703"/>
      <c r="DD14" s="649">
        <v>1285</v>
      </c>
      <c r="DE14" s="644"/>
      <c r="DF14" s="644"/>
      <c r="DG14" s="644"/>
      <c r="DH14" s="644"/>
      <c r="DI14" s="644"/>
      <c r="DJ14" s="644"/>
      <c r="DK14" s="644"/>
      <c r="DL14" s="644"/>
      <c r="DM14" s="644"/>
      <c r="DN14" s="644"/>
      <c r="DO14" s="644"/>
      <c r="DP14" s="645"/>
      <c r="DQ14" s="649">
        <v>100521</v>
      </c>
      <c r="DR14" s="644"/>
      <c r="DS14" s="644"/>
      <c r="DT14" s="644"/>
      <c r="DU14" s="644"/>
      <c r="DV14" s="644"/>
      <c r="DW14" s="644"/>
      <c r="DX14" s="644"/>
      <c r="DY14" s="644"/>
      <c r="DZ14" s="644"/>
      <c r="EA14" s="644"/>
      <c r="EB14" s="644"/>
      <c r="EC14" s="684"/>
    </row>
    <row r="15" spans="2:143" ht="11.25" customHeight="1" x14ac:dyDescent="0.2">
      <c r="B15" s="638" t="s">
        <v>256</v>
      </c>
      <c r="C15" s="639"/>
      <c r="D15" s="639"/>
      <c r="E15" s="639"/>
      <c r="F15" s="639"/>
      <c r="G15" s="639"/>
      <c r="H15" s="639"/>
      <c r="I15" s="639"/>
      <c r="J15" s="639"/>
      <c r="K15" s="639"/>
      <c r="L15" s="639"/>
      <c r="M15" s="639"/>
      <c r="N15" s="639"/>
      <c r="O15" s="639"/>
      <c r="P15" s="639"/>
      <c r="Q15" s="640"/>
      <c r="R15" s="641">
        <v>3277</v>
      </c>
      <c r="S15" s="644"/>
      <c r="T15" s="644"/>
      <c r="U15" s="644"/>
      <c r="V15" s="644"/>
      <c r="W15" s="644"/>
      <c r="X15" s="644"/>
      <c r="Y15" s="645"/>
      <c r="Z15" s="703">
        <v>0.2</v>
      </c>
      <c r="AA15" s="703"/>
      <c r="AB15" s="703"/>
      <c r="AC15" s="703"/>
      <c r="AD15" s="704">
        <v>3277</v>
      </c>
      <c r="AE15" s="704"/>
      <c r="AF15" s="704"/>
      <c r="AG15" s="704"/>
      <c r="AH15" s="704"/>
      <c r="AI15" s="704"/>
      <c r="AJ15" s="704"/>
      <c r="AK15" s="704"/>
      <c r="AL15" s="646">
        <v>0.3</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6279</v>
      </c>
      <c r="BH15" s="644"/>
      <c r="BI15" s="644"/>
      <c r="BJ15" s="644"/>
      <c r="BK15" s="644"/>
      <c r="BL15" s="644"/>
      <c r="BM15" s="644"/>
      <c r="BN15" s="645"/>
      <c r="BO15" s="703">
        <v>3</v>
      </c>
      <c r="BP15" s="703"/>
      <c r="BQ15" s="703"/>
      <c r="BR15" s="703"/>
      <c r="BS15" s="649" t="s">
        <v>125</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190796</v>
      </c>
      <c r="CS15" s="644"/>
      <c r="CT15" s="644"/>
      <c r="CU15" s="644"/>
      <c r="CV15" s="644"/>
      <c r="CW15" s="644"/>
      <c r="CX15" s="644"/>
      <c r="CY15" s="645"/>
      <c r="CZ15" s="703">
        <v>9.9</v>
      </c>
      <c r="DA15" s="703"/>
      <c r="DB15" s="703"/>
      <c r="DC15" s="703"/>
      <c r="DD15" s="649">
        <v>33202</v>
      </c>
      <c r="DE15" s="644"/>
      <c r="DF15" s="644"/>
      <c r="DG15" s="644"/>
      <c r="DH15" s="644"/>
      <c r="DI15" s="644"/>
      <c r="DJ15" s="644"/>
      <c r="DK15" s="644"/>
      <c r="DL15" s="644"/>
      <c r="DM15" s="644"/>
      <c r="DN15" s="644"/>
      <c r="DO15" s="644"/>
      <c r="DP15" s="645"/>
      <c r="DQ15" s="649">
        <v>150141</v>
      </c>
      <c r="DR15" s="644"/>
      <c r="DS15" s="644"/>
      <c r="DT15" s="644"/>
      <c r="DU15" s="644"/>
      <c r="DV15" s="644"/>
      <c r="DW15" s="644"/>
      <c r="DX15" s="644"/>
      <c r="DY15" s="644"/>
      <c r="DZ15" s="644"/>
      <c r="EA15" s="644"/>
      <c r="EB15" s="644"/>
      <c r="EC15" s="684"/>
    </row>
    <row r="16" spans="2:143" ht="11.25" customHeight="1" x14ac:dyDescent="0.2">
      <c r="B16" s="638" t="s">
        <v>259</v>
      </c>
      <c r="C16" s="639"/>
      <c r="D16" s="639"/>
      <c r="E16" s="639"/>
      <c r="F16" s="639"/>
      <c r="G16" s="639"/>
      <c r="H16" s="639"/>
      <c r="I16" s="639"/>
      <c r="J16" s="639"/>
      <c r="K16" s="639"/>
      <c r="L16" s="639"/>
      <c r="M16" s="639"/>
      <c r="N16" s="639"/>
      <c r="O16" s="639"/>
      <c r="P16" s="639"/>
      <c r="Q16" s="640"/>
      <c r="R16" s="641" t="s">
        <v>125</v>
      </c>
      <c r="S16" s="644"/>
      <c r="T16" s="644"/>
      <c r="U16" s="644"/>
      <c r="V16" s="644"/>
      <c r="W16" s="644"/>
      <c r="X16" s="644"/>
      <c r="Y16" s="645"/>
      <c r="Z16" s="703" t="s">
        <v>225</v>
      </c>
      <c r="AA16" s="703"/>
      <c r="AB16" s="703"/>
      <c r="AC16" s="703"/>
      <c r="AD16" s="704" t="s">
        <v>125</v>
      </c>
      <c r="AE16" s="704"/>
      <c r="AF16" s="704"/>
      <c r="AG16" s="704"/>
      <c r="AH16" s="704"/>
      <c r="AI16" s="704"/>
      <c r="AJ16" s="704"/>
      <c r="AK16" s="704"/>
      <c r="AL16" s="646" t="s">
        <v>225</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125</v>
      </c>
      <c r="BH16" s="644"/>
      <c r="BI16" s="644"/>
      <c r="BJ16" s="644"/>
      <c r="BK16" s="644"/>
      <c r="BL16" s="644"/>
      <c r="BM16" s="644"/>
      <c r="BN16" s="645"/>
      <c r="BO16" s="703" t="s">
        <v>125</v>
      </c>
      <c r="BP16" s="703"/>
      <c r="BQ16" s="703"/>
      <c r="BR16" s="703"/>
      <c r="BS16" s="649" t="s">
        <v>125</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225</v>
      </c>
      <c r="CS16" s="644"/>
      <c r="CT16" s="644"/>
      <c r="CU16" s="644"/>
      <c r="CV16" s="644"/>
      <c r="CW16" s="644"/>
      <c r="CX16" s="644"/>
      <c r="CY16" s="645"/>
      <c r="CZ16" s="703" t="s">
        <v>225</v>
      </c>
      <c r="DA16" s="703"/>
      <c r="DB16" s="703"/>
      <c r="DC16" s="703"/>
      <c r="DD16" s="649" t="s">
        <v>125</v>
      </c>
      <c r="DE16" s="644"/>
      <c r="DF16" s="644"/>
      <c r="DG16" s="644"/>
      <c r="DH16" s="644"/>
      <c r="DI16" s="644"/>
      <c r="DJ16" s="644"/>
      <c r="DK16" s="644"/>
      <c r="DL16" s="644"/>
      <c r="DM16" s="644"/>
      <c r="DN16" s="644"/>
      <c r="DO16" s="644"/>
      <c r="DP16" s="645"/>
      <c r="DQ16" s="649" t="s">
        <v>125</v>
      </c>
      <c r="DR16" s="644"/>
      <c r="DS16" s="644"/>
      <c r="DT16" s="644"/>
      <c r="DU16" s="644"/>
      <c r="DV16" s="644"/>
      <c r="DW16" s="644"/>
      <c r="DX16" s="644"/>
      <c r="DY16" s="644"/>
      <c r="DZ16" s="644"/>
      <c r="EA16" s="644"/>
      <c r="EB16" s="644"/>
      <c r="EC16" s="684"/>
    </row>
    <row r="17" spans="2:133" ht="11.25" customHeight="1" x14ac:dyDescent="0.2">
      <c r="B17" s="638" t="s">
        <v>262</v>
      </c>
      <c r="C17" s="639"/>
      <c r="D17" s="639"/>
      <c r="E17" s="639"/>
      <c r="F17" s="639"/>
      <c r="G17" s="639"/>
      <c r="H17" s="639"/>
      <c r="I17" s="639"/>
      <c r="J17" s="639"/>
      <c r="K17" s="639"/>
      <c r="L17" s="639"/>
      <c r="M17" s="639"/>
      <c r="N17" s="639"/>
      <c r="O17" s="639"/>
      <c r="P17" s="639"/>
      <c r="Q17" s="640"/>
      <c r="R17" s="641">
        <v>268</v>
      </c>
      <c r="S17" s="644"/>
      <c r="T17" s="644"/>
      <c r="U17" s="644"/>
      <c r="V17" s="644"/>
      <c r="W17" s="644"/>
      <c r="X17" s="644"/>
      <c r="Y17" s="645"/>
      <c r="Z17" s="703">
        <v>0</v>
      </c>
      <c r="AA17" s="703"/>
      <c r="AB17" s="703"/>
      <c r="AC17" s="703"/>
      <c r="AD17" s="704">
        <v>268</v>
      </c>
      <c r="AE17" s="704"/>
      <c r="AF17" s="704"/>
      <c r="AG17" s="704"/>
      <c r="AH17" s="704"/>
      <c r="AI17" s="704"/>
      <c r="AJ17" s="704"/>
      <c r="AK17" s="704"/>
      <c r="AL17" s="646">
        <v>0</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125</v>
      </c>
      <c r="BH17" s="644"/>
      <c r="BI17" s="644"/>
      <c r="BJ17" s="644"/>
      <c r="BK17" s="644"/>
      <c r="BL17" s="644"/>
      <c r="BM17" s="644"/>
      <c r="BN17" s="645"/>
      <c r="BO17" s="703" t="s">
        <v>125</v>
      </c>
      <c r="BP17" s="703"/>
      <c r="BQ17" s="703"/>
      <c r="BR17" s="703"/>
      <c r="BS17" s="649" t="s">
        <v>125</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325744</v>
      </c>
      <c r="CS17" s="644"/>
      <c r="CT17" s="644"/>
      <c r="CU17" s="644"/>
      <c r="CV17" s="644"/>
      <c r="CW17" s="644"/>
      <c r="CX17" s="644"/>
      <c r="CY17" s="645"/>
      <c r="CZ17" s="703">
        <v>16.899999999999999</v>
      </c>
      <c r="DA17" s="703"/>
      <c r="DB17" s="703"/>
      <c r="DC17" s="703"/>
      <c r="DD17" s="649" t="s">
        <v>125</v>
      </c>
      <c r="DE17" s="644"/>
      <c r="DF17" s="644"/>
      <c r="DG17" s="644"/>
      <c r="DH17" s="644"/>
      <c r="DI17" s="644"/>
      <c r="DJ17" s="644"/>
      <c r="DK17" s="644"/>
      <c r="DL17" s="644"/>
      <c r="DM17" s="644"/>
      <c r="DN17" s="644"/>
      <c r="DO17" s="644"/>
      <c r="DP17" s="645"/>
      <c r="DQ17" s="649">
        <v>325409</v>
      </c>
      <c r="DR17" s="644"/>
      <c r="DS17" s="644"/>
      <c r="DT17" s="644"/>
      <c r="DU17" s="644"/>
      <c r="DV17" s="644"/>
      <c r="DW17" s="644"/>
      <c r="DX17" s="644"/>
      <c r="DY17" s="644"/>
      <c r="DZ17" s="644"/>
      <c r="EA17" s="644"/>
      <c r="EB17" s="644"/>
      <c r="EC17" s="684"/>
    </row>
    <row r="18" spans="2:133" ht="11.25" customHeight="1" x14ac:dyDescent="0.2">
      <c r="B18" s="638" t="s">
        <v>265</v>
      </c>
      <c r="C18" s="639"/>
      <c r="D18" s="639"/>
      <c r="E18" s="639"/>
      <c r="F18" s="639"/>
      <c r="G18" s="639"/>
      <c r="H18" s="639"/>
      <c r="I18" s="639"/>
      <c r="J18" s="639"/>
      <c r="K18" s="639"/>
      <c r="L18" s="639"/>
      <c r="M18" s="639"/>
      <c r="N18" s="639"/>
      <c r="O18" s="639"/>
      <c r="P18" s="639"/>
      <c r="Q18" s="640"/>
      <c r="R18" s="641">
        <v>1009550</v>
      </c>
      <c r="S18" s="644"/>
      <c r="T18" s="644"/>
      <c r="U18" s="644"/>
      <c r="V18" s="644"/>
      <c r="W18" s="644"/>
      <c r="X18" s="644"/>
      <c r="Y18" s="645"/>
      <c r="Z18" s="703">
        <v>49.2</v>
      </c>
      <c r="AA18" s="703"/>
      <c r="AB18" s="703"/>
      <c r="AC18" s="703"/>
      <c r="AD18" s="704">
        <v>918281</v>
      </c>
      <c r="AE18" s="704"/>
      <c r="AF18" s="704"/>
      <c r="AG18" s="704"/>
      <c r="AH18" s="704"/>
      <c r="AI18" s="704"/>
      <c r="AJ18" s="704"/>
      <c r="AK18" s="704"/>
      <c r="AL18" s="646">
        <v>78</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125</v>
      </c>
      <c r="BH18" s="644"/>
      <c r="BI18" s="644"/>
      <c r="BJ18" s="644"/>
      <c r="BK18" s="644"/>
      <c r="BL18" s="644"/>
      <c r="BM18" s="644"/>
      <c r="BN18" s="645"/>
      <c r="BO18" s="703" t="s">
        <v>125</v>
      </c>
      <c r="BP18" s="703"/>
      <c r="BQ18" s="703"/>
      <c r="BR18" s="703"/>
      <c r="BS18" s="649" t="s">
        <v>125</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225</v>
      </c>
      <c r="CS18" s="644"/>
      <c r="CT18" s="644"/>
      <c r="CU18" s="644"/>
      <c r="CV18" s="644"/>
      <c r="CW18" s="644"/>
      <c r="CX18" s="644"/>
      <c r="CY18" s="645"/>
      <c r="CZ18" s="703" t="s">
        <v>125</v>
      </c>
      <c r="DA18" s="703"/>
      <c r="DB18" s="703"/>
      <c r="DC18" s="703"/>
      <c r="DD18" s="649" t="s">
        <v>225</v>
      </c>
      <c r="DE18" s="644"/>
      <c r="DF18" s="644"/>
      <c r="DG18" s="644"/>
      <c r="DH18" s="644"/>
      <c r="DI18" s="644"/>
      <c r="DJ18" s="644"/>
      <c r="DK18" s="644"/>
      <c r="DL18" s="644"/>
      <c r="DM18" s="644"/>
      <c r="DN18" s="644"/>
      <c r="DO18" s="644"/>
      <c r="DP18" s="645"/>
      <c r="DQ18" s="649" t="s">
        <v>225</v>
      </c>
      <c r="DR18" s="644"/>
      <c r="DS18" s="644"/>
      <c r="DT18" s="644"/>
      <c r="DU18" s="644"/>
      <c r="DV18" s="644"/>
      <c r="DW18" s="644"/>
      <c r="DX18" s="644"/>
      <c r="DY18" s="644"/>
      <c r="DZ18" s="644"/>
      <c r="EA18" s="644"/>
      <c r="EB18" s="644"/>
      <c r="EC18" s="684"/>
    </row>
    <row r="19" spans="2:133" ht="11.25" customHeight="1" x14ac:dyDescent="0.2">
      <c r="B19" s="638" t="s">
        <v>268</v>
      </c>
      <c r="C19" s="639"/>
      <c r="D19" s="639"/>
      <c r="E19" s="639"/>
      <c r="F19" s="639"/>
      <c r="G19" s="639"/>
      <c r="H19" s="639"/>
      <c r="I19" s="639"/>
      <c r="J19" s="639"/>
      <c r="K19" s="639"/>
      <c r="L19" s="639"/>
      <c r="M19" s="639"/>
      <c r="N19" s="639"/>
      <c r="O19" s="639"/>
      <c r="P19" s="639"/>
      <c r="Q19" s="640"/>
      <c r="R19" s="641">
        <v>918281</v>
      </c>
      <c r="S19" s="644"/>
      <c r="T19" s="644"/>
      <c r="U19" s="644"/>
      <c r="V19" s="644"/>
      <c r="W19" s="644"/>
      <c r="X19" s="644"/>
      <c r="Y19" s="645"/>
      <c r="Z19" s="703">
        <v>44.8</v>
      </c>
      <c r="AA19" s="703"/>
      <c r="AB19" s="703"/>
      <c r="AC19" s="703"/>
      <c r="AD19" s="704">
        <v>918281</v>
      </c>
      <c r="AE19" s="704"/>
      <c r="AF19" s="704"/>
      <c r="AG19" s="704"/>
      <c r="AH19" s="704"/>
      <c r="AI19" s="704"/>
      <c r="AJ19" s="704"/>
      <c r="AK19" s="704"/>
      <c r="AL19" s="646">
        <v>78</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9239</v>
      </c>
      <c r="BH19" s="644"/>
      <c r="BI19" s="644"/>
      <c r="BJ19" s="644"/>
      <c r="BK19" s="644"/>
      <c r="BL19" s="644"/>
      <c r="BM19" s="644"/>
      <c r="BN19" s="645"/>
      <c r="BO19" s="703">
        <v>4.4000000000000004</v>
      </c>
      <c r="BP19" s="703"/>
      <c r="BQ19" s="703"/>
      <c r="BR19" s="703"/>
      <c r="BS19" s="649" t="s">
        <v>125</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125</v>
      </c>
      <c r="CS19" s="644"/>
      <c r="CT19" s="644"/>
      <c r="CU19" s="644"/>
      <c r="CV19" s="644"/>
      <c r="CW19" s="644"/>
      <c r="CX19" s="644"/>
      <c r="CY19" s="645"/>
      <c r="CZ19" s="703" t="s">
        <v>125</v>
      </c>
      <c r="DA19" s="703"/>
      <c r="DB19" s="703"/>
      <c r="DC19" s="703"/>
      <c r="DD19" s="649" t="s">
        <v>225</v>
      </c>
      <c r="DE19" s="644"/>
      <c r="DF19" s="644"/>
      <c r="DG19" s="644"/>
      <c r="DH19" s="644"/>
      <c r="DI19" s="644"/>
      <c r="DJ19" s="644"/>
      <c r="DK19" s="644"/>
      <c r="DL19" s="644"/>
      <c r="DM19" s="644"/>
      <c r="DN19" s="644"/>
      <c r="DO19" s="644"/>
      <c r="DP19" s="645"/>
      <c r="DQ19" s="649" t="s">
        <v>225</v>
      </c>
      <c r="DR19" s="644"/>
      <c r="DS19" s="644"/>
      <c r="DT19" s="644"/>
      <c r="DU19" s="644"/>
      <c r="DV19" s="644"/>
      <c r="DW19" s="644"/>
      <c r="DX19" s="644"/>
      <c r="DY19" s="644"/>
      <c r="DZ19" s="644"/>
      <c r="EA19" s="644"/>
      <c r="EB19" s="644"/>
      <c r="EC19" s="684"/>
    </row>
    <row r="20" spans="2:133" ht="11.25" customHeight="1" x14ac:dyDescent="0.2">
      <c r="B20" s="638" t="s">
        <v>271</v>
      </c>
      <c r="C20" s="639"/>
      <c r="D20" s="639"/>
      <c r="E20" s="639"/>
      <c r="F20" s="639"/>
      <c r="G20" s="639"/>
      <c r="H20" s="639"/>
      <c r="I20" s="639"/>
      <c r="J20" s="639"/>
      <c r="K20" s="639"/>
      <c r="L20" s="639"/>
      <c r="M20" s="639"/>
      <c r="N20" s="639"/>
      <c r="O20" s="639"/>
      <c r="P20" s="639"/>
      <c r="Q20" s="640"/>
      <c r="R20" s="641">
        <v>91269</v>
      </c>
      <c r="S20" s="644"/>
      <c r="T20" s="644"/>
      <c r="U20" s="644"/>
      <c r="V20" s="644"/>
      <c r="W20" s="644"/>
      <c r="X20" s="644"/>
      <c r="Y20" s="645"/>
      <c r="Z20" s="703">
        <v>4.5</v>
      </c>
      <c r="AA20" s="703"/>
      <c r="AB20" s="703"/>
      <c r="AC20" s="703"/>
      <c r="AD20" s="704" t="s">
        <v>225</v>
      </c>
      <c r="AE20" s="704"/>
      <c r="AF20" s="704"/>
      <c r="AG20" s="704"/>
      <c r="AH20" s="704"/>
      <c r="AI20" s="704"/>
      <c r="AJ20" s="704"/>
      <c r="AK20" s="704"/>
      <c r="AL20" s="646" t="s">
        <v>125</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9239</v>
      </c>
      <c r="BH20" s="644"/>
      <c r="BI20" s="644"/>
      <c r="BJ20" s="644"/>
      <c r="BK20" s="644"/>
      <c r="BL20" s="644"/>
      <c r="BM20" s="644"/>
      <c r="BN20" s="645"/>
      <c r="BO20" s="703">
        <v>4.4000000000000004</v>
      </c>
      <c r="BP20" s="703"/>
      <c r="BQ20" s="703"/>
      <c r="BR20" s="703"/>
      <c r="BS20" s="649" t="s">
        <v>125</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1925114</v>
      </c>
      <c r="CS20" s="644"/>
      <c r="CT20" s="644"/>
      <c r="CU20" s="644"/>
      <c r="CV20" s="644"/>
      <c r="CW20" s="644"/>
      <c r="CX20" s="644"/>
      <c r="CY20" s="645"/>
      <c r="CZ20" s="703">
        <v>100</v>
      </c>
      <c r="DA20" s="703"/>
      <c r="DB20" s="703"/>
      <c r="DC20" s="703"/>
      <c r="DD20" s="649">
        <v>275264</v>
      </c>
      <c r="DE20" s="644"/>
      <c r="DF20" s="644"/>
      <c r="DG20" s="644"/>
      <c r="DH20" s="644"/>
      <c r="DI20" s="644"/>
      <c r="DJ20" s="644"/>
      <c r="DK20" s="644"/>
      <c r="DL20" s="644"/>
      <c r="DM20" s="644"/>
      <c r="DN20" s="644"/>
      <c r="DO20" s="644"/>
      <c r="DP20" s="645"/>
      <c r="DQ20" s="649">
        <v>1443051</v>
      </c>
      <c r="DR20" s="644"/>
      <c r="DS20" s="644"/>
      <c r="DT20" s="644"/>
      <c r="DU20" s="644"/>
      <c r="DV20" s="644"/>
      <c r="DW20" s="644"/>
      <c r="DX20" s="644"/>
      <c r="DY20" s="644"/>
      <c r="DZ20" s="644"/>
      <c r="EA20" s="644"/>
      <c r="EB20" s="644"/>
      <c r="EC20" s="684"/>
    </row>
    <row r="21" spans="2:133" ht="11.25" customHeight="1" x14ac:dyDescent="0.2">
      <c r="B21" s="638" t="s">
        <v>274</v>
      </c>
      <c r="C21" s="639"/>
      <c r="D21" s="639"/>
      <c r="E21" s="639"/>
      <c r="F21" s="639"/>
      <c r="G21" s="639"/>
      <c r="H21" s="639"/>
      <c r="I21" s="639"/>
      <c r="J21" s="639"/>
      <c r="K21" s="639"/>
      <c r="L21" s="639"/>
      <c r="M21" s="639"/>
      <c r="N21" s="639"/>
      <c r="O21" s="639"/>
      <c r="P21" s="639"/>
      <c r="Q21" s="640"/>
      <c r="R21" s="641" t="s">
        <v>125</v>
      </c>
      <c r="S21" s="644"/>
      <c r="T21" s="644"/>
      <c r="U21" s="644"/>
      <c r="V21" s="644"/>
      <c r="W21" s="644"/>
      <c r="X21" s="644"/>
      <c r="Y21" s="645"/>
      <c r="Z21" s="703" t="s">
        <v>125</v>
      </c>
      <c r="AA21" s="703"/>
      <c r="AB21" s="703"/>
      <c r="AC21" s="703"/>
      <c r="AD21" s="704" t="s">
        <v>225</v>
      </c>
      <c r="AE21" s="704"/>
      <c r="AF21" s="704"/>
      <c r="AG21" s="704"/>
      <c r="AH21" s="704"/>
      <c r="AI21" s="704"/>
      <c r="AJ21" s="704"/>
      <c r="AK21" s="704"/>
      <c r="AL21" s="646" t="s">
        <v>125</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9239</v>
      </c>
      <c r="BH21" s="644"/>
      <c r="BI21" s="644"/>
      <c r="BJ21" s="644"/>
      <c r="BK21" s="644"/>
      <c r="BL21" s="644"/>
      <c r="BM21" s="644"/>
      <c r="BN21" s="645"/>
      <c r="BO21" s="703">
        <v>4.4000000000000004</v>
      </c>
      <c r="BP21" s="703"/>
      <c r="BQ21" s="703"/>
      <c r="BR21" s="703"/>
      <c r="BS21" s="649" t="s">
        <v>125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276</v>
      </c>
      <c r="C22" s="639"/>
      <c r="D22" s="639"/>
      <c r="E22" s="639"/>
      <c r="F22" s="639"/>
      <c r="G22" s="639"/>
      <c r="H22" s="639"/>
      <c r="I22" s="639"/>
      <c r="J22" s="639"/>
      <c r="K22" s="639"/>
      <c r="L22" s="639"/>
      <c r="M22" s="639"/>
      <c r="N22" s="639"/>
      <c r="O22" s="639"/>
      <c r="P22" s="639"/>
      <c r="Q22" s="640"/>
      <c r="R22" s="641">
        <v>1268101</v>
      </c>
      <c r="S22" s="644"/>
      <c r="T22" s="644"/>
      <c r="U22" s="644"/>
      <c r="V22" s="644"/>
      <c r="W22" s="644"/>
      <c r="X22" s="644"/>
      <c r="Y22" s="645"/>
      <c r="Z22" s="703">
        <v>61.9</v>
      </c>
      <c r="AA22" s="703"/>
      <c r="AB22" s="703"/>
      <c r="AC22" s="703"/>
      <c r="AD22" s="704">
        <v>1176832</v>
      </c>
      <c r="AE22" s="704"/>
      <c r="AF22" s="704"/>
      <c r="AG22" s="704"/>
      <c r="AH22" s="704"/>
      <c r="AI22" s="704"/>
      <c r="AJ22" s="704"/>
      <c r="AK22" s="704"/>
      <c r="AL22" s="646">
        <v>100</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125</v>
      </c>
      <c r="BH22" s="644"/>
      <c r="BI22" s="644"/>
      <c r="BJ22" s="644"/>
      <c r="BK22" s="644"/>
      <c r="BL22" s="644"/>
      <c r="BM22" s="644"/>
      <c r="BN22" s="645"/>
      <c r="BO22" s="703" t="s">
        <v>225</v>
      </c>
      <c r="BP22" s="703"/>
      <c r="BQ22" s="703"/>
      <c r="BR22" s="703"/>
      <c r="BS22" s="649" t="s">
        <v>125</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279</v>
      </c>
      <c r="C23" s="639"/>
      <c r="D23" s="639"/>
      <c r="E23" s="639"/>
      <c r="F23" s="639"/>
      <c r="G23" s="639"/>
      <c r="H23" s="639"/>
      <c r="I23" s="639"/>
      <c r="J23" s="639"/>
      <c r="K23" s="639"/>
      <c r="L23" s="639"/>
      <c r="M23" s="639"/>
      <c r="N23" s="639"/>
      <c r="O23" s="639"/>
      <c r="P23" s="639"/>
      <c r="Q23" s="640"/>
      <c r="R23" s="641" t="s">
        <v>125</v>
      </c>
      <c r="S23" s="644"/>
      <c r="T23" s="644"/>
      <c r="U23" s="644"/>
      <c r="V23" s="644"/>
      <c r="W23" s="644"/>
      <c r="X23" s="644"/>
      <c r="Y23" s="645"/>
      <c r="Z23" s="703" t="s">
        <v>125</v>
      </c>
      <c r="AA23" s="703"/>
      <c r="AB23" s="703"/>
      <c r="AC23" s="703"/>
      <c r="AD23" s="704" t="s">
        <v>125</v>
      </c>
      <c r="AE23" s="704"/>
      <c r="AF23" s="704"/>
      <c r="AG23" s="704"/>
      <c r="AH23" s="704"/>
      <c r="AI23" s="704"/>
      <c r="AJ23" s="704"/>
      <c r="AK23" s="704"/>
      <c r="AL23" s="646" t="s">
        <v>225</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125</v>
      </c>
      <c r="BH23" s="644"/>
      <c r="BI23" s="644"/>
      <c r="BJ23" s="644"/>
      <c r="BK23" s="644"/>
      <c r="BL23" s="644"/>
      <c r="BM23" s="644"/>
      <c r="BN23" s="645"/>
      <c r="BO23" s="703" t="s">
        <v>125</v>
      </c>
      <c r="BP23" s="703"/>
      <c r="BQ23" s="703"/>
      <c r="BR23" s="703"/>
      <c r="BS23" s="649" t="s">
        <v>125</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2">
      <c r="B24" s="638" t="s">
        <v>286</v>
      </c>
      <c r="C24" s="639"/>
      <c r="D24" s="639"/>
      <c r="E24" s="639"/>
      <c r="F24" s="639"/>
      <c r="G24" s="639"/>
      <c r="H24" s="639"/>
      <c r="I24" s="639"/>
      <c r="J24" s="639"/>
      <c r="K24" s="639"/>
      <c r="L24" s="639"/>
      <c r="M24" s="639"/>
      <c r="N24" s="639"/>
      <c r="O24" s="639"/>
      <c r="P24" s="639"/>
      <c r="Q24" s="640"/>
      <c r="R24" s="641">
        <v>2247</v>
      </c>
      <c r="S24" s="644"/>
      <c r="T24" s="644"/>
      <c r="U24" s="644"/>
      <c r="V24" s="644"/>
      <c r="W24" s="644"/>
      <c r="X24" s="644"/>
      <c r="Y24" s="645"/>
      <c r="Z24" s="703">
        <v>0.1</v>
      </c>
      <c r="AA24" s="703"/>
      <c r="AB24" s="703"/>
      <c r="AC24" s="703"/>
      <c r="AD24" s="704" t="s">
        <v>125</v>
      </c>
      <c r="AE24" s="704"/>
      <c r="AF24" s="704"/>
      <c r="AG24" s="704"/>
      <c r="AH24" s="704"/>
      <c r="AI24" s="704"/>
      <c r="AJ24" s="704"/>
      <c r="AK24" s="704"/>
      <c r="AL24" s="646" t="s">
        <v>125</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225</v>
      </c>
      <c r="BH24" s="644"/>
      <c r="BI24" s="644"/>
      <c r="BJ24" s="644"/>
      <c r="BK24" s="644"/>
      <c r="BL24" s="644"/>
      <c r="BM24" s="644"/>
      <c r="BN24" s="645"/>
      <c r="BO24" s="703" t="s">
        <v>225</v>
      </c>
      <c r="BP24" s="703"/>
      <c r="BQ24" s="703"/>
      <c r="BR24" s="703"/>
      <c r="BS24" s="649" t="s">
        <v>125</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719783</v>
      </c>
      <c r="CS24" s="707"/>
      <c r="CT24" s="707"/>
      <c r="CU24" s="707"/>
      <c r="CV24" s="707"/>
      <c r="CW24" s="707"/>
      <c r="CX24" s="707"/>
      <c r="CY24" s="753"/>
      <c r="CZ24" s="754">
        <v>37.4</v>
      </c>
      <c r="DA24" s="723"/>
      <c r="DB24" s="723"/>
      <c r="DC24" s="757"/>
      <c r="DD24" s="752">
        <v>665824</v>
      </c>
      <c r="DE24" s="707"/>
      <c r="DF24" s="707"/>
      <c r="DG24" s="707"/>
      <c r="DH24" s="707"/>
      <c r="DI24" s="707"/>
      <c r="DJ24" s="707"/>
      <c r="DK24" s="753"/>
      <c r="DL24" s="752">
        <v>642225</v>
      </c>
      <c r="DM24" s="707"/>
      <c r="DN24" s="707"/>
      <c r="DO24" s="707"/>
      <c r="DP24" s="707"/>
      <c r="DQ24" s="707"/>
      <c r="DR24" s="707"/>
      <c r="DS24" s="707"/>
      <c r="DT24" s="707"/>
      <c r="DU24" s="707"/>
      <c r="DV24" s="753"/>
      <c r="DW24" s="754">
        <v>52.4</v>
      </c>
      <c r="DX24" s="723"/>
      <c r="DY24" s="723"/>
      <c r="DZ24" s="723"/>
      <c r="EA24" s="723"/>
      <c r="EB24" s="723"/>
      <c r="EC24" s="755"/>
    </row>
    <row r="25" spans="2:133" ht="11.25" customHeight="1" x14ac:dyDescent="0.2">
      <c r="B25" s="638" t="s">
        <v>289</v>
      </c>
      <c r="C25" s="639"/>
      <c r="D25" s="639"/>
      <c r="E25" s="639"/>
      <c r="F25" s="639"/>
      <c r="G25" s="639"/>
      <c r="H25" s="639"/>
      <c r="I25" s="639"/>
      <c r="J25" s="639"/>
      <c r="K25" s="639"/>
      <c r="L25" s="639"/>
      <c r="M25" s="639"/>
      <c r="N25" s="639"/>
      <c r="O25" s="639"/>
      <c r="P25" s="639"/>
      <c r="Q25" s="640"/>
      <c r="R25" s="641">
        <v>47758</v>
      </c>
      <c r="S25" s="644"/>
      <c r="T25" s="644"/>
      <c r="U25" s="644"/>
      <c r="V25" s="644"/>
      <c r="W25" s="644"/>
      <c r="X25" s="644"/>
      <c r="Y25" s="645"/>
      <c r="Z25" s="703">
        <v>2.2999999999999998</v>
      </c>
      <c r="AA25" s="703"/>
      <c r="AB25" s="703"/>
      <c r="AC25" s="703"/>
      <c r="AD25" s="704" t="s">
        <v>125</v>
      </c>
      <c r="AE25" s="704"/>
      <c r="AF25" s="704"/>
      <c r="AG25" s="704"/>
      <c r="AH25" s="704"/>
      <c r="AI25" s="704"/>
      <c r="AJ25" s="704"/>
      <c r="AK25" s="704"/>
      <c r="AL25" s="646" t="s">
        <v>125</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125</v>
      </c>
      <c r="BH25" s="644"/>
      <c r="BI25" s="644"/>
      <c r="BJ25" s="644"/>
      <c r="BK25" s="644"/>
      <c r="BL25" s="644"/>
      <c r="BM25" s="644"/>
      <c r="BN25" s="645"/>
      <c r="BO25" s="703" t="s">
        <v>125</v>
      </c>
      <c r="BP25" s="703"/>
      <c r="BQ25" s="703"/>
      <c r="BR25" s="703"/>
      <c r="BS25" s="649" t="s">
        <v>125</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333997</v>
      </c>
      <c r="CS25" s="642"/>
      <c r="CT25" s="642"/>
      <c r="CU25" s="642"/>
      <c r="CV25" s="642"/>
      <c r="CW25" s="642"/>
      <c r="CX25" s="642"/>
      <c r="CY25" s="643"/>
      <c r="CZ25" s="646">
        <v>17.3</v>
      </c>
      <c r="DA25" s="675"/>
      <c r="DB25" s="675"/>
      <c r="DC25" s="676"/>
      <c r="DD25" s="649">
        <v>329592</v>
      </c>
      <c r="DE25" s="642"/>
      <c r="DF25" s="642"/>
      <c r="DG25" s="642"/>
      <c r="DH25" s="642"/>
      <c r="DI25" s="642"/>
      <c r="DJ25" s="642"/>
      <c r="DK25" s="643"/>
      <c r="DL25" s="649">
        <v>305993</v>
      </c>
      <c r="DM25" s="642"/>
      <c r="DN25" s="642"/>
      <c r="DO25" s="642"/>
      <c r="DP25" s="642"/>
      <c r="DQ25" s="642"/>
      <c r="DR25" s="642"/>
      <c r="DS25" s="642"/>
      <c r="DT25" s="642"/>
      <c r="DU25" s="642"/>
      <c r="DV25" s="643"/>
      <c r="DW25" s="646">
        <v>25</v>
      </c>
      <c r="DX25" s="675"/>
      <c r="DY25" s="675"/>
      <c r="DZ25" s="675"/>
      <c r="EA25" s="675"/>
      <c r="EB25" s="675"/>
      <c r="EC25" s="677"/>
    </row>
    <row r="26" spans="2:133" ht="11.25" customHeight="1" x14ac:dyDescent="0.2">
      <c r="B26" s="638" t="s">
        <v>292</v>
      </c>
      <c r="C26" s="639"/>
      <c r="D26" s="639"/>
      <c r="E26" s="639"/>
      <c r="F26" s="639"/>
      <c r="G26" s="639"/>
      <c r="H26" s="639"/>
      <c r="I26" s="639"/>
      <c r="J26" s="639"/>
      <c r="K26" s="639"/>
      <c r="L26" s="639"/>
      <c r="M26" s="639"/>
      <c r="N26" s="639"/>
      <c r="O26" s="639"/>
      <c r="P26" s="639"/>
      <c r="Q26" s="640"/>
      <c r="R26" s="641">
        <v>1500</v>
      </c>
      <c r="S26" s="644"/>
      <c r="T26" s="644"/>
      <c r="U26" s="644"/>
      <c r="V26" s="644"/>
      <c r="W26" s="644"/>
      <c r="X26" s="644"/>
      <c r="Y26" s="645"/>
      <c r="Z26" s="703">
        <v>0.1</v>
      </c>
      <c r="AA26" s="703"/>
      <c r="AB26" s="703"/>
      <c r="AC26" s="703"/>
      <c r="AD26" s="704" t="s">
        <v>125</v>
      </c>
      <c r="AE26" s="704"/>
      <c r="AF26" s="704"/>
      <c r="AG26" s="704"/>
      <c r="AH26" s="704"/>
      <c r="AI26" s="704"/>
      <c r="AJ26" s="704"/>
      <c r="AK26" s="704"/>
      <c r="AL26" s="646" t="s">
        <v>125</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225</v>
      </c>
      <c r="BP26" s="703"/>
      <c r="BQ26" s="703"/>
      <c r="BR26" s="703"/>
      <c r="BS26" s="649" t="s">
        <v>225</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205010</v>
      </c>
      <c r="CS26" s="644"/>
      <c r="CT26" s="644"/>
      <c r="CU26" s="644"/>
      <c r="CV26" s="644"/>
      <c r="CW26" s="644"/>
      <c r="CX26" s="644"/>
      <c r="CY26" s="645"/>
      <c r="CZ26" s="646">
        <v>10.6</v>
      </c>
      <c r="DA26" s="675"/>
      <c r="DB26" s="675"/>
      <c r="DC26" s="676"/>
      <c r="DD26" s="649">
        <v>202853</v>
      </c>
      <c r="DE26" s="644"/>
      <c r="DF26" s="644"/>
      <c r="DG26" s="644"/>
      <c r="DH26" s="644"/>
      <c r="DI26" s="644"/>
      <c r="DJ26" s="644"/>
      <c r="DK26" s="645"/>
      <c r="DL26" s="649" t="s">
        <v>225</v>
      </c>
      <c r="DM26" s="644"/>
      <c r="DN26" s="644"/>
      <c r="DO26" s="644"/>
      <c r="DP26" s="644"/>
      <c r="DQ26" s="644"/>
      <c r="DR26" s="644"/>
      <c r="DS26" s="644"/>
      <c r="DT26" s="644"/>
      <c r="DU26" s="644"/>
      <c r="DV26" s="645"/>
      <c r="DW26" s="646" t="s">
        <v>125</v>
      </c>
      <c r="DX26" s="675"/>
      <c r="DY26" s="675"/>
      <c r="DZ26" s="675"/>
      <c r="EA26" s="675"/>
      <c r="EB26" s="675"/>
      <c r="EC26" s="677"/>
    </row>
    <row r="27" spans="2:133" ht="11.25" customHeight="1" x14ac:dyDescent="0.2">
      <c r="B27" s="638" t="s">
        <v>295</v>
      </c>
      <c r="C27" s="639"/>
      <c r="D27" s="639"/>
      <c r="E27" s="639"/>
      <c r="F27" s="639"/>
      <c r="G27" s="639"/>
      <c r="H27" s="639"/>
      <c r="I27" s="639"/>
      <c r="J27" s="639"/>
      <c r="K27" s="639"/>
      <c r="L27" s="639"/>
      <c r="M27" s="639"/>
      <c r="N27" s="639"/>
      <c r="O27" s="639"/>
      <c r="P27" s="639"/>
      <c r="Q27" s="640"/>
      <c r="R27" s="641">
        <v>55186</v>
      </c>
      <c r="S27" s="644"/>
      <c r="T27" s="644"/>
      <c r="U27" s="644"/>
      <c r="V27" s="644"/>
      <c r="W27" s="644"/>
      <c r="X27" s="644"/>
      <c r="Y27" s="645"/>
      <c r="Z27" s="703">
        <v>2.7</v>
      </c>
      <c r="AA27" s="703"/>
      <c r="AB27" s="703"/>
      <c r="AC27" s="703"/>
      <c r="AD27" s="704" t="s">
        <v>125</v>
      </c>
      <c r="AE27" s="704"/>
      <c r="AF27" s="704"/>
      <c r="AG27" s="704"/>
      <c r="AH27" s="704"/>
      <c r="AI27" s="704"/>
      <c r="AJ27" s="704"/>
      <c r="AK27" s="704"/>
      <c r="AL27" s="646" t="s">
        <v>125</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212302</v>
      </c>
      <c r="BH27" s="644"/>
      <c r="BI27" s="644"/>
      <c r="BJ27" s="644"/>
      <c r="BK27" s="644"/>
      <c r="BL27" s="644"/>
      <c r="BM27" s="644"/>
      <c r="BN27" s="645"/>
      <c r="BO27" s="703">
        <v>100</v>
      </c>
      <c r="BP27" s="703"/>
      <c r="BQ27" s="703"/>
      <c r="BR27" s="703"/>
      <c r="BS27" s="649" t="s">
        <v>125</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60042</v>
      </c>
      <c r="CS27" s="642"/>
      <c r="CT27" s="642"/>
      <c r="CU27" s="642"/>
      <c r="CV27" s="642"/>
      <c r="CW27" s="642"/>
      <c r="CX27" s="642"/>
      <c r="CY27" s="643"/>
      <c r="CZ27" s="646">
        <v>3.1</v>
      </c>
      <c r="DA27" s="675"/>
      <c r="DB27" s="675"/>
      <c r="DC27" s="676"/>
      <c r="DD27" s="649">
        <v>10823</v>
      </c>
      <c r="DE27" s="642"/>
      <c r="DF27" s="642"/>
      <c r="DG27" s="642"/>
      <c r="DH27" s="642"/>
      <c r="DI27" s="642"/>
      <c r="DJ27" s="642"/>
      <c r="DK27" s="643"/>
      <c r="DL27" s="649">
        <v>10823</v>
      </c>
      <c r="DM27" s="642"/>
      <c r="DN27" s="642"/>
      <c r="DO27" s="642"/>
      <c r="DP27" s="642"/>
      <c r="DQ27" s="642"/>
      <c r="DR27" s="642"/>
      <c r="DS27" s="642"/>
      <c r="DT27" s="642"/>
      <c r="DU27" s="642"/>
      <c r="DV27" s="643"/>
      <c r="DW27" s="646">
        <v>0.9</v>
      </c>
      <c r="DX27" s="675"/>
      <c r="DY27" s="675"/>
      <c r="DZ27" s="675"/>
      <c r="EA27" s="675"/>
      <c r="EB27" s="675"/>
      <c r="EC27" s="677"/>
    </row>
    <row r="28" spans="2:133" ht="11.25" customHeight="1" x14ac:dyDescent="0.2">
      <c r="B28" s="746" t="s">
        <v>298</v>
      </c>
      <c r="C28" s="747"/>
      <c r="D28" s="747"/>
      <c r="E28" s="747"/>
      <c r="F28" s="747"/>
      <c r="G28" s="747"/>
      <c r="H28" s="747"/>
      <c r="I28" s="747"/>
      <c r="J28" s="747"/>
      <c r="K28" s="747"/>
      <c r="L28" s="747"/>
      <c r="M28" s="747"/>
      <c r="N28" s="747"/>
      <c r="O28" s="747"/>
      <c r="P28" s="747"/>
      <c r="Q28" s="748"/>
      <c r="R28" s="641" t="s">
        <v>225</v>
      </c>
      <c r="S28" s="644"/>
      <c r="T28" s="644"/>
      <c r="U28" s="644"/>
      <c r="V28" s="644"/>
      <c r="W28" s="644"/>
      <c r="X28" s="644"/>
      <c r="Y28" s="645"/>
      <c r="Z28" s="703" t="s">
        <v>125</v>
      </c>
      <c r="AA28" s="703"/>
      <c r="AB28" s="703"/>
      <c r="AC28" s="703"/>
      <c r="AD28" s="704" t="s">
        <v>225</v>
      </c>
      <c r="AE28" s="704"/>
      <c r="AF28" s="704"/>
      <c r="AG28" s="704"/>
      <c r="AH28" s="704"/>
      <c r="AI28" s="704"/>
      <c r="AJ28" s="704"/>
      <c r="AK28" s="704"/>
      <c r="AL28" s="646" t="s">
        <v>125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325744</v>
      </c>
      <c r="CS28" s="644"/>
      <c r="CT28" s="644"/>
      <c r="CU28" s="644"/>
      <c r="CV28" s="644"/>
      <c r="CW28" s="644"/>
      <c r="CX28" s="644"/>
      <c r="CY28" s="645"/>
      <c r="CZ28" s="646">
        <v>16.899999999999999</v>
      </c>
      <c r="DA28" s="675"/>
      <c r="DB28" s="675"/>
      <c r="DC28" s="676"/>
      <c r="DD28" s="649">
        <v>325409</v>
      </c>
      <c r="DE28" s="644"/>
      <c r="DF28" s="644"/>
      <c r="DG28" s="644"/>
      <c r="DH28" s="644"/>
      <c r="DI28" s="644"/>
      <c r="DJ28" s="644"/>
      <c r="DK28" s="645"/>
      <c r="DL28" s="649">
        <v>325409</v>
      </c>
      <c r="DM28" s="644"/>
      <c r="DN28" s="644"/>
      <c r="DO28" s="644"/>
      <c r="DP28" s="644"/>
      <c r="DQ28" s="644"/>
      <c r="DR28" s="644"/>
      <c r="DS28" s="644"/>
      <c r="DT28" s="644"/>
      <c r="DU28" s="644"/>
      <c r="DV28" s="645"/>
      <c r="DW28" s="646">
        <v>26.6</v>
      </c>
      <c r="DX28" s="675"/>
      <c r="DY28" s="675"/>
      <c r="DZ28" s="675"/>
      <c r="EA28" s="675"/>
      <c r="EB28" s="675"/>
      <c r="EC28" s="677"/>
    </row>
    <row r="29" spans="2:133" ht="11.25" customHeight="1" x14ac:dyDescent="0.2">
      <c r="B29" s="638" t="s">
        <v>300</v>
      </c>
      <c r="C29" s="639"/>
      <c r="D29" s="639"/>
      <c r="E29" s="639"/>
      <c r="F29" s="639"/>
      <c r="G29" s="639"/>
      <c r="H29" s="639"/>
      <c r="I29" s="639"/>
      <c r="J29" s="639"/>
      <c r="K29" s="639"/>
      <c r="L29" s="639"/>
      <c r="M29" s="639"/>
      <c r="N29" s="639"/>
      <c r="O29" s="639"/>
      <c r="P29" s="639"/>
      <c r="Q29" s="640"/>
      <c r="R29" s="641">
        <v>124776</v>
      </c>
      <c r="S29" s="644"/>
      <c r="T29" s="644"/>
      <c r="U29" s="644"/>
      <c r="V29" s="644"/>
      <c r="W29" s="644"/>
      <c r="X29" s="644"/>
      <c r="Y29" s="645"/>
      <c r="Z29" s="703">
        <v>6.1</v>
      </c>
      <c r="AA29" s="703"/>
      <c r="AB29" s="703"/>
      <c r="AC29" s="703"/>
      <c r="AD29" s="704" t="s">
        <v>125</v>
      </c>
      <c r="AE29" s="704"/>
      <c r="AF29" s="704"/>
      <c r="AG29" s="704"/>
      <c r="AH29" s="704"/>
      <c r="AI29" s="704"/>
      <c r="AJ29" s="704"/>
      <c r="AK29" s="704"/>
      <c r="AL29" s="646" t="s">
        <v>125</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65</v>
      </c>
      <c r="CG29" s="682"/>
      <c r="CH29" s="682"/>
      <c r="CI29" s="682"/>
      <c r="CJ29" s="682"/>
      <c r="CK29" s="682"/>
      <c r="CL29" s="682"/>
      <c r="CM29" s="682"/>
      <c r="CN29" s="682"/>
      <c r="CO29" s="682"/>
      <c r="CP29" s="682"/>
      <c r="CQ29" s="683"/>
      <c r="CR29" s="641">
        <v>325736</v>
      </c>
      <c r="CS29" s="642"/>
      <c r="CT29" s="642"/>
      <c r="CU29" s="642"/>
      <c r="CV29" s="642"/>
      <c r="CW29" s="642"/>
      <c r="CX29" s="642"/>
      <c r="CY29" s="643"/>
      <c r="CZ29" s="646">
        <v>16.899999999999999</v>
      </c>
      <c r="DA29" s="675"/>
      <c r="DB29" s="675"/>
      <c r="DC29" s="676"/>
      <c r="DD29" s="649">
        <v>325401</v>
      </c>
      <c r="DE29" s="642"/>
      <c r="DF29" s="642"/>
      <c r="DG29" s="642"/>
      <c r="DH29" s="642"/>
      <c r="DI29" s="642"/>
      <c r="DJ29" s="642"/>
      <c r="DK29" s="643"/>
      <c r="DL29" s="649">
        <v>325401</v>
      </c>
      <c r="DM29" s="642"/>
      <c r="DN29" s="642"/>
      <c r="DO29" s="642"/>
      <c r="DP29" s="642"/>
      <c r="DQ29" s="642"/>
      <c r="DR29" s="642"/>
      <c r="DS29" s="642"/>
      <c r="DT29" s="642"/>
      <c r="DU29" s="642"/>
      <c r="DV29" s="643"/>
      <c r="DW29" s="646">
        <v>26.6</v>
      </c>
      <c r="DX29" s="675"/>
      <c r="DY29" s="675"/>
      <c r="DZ29" s="675"/>
      <c r="EA29" s="675"/>
      <c r="EB29" s="675"/>
      <c r="EC29" s="677"/>
    </row>
    <row r="30" spans="2:133" ht="11.25" customHeight="1" x14ac:dyDescent="0.2">
      <c r="B30" s="638" t="s">
        <v>304</v>
      </c>
      <c r="C30" s="639"/>
      <c r="D30" s="639"/>
      <c r="E30" s="639"/>
      <c r="F30" s="639"/>
      <c r="G30" s="639"/>
      <c r="H30" s="639"/>
      <c r="I30" s="639"/>
      <c r="J30" s="639"/>
      <c r="K30" s="639"/>
      <c r="L30" s="639"/>
      <c r="M30" s="639"/>
      <c r="N30" s="639"/>
      <c r="O30" s="639"/>
      <c r="P30" s="639"/>
      <c r="Q30" s="640"/>
      <c r="R30" s="641">
        <v>367</v>
      </c>
      <c r="S30" s="644"/>
      <c r="T30" s="644"/>
      <c r="U30" s="644"/>
      <c r="V30" s="644"/>
      <c r="W30" s="644"/>
      <c r="X30" s="644"/>
      <c r="Y30" s="645"/>
      <c r="Z30" s="703">
        <v>0</v>
      </c>
      <c r="AA30" s="703"/>
      <c r="AB30" s="703"/>
      <c r="AC30" s="703"/>
      <c r="AD30" s="704" t="s">
        <v>125</v>
      </c>
      <c r="AE30" s="704"/>
      <c r="AF30" s="704"/>
      <c r="AG30" s="704"/>
      <c r="AH30" s="704"/>
      <c r="AI30" s="704"/>
      <c r="AJ30" s="704"/>
      <c r="AK30" s="704"/>
      <c r="AL30" s="646" t="s">
        <v>125</v>
      </c>
      <c r="AM30" s="647"/>
      <c r="AN30" s="647"/>
      <c r="AO30" s="705"/>
      <c r="AP30" s="731" t="s">
        <v>305</v>
      </c>
      <c r="AQ30" s="732"/>
      <c r="AR30" s="732"/>
      <c r="AS30" s="732"/>
      <c r="AT30" s="737" t="s">
        <v>306</v>
      </c>
      <c r="AU30" s="210"/>
      <c r="AV30" s="210"/>
      <c r="AW30" s="210"/>
      <c r="AX30" s="740" t="s">
        <v>183</v>
      </c>
      <c r="AY30" s="741"/>
      <c r="AZ30" s="741"/>
      <c r="BA30" s="741"/>
      <c r="BB30" s="741"/>
      <c r="BC30" s="741"/>
      <c r="BD30" s="741"/>
      <c r="BE30" s="741"/>
      <c r="BF30" s="742"/>
      <c r="BG30" s="721">
        <v>98.8</v>
      </c>
      <c r="BH30" s="722"/>
      <c r="BI30" s="722"/>
      <c r="BJ30" s="722"/>
      <c r="BK30" s="722"/>
      <c r="BL30" s="722"/>
      <c r="BM30" s="723">
        <v>97</v>
      </c>
      <c r="BN30" s="722"/>
      <c r="BO30" s="722"/>
      <c r="BP30" s="722"/>
      <c r="BQ30" s="724"/>
      <c r="BR30" s="721">
        <v>98.4</v>
      </c>
      <c r="BS30" s="722"/>
      <c r="BT30" s="722"/>
      <c r="BU30" s="722"/>
      <c r="BV30" s="722"/>
      <c r="BW30" s="722"/>
      <c r="BX30" s="723">
        <v>95.9</v>
      </c>
      <c r="BY30" s="722"/>
      <c r="BZ30" s="722"/>
      <c r="CA30" s="722"/>
      <c r="CB30" s="724"/>
      <c r="CD30" s="727"/>
      <c r="CE30" s="728"/>
      <c r="CF30" s="685" t="s">
        <v>307</v>
      </c>
      <c r="CG30" s="682"/>
      <c r="CH30" s="682"/>
      <c r="CI30" s="682"/>
      <c r="CJ30" s="682"/>
      <c r="CK30" s="682"/>
      <c r="CL30" s="682"/>
      <c r="CM30" s="682"/>
      <c r="CN30" s="682"/>
      <c r="CO30" s="682"/>
      <c r="CP30" s="682"/>
      <c r="CQ30" s="683"/>
      <c r="CR30" s="641">
        <v>305855</v>
      </c>
      <c r="CS30" s="644"/>
      <c r="CT30" s="644"/>
      <c r="CU30" s="644"/>
      <c r="CV30" s="644"/>
      <c r="CW30" s="644"/>
      <c r="CX30" s="644"/>
      <c r="CY30" s="645"/>
      <c r="CZ30" s="646">
        <v>15.9</v>
      </c>
      <c r="DA30" s="675"/>
      <c r="DB30" s="675"/>
      <c r="DC30" s="676"/>
      <c r="DD30" s="649">
        <v>305616</v>
      </c>
      <c r="DE30" s="644"/>
      <c r="DF30" s="644"/>
      <c r="DG30" s="644"/>
      <c r="DH30" s="644"/>
      <c r="DI30" s="644"/>
      <c r="DJ30" s="644"/>
      <c r="DK30" s="645"/>
      <c r="DL30" s="649">
        <v>305616</v>
      </c>
      <c r="DM30" s="644"/>
      <c r="DN30" s="644"/>
      <c r="DO30" s="644"/>
      <c r="DP30" s="644"/>
      <c r="DQ30" s="644"/>
      <c r="DR30" s="644"/>
      <c r="DS30" s="644"/>
      <c r="DT30" s="644"/>
      <c r="DU30" s="644"/>
      <c r="DV30" s="645"/>
      <c r="DW30" s="646">
        <v>25</v>
      </c>
      <c r="DX30" s="675"/>
      <c r="DY30" s="675"/>
      <c r="DZ30" s="675"/>
      <c r="EA30" s="675"/>
      <c r="EB30" s="675"/>
      <c r="EC30" s="677"/>
    </row>
    <row r="31" spans="2:133" ht="11.25" customHeight="1" x14ac:dyDescent="0.2">
      <c r="B31" s="638" t="s">
        <v>308</v>
      </c>
      <c r="C31" s="639"/>
      <c r="D31" s="639"/>
      <c r="E31" s="639"/>
      <c r="F31" s="639"/>
      <c r="G31" s="639"/>
      <c r="H31" s="639"/>
      <c r="I31" s="639"/>
      <c r="J31" s="639"/>
      <c r="K31" s="639"/>
      <c r="L31" s="639"/>
      <c r="M31" s="639"/>
      <c r="N31" s="639"/>
      <c r="O31" s="639"/>
      <c r="P31" s="639"/>
      <c r="Q31" s="640"/>
      <c r="R31" s="641">
        <v>203035</v>
      </c>
      <c r="S31" s="644"/>
      <c r="T31" s="644"/>
      <c r="U31" s="644"/>
      <c r="V31" s="644"/>
      <c r="W31" s="644"/>
      <c r="X31" s="644"/>
      <c r="Y31" s="645"/>
      <c r="Z31" s="703">
        <v>9.9</v>
      </c>
      <c r="AA31" s="703"/>
      <c r="AB31" s="703"/>
      <c r="AC31" s="703"/>
      <c r="AD31" s="704" t="s">
        <v>225</v>
      </c>
      <c r="AE31" s="704"/>
      <c r="AF31" s="704"/>
      <c r="AG31" s="704"/>
      <c r="AH31" s="704"/>
      <c r="AI31" s="704"/>
      <c r="AJ31" s="704"/>
      <c r="AK31" s="704"/>
      <c r="AL31" s="646" t="s">
        <v>125</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99.5</v>
      </c>
      <c r="BH31" s="642"/>
      <c r="BI31" s="642"/>
      <c r="BJ31" s="642"/>
      <c r="BK31" s="642"/>
      <c r="BL31" s="642"/>
      <c r="BM31" s="647">
        <v>98.4</v>
      </c>
      <c r="BN31" s="720"/>
      <c r="BO31" s="720"/>
      <c r="BP31" s="720"/>
      <c r="BQ31" s="681"/>
      <c r="BR31" s="719">
        <v>99.4</v>
      </c>
      <c r="BS31" s="642"/>
      <c r="BT31" s="642"/>
      <c r="BU31" s="642"/>
      <c r="BV31" s="642"/>
      <c r="BW31" s="642"/>
      <c r="BX31" s="647">
        <v>97.7</v>
      </c>
      <c r="BY31" s="720"/>
      <c r="BZ31" s="720"/>
      <c r="CA31" s="720"/>
      <c r="CB31" s="681"/>
      <c r="CD31" s="727"/>
      <c r="CE31" s="728"/>
      <c r="CF31" s="685" t="s">
        <v>311</v>
      </c>
      <c r="CG31" s="682"/>
      <c r="CH31" s="682"/>
      <c r="CI31" s="682"/>
      <c r="CJ31" s="682"/>
      <c r="CK31" s="682"/>
      <c r="CL31" s="682"/>
      <c r="CM31" s="682"/>
      <c r="CN31" s="682"/>
      <c r="CO31" s="682"/>
      <c r="CP31" s="682"/>
      <c r="CQ31" s="683"/>
      <c r="CR31" s="641">
        <v>19881</v>
      </c>
      <c r="CS31" s="642"/>
      <c r="CT31" s="642"/>
      <c r="CU31" s="642"/>
      <c r="CV31" s="642"/>
      <c r="CW31" s="642"/>
      <c r="CX31" s="642"/>
      <c r="CY31" s="643"/>
      <c r="CZ31" s="646">
        <v>1</v>
      </c>
      <c r="DA31" s="675"/>
      <c r="DB31" s="675"/>
      <c r="DC31" s="676"/>
      <c r="DD31" s="649">
        <v>19785</v>
      </c>
      <c r="DE31" s="642"/>
      <c r="DF31" s="642"/>
      <c r="DG31" s="642"/>
      <c r="DH31" s="642"/>
      <c r="DI31" s="642"/>
      <c r="DJ31" s="642"/>
      <c r="DK31" s="643"/>
      <c r="DL31" s="649">
        <v>19785</v>
      </c>
      <c r="DM31" s="642"/>
      <c r="DN31" s="642"/>
      <c r="DO31" s="642"/>
      <c r="DP31" s="642"/>
      <c r="DQ31" s="642"/>
      <c r="DR31" s="642"/>
      <c r="DS31" s="642"/>
      <c r="DT31" s="642"/>
      <c r="DU31" s="642"/>
      <c r="DV31" s="643"/>
      <c r="DW31" s="646">
        <v>1.6</v>
      </c>
      <c r="DX31" s="675"/>
      <c r="DY31" s="675"/>
      <c r="DZ31" s="675"/>
      <c r="EA31" s="675"/>
      <c r="EB31" s="675"/>
      <c r="EC31" s="677"/>
    </row>
    <row r="32" spans="2:133" ht="11.25" customHeight="1" x14ac:dyDescent="0.2">
      <c r="B32" s="638" t="s">
        <v>312</v>
      </c>
      <c r="C32" s="639"/>
      <c r="D32" s="639"/>
      <c r="E32" s="639"/>
      <c r="F32" s="639"/>
      <c r="G32" s="639"/>
      <c r="H32" s="639"/>
      <c r="I32" s="639"/>
      <c r="J32" s="639"/>
      <c r="K32" s="639"/>
      <c r="L32" s="639"/>
      <c r="M32" s="639"/>
      <c r="N32" s="639"/>
      <c r="O32" s="639"/>
      <c r="P32" s="639"/>
      <c r="Q32" s="640"/>
      <c r="R32" s="641">
        <v>3097</v>
      </c>
      <c r="S32" s="644"/>
      <c r="T32" s="644"/>
      <c r="U32" s="644"/>
      <c r="V32" s="644"/>
      <c r="W32" s="644"/>
      <c r="X32" s="644"/>
      <c r="Y32" s="645"/>
      <c r="Z32" s="703">
        <v>0.2</v>
      </c>
      <c r="AA32" s="703"/>
      <c r="AB32" s="703"/>
      <c r="AC32" s="703"/>
      <c r="AD32" s="704" t="s">
        <v>225</v>
      </c>
      <c r="AE32" s="704"/>
      <c r="AF32" s="704"/>
      <c r="AG32" s="704"/>
      <c r="AH32" s="704"/>
      <c r="AI32" s="704"/>
      <c r="AJ32" s="704"/>
      <c r="AK32" s="704"/>
      <c r="AL32" s="646" t="s">
        <v>125</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97.8</v>
      </c>
      <c r="BH32" s="657"/>
      <c r="BI32" s="657"/>
      <c r="BJ32" s="657"/>
      <c r="BK32" s="657"/>
      <c r="BL32" s="657"/>
      <c r="BM32" s="701">
        <v>95</v>
      </c>
      <c r="BN32" s="657"/>
      <c r="BO32" s="657"/>
      <c r="BP32" s="657"/>
      <c r="BQ32" s="694"/>
      <c r="BR32" s="718">
        <v>96.8</v>
      </c>
      <c r="BS32" s="657"/>
      <c r="BT32" s="657"/>
      <c r="BU32" s="657"/>
      <c r="BV32" s="657"/>
      <c r="BW32" s="657"/>
      <c r="BX32" s="701">
        <v>93.1</v>
      </c>
      <c r="BY32" s="657"/>
      <c r="BZ32" s="657"/>
      <c r="CA32" s="657"/>
      <c r="CB32" s="694"/>
      <c r="CD32" s="729"/>
      <c r="CE32" s="730"/>
      <c r="CF32" s="685" t="s">
        <v>314</v>
      </c>
      <c r="CG32" s="682"/>
      <c r="CH32" s="682"/>
      <c r="CI32" s="682"/>
      <c r="CJ32" s="682"/>
      <c r="CK32" s="682"/>
      <c r="CL32" s="682"/>
      <c r="CM32" s="682"/>
      <c r="CN32" s="682"/>
      <c r="CO32" s="682"/>
      <c r="CP32" s="682"/>
      <c r="CQ32" s="683"/>
      <c r="CR32" s="641">
        <v>8</v>
      </c>
      <c r="CS32" s="644"/>
      <c r="CT32" s="644"/>
      <c r="CU32" s="644"/>
      <c r="CV32" s="644"/>
      <c r="CW32" s="644"/>
      <c r="CX32" s="644"/>
      <c r="CY32" s="645"/>
      <c r="CZ32" s="646">
        <v>0</v>
      </c>
      <c r="DA32" s="675"/>
      <c r="DB32" s="675"/>
      <c r="DC32" s="676"/>
      <c r="DD32" s="649">
        <v>8</v>
      </c>
      <c r="DE32" s="644"/>
      <c r="DF32" s="644"/>
      <c r="DG32" s="644"/>
      <c r="DH32" s="644"/>
      <c r="DI32" s="644"/>
      <c r="DJ32" s="644"/>
      <c r="DK32" s="645"/>
      <c r="DL32" s="649">
        <v>8</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2">
      <c r="B33" s="638" t="s">
        <v>315</v>
      </c>
      <c r="C33" s="639"/>
      <c r="D33" s="639"/>
      <c r="E33" s="639"/>
      <c r="F33" s="639"/>
      <c r="G33" s="639"/>
      <c r="H33" s="639"/>
      <c r="I33" s="639"/>
      <c r="J33" s="639"/>
      <c r="K33" s="639"/>
      <c r="L33" s="639"/>
      <c r="M33" s="639"/>
      <c r="N33" s="639"/>
      <c r="O33" s="639"/>
      <c r="P33" s="639"/>
      <c r="Q33" s="640"/>
      <c r="R33" s="641">
        <v>117054</v>
      </c>
      <c r="S33" s="644"/>
      <c r="T33" s="644"/>
      <c r="U33" s="644"/>
      <c r="V33" s="644"/>
      <c r="W33" s="644"/>
      <c r="X33" s="644"/>
      <c r="Y33" s="645"/>
      <c r="Z33" s="703">
        <v>5.7</v>
      </c>
      <c r="AA33" s="703"/>
      <c r="AB33" s="703"/>
      <c r="AC33" s="703"/>
      <c r="AD33" s="704" t="s">
        <v>125</v>
      </c>
      <c r="AE33" s="704"/>
      <c r="AF33" s="704"/>
      <c r="AG33" s="704"/>
      <c r="AH33" s="704"/>
      <c r="AI33" s="704"/>
      <c r="AJ33" s="704"/>
      <c r="AK33" s="704"/>
      <c r="AL33" s="646" t="s">
        <v>125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930067</v>
      </c>
      <c r="CS33" s="642"/>
      <c r="CT33" s="642"/>
      <c r="CU33" s="642"/>
      <c r="CV33" s="642"/>
      <c r="CW33" s="642"/>
      <c r="CX33" s="642"/>
      <c r="CY33" s="643"/>
      <c r="CZ33" s="646">
        <v>48.3</v>
      </c>
      <c r="DA33" s="675"/>
      <c r="DB33" s="675"/>
      <c r="DC33" s="676"/>
      <c r="DD33" s="649">
        <v>716727</v>
      </c>
      <c r="DE33" s="642"/>
      <c r="DF33" s="642"/>
      <c r="DG33" s="642"/>
      <c r="DH33" s="642"/>
      <c r="DI33" s="642"/>
      <c r="DJ33" s="642"/>
      <c r="DK33" s="643"/>
      <c r="DL33" s="649">
        <v>455580</v>
      </c>
      <c r="DM33" s="642"/>
      <c r="DN33" s="642"/>
      <c r="DO33" s="642"/>
      <c r="DP33" s="642"/>
      <c r="DQ33" s="642"/>
      <c r="DR33" s="642"/>
      <c r="DS33" s="642"/>
      <c r="DT33" s="642"/>
      <c r="DU33" s="642"/>
      <c r="DV33" s="643"/>
      <c r="DW33" s="646">
        <v>37.200000000000003</v>
      </c>
      <c r="DX33" s="675"/>
      <c r="DY33" s="675"/>
      <c r="DZ33" s="675"/>
      <c r="EA33" s="675"/>
      <c r="EB33" s="675"/>
      <c r="EC33" s="677"/>
    </row>
    <row r="34" spans="2:133" ht="11.25" customHeight="1" x14ac:dyDescent="0.2">
      <c r="B34" s="638" t="s">
        <v>317</v>
      </c>
      <c r="C34" s="639"/>
      <c r="D34" s="639"/>
      <c r="E34" s="639"/>
      <c r="F34" s="639"/>
      <c r="G34" s="639"/>
      <c r="H34" s="639"/>
      <c r="I34" s="639"/>
      <c r="J34" s="639"/>
      <c r="K34" s="639"/>
      <c r="L34" s="639"/>
      <c r="M34" s="639"/>
      <c r="N34" s="639"/>
      <c r="O34" s="639"/>
      <c r="P34" s="639"/>
      <c r="Q34" s="640"/>
      <c r="R34" s="641">
        <v>16610</v>
      </c>
      <c r="S34" s="644"/>
      <c r="T34" s="644"/>
      <c r="U34" s="644"/>
      <c r="V34" s="644"/>
      <c r="W34" s="644"/>
      <c r="X34" s="644"/>
      <c r="Y34" s="645"/>
      <c r="Z34" s="703">
        <v>0.8</v>
      </c>
      <c r="AA34" s="703"/>
      <c r="AB34" s="703"/>
      <c r="AC34" s="703"/>
      <c r="AD34" s="704">
        <v>14</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423652</v>
      </c>
      <c r="CS34" s="644"/>
      <c r="CT34" s="644"/>
      <c r="CU34" s="644"/>
      <c r="CV34" s="644"/>
      <c r="CW34" s="644"/>
      <c r="CX34" s="644"/>
      <c r="CY34" s="645"/>
      <c r="CZ34" s="646">
        <v>22</v>
      </c>
      <c r="DA34" s="675"/>
      <c r="DB34" s="675"/>
      <c r="DC34" s="676"/>
      <c r="DD34" s="649">
        <v>339163</v>
      </c>
      <c r="DE34" s="644"/>
      <c r="DF34" s="644"/>
      <c r="DG34" s="644"/>
      <c r="DH34" s="644"/>
      <c r="DI34" s="644"/>
      <c r="DJ34" s="644"/>
      <c r="DK34" s="645"/>
      <c r="DL34" s="649">
        <v>235404</v>
      </c>
      <c r="DM34" s="644"/>
      <c r="DN34" s="644"/>
      <c r="DO34" s="644"/>
      <c r="DP34" s="644"/>
      <c r="DQ34" s="644"/>
      <c r="DR34" s="644"/>
      <c r="DS34" s="644"/>
      <c r="DT34" s="644"/>
      <c r="DU34" s="644"/>
      <c r="DV34" s="645"/>
      <c r="DW34" s="646">
        <v>19.2</v>
      </c>
      <c r="DX34" s="675"/>
      <c r="DY34" s="675"/>
      <c r="DZ34" s="675"/>
      <c r="EA34" s="675"/>
      <c r="EB34" s="675"/>
      <c r="EC34" s="677"/>
    </row>
    <row r="35" spans="2:133" ht="11.25" customHeight="1" x14ac:dyDescent="0.2">
      <c r="B35" s="638" t="s">
        <v>321</v>
      </c>
      <c r="C35" s="639"/>
      <c r="D35" s="639"/>
      <c r="E35" s="639"/>
      <c r="F35" s="639"/>
      <c r="G35" s="639"/>
      <c r="H35" s="639"/>
      <c r="I35" s="639"/>
      <c r="J35" s="639"/>
      <c r="K35" s="639"/>
      <c r="L35" s="639"/>
      <c r="M35" s="639"/>
      <c r="N35" s="639"/>
      <c r="O35" s="639"/>
      <c r="P35" s="639"/>
      <c r="Q35" s="640"/>
      <c r="R35" s="641">
        <v>210153</v>
      </c>
      <c r="S35" s="644"/>
      <c r="T35" s="644"/>
      <c r="U35" s="644"/>
      <c r="V35" s="644"/>
      <c r="W35" s="644"/>
      <c r="X35" s="644"/>
      <c r="Y35" s="645"/>
      <c r="Z35" s="703">
        <v>10.3</v>
      </c>
      <c r="AA35" s="703"/>
      <c r="AB35" s="703"/>
      <c r="AC35" s="703"/>
      <c r="AD35" s="704" t="s">
        <v>125</v>
      </c>
      <c r="AE35" s="704"/>
      <c r="AF35" s="704"/>
      <c r="AG35" s="704"/>
      <c r="AH35" s="704"/>
      <c r="AI35" s="704"/>
      <c r="AJ35" s="704"/>
      <c r="AK35" s="704"/>
      <c r="AL35" s="646" t="s">
        <v>125</v>
      </c>
      <c r="AM35" s="647"/>
      <c r="AN35" s="647"/>
      <c r="AO35" s="705"/>
      <c r="AP35" s="214"/>
      <c r="AQ35" s="709" t="s">
        <v>322</v>
      </c>
      <c r="AR35" s="710"/>
      <c r="AS35" s="710"/>
      <c r="AT35" s="710"/>
      <c r="AU35" s="710"/>
      <c r="AV35" s="710"/>
      <c r="AW35" s="710"/>
      <c r="AX35" s="710"/>
      <c r="AY35" s="711"/>
      <c r="AZ35" s="706">
        <v>195355</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19502</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29937</v>
      </c>
      <c r="CS35" s="642"/>
      <c r="CT35" s="642"/>
      <c r="CU35" s="642"/>
      <c r="CV35" s="642"/>
      <c r="CW35" s="642"/>
      <c r="CX35" s="642"/>
      <c r="CY35" s="643"/>
      <c r="CZ35" s="646">
        <v>1.6</v>
      </c>
      <c r="DA35" s="675"/>
      <c r="DB35" s="675"/>
      <c r="DC35" s="676"/>
      <c r="DD35" s="649">
        <v>18220</v>
      </c>
      <c r="DE35" s="642"/>
      <c r="DF35" s="642"/>
      <c r="DG35" s="642"/>
      <c r="DH35" s="642"/>
      <c r="DI35" s="642"/>
      <c r="DJ35" s="642"/>
      <c r="DK35" s="643"/>
      <c r="DL35" s="649">
        <v>2113</v>
      </c>
      <c r="DM35" s="642"/>
      <c r="DN35" s="642"/>
      <c r="DO35" s="642"/>
      <c r="DP35" s="642"/>
      <c r="DQ35" s="642"/>
      <c r="DR35" s="642"/>
      <c r="DS35" s="642"/>
      <c r="DT35" s="642"/>
      <c r="DU35" s="642"/>
      <c r="DV35" s="643"/>
      <c r="DW35" s="646">
        <v>0.2</v>
      </c>
      <c r="DX35" s="675"/>
      <c r="DY35" s="675"/>
      <c r="DZ35" s="675"/>
      <c r="EA35" s="675"/>
      <c r="EB35" s="675"/>
      <c r="EC35" s="677"/>
    </row>
    <row r="36" spans="2:133" ht="11.25" customHeight="1" x14ac:dyDescent="0.2">
      <c r="B36" s="638" t="s">
        <v>325</v>
      </c>
      <c r="C36" s="639"/>
      <c r="D36" s="639"/>
      <c r="E36" s="639"/>
      <c r="F36" s="639"/>
      <c r="G36" s="639"/>
      <c r="H36" s="639"/>
      <c r="I36" s="639"/>
      <c r="J36" s="639"/>
      <c r="K36" s="639"/>
      <c r="L36" s="639"/>
      <c r="M36" s="639"/>
      <c r="N36" s="639"/>
      <c r="O36" s="639"/>
      <c r="P36" s="639"/>
      <c r="Q36" s="640"/>
      <c r="R36" s="641" t="s">
        <v>125</v>
      </c>
      <c r="S36" s="644"/>
      <c r="T36" s="644"/>
      <c r="U36" s="644"/>
      <c r="V36" s="644"/>
      <c r="W36" s="644"/>
      <c r="X36" s="644"/>
      <c r="Y36" s="645"/>
      <c r="Z36" s="703" t="s">
        <v>125</v>
      </c>
      <c r="AA36" s="703"/>
      <c r="AB36" s="703"/>
      <c r="AC36" s="703"/>
      <c r="AD36" s="704" t="s">
        <v>125</v>
      </c>
      <c r="AE36" s="704"/>
      <c r="AF36" s="704"/>
      <c r="AG36" s="704"/>
      <c r="AH36" s="704"/>
      <c r="AI36" s="704"/>
      <c r="AJ36" s="704"/>
      <c r="AK36" s="704"/>
      <c r="AL36" s="646" t="s">
        <v>125</v>
      </c>
      <c r="AM36" s="647"/>
      <c r="AN36" s="647"/>
      <c r="AO36" s="705"/>
      <c r="AQ36" s="678" t="s">
        <v>326</v>
      </c>
      <c r="AR36" s="679"/>
      <c r="AS36" s="679"/>
      <c r="AT36" s="679"/>
      <c r="AU36" s="679"/>
      <c r="AV36" s="679"/>
      <c r="AW36" s="679"/>
      <c r="AX36" s="679"/>
      <c r="AY36" s="680"/>
      <c r="AZ36" s="641">
        <v>55423</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14439</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181611</v>
      </c>
      <c r="CS36" s="644"/>
      <c r="CT36" s="644"/>
      <c r="CU36" s="644"/>
      <c r="CV36" s="644"/>
      <c r="CW36" s="644"/>
      <c r="CX36" s="644"/>
      <c r="CY36" s="645"/>
      <c r="CZ36" s="646">
        <v>9.4</v>
      </c>
      <c r="DA36" s="675"/>
      <c r="DB36" s="675"/>
      <c r="DC36" s="676"/>
      <c r="DD36" s="649">
        <v>158810</v>
      </c>
      <c r="DE36" s="644"/>
      <c r="DF36" s="644"/>
      <c r="DG36" s="644"/>
      <c r="DH36" s="644"/>
      <c r="DI36" s="644"/>
      <c r="DJ36" s="644"/>
      <c r="DK36" s="645"/>
      <c r="DL36" s="649">
        <v>121151</v>
      </c>
      <c r="DM36" s="644"/>
      <c r="DN36" s="644"/>
      <c r="DO36" s="644"/>
      <c r="DP36" s="644"/>
      <c r="DQ36" s="644"/>
      <c r="DR36" s="644"/>
      <c r="DS36" s="644"/>
      <c r="DT36" s="644"/>
      <c r="DU36" s="644"/>
      <c r="DV36" s="645"/>
      <c r="DW36" s="646">
        <v>9.9</v>
      </c>
      <c r="DX36" s="675"/>
      <c r="DY36" s="675"/>
      <c r="DZ36" s="675"/>
      <c r="EA36" s="675"/>
      <c r="EB36" s="675"/>
      <c r="EC36" s="677"/>
    </row>
    <row r="37" spans="2:133" ht="11.25" customHeight="1" x14ac:dyDescent="0.2">
      <c r="B37" s="638" t="s">
        <v>329</v>
      </c>
      <c r="C37" s="639"/>
      <c r="D37" s="639"/>
      <c r="E37" s="639"/>
      <c r="F37" s="639"/>
      <c r="G37" s="639"/>
      <c r="H37" s="639"/>
      <c r="I37" s="639"/>
      <c r="J37" s="639"/>
      <c r="K37" s="639"/>
      <c r="L37" s="639"/>
      <c r="M37" s="639"/>
      <c r="N37" s="639"/>
      <c r="O37" s="639"/>
      <c r="P37" s="639"/>
      <c r="Q37" s="640"/>
      <c r="R37" s="641">
        <v>47853</v>
      </c>
      <c r="S37" s="644"/>
      <c r="T37" s="644"/>
      <c r="U37" s="644"/>
      <c r="V37" s="644"/>
      <c r="W37" s="644"/>
      <c r="X37" s="644"/>
      <c r="Y37" s="645"/>
      <c r="Z37" s="703">
        <v>2.2999999999999998</v>
      </c>
      <c r="AA37" s="703"/>
      <c r="AB37" s="703"/>
      <c r="AC37" s="703"/>
      <c r="AD37" s="704" t="s">
        <v>125</v>
      </c>
      <c r="AE37" s="704"/>
      <c r="AF37" s="704"/>
      <c r="AG37" s="704"/>
      <c r="AH37" s="704"/>
      <c r="AI37" s="704"/>
      <c r="AJ37" s="704"/>
      <c r="AK37" s="704"/>
      <c r="AL37" s="646" t="s">
        <v>225</v>
      </c>
      <c r="AM37" s="647"/>
      <c r="AN37" s="647"/>
      <c r="AO37" s="705"/>
      <c r="AQ37" s="678" t="s">
        <v>330</v>
      </c>
      <c r="AR37" s="679"/>
      <c r="AS37" s="679"/>
      <c r="AT37" s="679"/>
      <c r="AU37" s="679"/>
      <c r="AV37" s="679"/>
      <c r="AW37" s="679"/>
      <c r="AX37" s="679"/>
      <c r="AY37" s="680"/>
      <c r="AZ37" s="641">
        <v>44767</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291</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11203</v>
      </c>
      <c r="CS37" s="642"/>
      <c r="CT37" s="642"/>
      <c r="CU37" s="642"/>
      <c r="CV37" s="642"/>
      <c r="CW37" s="642"/>
      <c r="CX37" s="642"/>
      <c r="CY37" s="643"/>
      <c r="CZ37" s="646">
        <v>0.6</v>
      </c>
      <c r="DA37" s="675"/>
      <c r="DB37" s="675"/>
      <c r="DC37" s="676"/>
      <c r="DD37" s="649">
        <v>11203</v>
      </c>
      <c r="DE37" s="642"/>
      <c r="DF37" s="642"/>
      <c r="DG37" s="642"/>
      <c r="DH37" s="642"/>
      <c r="DI37" s="642"/>
      <c r="DJ37" s="642"/>
      <c r="DK37" s="643"/>
      <c r="DL37" s="649">
        <v>11152</v>
      </c>
      <c r="DM37" s="642"/>
      <c r="DN37" s="642"/>
      <c r="DO37" s="642"/>
      <c r="DP37" s="642"/>
      <c r="DQ37" s="642"/>
      <c r="DR37" s="642"/>
      <c r="DS37" s="642"/>
      <c r="DT37" s="642"/>
      <c r="DU37" s="642"/>
      <c r="DV37" s="643"/>
      <c r="DW37" s="646">
        <v>0.9</v>
      </c>
      <c r="DX37" s="675"/>
      <c r="DY37" s="675"/>
      <c r="DZ37" s="675"/>
      <c r="EA37" s="675"/>
      <c r="EB37" s="675"/>
      <c r="EC37" s="677"/>
    </row>
    <row r="38" spans="2:133" ht="11.25" customHeight="1" x14ac:dyDescent="0.2">
      <c r="B38" s="653" t="s">
        <v>333</v>
      </c>
      <c r="C38" s="654"/>
      <c r="D38" s="654"/>
      <c r="E38" s="654"/>
      <c r="F38" s="654"/>
      <c r="G38" s="654"/>
      <c r="H38" s="654"/>
      <c r="I38" s="654"/>
      <c r="J38" s="654"/>
      <c r="K38" s="654"/>
      <c r="L38" s="654"/>
      <c r="M38" s="654"/>
      <c r="N38" s="654"/>
      <c r="O38" s="654"/>
      <c r="P38" s="654"/>
      <c r="Q38" s="655"/>
      <c r="R38" s="656">
        <v>2049884</v>
      </c>
      <c r="S38" s="693"/>
      <c r="T38" s="693"/>
      <c r="U38" s="693"/>
      <c r="V38" s="693"/>
      <c r="W38" s="693"/>
      <c r="X38" s="693"/>
      <c r="Y38" s="698"/>
      <c r="Z38" s="699">
        <v>100</v>
      </c>
      <c r="AA38" s="699"/>
      <c r="AB38" s="699"/>
      <c r="AC38" s="699"/>
      <c r="AD38" s="700">
        <v>1176846</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125</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494</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195355</v>
      </c>
      <c r="CS38" s="644"/>
      <c r="CT38" s="644"/>
      <c r="CU38" s="644"/>
      <c r="CV38" s="644"/>
      <c r="CW38" s="644"/>
      <c r="CX38" s="644"/>
      <c r="CY38" s="645"/>
      <c r="CZ38" s="646">
        <v>10.1</v>
      </c>
      <c r="DA38" s="675"/>
      <c r="DB38" s="675"/>
      <c r="DC38" s="676"/>
      <c r="DD38" s="649">
        <v>183565</v>
      </c>
      <c r="DE38" s="644"/>
      <c r="DF38" s="644"/>
      <c r="DG38" s="644"/>
      <c r="DH38" s="644"/>
      <c r="DI38" s="644"/>
      <c r="DJ38" s="644"/>
      <c r="DK38" s="645"/>
      <c r="DL38" s="649">
        <v>96912</v>
      </c>
      <c r="DM38" s="644"/>
      <c r="DN38" s="644"/>
      <c r="DO38" s="644"/>
      <c r="DP38" s="644"/>
      <c r="DQ38" s="644"/>
      <c r="DR38" s="644"/>
      <c r="DS38" s="644"/>
      <c r="DT38" s="644"/>
      <c r="DU38" s="644"/>
      <c r="DV38" s="645"/>
      <c r="DW38" s="646">
        <v>7.9</v>
      </c>
      <c r="DX38" s="675"/>
      <c r="DY38" s="675"/>
      <c r="DZ38" s="675"/>
      <c r="EA38" s="675"/>
      <c r="EB38" s="675"/>
      <c r="EC38" s="677"/>
    </row>
    <row r="39" spans="2:133" ht="11.25" customHeight="1" x14ac:dyDescent="0.2">
      <c r="AQ39" s="678" t="s">
        <v>337</v>
      </c>
      <c r="AR39" s="679"/>
      <c r="AS39" s="679"/>
      <c r="AT39" s="679"/>
      <c r="AU39" s="679"/>
      <c r="AV39" s="679"/>
      <c r="AW39" s="679"/>
      <c r="AX39" s="679"/>
      <c r="AY39" s="680"/>
      <c r="AZ39" s="641" t="s">
        <v>125</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130</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99512</v>
      </c>
      <c r="CS39" s="642"/>
      <c r="CT39" s="642"/>
      <c r="CU39" s="642"/>
      <c r="CV39" s="642"/>
      <c r="CW39" s="642"/>
      <c r="CX39" s="642"/>
      <c r="CY39" s="643"/>
      <c r="CZ39" s="646">
        <v>5.2</v>
      </c>
      <c r="DA39" s="675"/>
      <c r="DB39" s="675"/>
      <c r="DC39" s="676"/>
      <c r="DD39" s="649">
        <v>16969</v>
      </c>
      <c r="DE39" s="642"/>
      <c r="DF39" s="642"/>
      <c r="DG39" s="642"/>
      <c r="DH39" s="642"/>
      <c r="DI39" s="642"/>
      <c r="DJ39" s="642"/>
      <c r="DK39" s="643"/>
      <c r="DL39" s="649" t="s">
        <v>125</v>
      </c>
      <c r="DM39" s="642"/>
      <c r="DN39" s="642"/>
      <c r="DO39" s="642"/>
      <c r="DP39" s="642"/>
      <c r="DQ39" s="642"/>
      <c r="DR39" s="642"/>
      <c r="DS39" s="642"/>
      <c r="DT39" s="642"/>
      <c r="DU39" s="642"/>
      <c r="DV39" s="643"/>
      <c r="DW39" s="646" t="s">
        <v>125</v>
      </c>
      <c r="DX39" s="675"/>
      <c r="DY39" s="675"/>
      <c r="DZ39" s="675"/>
      <c r="EA39" s="675"/>
      <c r="EB39" s="675"/>
      <c r="EC39" s="677"/>
    </row>
    <row r="40" spans="2:133" ht="11.25" customHeight="1" x14ac:dyDescent="0.2">
      <c r="AQ40" s="678" t="s">
        <v>341</v>
      </c>
      <c r="AR40" s="679"/>
      <c r="AS40" s="679"/>
      <c r="AT40" s="679"/>
      <c r="AU40" s="679"/>
      <c r="AV40" s="679"/>
      <c r="AW40" s="679"/>
      <c r="AX40" s="679"/>
      <c r="AY40" s="680"/>
      <c r="AZ40" s="641">
        <v>39174</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101</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t="s">
        <v>225</v>
      </c>
      <c r="CS40" s="644"/>
      <c r="CT40" s="644"/>
      <c r="CU40" s="644"/>
      <c r="CV40" s="644"/>
      <c r="CW40" s="644"/>
      <c r="CX40" s="644"/>
      <c r="CY40" s="645"/>
      <c r="CZ40" s="646" t="s">
        <v>225</v>
      </c>
      <c r="DA40" s="675"/>
      <c r="DB40" s="675"/>
      <c r="DC40" s="676"/>
      <c r="DD40" s="649" t="s">
        <v>125</v>
      </c>
      <c r="DE40" s="644"/>
      <c r="DF40" s="644"/>
      <c r="DG40" s="644"/>
      <c r="DH40" s="644"/>
      <c r="DI40" s="644"/>
      <c r="DJ40" s="644"/>
      <c r="DK40" s="645"/>
      <c r="DL40" s="649" t="s">
        <v>225</v>
      </c>
      <c r="DM40" s="644"/>
      <c r="DN40" s="644"/>
      <c r="DO40" s="644"/>
      <c r="DP40" s="644"/>
      <c r="DQ40" s="644"/>
      <c r="DR40" s="644"/>
      <c r="DS40" s="644"/>
      <c r="DT40" s="644"/>
      <c r="DU40" s="644"/>
      <c r="DV40" s="645"/>
      <c r="DW40" s="646" t="s">
        <v>125</v>
      </c>
      <c r="DX40" s="675"/>
      <c r="DY40" s="675"/>
      <c r="DZ40" s="675"/>
      <c r="EA40" s="675"/>
      <c r="EB40" s="675"/>
      <c r="EC40" s="677"/>
    </row>
    <row r="41" spans="2:133" ht="11.25" customHeight="1" x14ac:dyDescent="0.2">
      <c r="AQ41" s="690" t="s">
        <v>344</v>
      </c>
      <c r="AR41" s="691"/>
      <c r="AS41" s="691"/>
      <c r="AT41" s="691"/>
      <c r="AU41" s="691"/>
      <c r="AV41" s="691"/>
      <c r="AW41" s="691"/>
      <c r="AX41" s="691"/>
      <c r="AY41" s="692"/>
      <c r="AZ41" s="656">
        <v>55991</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281</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125</v>
      </c>
      <c r="CS41" s="642"/>
      <c r="CT41" s="642"/>
      <c r="CU41" s="642"/>
      <c r="CV41" s="642"/>
      <c r="CW41" s="642"/>
      <c r="CX41" s="642"/>
      <c r="CY41" s="643"/>
      <c r="CZ41" s="646" t="s">
        <v>125</v>
      </c>
      <c r="DA41" s="675"/>
      <c r="DB41" s="675"/>
      <c r="DC41" s="676"/>
      <c r="DD41" s="649" t="s">
        <v>225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275264</v>
      </c>
      <c r="CS42" s="644"/>
      <c r="CT42" s="644"/>
      <c r="CU42" s="644"/>
      <c r="CV42" s="644"/>
      <c r="CW42" s="644"/>
      <c r="CX42" s="644"/>
      <c r="CY42" s="645"/>
      <c r="CZ42" s="646">
        <v>14.3</v>
      </c>
      <c r="DA42" s="647"/>
      <c r="DB42" s="647"/>
      <c r="DC42" s="648"/>
      <c r="DD42" s="649">
        <v>60500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t="s">
        <v>125</v>
      </c>
      <c r="CS43" s="642"/>
      <c r="CT43" s="642"/>
      <c r="CU43" s="642"/>
      <c r="CV43" s="642"/>
      <c r="CW43" s="642"/>
      <c r="CX43" s="642"/>
      <c r="CY43" s="643"/>
      <c r="CZ43" s="646" t="s">
        <v>125</v>
      </c>
      <c r="DA43" s="675"/>
      <c r="DB43" s="675"/>
      <c r="DC43" s="676"/>
      <c r="DD43" s="649" t="s">
        <v>125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351</v>
      </c>
      <c r="CD44" s="669" t="s">
        <v>303</v>
      </c>
      <c r="CE44" s="670"/>
      <c r="CF44" s="638" t="s">
        <v>352</v>
      </c>
      <c r="CG44" s="639"/>
      <c r="CH44" s="639"/>
      <c r="CI44" s="639"/>
      <c r="CJ44" s="639"/>
      <c r="CK44" s="639"/>
      <c r="CL44" s="639"/>
      <c r="CM44" s="639"/>
      <c r="CN44" s="639"/>
      <c r="CO44" s="639"/>
      <c r="CP44" s="639"/>
      <c r="CQ44" s="640"/>
      <c r="CR44" s="641">
        <v>275264</v>
      </c>
      <c r="CS44" s="644"/>
      <c r="CT44" s="644"/>
      <c r="CU44" s="644"/>
      <c r="CV44" s="644"/>
      <c r="CW44" s="644"/>
      <c r="CX44" s="644"/>
      <c r="CY44" s="645"/>
      <c r="CZ44" s="646">
        <v>14.3</v>
      </c>
      <c r="DA44" s="647"/>
      <c r="DB44" s="647"/>
      <c r="DC44" s="648"/>
      <c r="DD44" s="649">
        <v>60500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353</v>
      </c>
      <c r="CG45" s="639"/>
      <c r="CH45" s="639"/>
      <c r="CI45" s="639"/>
      <c r="CJ45" s="639"/>
      <c r="CK45" s="639"/>
      <c r="CL45" s="639"/>
      <c r="CM45" s="639"/>
      <c r="CN45" s="639"/>
      <c r="CO45" s="639"/>
      <c r="CP45" s="639"/>
      <c r="CQ45" s="640"/>
      <c r="CR45" s="641">
        <v>143824</v>
      </c>
      <c r="CS45" s="642"/>
      <c r="CT45" s="642"/>
      <c r="CU45" s="642"/>
      <c r="CV45" s="642"/>
      <c r="CW45" s="642"/>
      <c r="CX45" s="642"/>
      <c r="CY45" s="643"/>
      <c r="CZ45" s="646">
        <v>7.5</v>
      </c>
      <c r="DA45" s="675"/>
      <c r="DB45" s="675"/>
      <c r="DC45" s="676"/>
      <c r="DD45" s="649">
        <v>6306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354</v>
      </c>
      <c r="CG46" s="639"/>
      <c r="CH46" s="639"/>
      <c r="CI46" s="639"/>
      <c r="CJ46" s="639"/>
      <c r="CK46" s="639"/>
      <c r="CL46" s="639"/>
      <c r="CM46" s="639"/>
      <c r="CN46" s="639"/>
      <c r="CO46" s="639"/>
      <c r="CP46" s="639"/>
      <c r="CQ46" s="640"/>
      <c r="CR46" s="641">
        <v>107120</v>
      </c>
      <c r="CS46" s="644"/>
      <c r="CT46" s="644"/>
      <c r="CU46" s="644"/>
      <c r="CV46" s="644"/>
      <c r="CW46" s="644"/>
      <c r="CX46" s="644"/>
      <c r="CY46" s="645"/>
      <c r="CZ46" s="646">
        <v>5.6</v>
      </c>
      <c r="DA46" s="647"/>
      <c r="DB46" s="647"/>
      <c r="DC46" s="648"/>
      <c r="DD46" s="649">
        <v>30834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355</v>
      </c>
      <c r="CG47" s="639"/>
      <c r="CH47" s="639"/>
      <c r="CI47" s="639"/>
      <c r="CJ47" s="639"/>
      <c r="CK47" s="639"/>
      <c r="CL47" s="639"/>
      <c r="CM47" s="639"/>
      <c r="CN47" s="639"/>
      <c r="CO47" s="639"/>
      <c r="CP47" s="639"/>
      <c r="CQ47" s="640"/>
      <c r="CR47" s="641" t="s">
        <v>125</v>
      </c>
      <c r="CS47" s="642"/>
      <c r="CT47" s="642"/>
      <c r="CU47" s="642"/>
      <c r="CV47" s="642"/>
      <c r="CW47" s="642"/>
      <c r="CX47" s="642"/>
      <c r="CY47" s="643"/>
      <c r="CZ47" s="646" t="s">
        <v>125</v>
      </c>
      <c r="DA47" s="675"/>
      <c r="DB47" s="675"/>
      <c r="DC47" s="676"/>
      <c r="DD47" s="649" t="s">
        <v>125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356</v>
      </c>
      <c r="CG48" s="639"/>
      <c r="CH48" s="639"/>
      <c r="CI48" s="639"/>
      <c r="CJ48" s="639"/>
      <c r="CK48" s="639"/>
      <c r="CL48" s="639"/>
      <c r="CM48" s="639"/>
      <c r="CN48" s="639"/>
      <c r="CO48" s="639"/>
      <c r="CP48" s="639"/>
      <c r="CQ48" s="640"/>
      <c r="CR48" s="641" t="s">
        <v>125</v>
      </c>
      <c r="CS48" s="644"/>
      <c r="CT48" s="644"/>
      <c r="CU48" s="644"/>
      <c r="CV48" s="644"/>
      <c r="CW48" s="644"/>
      <c r="CX48" s="644"/>
      <c r="CY48" s="645"/>
      <c r="CZ48" s="646" t="s">
        <v>225</v>
      </c>
      <c r="DA48" s="647"/>
      <c r="DB48" s="647"/>
      <c r="DC48" s="648"/>
      <c r="DD48" s="649" t="s">
        <v>125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357</v>
      </c>
      <c r="CE49" s="654"/>
      <c r="CF49" s="654"/>
      <c r="CG49" s="654"/>
      <c r="CH49" s="654"/>
      <c r="CI49" s="654"/>
      <c r="CJ49" s="654"/>
      <c r="CK49" s="654"/>
      <c r="CL49" s="654"/>
      <c r="CM49" s="654"/>
      <c r="CN49" s="654"/>
      <c r="CO49" s="654"/>
      <c r="CP49" s="654"/>
      <c r="CQ49" s="655"/>
      <c r="CR49" s="656">
        <v>1925114</v>
      </c>
      <c r="CS49" s="657"/>
      <c r="CT49" s="657"/>
      <c r="CU49" s="657"/>
      <c r="CV49" s="657"/>
      <c r="CW49" s="657"/>
      <c r="CX49" s="657"/>
      <c r="CY49" s="658"/>
      <c r="CZ49" s="659">
        <v>100</v>
      </c>
      <c r="DA49" s="660"/>
      <c r="DB49" s="660"/>
      <c r="DC49" s="661"/>
      <c r="DD49" s="662">
        <v>1443051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B8xTUh4t7t+sCxNUaGbFIvRKM0vZCmkstcqxB055LfUh5Q4MOyW4vLarozL0pqSZAEcCoRuxDKL6Xx6yP2licw==" saltValue="OKpR8O3/KyFiwFKYhBLSX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584</v>
      </c>
      <c r="C7" s="1120"/>
      <c r="D7" s="1120"/>
      <c r="E7" s="1120"/>
      <c r="F7" s="1120"/>
      <c r="G7" s="1120"/>
      <c r="H7" s="1120"/>
      <c r="I7" s="1120"/>
      <c r="J7" s="1120"/>
      <c r="K7" s="1120"/>
      <c r="L7" s="1120"/>
      <c r="M7" s="1120"/>
      <c r="N7" s="1120"/>
      <c r="O7" s="1120"/>
      <c r="P7" s="1121"/>
      <c r="Q7" s="1173">
        <v>2049</v>
      </c>
      <c r="R7" s="1174"/>
      <c r="S7" s="1174"/>
      <c r="T7" s="1174"/>
      <c r="U7" s="1174"/>
      <c r="V7" s="1174">
        <v>1925</v>
      </c>
      <c r="W7" s="1174"/>
      <c r="X7" s="1174"/>
      <c r="Y7" s="1174"/>
      <c r="Z7" s="1174"/>
      <c r="AA7" s="1174">
        <v>124</v>
      </c>
      <c r="AB7" s="1174"/>
      <c r="AC7" s="1174"/>
      <c r="AD7" s="1174"/>
      <c r="AE7" s="1175"/>
      <c r="AF7" s="1176">
        <v>120</v>
      </c>
      <c r="AG7" s="1177"/>
      <c r="AH7" s="1177"/>
      <c r="AI7" s="1177"/>
      <c r="AJ7" s="1178"/>
      <c r="AK7" s="1160" t="s">
        <v>585</v>
      </c>
      <c r="AL7" s="1161"/>
      <c r="AM7" s="1161"/>
      <c r="AN7" s="1161"/>
      <c r="AO7" s="1161"/>
      <c r="AP7" s="1161">
        <v>3403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595</v>
      </c>
      <c r="BT7" s="1165"/>
      <c r="BU7" s="1165"/>
      <c r="BV7" s="1165"/>
      <c r="BW7" s="1165"/>
      <c r="BX7" s="1165"/>
      <c r="BY7" s="1165"/>
      <c r="BZ7" s="1165"/>
      <c r="CA7" s="1165"/>
      <c r="CB7" s="1165"/>
      <c r="CC7" s="1165"/>
      <c r="CD7" s="1165"/>
      <c r="CE7" s="1165"/>
      <c r="CF7" s="1165"/>
      <c r="CG7" s="1166"/>
      <c r="CH7" s="1157">
        <v>1</v>
      </c>
      <c r="CI7" s="1158"/>
      <c r="CJ7" s="1158"/>
      <c r="CK7" s="1158"/>
      <c r="CL7" s="1159"/>
      <c r="CM7" s="1157">
        <v>55</v>
      </c>
      <c r="CN7" s="1158"/>
      <c r="CO7" s="1158"/>
      <c r="CP7" s="1158"/>
      <c r="CQ7" s="1159"/>
      <c r="CR7" s="1157">
        <v>5</v>
      </c>
      <c r="CS7" s="1158"/>
      <c r="CT7" s="1158"/>
      <c r="CU7" s="1158"/>
      <c r="CV7" s="1159"/>
      <c r="CW7" s="1157" t="s">
        <v>586</v>
      </c>
      <c r="CX7" s="1158"/>
      <c r="CY7" s="1158"/>
      <c r="CZ7" s="1158"/>
      <c r="DA7" s="1159"/>
      <c r="DB7" s="1157" t="s">
        <v>586</v>
      </c>
      <c r="DC7" s="1158"/>
      <c r="DD7" s="1158"/>
      <c r="DE7" s="1158"/>
      <c r="DF7" s="1159"/>
      <c r="DG7" s="1157" t="s">
        <v>586</v>
      </c>
      <c r="DH7" s="1158"/>
      <c r="DI7" s="1158"/>
      <c r="DJ7" s="1158"/>
      <c r="DK7" s="1159"/>
      <c r="DL7" s="1157" t="s">
        <v>586</v>
      </c>
      <c r="DM7" s="1158"/>
      <c r="DN7" s="1158"/>
      <c r="DO7" s="1158"/>
      <c r="DP7" s="1159"/>
      <c r="DQ7" s="1157" t="s">
        <v>586</v>
      </c>
      <c r="DR7" s="1158"/>
      <c r="DS7" s="1158"/>
      <c r="DT7" s="1158"/>
      <c r="DU7" s="1159"/>
      <c r="DV7" s="1184"/>
      <c r="DW7" s="1185"/>
      <c r="DX7" s="1185"/>
      <c r="DY7" s="1185"/>
      <c r="DZ7" s="1186"/>
      <c r="EA7" s="234"/>
    </row>
    <row r="8" spans="1:131" s="235" customFormat="1" ht="26.25" customHeight="1" x14ac:dyDescent="0.2">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2">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380</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381</v>
      </c>
      <c r="B23" s="1013" t="s">
        <v>382</v>
      </c>
      <c r="C23" s="1014"/>
      <c r="D23" s="1014"/>
      <c r="E23" s="1014"/>
      <c r="F23" s="1014"/>
      <c r="G23" s="1014"/>
      <c r="H23" s="1014"/>
      <c r="I23" s="1014"/>
      <c r="J23" s="1014"/>
      <c r="K23" s="1014"/>
      <c r="L23" s="1014"/>
      <c r="M23" s="1014"/>
      <c r="N23" s="1014"/>
      <c r="O23" s="1014"/>
      <c r="P23" s="1015"/>
      <c r="Q23" s="1137">
        <v>2049</v>
      </c>
      <c r="R23" s="1138"/>
      <c r="S23" s="1138"/>
      <c r="T23" s="1138"/>
      <c r="U23" s="1138"/>
      <c r="V23" s="1138">
        <v>1925</v>
      </c>
      <c r="W23" s="1138"/>
      <c r="X23" s="1138"/>
      <c r="Y23" s="1138"/>
      <c r="Z23" s="1138"/>
      <c r="AA23" s="1138">
        <v>124</v>
      </c>
      <c r="AB23" s="1138"/>
      <c r="AC23" s="1138"/>
      <c r="AD23" s="1138"/>
      <c r="AE23" s="1139"/>
      <c r="AF23" s="1140">
        <v>120</v>
      </c>
      <c r="AG23" s="1138"/>
      <c r="AH23" s="1138"/>
      <c r="AI23" s="1138"/>
      <c r="AJ23" s="1141"/>
      <c r="AK23" s="1142"/>
      <c r="AL23" s="1143"/>
      <c r="AM23" s="1143"/>
      <c r="AN23" s="1143"/>
      <c r="AO23" s="1143"/>
      <c r="AP23" s="1138">
        <v>3403</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363</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394</v>
      </c>
      <c r="C28" s="1120"/>
      <c r="D28" s="1120"/>
      <c r="E28" s="1120"/>
      <c r="F28" s="1120"/>
      <c r="G28" s="1120"/>
      <c r="H28" s="1120"/>
      <c r="I28" s="1120"/>
      <c r="J28" s="1120"/>
      <c r="K28" s="1120"/>
      <c r="L28" s="1120"/>
      <c r="M28" s="1120"/>
      <c r="N28" s="1120"/>
      <c r="O28" s="1120"/>
      <c r="P28" s="1121"/>
      <c r="Q28" s="1122">
        <v>391</v>
      </c>
      <c r="R28" s="1123"/>
      <c r="S28" s="1123"/>
      <c r="T28" s="1123"/>
      <c r="U28" s="1123"/>
      <c r="V28" s="1123">
        <v>371</v>
      </c>
      <c r="W28" s="1123"/>
      <c r="X28" s="1123"/>
      <c r="Y28" s="1123"/>
      <c r="Z28" s="1123"/>
      <c r="AA28" s="1123">
        <v>20</v>
      </c>
      <c r="AB28" s="1123"/>
      <c r="AC28" s="1123"/>
      <c r="AD28" s="1123"/>
      <c r="AE28" s="1124"/>
      <c r="AF28" s="1125">
        <v>20</v>
      </c>
      <c r="AG28" s="1123"/>
      <c r="AH28" s="1123"/>
      <c r="AI28" s="1123"/>
      <c r="AJ28" s="1126"/>
      <c r="AK28" s="1127">
        <v>39</v>
      </c>
      <c r="AL28" s="1115"/>
      <c r="AM28" s="1115"/>
      <c r="AN28" s="1115"/>
      <c r="AO28" s="1115"/>
      <c r="AP28" s="1115">
        <v>82</v>
      </c>
      <c r="AQ28" s="1115"/>
      <c r="AR28" s="1115"/>
      <c r="AS28" s="1115"/>
      <c r="AT28" s="1115"/>
      <c r="AU28" s="1115">
        <v>9</v>
      </c>
      <c r="AV28" s="1115"/>
      <c r="AW28" s="1115"/>
      <c r="AX28" s="1115"/>
      <c r="AY28" s="1115"/>
      <c r="AZ28" s="1116" t="s">
        <v>586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0" t="s">
        <v>395</v>
      </c>
      <c r="C29" s="1101"/>
      <c r="D29" s="1101"/>
      <c r="E29" s="1101"/>
      <c r="F29" s="1101"/>
      <c r="G29" s="1101"/>
      <c r="H29" s="1101"/>
      <c r="I29" s="1101"/>
      <c r="J29" s="1101"/>
      <c r="K29" s="1101"/>
      <c r="L29" s="1101"/>
      <c r="M29" s="1101"/>
      <c r="N29" s="1101"/>
      <c r="O29" s="1101"/>
      <c r="P29" s="1102"/>
      <c r="Q29" s="1112">
        <v>205</v>
      </c>
      <c r="R29" s="1113"/>
      <c r="S29" s="1113"/>
      <c r="T29" s="1113"/>
      <c r="U29" s="1113"/>
      <c r="V29" s="1113">
        <v>192</v>
      </c>
      <c r="W29" s="1113"/>
      <c r="X29" s="1113"/>
      <c r="Y29" s="1113"/>
      <c r="Z29" s="1113"/>
      <c r="AA29" s="1113">
        <v>13</v>
      </c>
      <c r="AB29" s="1113"/>
      <c r="AC29" s="1113"/>
      <c r="AD29" s="1113"/>
      <c r="AE29" s="1114"/>
      <c r="AF29" s="1106">
        <v>13</v>
      </c>
      <c r="AG29" s="1107"/>
      <c r="AH29" s="1107"/>
      <c r="AI29" s="1107"/>
      <c r="AJ29" s="1108"/>
      <c r="AK29" s="1049">
        <v>28</v>
      </c>
      <c r="AL29" s="1040"/>
      <c r="AM29" s="1040"/>
      <c r="AN29" s="1040"/>
      <c r="AO29" s="1040"/>
      <c r="AP29" s="1040" t="s">
        <v>586</v>
      </c>
      <c r="AQ29" s="1040"/>
      <c r="AR29" s="1040"/>
      <c r="AS29" s="1040"/>
      <c r="AT29" s="1040"/>
      <c r="AU29" s="1040" t="s">
        <v>586</v>
      </c>
      <c r="AV29" s="1040"/>
      <c r="AW29" s="1040"/>
      <c r="AX29" s="1040"/>
      <c r="AY29" s="1040"/>
      <c r="AZ29" s="1111" t="s">
        <v>586</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0" t="s">
        <v>396</v>
      </c>
      <c r="C30" s="1101"/>
      <c r="D30" s="1101"/>
      <c r="E30" s="1101"/>
      <c r="F30" s="1101"/>
      <c r="G30" s="1101"/>
      <c r="H30" s="1101"/>
      <c r="I30" s="1101"/>
      <c r="J30" s="1101"/>
      <c r="K30" s="1101"/>
      <c r="L30" s="1101"/>
      <c r="M30" s="1101"/>
      <c r="N30" s="1101"/>
      <c r="O30" s="1101"/>
      <c r="P30" s="1102"/>
      <c r="Q30" s="1112">
        <v>46</v>
      </c>
      <c r="R30" s="1113"/>
      <c r="S30" s="1113"/>
      <c r="T30" s="1113"/>
      <c r="U30" s="1113"/>
      <c r="V30" s="1113">
        <v>46</v>
      </c>
      <c r="W30" s="1113"/>
      <c r="X30" s="1113"/>
      <c r="Y30" s="1113"/>
      <c r="Z30" s="1113"/>
      <c r="AA30" s="1113" t="s">
        <v>586</v>
      </c>
      <c r="AB30" s="1113"/>
      <c r="AC30" s="1113"/>
      <c r="AD30" s="1113"/>
      <c r="AE30" s="1114"/>
      <c r="AF30" s="1106" t="s">
        <v>125</v>
      </c>
      <c r="AG30" s="1107"/>
      <c r="AH30" s="1107"/>
      <c r="AI30" s="1107"/>
      <c r="AJ30" s="1108"/>
      <c r="AK30" s="1049">
        <v>27</v>
      </c>
      <c r="AL30" s="1040"/>
      <c r="AM30" s="1040"/>
      <c r="AN30" s="1040"/>
      <c r="AO30" s="1040"/>
      <c r="AP30" s="1040" t="s">
        <v>586</v>
      </c>
      <c r="AQ30" s="1040"/>
      <c r="AR30" s="1040"/>
      <c r="AS30" s="1040"/>
      <c r="AT30" s="1040"/>
      <c r="AU30" s="1040" t="s">
        <v>586</v>
      </c>
      <c r="AV30" s="1040"/>
      <c r="AW30" s="1040"/>
      <c r="AX30" s="1040"/>
      <c r="AY30" s="1040"/>
      <c r="AZ30" s="1111" t="s">
        <v>586</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0" t="s">
        <v>398</v>
      </c>
      <c r="C31" s="1101"/>
      <c r="D31" s="1101"/>
      <c r="E31" s="1101"/>
      <c r="F31" s="1101"/>
      <c r="G31" s="1101"/>
      <c r="H31" s="1101"/>
      <c r="I31" s="1101"/>
      <c r="J31" s="1101"/>
      <c r="K31" s="1101"/>
      <c r="L31" s="1101"/>
      <c r="M31" s="1101"/>
      <c r="N31" s="1101"/>
      <c r="O31" s="1101"/>
      <c r="P31" s="1102"/>
      <c r="Q31" s="1112">
        <v>1</v>
      </c>
      <c r="R31" s="1113"/>
      <c r="S31" s="1113"/>
      <c r="T31" s="1113"/>
      <c r="U31" s="1113"/>
      <c r="V31" s="1113">
        <v>1</v>
      </c>
      <c r="W31" s="1113"/>
      <c r="X31" s="1113"/>
      <c r="Y31" s="1113"/>
      <c r="Z31" s="1113"/>
      <c r="AA31" s="1113" t="s">
        <v>586</v>
      </c>
      <c r="AB31" s="1113"/>
      <c r="AC31" s="1113"/>
      <c r="AD31" s="1113"/>
      <c r="AE31" s="1114"/>
      <c r="AF31" s="1106" t="s">
        <v>125</v>
      </c>
      <c r="AG31" s="1107"/>
      <c r="AH31" s="1107"/>
      <c r="AI31" s="1107"/>
      <c r="AJ31" s="1108"/>
      <c r="AK31" s="1049" t="s">
        <v>586</v>
      </c>
      <c r="AL31" s="1040"/>
      <c r="AM31" s="1040"/>
      <c r="AN31" s="1040"/>
      <c r="AO31" s="1040"/>
      <c r="AP31" s="1040" t="s">
        <v>586</v>
      </c>
      <c r="AQ31" s="1040"/>
      <c r="AR31" s="1040"/>
      <c r="AS31" s="1040"/>
      <c r="AT31" s="1040"/>
      <c r="AU31" s="1040" t="s">
        <v>586</v>
      </c>
      <c r="AV31" s="1040"/>
      <c r="AW31" s="1040"/>
      <c r="AX31" s="1040"/>
      <c r="AY31" s="1040"/>
      <c r="AZ31" s="1111" t="s">
        <v>586</v>
      </c>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0" t="s">
        <v>400</v>
      </c>
      <c r="C32" s="1101"/>
      <c r="D32" s="1101"/>
      <c r="E32" s="1101"/>
      <c r="F32" s="1101"/>
      <c r="G32" s="1101"/>
      <c r="H32" s="1101"/>
      <c r="I32" s="1101"/>
      <c r="J32" s="1101"/>
      <c r="K32" s="1101"/>
      <c r="L32" s="1101"/>
      <c r="M32" s="1101"/>
      <c r="N32" s="1101"/>
      <c r="O32" s="1101"/>
      <c r="P32" s="1102"/>
      <c r="Q32" s="1112">
        <v>67</v>
      </c>
      <c r="R32" s="1113"/>
      <c r="S32" s="1113"/>
      <c r="T32" s="1113"/>
      <c r="U32" s="1113"/>
      <c r="V32" s="1113">
        <v>67</v>
      </c>
      <c r="W32" s="1113"/>
      <c r="X32" s="1113"/>
      <c r="Y32" s="1113"/>
      <c r="Z32" s="1113"/>
      <c r="AA32" s="1113" t="s">
        <v>586</v>
      </c>
      <c r="AB32" s="1113"/>
      <c r="AC32" s="1113"/>
      <c r="AD32" s="1113"/>
      <c r="AE32" s="1114"/>
      <c r="AF32" s="1106" t="s">
        <v>586</v>
      </c>
      <c r="AG32" s="1107"/>
      <c r="AH32" s="1107"/>
      <c r="AI32" s="1107"/>
      <c r="AJ32" s="1108"/>
      <c r="AK32" s="1049">
        <v>45</v>
      </c>
      <c r="AL32" s="1040"/>
      <c r="AM32" s="1040"/>
      <c r="AN32" s="1040"/>
      <c r="AO32" s="1040"/>
      <c r="AP32" s="1040">
        <v>358</v>
      </c>
      <c r="AQ32" s="1040"/>
      <c r="AR32" s="1040"/>
      <c r="AS32" s="1040"/>
      <c r="AT32" s="1040"/>
      <c r="AU32" s="1040">
        <v>289</v>
      </c>
      <c r="AV32" s="1040"/>
      <c r="AW32" s="1040"/>
      <c r="AX32" s="1040"/>
      <c r="AY32" s="1040"/>
      <c r="AZ32" s="1111" t="s">
        <v>586</v>
      </c>
      <c r="BA32" s="1111"/>
      <c r="BB32" s="1111"/>
      <c r="BC32" s="1111"/>
      <c r="BD32" s="1111"/>
      <c r="BE32" s="1095" t="s">
        <v>401</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0" t="s">
        <v>402</v>
      </c>
      <c r="C33" s="1101"/>
      <c r="D33" s="1101"/>
      <c r="E33" s="1101"/>
      <c r="F33" s="1101"/>
      <c r="G33" s="1101"/>
      <c r="H33" s="1101"/>
      <c r="I33" s="1101"/>
      <c r="J33" s="1101"/>
      <c r="K33" s="1101"/>
      <c r="L33" s="1101"/>
      <c r="M33" s="1101"/>
      <c r="N33" s="1101"/>
      <c r="O33" s="1101"/>
      <c r="P33" s="1102"/>
      <c r="Q33" s="1112">
        <v>94</v>
      </c>
      <c r="R33" s="1113"/>
      <c r="S33" s="1113"/>
      <c r="T33" s="1113"/>
      <c r="U33" s="1113"/>
      <c r="V33" s="1113">
        <v>94</v>
      </c>
      <c r="W33" s="1113"/>
      <c r="X33" s="1113"/>
      <c r="Y33" s="1113"/>
      <c r="Z33" s="1113"/>
      <c r="AA33" s="1113" t="s">
        <v>586</v>
      </c>
      <c r="AB33" s="1113"/>
      <c r="AC33" s="1113"/>
      <c r="AD33" s="1113"/>
      <c r="AE33" s="1114"/>
      <c r="AF33" s="1106" t="s">
        <v>586</v>
      </c>
      <c r="AG33" s="1107"/>
      <c r="AH33" s="1107"/>
      <c r="AI33" s="1107"/>
      <c r="AJ33" s="1108"/>
      <c r="AK33" s="1049">
        <v>55</v>
      </c>
      <c r="AL33" s="1040"/>
      <c r="AM33" s="1040"/>
      <c r="AN33" s="1040"/>
      <c r="AO33" s="1040"/>
      <c r="AP33" s="1040">
        <v>449</v>
      </c>
      <c r="AQ33" s="1040"/>
      <c r="AR33" s="1040"/>
      <c r="AS33" s="1040"/>
      <c r="AT33" s="1040"/>
      <c r="AU33" s="1040">
        <v>219</v>
      </c>
      <c r="AV33" s="1040"/>
      <c r="AW33" s="1040"/>
      <c r="AX33" s="1040"/>
      <c r="AY33" s="1040"/>
      <c r="AZ33" s="1111" t="s">
        <v>586</v>
      </c>
      <c r="BA33" s="1111"/>
      <c r="BB33" s="1111"/>
      <c r="BC33" s="1111"/>
      <c r="BD33" s="1111"/>
      <c r="BE33" s="1095" t="s">
        <v>401</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t="s">
        <v>503</v>
      </c>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403</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381</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32</v>
      </c>
      <c r="AG63" s="1028"/>
      <c r="AH63" s="1028"/>
      <c r="AI63" s="1028"/>
      <c r="AJ63" s="1093"/>
      <c r="AK63" s="1094"/>
      <c r="AL63" s="1032"/>
      <c r="AM63" s="1032"/>
      <c r="AN63" s="1032"/>
      <c r="AO63" s="1032"/>
      <c r="AP63" s="1028">
        <v>889</v>
      </c>
      <c r="AQ63" s="1028"/>
      <c r="AR63" s="1028"/>
      <c r="AS63" s="1028"/>
      <c r="AT63" s="1028"/>
      <c r="AU63" s="1028">
        <v>517</v>
      </c>
      <c r="AV63" s="1028"/>
      <c r="AW63" s="1028"/>
      <c r="AX63" s="1028"/>
      <c r="AY63" s="1028"/>
      <c r="AZ63" s="1088"/>
      <c r="BA63" s="1088"/>
      <c r="BB63" s="1088"/>
      <c r="BC63" s="1088"/>
      <c r="BD63" s="1088"/>
      <c r="BE63" s="1029"/>
      <c r="BF63" s="1029"/>
      <c r="BG63" s="1029"/>
      <c r="BH63" s="1029"/>
      <c r="BI63" s="1030"/>
      <c r="BJ63" s="1089" t="s">
        <v>405</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410</v>
      </c>
      <c r="AB66" s="1071"/>
      <c r="AC66" s="1071"/>
      <c r="AD66" s="1071"/>
      <c r="AE66" s="1072"/>
      <c r="AF66" s="1076" t="s">
        <v>411</v>
      </c>
      <c r="AG66" s="1077"/>
      <c r="AH66" s="1077"/>
      <c r="AI66" s="1077"/>
      <c r="AJ66" s="1078"/>
      <c r="AK66" s="1070" t="s">
        <v>412</v>
      </c>
      <c r="AL66" s="1065"/>
      <c r="AM66" s="1065"/>
      <c r="AN66" s="1065"/>
      <c r="AO66" s="1066"/>
      <c r="AP66" s="1070" t="s">
        <v>391</v>
      </c>
      <c r="AQ66" s="1071"/>
      <c r="AR66" s="1071"/>
      <c r="AS66" s="1071"/>
      <c r="AT66" s="1072"/>
      <c r="AU66" s="1070" t="s">
        <v>413</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587</v>
      </c>
      <c r="C68" s="1055"/>
      <c r="D68" s="1055"/>
      <c r="E68" s="1055"/>
      <c r="F68" s="1055"/>
      <c r="G68" s="1055"/>
      <c r="H68" s="1055"/>
      <c r="I68" s="1055"/>
      <c r="J68" s="1055"/>
      <c r="K68" s="1055"/>
      <c r="L68" s="1055"/>
      <c r="M68" s="1055"/>
      <c r="N68" s="1055"/>
      <c r="O68" s="1055"/>
      <c r="P68" s="1056"/>
      <c r="Q68" s="1057">
        <v>219</v>
      </c>
      <c r="R68" s="1051"/>
      <c r="S68" s="1051"/>
      <c r="T68" s="1051"/>
      <c r="U68" s="1051"/>
      <c r="V68" s="1051">
        <v>187</v>
      </c>
      <c r="W68" s="1051"/>
      <c r="X68" s="1051"/>
      <c r="Y68" s="1051"/>
      <c r="Z68" s="1051"/>
      <c r="AA68" s="1051">
        <v>32</v>
      </c>
      <c r="AB68" s="1051"/>
      <c r="AC68" s="1051"/>
      <c r="AD68" s="1051"/>
      <c r="AE68" s="1051"/>
      <c r="AF68" s="1051">
        <v>7</v>
      </c>
      <c r="AG68" s="1051"/>
      <c r="AH68" s="1051"/>
      <c r="AI68" s="1051"/>
      <c r="AJ68" s="1051"/>
      <c r="AK68" s="1051" t="s">
        <v>585</v>
      </c>
      <c r="AL68" s="1051"/>
      <c r="AM68" s="1051"/>
      <c r="AN68" s="1051"/>
      <c r="AO68" s="1051"/>
      <c r="AP68" s="1051" t="s">
        <v>585</v>
      </c>
      <c r="AQ68" s="1051"/>
      <c r="AR68" s="1051"/>
      <c r="AS68" s="1051"/>
      <c r="AT68" s="1051"/>
      <c r="AU68" s="1051" t="s">
        <v>585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588</v>
      </c>
      <c r="C69" s="1044"/>
      <c r="D69" s="1044"/>
      <c r="E69" s="1044"/>
      <c r="F69" s="1044"/>
      <c r="G69" s="1044"/>
      <c r="H69" s="1044"/>
      <c r="I69" s="1044"/>
      <c r="J69" s="1044"/>
      <c r="K69" s="1044"/>
      <c r="L69" s="1044"/>
      <c r="M69" s="1044"/>
      <c r="N69" s="1044"/>
      <c r="O69" s="1044"/>
      <c r="P69" s="1045"/>
      <c r="Q69" s="1046">
        <v>5405</v>
      </c>
      <c r="R69" s="1040"/>
      <c r="S69" s="1040"/>
      <c r="T69" s="1040"/>
      <c r="U69" s="1040"/>
      <c r="V69" s="1040">
        <v>5346</v>
      </c>
      <c r="W69" s="1040"/>
      <c r="X69" s="1040"/>
      <c r="Y69" s="1040"/>
      <c r="Z69" s="1040"/>
      <c r="AA69" s="1040">
        <v>59</v>
      </c>
      <c r="AB69" s="1040"/>
      <c r="AC69" s="1040"/>
      <c r="AD69" s="1040"/>
      <c r="AE69" s="1040"/>
      <c r="AF69" s="1040">
        <v>59</v>
      </c>
      <c r="AG69" s="1040"/>
      <c r="AH69" s="1040"/>
      <c r="AI69" s="1040"/>
      <c r="AJ69" s="1040"/>
      <c r="AK69" s="1040">
        <v>69</v>
      </c>
      <c r="AL69" s="1040"/>
      <c r="AM69" s="1040"/>
      <c r="AN69" s="1040"/>
      <c r="AO69" s="1040"/>
      <c r="AP69" s="1040" t="s">
        <v>585</v>
      </c>
      <c r="AQ69" s="1040"/>
      <c r="AR69" s="1040"/>
      <c r="AS69" s="1040"/>
      <c r="AT69" s="1040"/>
      <c r="AU69" s="1040" t="s">
        <v>585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589</v>
      </c>
      <c r="C70" s="1044"/>
      <c r="D70" s="1044"/>
      <c r="E70" s="1044"/>
      <c r="F70" s="1044"/>
      <c r="G70" s="1044"/>
      <c r="H70" s="1044"/>
      <c r="I70" s="1044"/>
      <c r="J70" s="1044"/>
      <c r="K70" s="1044"/>
      <c r="L70" s="1044"/>
      <c r="M70" s="1044"/>
      <c r="N70" s="1044"/>
      <c r="O70" s="1044"/>
      <c r="P70" s="1045"/>
      <c r="Q70" s="1046">
        <v>365</v>
      </c>
      <c r="R70" s="1040"/>
      <c r="S70" s="1040"/>
      <c r="T70" s="1040"/>
      <c r="U70" s="1040"/>
      <c r="V70" s="1040">
        <v>361</v>
      </c>
      <c r="W70" s="1040"/>
      <c r="X70" s="1040"/>
      <c r="Y70" s="1040"/>
      <c r="Z70" s="1040"/>
      <c r="AA70" s="1040">
        <v>4</v>
      </c>
      <c r="AB70" s="1040"/>
      <c r="AC70" s="1040"/>
      <c r="AD70" s="1040"/>
      <c r="AE70" s="1040"/>
      <c r="AF70" s="1040">
        <v>4</v>
      </c>
      <c r="AG70" s="1040"/>
      <c r="AH70" s="1040"/>
      <c r="AI70" s="1040"/>
      <c r="AJ70" s="1040"/>
      <c r="AK70" s="1040" t="s">
        <v>586</v>
      </c>
      <c r="AL70" s="1040"/>
      <c r="AM70" s="1040"/>
      <c r="AN70" s="1040"/>
      <c r="AO70" s="1040"/>
      <c r="AP70" s="1040" t="s">
        <v>586</v>
      </c>
      <c r="AQ70" s="1040"/>
      <c r="AR70" s="1040"/>
      <c r="AS70" s="1040"/>
      <c r="AT70" s="1040"/>
      <c r="AU70" s="1040" t="s">
        <v>586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590</v>
      </c>
      <c r="C71" s="1044"/>
      <c r="D71" s="1044"/>
      <c r="E71" s="1044"/>
      <c r="F71" s="1044"/>
      <c r="G71" s="1044"/>
      <c r="H71" s="1044"/>
      <c r="I71" s="1044"/>
      <c r="J71" s="1044"/>
      <c r="K71" s="1044"/>
      <c r="L71" s="1044"/>
      <c r="M71" s="1044"/>
      <c r="N71" s="1044"/>
      <c r="O71" s="1044"/>
      <c r="P71" s="1045"/>
      <c r="Q71" s="1046">
        <v>1964</v>
      </c>
      <c r="R71" s="1040"/>
      <c r="S71" s="1040"/>
      <c r="T71" s="1040"/>
      <c r="U71" s="1040"/>
      <c r="V71" s="1040">
        <v>1703</v>
      </c>
      <c r="W71" s="1040"/>
      <c r="X71" s="1040"/>
      <c r="Y71" s="1040"/>
      <c r="Z71" s="1040"/>
      <c r="AA71" s="1040">
        <v>261</v>
      </c>
      <c r="AB71" s="1040"/>
      <c r="AC71" s="1040"/>
      <c r="AD71" s="1040"/>
      <c r="AE71" s="1040"/>
      <c r="AF71" s="1040">
        <v>48</v>
      </c>
      <c r="AG71" s="1040"/>
      <c r="AH71" s="1040"/>
      <c r="AI71" s="1040"/>
      <c r="AJ71" s="1040"/>
      <c r="AK71" s="1040" t="s">
        <v>586</v>
      </c>
      <c r="AL71" s="1040"/>
      <c r="AM71" s="1040"/>
      <c r="AN71" s="1040"/>
      <c r="AO71" s="1040"/>
      <c r="AP71" s="1040">
        <v>2832</v>
      </c>
      <c r="AQ71" s="1040"/>
      <c r="AR71" s="1040"/>
      <c r="AS71" s="1040"/>
      <c r="AT71" s="1040"/>
      <c r="AU71" s="1040" t="s">
        <v>586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591</v>
      </c>
      <c r="C72" s="1044"/>
      <c r="D72" s="1044"/>
      <c r="E72" s="1044"/>
      <c r="F72" s="1044"/>
      <c r="G72" s="1044"/>
      <c r="H72" s="1044"/>
      <c r="I72" s="1044"/>
      <c r="J72" s="1044"/>
      <c r="K72" s="1044"/>
      <c r="L72" s="1044"/>
      <c r="M72" s="1044"/>
      <c r="N72" s="1044"/>
      <c r="O72" s="1044"/>
      <c r="P72" s="1045"/>
      <c r="Q72" s="1046">
        <v>9</v>
      </c>
      <c r="R72" s="1040"/>
      <c r="S72" s="1040"/>
      <c r="T72" s="1040"/>
      <c r="U72" s="1040"/>
      <c r="V72" s="1040">
        <v>8</v>
      </c>
      <c r="W72" s="1040"/>
      <c r="X72" s="1040"/>
      <c r="Y72" s="1040"/>
      <c r="Z72" s="1040"/>
      <c r="AA72" s="1040">
        <v>1</v>
      </c>
      <c r="AB72" s="1040"/>
      <c r="AC72" s="1040"/>
      <c r="AD72" s="1040"/>
      <c r="AE72" s="1040"/>
      <c r="AF72" s="1040">
        <v>1</v>
      </c>
      <c r="AG72" s="1040"/>
      <c r="AH72" s="1040"/>
      <c r="AI72" s="1040"/>
      <c r="AJ72" s="1040"/>
      <c r="AK72" s="1040">
        <v>1</v>
      </c>
      <c r="AL72" s="1040"/>
      <c r="AM72" s="1040"/>
      <c r="AN72" s="1040"/>
      <c r="AO72" s="1040"/>
      <c r="AP72" s="1040" t="s">
        <v>586</v>
      </c>
      <c r="AQ72" s="1040"/>
      <c r="AR72" s="1040"/>
      <c r="AS72" s="1040"/>
      <c r="AT72" s="1040"/>
      <c r="AU72" s="1040" t="s">
        <v>586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592</v>
      </c>
      <c r="C73" s="1044"/>
      <c r="D73" s="1044"/>
      <c r="E73" s="1044"/>
      <c r="F73" s="1044"/>
      <c r="G73" s="1044"/>
      <c r="H73" s="1044"/>
      <c r="I73" s="1044"/>
      <c r="J73" s="1044"/>
      <c r="K73" s="1044"/>
      <c r="L73" s="1044"/>
      <c r="M73" s="1044"/>
      <c r="N73" s="1044"/>
      <c r="O73" s="1044"/>
      <c r="P73" s="1045"/>
      <c r="Q73" s="1046">
        <v>65</v>
      </c>
      <c r="R73" s="1040"/>
      <c r="S73" s="1040"/>
      <c r="T73" s="1040"/>
      <c r="U73" s="1040"/>
      <c r="V73" s="1040">
        <v>64</v>
      </c>
      <c r="W73" s="1040"/>
      <c r="X73" s="1040"/>
      <c r="Y73" s="1040"/>
      <c r="Z73" s="1040"/>
      <c r="AA73" s="1040">
        <v>1</v>
      </c>
      <c r="AB73" s="1040"/>
      <c r="AC73" s="1040"/>
      <c r="AD73" s="1040"/>
      <c r="AE73" s="1040"/>
      <c r="AF73" s="1040">
        <v>1</v>
      </c>
      <c r="AG73" s="1040"/>
      <c r="AH73" s="1040"/>
      <c r="AI73" s="1040"/>
      <c r="AJ73" s="1040"/>
      <c r="AK73" s="1040" t="s">
        <v>586</v>
      </c>
      <c r="AL73" s="1040"/>
      <c r="AM73" s="1040"/>
      <c r="AN73" s="1040"/>
      <c r="AO73" s="1040"/>
      <c r="AP73" s="1040" t="s">
        <v>586</v>
      </c>
      <c r="AQ73" s="1040"/>
      <c r="AR73" s="1040"/>
      <c r="AS73" s="1040"/>
      <c r="AT73" s="1040"/>
      <c r="AU73" s="1040" t="s">
        <v>586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593</v>
      </c>
      <c r="C74" s="1044"/>
      <c r="D74" s="1044"/>
      <c r="E74" s="1044"/>
      <c r="F74" s="1044"/>
      <c r="G74" s="1044"/>
      <c r="H74" s="1044"/>
      <c r="I74" s="1044"/>
      <c r="J74" s="1044"/>
      <c r="K74" s="1044"/>
      <c r="L74" s="1044"/>
      <c r="M74" s="1044"/>
      <c r="N74" s="1044"/>
      <c r="O74" s="1044"/>
      <c r="P74" s="1045"/>
      <c r="Q74" s="1046">
        <v>505</v>
      </c>
      <c r="R74" s="1040"/>
      <c r="S74" s="1040"/>
      <c r="T74" s="1040"/>
      <c r="U74" s="1040"/>
      <c r="V74" s="1040">
        <v>484</v>
      </c>
      <c r="W74" s="1040"/>
      <c r="X74" s="1040"/>
      <c r="Y74" s="1040"/>
      <c r="Z74" s="1040"/>
      <c r="AA74" s="1040">
        <v>21</v>
      </c>
      <c r="AB74" s="1040"/>
      <c r="AC74" s="1040"/>
      <c r="AD74" s="1040"/>
      <c r="AE74" s="1040"/>
      <c r="AF74" s="1040">
        <v>21</v>
      </c>
      <c r="AG74" s="1040"/>
      <c r="AH74" s="1040"/>
      <c r="AI74" s="1040"/>
      <c r="AJ74" s="1040"/>
      <c r="AK74" s="1040" t="s">
        <v>586</v>
      </c>
      <c r="AL74" s="1040"/>
      <c r="AM74" s="1040"/>
      <c r="AN74" s="1040"/>
      <c r="AO74" s="1040"/>
      <c r="AP74" s="1040" t="s">
        <v>586</v>
      </c>
      <c r="AQ74" s="1040"/>
      <c r="AR74" s="1040"/>
      <c r="AS74" s="1040"/>
      <c r="AT74" s="1040"/>
      <c r="AU74" s="1040" t="s">
        <v>586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594</v>
      </c>
      <c r="C75" s="1044"/>
      <c r="D75" s="1044"/>
      <c r="E75" s="1044"/>
      <c r="F75" s="1044"/>
      <c r="G75" s="1044"/>
      <c r="H75" s="1044"/>
      <c r="I75" s="1044"/>
      <c r="J75" s="1044"/>
      <c r="K75" s="1044"/>
      <c r="L75" s="1044"/>
      <c r="M75" s="1044"/>
      <c r="N75" s="1044"/>
      <c r="O75" s="1044"/>
      <c r="P75" s="1045"/>
      <c r="Q75" s="1047">
        <v>102135</v>
      </c>
      <c r="R75" s="1048"/>
      <c r="S75" s="1048"/>
      <c r="T75" s="1048"/>
      <c r="U75" s="1049"/>
      <c r="V75" s="1050">
        <v>101116</v>
      </c>
      <c r="W75" s="1048"/>
      <c r="X75" s="1048"/>
      <c r="Y75" s="1048"/>
      <c r="Z75" s="1049"/>
      <c r="AA75" s="1050">
        <v>1019</v>
      </c>
      <c r="AB75" s="1048"/>
      <c r="AC75" s="1048"/>
      <c r="AD75" s="1048"/>
      <c r="AE75" s="1049"/>
      <c r="AF75" s="1050">
        <v>1019</v>
      </c>
      <c r="AG75" s="1048"/>
      <c r="AH75" s="1048"/>
      <c r="AI75" s="1048"/>
      <c r="AJ75" s="1049"/>
      <c r="AK75" s="1050">
        <v>278</v>
      </c>
      <c r="AL75" s="1048"/>
      <c r="AM75" s="1048"/>
      <c r="AN75" s="1048"/>
      <c r="AO75" s="1049"/>
      <c r="AP75" s="1040" t="s">
        <v>586</v>
      </c>
      <c r="AQ75" s="1040"/>
      <c r="AR75" s="1040"/>
      <c r="AS75" s="1040"/>
      <c r="AT75" s="1040"/>
      <c r="AU75" s="1040" t="s">
        <v>586</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381</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1160</v>
      </c>
      <c r="AG88" s="1028"/>
      <c r="AH88" s="1028"/>
      <c r="AI88" s="1028"/>
      <c r="AJ88" s="1028"/>
      <c r="AK88" s="1032"/>
      <c r="AL88" s="1032"/>
      <c r="AM88" s="1032"/>
      <c r="AN88" s="1032"/>
      <c r="AO88" s="1032"/>
      <c r="AP88" s="1028">
        <v>2832</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302</v>
      </c>
      <c r="AG109" s="963"/>
      <c r="AH109" s="963"/>
      <c r="AI109" s="963"/>
      <c r="AJ109" s="964"/>
      <c r="AK109" s="965" t="s">
        <v>301</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302</v>
      </c>
      <c r="BW109" s="963"/>
      <c r="BX109" s="963"/>
      <c r="BY109" s="963"/>
      <c r="BZ109" s="964"/>
      <c r="CA109" s="965" t="s">
        <v>301</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302</v>
      </c>
      <c r="DM109" s="963"/>
      <c r="DN109" s="963"/>
      <c r="DO109" s="963"/>
      <c r="DP109" s="964"/>
      <c r="DQ109" s="965" t="s">
        <v>301</v>
      </c>
      <c r="DR109" s="963"/>
      <c r="DS109" s="963"/>
      <c r="DT109" s="963"/>
      <c r="DU109" s="964"/>
      <c r="DV109" s="965" t="s">
        <v>424</v>
      </c>
      <c r="DW109" s="963"/>
      <c r="DX109" s="963"/>
      <c r="DY109" s="963"/>
      <c r="DZ109" s="994"/>
    </row>
    <row r="110" spans="1:131" s="226" customFormat="1" ht="26.25" customHeight="1" x14ac:dyDescent="0.2">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277255</v>
      </c>
      <c r="AB110" s="956"/>
      <c r="AC110" s="956"/>
      <c r="AD110" s="956"/>
      <c r="AE110" s="957"/>
      <c r="AF110" s="958">
        <v>283800</v>
      </c>
      <c r="AG110" s="956"/>
      <c r="AH110" s="956"/>
      <c r="AI110" s="956"/>
      <c r="AJ110" s="957"/>
      <c r="AK110" s="958">
        <v>325736</v>
      </c>
      <c r="AL110" s="956"/>
      <c r="AM110" s="956"/>
      <c r="AN110" s="956"/>
      <c r="AO110" s="957"/>
      <c r="AP110" s="959">
        <v>34.9</v>
      </c>
      <c r="AQ110" s="960"/>
      <c r="AR110" s="960"/>
      <c r="AS110" s="960"/>
      <c r="AT110" s="961"/>
      <c r="AU110" s="995" t="s">
        <v>68</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3400505</v>
      </c>
      <c r="BR110" s="903"/>
      <c r="BS110" s="903"/>
      <c r="BT110" s="903"/>
      <c r="BU110" s="903"/>
      <c r="BV110" s="903">
        <v>3498743</v>
      </c>
      <c r="BW110" s="903"/>
      <c r="BX110" s="903"/>
      <c r="BY110" s="903"/>
      <c r="BZ110" s="903"/>
      <c r="CA110" s="903">
        <v>3403041</v>
      </c>
      <c r="CB110" s="903"/>
      <c r="CC110" s="903"/>
      <c r="CD110" s="903"/>
      <c r="CE110" s="903"/>
      <c r="CF110" s="927">
        <v>364.1</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405</v>
      </c>
      <c r="DH110" s="903"/>
      <c r="DI110" s="903"/>
      <c r="DJ110" s="903"/>
      <c r="DK110" s="903"/>
      <c r="DL110" s="903" t="s">
        <v>405</v>
      </c>
      <c r="DM110" s="903"/>
      <c r="DN110" s="903"/>
      <c r="DO110" s="903"/>
      <c r="DP110" s="903"/>
      <c r="DQ110" s="903" t="s">
        <v>397</v>
      </c>
      <c r="DR110" s="903"/>
      <c r="DS110" s="903"/>
      <c r="DT110" s="903"/>
      <c r="DU110" s="903"/>
      <c r="DV110" s="904" t="s">
        <v>399</v>
      </c>
      <c r="DW110" s="904"/>
      <c r="DX110" s="904"/>
      <c r="DY110" s="904"/>
      <c r="DZ110" s="905"/>
    </row>
    <row r="111" spans="1:131" s="226" customFormat="1" ht="26.25" customHeight="1" x14ac:dyDescent="0.2">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399</v>
      </c>
      <c r="AB111" s="984"/>
      <c r="AC111" s="984"/>
      <c r="AD111" s="984"/>
      <c r="AE111" s="985"/>
      <c r="AF111" s="986" t="s">
        <v>405</v>
      </c>
      <c r="AG111" s="984"/>
      <c r="AH111" s="984"/>
      <c r="AI111" s="984"/>
      <c r="AJ111" s="985"/>
      <c r="AK111" s="986" t="s">
        <v>405</v>
      </c>
      <c r="AL111" s="984"/>
      <c r="AM111" s="984"/>
      <c r="AN111" s="984"/>
      <c r="AO111" s="985"/>
      <c r="AP111" s="987" t="s">
        <v>431</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t="s">
        <v>433</v>
      </c>
      <c r="BR111" s="875"/>
      <c r="BS111" s="875"/>
      <c r="BT111" s="875"/>
      <c r="BU111" s="875"/>
      <c r="BV111" s="875" t="s">
        <v>405</v>
      </c>
      <c r="BW111" s="875"/>
      <c r="BX111" s="875"/>
      <c r="BY111" s="875"/>
      <c r="BZ111" s="875"/>
      <c r="CA111" s="875" t="s">
        <v>431</v>
      </c>
      <c r="CB111" s="875"/>
      <c r="CC111" s="875"/>
      <c r="CD111" s="875"/>
      <c r="CE111" s="875"/>
      <c r="CF111" s="936" t="s">
        <v>383</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397</v>
      </c>
      <c r="DH111" s="875"/>
      <c r="DI111" s="875"/>
      <c r="DJ111" s="875"/>
      <c r="DK111" s="875"/>
      <c r="DL111" s="875" t="s">
        <v>431</v>
      </c>
      <c r="DM111" s="875"/>
      <c r="DN111" s="875"/>
      <c r="DO111" s="875"/>
      <c r="DP111" s="875"/>
      <c r="DQ111" s="875" t="s">
        <v>397</v>
      </c>
      <c r="DR111" s="875"/>
      <c r="DS111" s="875"/>
      <c r="DT111" s="875"/>
      <c r="DU111" s="875"/>
      <c r="DV111" s="852" t="s">
        <v>397</v>
      </c>
      <c r="DW111" s="852"/>
      <c r="DX111" s="852"/>
      <c r="DY111" s="852"/>
      <c r="DZ111" s="853"/>
    </row>
    <row r="112" spans="1:131" s="226" customFormat="1" ht="26.25" customHeight="1" x14ac:dyDescent="0.2">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397</v>
      </c>
      <c r="AB112" s="838"/>
      <c r="AC112" s="838"/>
      <c r="AD112" s="838"/>
      <c r="AE112" s="839"/>
      <c r="AF112" s="840" t="s">
        <v>437</v>
      </c>
      <c r="AG112" s="838"/>
      <c r="AH112" s="838"/>
      <c r="AI112" s="838"/>
      <c r="AJ112" s="839"/>
      <c r="AK112" s="840" t="s">
        <v>397</v>
      </c>
      <c r="AL112" s="838"/>
      <c r="AM112" s="838"/>
      <c r="AN112" s="838"/>
      <c r="AO112" s="839"/>
      <c r="AP112" s="885" t="s">
        <v>397</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491577</v>
      </c>
      <c r="BR112" s="875"/>
      <c r="BS112" s="875"/>
      <c r="BT112" s="875"/>
      <c r="BU112" s="875"/>
      <c r="BV112" s="875">
        <v>509335</v>
      </c>
      <c r="BW112" s="875"/>
      <c r="BX112" s="875"/>
      <c r="BY112" s="875"/>
      <c r="BZ112" s="875"/>
      <c r="CA112" s="875">
        <v>517478</v>
      </c>
      <c r="CB112" s="875"/>
      <c r="CC112" s="875"/>
      <c r="CD112" s="875"/>
      <c r="CE112" s="875"/>
      <c r="CF112" s="936">
        <v>55.4</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440</v>
      </c>
      <c r="DH112" s="875"/>
      <c r="DI112" s="875"/>
      <c r="DJ112" s="875"/>
      <c r="DK112" s="875"/>
      <c r="DL112" s="875" t="s">
        <v>440</v>
      </c>
      <c r="DM112" s="875"/>
      <c r="DN112" s="875"/>
      <c r="DO112" s="875"/>
      <c r="DP112" s="875"/>
      <c r="DQ112" s="875" t="s">
        <v>397</v>
      </c>
      <c r="DR112" s="875"/>
      <c r="DS112" s="875"/>
      <c r="DT112" s="875"/>
      <c r="DU112" s="875"/>
      <c r="DV112" s="852" t="s">
        <v>405</v>
      </c>
      <c r="DW112" s="852"/>
      <c r="DX112" s="852"/>
      <c r="DY112" s="852"/>
      <c r="DZ112" s="853"/>
    </row>
    <row r="113" spans="1:130" s="226" customFormat="1" ht="26.25" customHeight="1" x14ac:dyDescent="0.2">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26144</v>
      </c>
      <c r="AB113" s="984"/>
      <c r="AC113" s="984"/>
      <c r="AD113" s="984"/>
      <c r="AE113" s="985"/>
      <c r="AF113" s="986">
        <v>28241</v>
      </c>
      <c r="AG113" s="984"/>
      <c r="AH113" s="984"/>
      <c r="AI113" s="984"/>
      <c r="AJ113" s="985"/>
      <c r="AK113" s="986">
        <v>29925</v>
      </c>
      <c r="AL113" s="984"/>
      <c r="AM113" s="984"/>
      <c r="AN113" s="984"/>
      <c r="AO113" s="985"/>
      <c r="AP113" s="987">
        <v>3.2</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1165</v>
      </c>
      <c r="BR113" s="875"/>
      <c r="BS113" s="875"/>
      <c r="BT113" s="875"/>
      <c r="BU113" s="875"/>
      <c r="BV113" s="875">
        <v>1938</v>
      </c>
      <c r="BW113" s="875"/>
      <c r="BX113" s="875"/>
      <c r="BY113" s="875"/>
      <c r="BZ113" s="875"/>
      <c r="CA113" s="875">
        <v>2947</v>
      </c>
      <c r="CB113" s="875"/>
      <c r="CC113" s="875"/>
      <c r="CD113" s="875"/>
      <c r="CE113" s="875"/>
      <c r="CF113" s="936">
        <v>0.3</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405</v>
      </c>
      <c r="DH113" s="838"/>
      <c r="DI113" s="838"/>
      <c r="DJ113" s="838"/>
      <c r="DK113" s="839"/>
      <c r="DL113" s="840" t="s">
        <v>405</v>
      </c>
      <c r="DM113" s="838"/>
      <c r="DN113" s="838"/>
      <c r="DO113" s="838"/>
      <c r="DP113" s="839"/>
      <c r="DQ113" s="840" t="s">
        <v>397</v>
      </c>
      <c r="DR113" s="838"/>
      <c r="DS113" s="838"/>
      <c r="DT113" s="838"/>
      <c r="DU113" s="839"/>
      <c r="DV113" s="885" t="s">
        <v>405</v>
      </c>
      <c r="DW113" s="886"/>
      <c r="DX113" s="886"/>
      <c r="DY113" s="886"/>
      <c r="DZ113" s="887"/>
    </row>
    <row r="114" spans="1:130" s="226" customFormat="1" ht="26.25" customHeight="1" x14ac:dyDescent="0.2">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437</v>
      </c>
      <c r="AB114" s="838"/>
      <c r="AC114" s="838"/>
      <c r="AD114" s="838"/>
      <c r="AE114" s="839"/>
      <c r="AF114" s="840" t="s">
        <v>397</v>
      </c>
      <c r="AG114" s="838"/>
      <c r="AH114" s="838"/>
      <c r="AI114" s="838"/>
      <c r="AJ114" s="839"/>
      <c r="AK114" s="840" t="s">
        <v>397</v>
      </c>
      <c r="AL114" s="838"/>
      <c r="AM114" s="838"/>
      <c r="AN114" s="838"/>
      <c r="AO114" s="839"/>
      <c r="AP114" s="885" t="s">
        <v>431</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387375</v>
      </c>
      <c r="BR114" s="875"/>
      <c r="BS114" s="875"/>
      <c r="BT114" s="875"/>
      <c r="BU114" s="875"/>
      <c r="BV114" s="875">
        <v>389473</v>
      </c>
      <c r="BW114" s="875"/>
      <c r="BX114" s="875"/>
      <c r="BY114" s="875"/>
      <c r="BZ114" s="875"/>
      <c r="CA114" s="875">
        <v>394806</v>
      </c>
      <c r="CB114" s="875"/>
      <c r="CC114" s="875"/>
      <c r="CD114" s="875"/>
      <c r="CE114" s="875"/>
      <c r="CF114" s="936">
        <v>42.2</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397</v>
      </c>
      <c r="DH114" s="838"/>
      <c r="DI114" s="838"/>
      <c r="DJ114" s="838"/>
      <c r="DK114" s="839"/>
      <c r="DL114" s="840" t="s">
        <v>405</v>
      </c>
      <c r="DM114" s="838"/>
      <c r="DN114" s="838"/>
      <c r="DO114" s="838"/>
      <c r="DP114" s="839"/>
      <c r="DQ114" s="840" t="s">
        <v>405</v>
      </c>
      <c r="DR114" s="838"/>
      <c r="DS114" s="838"/>
      <c r="DT114" s="838"/>
      <c r="DU114" s="839"/>
      <c r="DV114" s="885" t="s">
        <v>431</v>
      </c>
      <c r="DW114" s="886"/>
      <c r="DX114" s="886"/>
      <c r="DY114" s="886"/>
      <c r="DZ114" s="887"/>
    </row>
    <row r="115" spans="1:130" s="226" customFormat="1" ht="26.25" customHeight="1" x14ac:dyDescent="0.2">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405</v>
      </c>
      <c r="AB115" s="984"/>
      <c r="AC115" s="984"/>
      <c r="AD115" s="984"/>
      <c r="AE115" s="985"/>
      <c r="AF115" s="986" t="s">
        <v>437</v>
      </c>
      <c r="AG115" s="984"/>
      <c r="AH115" s="984"/>
      <c r="AI115" s="984"/>
      <c r="AJ115" s="985"/>
      <c r="AK115" s="986" t="s">
        <v>405</v>
      </c>
      <c r="AL115" s="984"/>
      <c r="AM115" s="984"/>
      <c r="AN115" s="984"/>
      <c r="AO115" s="985"/>
      <c r="AP115" s="987" t="s">
        <v>437</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440</v>
      </c>
      <c r="BR115" s="875"/>
      <c r="BS115" s="875"/>
      <c r="BT115" s="875"/>
      <c r="BU115" s="875"/>
      <c r="BV115" s="875" t="s">
        <v>405</v>
      </c>
      <c r="BW115" s="875"/>
      <c r="BX115" s="875"/>
      <c r="BY115" s="875"/>
      <c r="BZ115" s="875"/>
      <c r="CA115" s="875" t="s">
        <v>437</v>
      </c>
      <c r="CB115" s="875"/>
      <c r="CC115" s="875"/>
      <c r="CD115" s="875"/>
      <c r="CE115" s="875"/>
      <c r="CF115" s="936" t="s">
        <v>397</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405</v>
      </c>
      <c r="DH115" s="838"/>
      <c r="DI115" s="838"/>
      <c r="DJ115" s="838"/>
      <c r="DK115" s="839"/>
      <c r="DL115" s="840" t="s">
        <v>397</v>
      </c>
      <c r="DM115" s="838"/>
      <c r="DN115" s="838"/>
      <c r="DO115" s="838"/>
      <c r="DP115" s="839"/>
      <c r="DQ115" s="840" t="s">
        <v>397</v>
      </c>
      <c r="DR115" s="838"/>
      <c r="DS115" s="838"/>
      <c r="DT115" s="838"/>
      <c r="DU115" s="839"/>
      <c r="DV115" s="885" t="s">
        <v>437</v>
      </c>
      <c r="DW115" s="886"/>
      <c r="DX115" s="886"/>
      <c r="DY115" s="886"/>
      <c r="DZ115" s="887"/>
    </row>
    <row r="116" spans="1:130" s="226" customFormat="1" ht="26.25" customHeight="1" x14ac:dyDescent="0.2">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55</v>
      </c>
      <c r="AB116" s="838"/>
      <c r="AC116" s="838"/>
      <c r="AD116" s="838"/>
      <c r="AE116" s="839"/>
      <c r="AF116" s="840">
        <v>5</v>
      </c>
      <c r="AG116" s="838"/>
      <c r="AH116" s="838"/>
      <c r="AI116" s="838"/>
      <c r="AJ116" s="839"/>
      <c r="AK116" s="840">
        <v>8</v>
      </c>
      <c r="AL116" s="838"/>
      <c r="AM116" s="838"/>
      <c r="AN116" s="838"/>
      <c r="AO116" s="839"/>
      <c r="AP116" s="885">
        <v>0</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405</v>
      </c>
      <c r="BR116" s="875"/>
      <c r="BS116" s="875"/>
      <c r="BT116" s="875"/>
      <c r="BU116" s="875"/>
      <c r="BV116" s="875" t="s">
        <v>440</v>
      </c>
      <c r="BW116" s="875"/>
      <c r="BX116" s="875"/>
      <c r="BY116" s="875"/>
      <c r="BZ116" s="875"/>
      <c r="CA116" s="875" t="s">
        <v>405</v>
      </c>
      <c r="CB116" s="875"/>
      <c r="CC116" s="875"/>
      <c r="CD116" s="875"/>
      <c r="CE116" s="875"/>
      <c r="CF116" s="936" t="s">
        <v>405</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440</v>
      </c>
      <c r="DH116" s="838"/>
      <c r="DI116" s="838"/>
      <c r="DJ116" s="838"/>
      <c r="DK116" s="839"/>
      <c r="DL116" s="840" t="s">
        <v>437</v>
      </c>
      <c r="DM116" s="838"/>
      <c r="DN116" s="838"/>
      <c r="DO116" s="838"/>
      <c r="DP116" s="839"/>
      <c r="DQ116" s="840" t="s">
        <v>437</v>
      </c>
      <c r="DR116" s="838"/>
      <c r="DS116" s="838"/>
      <c r="DT116" s="838"/>
      <c r="DU116" s="839"/>
      <c r="DV116" s="885" t="s">
        <v>397</v>
      </c>
      <c r="DW116" s="886"/>
      <c r="DX116" s="886"/>
      <c r="DY116" s="886"/>
      <c r="DZ116" s="887"/>
    </row>
    <row r="117" spans="1:130" s="226" customFormat="1" ht="26.25" customHeight="1" x14ac:dyDescent="0.2">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303454</v>
      </c>
      <c r="AB117" s="970"/>
      <c r="AC117" s="970"/>
      <c r="AD117" s="970"/>
      <c r="AE117" s="971"/>
      <c r="AF117" s="972">
        <v>312046</v>
      </c>
      <c r="AG117" s="970"/>
      <c r="AH117" s="970"/>
      <c r="AI117" s="970"/>
      <c r="AJ117" s="971"/>
      <c r="AK117" s="972">
        <v>355669</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383</v>
      </c>
      <c r="BR117" s="875"/>
      <c r="BS117" s="875"/>
      <c r="BT117" s="875"/>
      <c r="BU117" s="875"/>
      <c r="BV117" s="875" t="s">
        <v>405</v>
      </c>
      <c r="BW117" s="875"/>
      <c r="BX117" s="875"/>
      <c r="BY117" s="875"/>
      <c r="BZ117" s="875"/>
      <c r="CA117" s="875" t="s">
        <v>383</v>
      </c>
      <c r="CB117" s="875"/>
      <c r="CC117" s="875"/>
      <c r="CD117" s="875"/>
      <c r="CE117" s="875"/>
      <c r="CF117" s="936" t="s">
        <v>431</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383</v>
      </c>
      <c r="DH117" s="838"/>
      <c r="DI117" s="838"/>
      <c r="DJ117" s="838"/>
      <c r="DK117" s="839"/>
      <c r="DL117" s="840" t="s">
        <v>405</v>
      </c>
      <c r="DM117" s="838"/>
      <c r="DN117" s="838"/>
      <c r="DO117" s="838"/>
      <c r="DP117" s="839"/>
      <c r="DQ117" s="840" t="s">
        <v>383</v>
      </c>
      <c r="DR117" s="838"/>
      <c r="DS117" s="838"/>
      <c r="DT117" s="838"/>
      <c r="DU117" s="839"/>
      <c r="DV117" s="885" t="s">
        <v>433</v>
      </c>
      <c r="DW117" s="886"/>
      <c r="DX117" s="886"/>
      <c r="DY117" s="886"/>
      <c r="DZ117" s="887"/>
    </row>
    <row r="118" spans="1:130" s="226" customFormat="1" ht="26.25" customHeight="1" x14ac:dyDescent="0.2">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302</v>
      </c>
      <c r="AG118" s="963"/>
      <c r="AH118" s="963"/>
      <c r="AI118" s="963"/>
      <c r="AJ118" s="964"/>
      <c r="AK118" s="965" t="s">
        <v>301</v>
      </c>
      <c r="AL118" s="963"/>
      <c r="AM118" s="963"/>
      <c r="AN118" s="963"/>
      <c r="AO118" s="964"/>
      <c r="AP118" s="966" t="s">
        <v>424</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440</v>
      </c>
      <c r="BR118" s="906"/>
      <c r="BS118" s="906"/>
      <c r="BT118" s="906"/>
      <c r="BU118" s="906"/>
      <c r="BV118" s="906" t="s">
        <v>405</v>
      </c>
      <c r="BW118" s="906"/>
      <c r="BX118" s="906"/>
      <c r="BY118" s="906"/>
      <c r="BZ118" s="906"/>
      <c r="CA118" s="906" t="s">
        <v>383</v>
      </c>
      <c r="CB118" s="906"/>
      <c r="CC118" s="906"/>
      <c r="CD118" s="906"/>
      <c r="CE118" s="906"/>
      <c r="CF118" s="936" t="s">
        <v>440</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405</v>
      </c>
      <c r="DH118" s="838"/>
      <c r="DI118" s="838"/>
      <c r="DJ118" s="838"/>
      <c r="DK118" s="839"/>
      <c r="DL118" s="840" t="s">
        <v>433</v>
      </c>
      <c r="DM118" s="838"/>
      <c r="DN118" s="838"/>
      <c r="DO118" s="838"/>
      <c r="DP118" s="839"/>
      <c r="DQ118" s="840" t="s">
        <v>431</v>
      </c>
      <c r="DR118" s="838"/>
      <c r="DS118" s="838"/>
      <c r="DT118" s="838"/>
      <c r="DU118" s="839"/>
      <c r="DV118" s="885" t="s">
        <v>383</v>
      </c>
      <c r="DW118" s="886"/>
      <c r="DX118" s="886"/>
      <c r="DY118" s="886"/>
      <c r="DZ118" s="887"/>
    </row>
    <row r="119" spans="1:130" s="226" customFormat="1" ht="26.25" customHeight="1" x14ac:dyDescent="0.2">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433</v>
      </c>
      <c r="AB119" s="956"/>
      <c r="AC119" s="956"/>
      <c r="AD119" s="956"/>
      <c r="AE119" s="957"/>
      <c r="AF119" s="958" t="s">
        <v>383</v>
      </c>
      <c r="AG119" s="956"/>
      <c r="AH119" s="956"/>
      <c r="AI119" s="956"/>
      <c r="AJ119" s="957"/>
      <c r="AK119" s="958" t="s">
        <v>433</v>
      </c>
      <c r="AL119" s="956"/>
      <c r="AM119" s="956"/>
      <c r="AN119" s="956"/>
      <c r="AO119" s="957"/>
      <c r="AP119" s="959" t="s">
        <v>383</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458</v>
      </c>
      <c r="BP119" s="939"/>
      <c r="BQ119" s="943">
        <v>4280622</v>
      </c>
      <c r="BR119" s="906"/>
      <c r="BS119" s="906"/>
      <c r="BT119" s="906"/>
      <c r="BU119" s="906"/>
      <c r="BV119" s="906">
        <v>4399489</v>
      </c>
      <c r="BW119" s="906"/>
      <c r="BX119" s="906"/>
      <c r="BY119" s="906"/>
      <c r="BZ119" s="906"/>
      <c r="CA119" s="906">
        <v>4318272</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440</v>
      </c>
      <c r="DH119" s="821"/>
      <c r="DI119" s="821"/>
      <c r="DJ119" s="821"/>
      <c r="DK119" s="822"/>
      <c r="DL119" s="823" t="s">
        <v>460</v>
      </c>
      <c r="DM119" s="821"/>
      <c r="DN119" s="821"/>
      <c r="DO119" s="821"/>
      <c r="DP119" s="822"/>
      <c r="DQ119" s="823" t="s">
        <v>431</v>
      </c>
      <c r="DR119" s="821"/>
      <c r="DS119" s="821"/>
      <c r="DT119" s="821"/>
      <c r="DU119" s="822"/>
      <c r="DV119" s="909" t="s">
        <v>460</v>
      </c>
      <c r="DW119" s="910"/>
      <c r="DX119" s="910"/>
      <c r="DY119" s="910"/>
      <c r="DZ119" s="911"/>
    </row>
    <row r="120" spans="1:130" s="226" customFormat="1" ht="26.25" customHeight="1" x14ac:dyDescent="0.2">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433</v>
      </c>
      <c r="AB120" s="838"/>
      <c r="AC120" s="838"/>
      <c r="AD120" s="838"/>
      <c r="AE120" s="839"/>
      <c r="AF120" s="840" t="s">
        <v>440</v>
      </c>
      <c r="AG120" s="838"/>
      <c r="AH120" s="838"/>
      <c r="AI120" s="838"/>
      <c r="AJ120" s="839"/>
      <c r="AK120" s="840" t="s">
        <v>440</v>
      </c>
      <c r="AL120" s="838"/>
      <c r="AM120" s="838"/>
      <c r="AN120" s="838"/>
      <c r="AO120" s="839"/>
      <c r="AP120" s="885" t="s">
        <v>431</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1762195</v>
      </c>
      <c r="BR120" s="903"/>
      <c r="BS120" s="903"/>
      <c r="BT120" s="903"/>
      <c r="BU120" s="903"/>
      <c r="BV120" s="903">
        <v>1901273</v>
      </c>
      <c r="BW120" s="903"/>
      <c r="BX120" s="903"/>
      <c r="BY120" s="903"/>
      <c r="BZ120" s="903"/>
      <c r="CA120" s="903">
        <v>1997707</v>
      </c>
      <c r="CB120" s="903"/>
      <c r="CC120" s="903"/>
      <c r="CD120" s="903"/>
      <c r="CE120" s="903"/>
      <c r="CF120" s="927">
        <v>213.8</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277507</v>
      </c>
      <c r="DH120" s="903"/>
      <c r="DI120" s="903"/>
      <c r="DJ120" s="903"/>
      <c r="DK120" s="903"/>
      <c r="DL120" s="903">
        <v>296315</v>
      </c>
      <c r="DM120" s="903"/>
      <c r="DN120" s="903"/>
      <c r="DO120" s="903"/>
      <c r="DP120" s="903"/>
      <c r="DQ120" s="903">
        <v>289183</v>
      </c>
      <c r="DR120" s="903"/>
      <c r="DS120" s="903"/>
      <c r="DT120" s="903"/>
      <c r="DU120" s="903"/>
      <c r="DV120" s="904">
        <v>30.9</v>
      </c>
      <c r="DW120" s="904"/>
      <c r="DX120" s="904"/>
      <c r="DY120" s="904"/>
      <c r="DZ120" s="905"/>
    </row>
    <row r="121" spans="1:130" s="226" customFormat="1" ht="26.25" customHeight="1" x14ac:dyDescent="0.2">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460</v>
      </c>
      <c r="AB121" s="838"/>
      <c r="AC121" s="838"/>
      <c r="AD121" s="838"/>
      <c r="AE121" s="839"/>
      <c r="AF121" s="840" t="s">
        <v>440</v>
      </c>
      <c r="AG121" s="838"/>
      <c r="AH121" s="838"/>
      <c r="AI121" s="838"/>
      <c r="AJ121" s="839"/>
      <c r="AK121" s="840" t="s">
        <v>405</v>
      </c>
      <c r="AL121" s="838"/>
      <c r="AM121" s="838"/>
      <c r="AN121" s="838"/>
      <c r="AO121" s="839"/>
      <c r="AP121" s="885" t="s">
        <v>460</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305401</v>
      </c>
      <c r="BR121" s="875"/>
      <c r="BS121" s="875"/>
      <c r="BT121" s="875"/>
      <c r="BU121" s="875"/>
      <c r="BV121" s="875">
        <v>315971</v>
      </c>
      <c r="BW121" s="875"/>
      <c r="BX121" s="875"/>
      <c r="BY121" s="875"/>
      <c r="BZ121" s="875"/>
      <c r="CA121" s="875">
        <v>318986</v>
      </c>
      <c r="CB121" s="875"/>
      <c r="CC121" s="875"/>
      <c r="CD121" s="875"/>
      <c r="CE121" s="875"/>
      <c r="CF121" s="936">
        <v>34.1</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200350</v>
      </c>
      <c r="DH121" s="875"/>
      <c r="DI121" s="875"/>
      <c r="DJ121" s="875"/>
      <c r="DK121" s="875"/>
      <c r="DL121" s="875">
        <v>201514</v>
      </c>
      <c r="DM121" s="875"/>
      <c r="DN121" s="875"/>
      <c r="DO121" s="875"/>
      <c r="DP121" s="875"/>
      <c r="DQ121" s="875">
        <v>219315</v>
      </c>
      <c r="DR121" s="875"/>
      <c r="DS121" s="875"/>
      <c r="DT121" s="875"/>
      <c r="DU121" s="875"/>
      <c r="DV121" s="852">
        <v>23.5</v>
      </c>
      <c r="DW121" s="852"/>
      <c r="DX121" s="852"/>
      <c r="DY121" s="852"/>
      <c r="DZ121" s="853"/>
    </row>
    <row r="122" spans="1:130" s="226" customFormat="1" ht="26.25" customHeight="1" x14ac:dyDescent="0.2">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431</v>
      </c>
      <c r="AB122" s="838"/>
      <c r="AC122" s="838"/>
      <c r="AD122" s="838"/>
      <c r="AE122" s="839"/>
      <c r="AF122" s="840" t="s">
        <v>431</v>
      </c>
      <c r="AG122" s="838"/>
      <c r="AH122" s="838"/>
      <c r="AI122" s="838"/>
      <c r="AJ122" s="839"/>
      <c r="AK122" s="840" t="s">
        <v>440</v>
      </c>
      <c r="AL122" s="838"/>
      <c r="AM122" s="838"/>
      <c r="AN122" s="838"/>
      <c r="AO122" s="839"/>
      <c r="AP122" s="885" t="s">
        <v>460</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3085567</v>
      </c>
      <c r="BR122" s="906"/>
      <c r="BS122" s="906"/>
      <c r="BT122" s="906"/>
      <c r="BU122" s="906"/>
      <c r="BV122" s="906">
        <v>3105037</v>
      </c>
      <c r="BW122" s="906"/>
      <c r="BX122" s="906"/>
      <c r="BY122" s="906"/>
      <c r="BZ122" s="906"/>
      <c r="CA122" s="906">
        <v>2952386</v>
      </c>
      <c r="CB122" s="906"/>
      <c r="CC122" s="906"/>
      <c r="CD122" s="906"/>
      <c r="CE122" s="906"/>
      <c r="CF122" s="907">
        <v>315.89999999999998</v>
      </c>
      <c r="CG122" s="908"/>
      <c r="CH122" s="908"/>
      <c r="CI122" s="908"/>
      <c r="CJ122" s="908"/>
      <c r="CK122" s="930"/>
      <c r="CL122" s="916"/>
      <c r="CM122" s="916"/>
      <c r="CN122" s="916"/>
      <c r="CO122" s="917"/>
      <c r="CP122" s="896" t="s">
        <v>394</v>
      </c>
      <c r="CQ122" s="897"/>
      <c r="CR122" s="897"/>
      <c r="CS122" s="897"/>
      <c r="CT122" s="897"/>
      <c r="CU122" s="897"/>
      <c r="CV122" s="897"/>
      <c r="CW122" s="897"/>
      <c r="CX122" s="897"/>
      <c r="CY122" s="897"/>
      <c r="CZ122" s="897"/>
      <c r="DA122" s="897"/>
      <c r="DB122" s="897"/>
      <c r="DC122" s="897"/>
      <c r="DD122" s="897"/>
      <c r="DE122" s="897"/>
      <c r="DF122" s="898"/>
      <c r="DG122" s="874">
        <v>13720</v>
      </c>
      <c r="DH122" s="875"/>
      <c r="DI122" s="875"/>
      <c r="DJ122" s="875"/>
      <c r="DK122" s="875"/>
      <c r="DL122" s="875">
        <v>11506</v>
      </c>
      <c r="DM122" s="875"/>
      <c r="DN122" s="875"/>
      <c r="DO122" s="875"/>
      <c r="DP122" s="875"/>
      <c r="DQ122" s="875">
        <v>8980</v>
      </c>
      <c r="DR122" s="875"/>
      <c r="DS122" s="875"/>
      <c r="DT122" s="875"/>
      <c r="DU122" s="875"/>
      <c r="DV122" s="852">
        <v>1</v>
      </c>
      <c r="DW122" s="852"/>
      <c r="DX122" s="852"/>
      <c r="DY122" s="852"/>
      <c r="DZ122" s="853"/>
    </row>
    <row r="123" spans="1:130" s="226" customFormat="1" ht="26.25" customHeight="1" x14ac:dyDescent="0.2">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431</v>
      </c>
      <c r="AB123" s="838"/>
      <c r="AC123" s="838"/>
      <c r="AD123" s="838"/>
      <c r="AE123" s="839"/>
      <c r="AF123" s="840" t="s">
        <v>460</v>
      </c>
      <c r="AG123" s="838"/>
      <c r="AH123" s="838"/>
      <c r="AI123" s="838"/>
      <c r="AJ123" s="839"/>
      <c r="AK123" s="840" t="s">
        <v>440</v>
      </c>
      <c r="AL123" s="838"/>
      <c r="AM123" s="838"/>
      <c r="AN123" s="838"/>
      <c r="AO123" s="839"/>
      <c r="AP123" s="885" t="s">
        <v>460</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469</v>
      </c>
      <c r="BP123" s="939"/>
      <c r="BQ123" s="893">
        <v>5153163</v>
      </c>
      <c r="BR123" s="894"/>
      <c r="BS123" s="894"/>
      <c r="BT123" s="894"/>
      <c r="BU123" s="894"/>
      <c r="BV123" s="894">
        <v>5322281</v>
      </c>
      <c r="BW123" s="894"/>
      <c r="BX123" s="894"/>
      <c r="BY123" s="894"/>
      <c r="BZ123" s="894"/>
      <c r="CA123" s="894">
        <v>5269079</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t="s">
        <v>460</v>
      </c>
      <c r="DH123" s="838"/>
      <c r="DI123" s="838"/>
      <c r="DJ123" s="838"/>
      <c r="DK123" s="839"/>
      <c r="DL123" s="840" t="s">
        <v>460</v>
      </c>
      <c r="DM123" s="838"/>
      <c r="DN123" s="838"/>
      <c r="DO123" s="838"/>
      <c r="DP123" s="839"/>
      <c r="DQ123" s="840" t="s">
        <v>460</v>
      </c>
      <c r="DR123" s="838"/>
      <c r="DS123" s="838"/>
      <c r="DT123" s="838"/>
      <c r="DU123" s="839"/>
      <c r="DV123" s="885" t="s">
        <v>460</v>
      </c>
      <c r="DW123" s="886"/>
      <c r="DX123" s="886"/>
      <c r="DY123" s="886"/>
      <c r="DZ123" s="887"/>
    </row>
    <row r="124" spans="1:130" s="226" customFormat="1" ht="26.25" customHeight="1" thickBot="1" x14ac:dyDescent="0.25">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405</v>
      </c>
      <c r="AB124" s="838"/>
      <c r="AC124" s="838"/>
      <c r="AD124" s="838"/>
      <c r="AE124" s="839"/>
      <c r="AF124" s="840" t="s">
        <v>460</v>
      </c>
      <c r="AG124" s="838"/>
      <c r="AH124" s="838"/>
      <c r="AI124" s="838"/>
      <c r="AJ124" s="839"/>
      <c r="AK124" s="840" t="s">
        <v>460</v>
      </c>
      <c r="AL124" s="838"/>
      <c r="AM124" s="838"/>
      <c r="AN124" s="838"/>
      <c r="AO124" s="839"/>
      <c r="AP124" s="885" t="s">
        <v>460</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405</v>
      </c>
      <c r="BR124" s="892"/>
      <c r="BS124" s="892"/>
      <c r="BT124" s="892"/>
      <c r="BU124" s="892"/>
      <c r="BV124" s="892" t="s">
        <v>460</v>
      </c>
      <c r="BW124" s="892"/>
      <c r="BX124" s="892"/>
      <c r="BY124" s="892"/>
      <c r="BZ124" s="892"/>
      <c r="CA124" s="892" t="s">
        <v>460</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t="s">
        <v>473</v>
      </c>
      <c r="DH124" s="821"/>
      <c r="DI124" s="821"/>
      <c r="DJ124" s="821"/>
      <c r="DK124" s="822"/>
      <c r="DL124" s="823" t="s">
        <v>473</v>
      </c>
      <c r="DM124" s="821"/>
      <c r="DN124" s="821"/>
      <c r="DO124" s="821"/>
      <c r="DP124" s="822"/>
      <c r="DQ124" s="823" t="s">
        <v>399</v>
      </c>
      <c r="DR124" s="821"/>
      <c r="DS124" s="821"/>
      <c r="DT124" s="821"/>
      <c r="DU124" s="822"/>
      <c r="DV124" s="909" t="s">
        <v>474</v>
      </c>
      <c r="DW124" s="910"/>
      <c r="DX124" s="910"/>
      <c r="DY124" s="910"/>
      <c r="DZ124" s="911"/>
    </row>
    <row r="125" spans="1:130" s="226" customFormat="1" ht="26.25" customHeight="1" x14ac:dyDescent="0.2">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399</v>
      </c>
      <c r="AB125" s="838"/>
      <c r="AC125" s="838"/>
      <c r="AD125" s="838"/>
      <c r="AE125" s="839"/>
      <c r="AF125" s="840" t="s">
        <v>474</v>
      </c>
      <c r="AG125" s="838"/>
      <c r="AH125" s="838"/>
      <c r="AI125" s="838"/>
      <c r="AJ125" s="839"/>
      <c r="AK125" s="840" t="s">
        <v>399</v>
      </c>
      <c r="AL125" s="838"/>
      <c r="AM125" s="838"/>
      <c r="AN125" s="838"/>
      <c r="AO125" s="839"/>
      <c r="AP125" s="885" t="s">
        <v>399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477</v>
      </c>
      <c r="DH125" s="903"/>
      <c r="DI125" s="903"/>
      <c r="DJ125" s="903"/>
      <c r="DK125" s="903"/>
      <c r="DL125" s="903" t="s">
        <v>437</v>
      </c>
      <c r="DM125" s="903"/>
      <c r="DN125" s="903"/>
      <c r="DO125" s="903"/>
      <c r="DP125" s="903"/>
      <c r="DQ125" s="903" t="s">
        <v>431</v>
      </c>
      <c r="DR125" s="903"/>
      <c r="DS125" s="903"/>
      <c r="DT125" s="903"/>
      <c r="DU125" s="903"/>
      <c r="DV125" s="904" t="s">
        <v>437</v>
      </c>
      <c r="DW125" s="904"/>
      <c r="DX125" s="904"/>
      <c r="DY125" s="904"/>
      <c r="DZ125" s="905"/>
    </row>
    <row r="126" spans="1:130" s="226" customFormat="1" ht="26.25" customHeight="1" thickBot="1" x14ac:dyDescent="0.25">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437</v>
      </c>
      <c r="AB126" s="838"/>
      <c r="AC126" s="838"/>
      <c r="AD126" s="838"/>
      <c r="AE126" s="839"/>
      <c r="AF126" s="840" t="s">
        <v>399</v>
      </c>
      <c r="AG126" s="838"/>
      <c r="AH126" s="838"/>
      <c r="AI126" s="838"/>
      <c r="AJ126" s="839"/>
      <c r="AK126" s="840" t="s">
        <v>477</v>
      </c>
      <c r="AL126" s="838"/>
      <c r="AM126" s="838"/>
      <c r="AN126" s="838"/>
      <c r="AO126" s="839"/>
      <c r="AP126" s="885" t="s">
        <v>437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383</v>
      </c>
      <c r="DH126" s="875"/>
      <c r="DI126" s="875"/>
      <c r="DJ126" s="875"/>
      <c r="DK126" s="875"/>
      <c r="DL126" s="875" t="s">
        <v>479</v>
      </c>
      <c r="DM126" s="875"/>
      <c r="DN126" s="875"/>
      <c r="DO126" s="875"/>
      <c r="DP126" s="875"/>
      <c r="DQ126" s="875" t="s">
        <v>479</v>
      </c>
      <c r="DR126" s="875"/>
      <c r="DS126" s="875"/>
      <c r="DT126" s="875"/>
      <c r="DU126" s="875"/>
      <c r="DV126" s="852" t="s">
        <v>399</v>
      </c>
      <c r="DW126" s="852"/>
      <c r="DX126" s="852"/>
      <c r="DY126" s="852"/>
      <c r="DZ126" s="853"/>
    </row>
    <row r="127" spans="1:130" s="226" customFormat="1" ht="26.25" customHeight="1" x14ac:dyDescent="0.2">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437</v>
      </c>
      <c r="AB127" s="838"/>
      <c r="AC127" s="838"/>
      <c r="AD127" s="838"/>
      <c r="AE127" s="839"/>
      <c r="AF127" s="840" t="s">
        <v>481</v>
      </c>
      <c r="AG127" s="838"/>
      <c r="AH127" s="838"/>
      <c r="AI127" s="838"/>
      <c r="AJ127" s="839"/>
      <c r="AK127" s="840" t="s">
        <v>473</v>
      </c>
      <c r="AL127" s="838"/>
      <c r="AM127" s="838"/>
      <c r="AN127" s="838"/>
      <c r="AO127" s="839"/>
      <c r="AP127" s="885" t="s">
        <v>437</v>
      </c>
      <c r="AQ127" s="886"/>
      <c r="AR127" s="886"/>
      <c r="AS127" s="886"/>
      <c r="AT127" s="887"/>
      <c r="AU127" s="262"/>
      <c r="AV127" s="262"/>
      <c r="AW127" s="262"/>
      <c r="AX127" s="902" t="s">
        <v>482</v>
      </c>
      <c r="AY127" s="870"/>
      <c r="AZ127" s="870"/>
      <c r="BA127" s="870"/>
      <c r="BB127" s="870"/>
      <c r="BC127" s="870"/>
      <c r="BD127" s="870"/>
      <c r="BE127" s="871"/>
      <c r="BF127" s="869" t="s">
        <v>483</v>
      </c>
      <c r="BG127" s="870"/>
      <c r="BH127" s="870"/>
      <c r="BI127" s="870"/>
      <c r="BJ127" s="870"/>
      <c r="BK127" s="870"/>
      <c r="BL127" s="871"/>
      <c r="BM127" s="869" t="s">
        <v>484</v>
      </c>
      <c r="BN127" s="870"/>
      <c r="BO127" s="870"/>
      <c r="BP127" s="870"/>
      <c r="BQ127" s="870"/>
      <c r="BR127" s="870"/>
      <c r="BS127" s="871"/>
      <c r="BT127" s="869" t="s">
        <v>485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486</v>
      </c>
      <c r="CQ127" s="808"/>
      <c r="CR127" s="808"/>
      <c r="CS127" s="808"/>
      <c r="CT127" s="808"/>
      <c r="CU127" s="808"/>
      <c r="CV127" s="808"/>
      <c r="CW127" s="808"/>
      <c r="CX127" s="808"/>
      <c r="CY127" s="808"/>
      <c r="CZ127" s="808"/>
      <c r="DA127" s="808"/>
      <c r="DB127" s="808"/>
      <c r="DC127" s="808"/>
      <c r="DD127" s="808"/>
      <c r="DE127" s="808"/>
      <c r="DF127" s="809"/>
      <c r="DG127" s="874" t="s">
        <v>399</v>
      </c>
      <c r="DH127" s="875"/>
      <c r="DI127" s="875"/>
      <c r="DJ127" s="875"/>
      <c r="DK127" s="875"/>
      <c r="DL127" s="875" t="s">
        <v>487</v>
      </c>
      <c r="DM127" s="875"/>
      <c r="DN127" s="875"/>
      <c r="DO127" s="875"/>
      <c r="DP127" s="875"/>
      <c r="DQ127" s="875" t="s">
        <v>479</v>
      </c>
      <c r="DR127" s="875"/>
      <c r="DS127" s="875"/>
      <c r="DT127" s="875"/>
      <c r="DU127" s="875"/>
      <c r="DV127" s="852" t="s">
        <v>477</v>
      </c>
      <c r="DW127" s="852"/>
      <c r="DX127" s="852"/>
      <c r="DY127" s="852"/>
      <c r="DZ127" s="853"/>
    </row>
    <row r="128" spans="1:130" s="226" customFormat="1" ht="26.25" customHeight="1" thickBot="1" x14ac:dyDescent="0.25">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335</v>
      </c>
      <c r="AB128" s="859"/>
      <c r="AC128" s="859"/>
      <c r="AD128" s="859"/>
      <c r="AE128" s="860"/>
      <c r="AF128" s="861">
        <v>335</v>
      </c>
      <c r="AG128" s="859"/>
      <c r="AH128" s="859"/>
      <c r="AI128" s="859"/>
      <c r="AJ128" s="860"/>
      <c r="AK128" s="861">
        <v>335</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491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t="s">
        <v>399</v>
      </c>
      <c r="DH128" s="849"/>
      <c r="DI128" s="849"/>
      <c r="DJ128" s="849"/>
      <c r="DK128" s="849"/>
      <c r="DL128" s="849" t="s">
        <v>383</v>
      </c>
      <c r="DM128" s="849"/>
      <c r="DN128" s="849"/>
      <c r="DO128" s="849"/>
      <c r="DP128" s="849"/>
      <c r="DQ128" s="849" t="s">
        <v>481</v>
      </c>
      <c r="DR128" s="849"/>
      <c r="DS128" s="849"/>
      <c r="DT128" s="849"/>
      <c r="DU128" s="849"/>
      <c r="DV128" s="850" t="s">
        <v>399</v>
      </c>
      <c r="DW128" s="850"/>
      <c r="DX128" s="850"/>
      <c r="DY128" s="850"/>
      <c r="DZ128" s="851"/>
    </row>
    <row r="129" spans="1:131" s="226" customFormat="1" ht="26.25" customHeight="1" x14ac:dyDescent="0.2">
      <c r="A129" s="832" t="s">
        <v>103</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1248911</v>
      </c>
      <c r="AB129" s="838"/>
      <c r="AC129" s="838"/>
      <c r="AD129" s="838"/>
      <c r="AE129" s="839"/>
      <c r="AF129" s="840">
        <v>1232730</v>
      </c>
      <c r="AG129" s="838"/>
      <c r="AH129" s="838"/>
      <c r="AI129" s="838"/>
      <c r="AJ129" s="839"/>
      <c r="AK129" s="840">
        <v>1206029</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474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239205</v>
      </c>
      <c r="AB130" s="838"/>
      <c r="AC130" s="838"/>
      <c r="AD130" s="838"/>
      <c r="AE130" s="839"/>
      <c r="AF130" s="840">
        <v>250406</v>
      </c>
      <c r="AG130" s="838"/>
      <c r="AH130" s="838"/>
      <c r="AI130" s="838"/>
      <c r="AJ130" s="839"/>
      <c r="AK130" s="840">
        <v>271448</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7.1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1009706</v>
      </c>
      <c r="AB131" s="821"/>
      <c r="AC131" s="821"/>
      <c r="AD131" s="821"/>
      <c r="AE131" s="822"/>
      <c r="AF131" s="823">
        <v>982324</v>
      </c>
      <c r="AG131" s="821"/>
      <c r="AH131" s="821"/>
      <c r="AI131" s="821"/>
      <c r="AJ131" s="822"/>
      <c r="AK131" s="823">
        <v>934581</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t="s">
        <v>383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6.3299613949999998</v>
      </c>
      <c r="AB132" s="801"/>
      <c r="AC132" s="801"/>
      <c r="AD132" s="801"/>
      <c r="AE132" s="802"/>
      <c r="AF132" s="803">
        <v>6.2408126040000003</v>
      </c>
      <c r="AG132" s="801"/>
      <c r="AH132" s="801"/>
      <c r="AI132" s="801"/>
      <c r="AJ132" s="802"/>
      <c r="AK132" s="803">
        <v>8.9757870099999995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6.1</v>
      </c>
      <c r="AB133" s="780"/>
      <c r="AC133" s="780"/>
      <c r="AD133" s="780"/>
      <c r="AE133" s="781"/>
      <c r="AF133" s="779">
        <v>6.2</v>
      </c>
      <c r="AG133" s="780"/>
      <c r="AH133" s="780"/>
      <c r="AI133" s="780"/>
      <c r="AJ133" s="781"/>
      <c r="AK133" s="779">
        <v>7.1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zvzOE4vS1YczhUZ/PiSvi10qIOzISAZhcJaMzk1toh7lRDouSt5bB0QXQi2zcz5OHPEmqR/+UtptxtZpAPdjwA==" saltValue="UxtuuQIX6dT08r2UWEbI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503</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DlfFe/Tmb4FI+lvsPp7pPBjpyU5D0cBr2e4WzRTkWZmwvFxR2/Fqwjcr6pFpQ0tRMsobDVvkPw4driE9F7F4nA==" saltValue="B9OFElWvjOVCRfq1j+8w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6"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fqojqBid9TNL/Wm87evO6knP1nwk6492RBgTtsJXs60qmEvzbl2gw6iB7JE0LUN2KSBoIf7O/YG7rNUB3MqkQ==" saltValue="zGOf0ArcSMil6JUuvk0TT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333997</v>
      </c>
      <c r="AP9" s="292">
        <v>191952</v>
      </c>
      <c r="AQ9" s="293">
        <v>163768</v>
      </c>
      <c r="AR9" s="294">
        <v>17.2</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18150</v>
      </c>
      <c r="AP10" s="295">
        <v>10431</v>
      </c>
      <c r="AQ10" s="296">
        <v>20420</v>
      </c>
      <c r="AR10" s="297">
        <v>-48.9</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5527</v>
      </c>
      <c r="AP11" s="295">
        <v>3176</v>
      </c>
      <c r="AQ11" s="296">
        <v>24792</v>
      </c>
      <c r="AR11" s="297">
        <v>-87.2</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t="s">
        <v>515</v>
      </c>
      <c r="AP12" s="295" t="s">
        <v>515</v>
      </c>
      <c r="AQ12" s="296">
        <v>1566</v>
      </c>
      <c r="AR12" s="297" t="s">
        <v>515</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515</v>
      </c>
      <c r="AP13" s="295" t="s">
        <v>515</v>
      </c>
      <c r="AQ13" s="296" t="s">
        <v>515</v>
      </c>
      <c r="AR13" s="297" t="s">
        <v>515</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18167</v>
      </c>
      <c r="AP14" s="295">
        <v>10441</v>
      </c>
      <c r="AQ14" s="296">
        <v>8316</v>
      </c>
      <c r="AR14" s="297">
        <v>25.6</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t="s">
        <v>515</v>
      </c>
      <c r="AP15" s="295" t="s">
        <v>515</v>
      </c>
      <c r="AQ15" s="296">
        <v>4918</v>
      </c>
      <c r="AR15" s="297" t="s">
        <v>515</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-31443</v>
      </c>
      <c r="AP16" s="295">
        <v>-18071</v>
      </c>
      <c r="AQ16" s="296">
        <v>-16679</v>
      </c>
      <c r="AR16" s="297">
        <v>8.3000000000000007</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344398</v>
      </c>
      <c r="AP17" s="295">
        <v>197930</v>
      </c>
      <c r="AQ17" s="296">
        <v>207100</v>
      </c>
      <c r="AR17" s="297">
        <v>-4.4000000000000004</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18.39</v>
      </c>
      <c r="AP21" s="308">
        <v>18.739999999999998</v>
      </c>
      <c r="AQ21" s="309">
        <v>-0.35</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96.8</v>
      </c>
      <c r="AP22" s="313">
        <v>94.9</v>
      </c>
      <c r="AQ22" s="314">
        <v>1.9</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527</v>
      </c>
      <c r="AO27" s="273"/>
      <c r="AP27" s="273"/>
      <c r="AQ27" s="273"/>
      <c r="AR27" s="273"/>
      <c r="AS27" s="273"/>
      <c r="AT27" s="273"/>
    </row>
    <row r="28" spans="1:46" ht="16.2" x14ac:dyDescent="0.2">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325736</v>
      </c>
      <c r="AP32" s="322">
        <v>187205</v>
      </c>
      <c r="AQ32" s="323">
        <v>99822</v>
      </c>
      <c r="AR32" s="324">
        <v>87.5</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515</v>
      </c>
      <c r="AP33" s="322" t="s">
        <v>515</v>
      </c>
      <c r="AQ33" s="323" t="s">
        <v>515</v>
      </c>
      <c r="AR33" s="324" t="s">
        <v>515</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515</v>
      </c>
      <c r="AP34" s="322" t="s">
        <v>515</v>
      </c>
      <c r="AQ34" s="323" t="s">
        <v>515</v>
      </c>
      <c r="AR34" s="324" t="s">
        <v>515</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29925</v>
      </c>
      <c r="AP35" s="322">
        <v>17198</v>
      </c>
      <c r="AQ35" s="323">
        <v>28667</v>
      </c>
      <c r="AR35" s="324">
        <v>-40</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t="s">
        <v>515</v>
      </c>
      <c r="AP36" s="322" t="s">
        <v>515</v>
      </c>
      <c r="AQ36" s="323">
        <v>3929</v>
      </c>
      <c r="AR36" s="324" t="s">
        <v>515</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t="s">
        <v>515</v>
      </c>
      <c r="AP37" s="322" t="s">
        <v>515</v>
      </c>
      <c r="AQ37" s="323">
        <v>922</v>
      </c>
      <c r="AR37" s="324" t="s">
        <v>515</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v>8</v>
      </c>
      <c r="AP38" s="325">
        <v>5</v>
      </c>
      <c r="AQ38" s="326">
        <v>32</v>
      </c>
      <c r="AR38" s="314">
        <v>-84.4</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v>-335</v>
      </c>
      <c r="AP39" s="322">
        <v>-193</v>
      </c>
      <c r="AQ39" s="323">
        <v>-3300</v>
      </c>
      <c r="AR39" s="324">
        <v>-94.2</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-271448</v>
      </c>
      <c r="AP40" s="322">
        <v>-156005</v>
      </c>
      <c r="AQ40" s="323">
        <v>-100418</v>
      </c>
      <c r="AR40" s="324">
        <v>55.4</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83886</v>
      </c>
      <c r="AP41" s="322">
        <v>48210</v>
      </c>
      <c r="AQ41" s="323">
        <v>29653</v>
      </c>
      <c r="AR41" s="324">
        <v>62.6</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227007</v>
      </c>
      <c r="AN51" s="344">
        <v>120556</v>
      </c>
      <c r="AO51" s="345">
        <v>-30</v>
      </c>
      <c r="AP51" s="346">
        <v>263041</v>
      </c>
      <c r="AQ51" s="347">
        <v>18.600000000000001</v>
      </c>
      <c r="AR51" s="348">
        <v>-48.6</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80533</v>
      </c>
      <c r="AN52" s="352">
        <v>42768</v>
      </c>
      <c r="AO52" s="353">
        <v>-61</v>
      </c>
      <c r="AP52" s="354">
        <v>103171</v>
      </c>
      <c r="AQ52" s="355">
        <v>-1.2</v>
      </c>
      <c r="AR52" s="356">
        <v>-59.8</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626150</v>
      </c>
      <c r="AN53" s="344">
        <v>341412</v>
      </c>
      <c r="AO53" s="345">
        <v>183.2</v>
      </c>
      <c r="AP53" s="346">
        <v>272886</v>
      </c>
      <c r="AQ53" s="347">
        <v>3.7</v>
      </c>
      <c r="AR53" s="348">
        <v>179.5</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253064</v>
      </c>
      <c r="AN54" s="352">
        <v>137985</v>
      </c>
      <c r="AO54" s="353">
        <v>222.6</v>
      </c>
      <c r="AP54" s="354">
        <v>125724</v>
      </c>
      <c r="AQ54" s="355">
        <v>21.9</v>
      </c>
      <c r="AR54" s="356">
        <v>200.7</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788405</v>
      </c>
      <c r="AN55" s="344">
        <v>439958</v>
      </c>
      <c r="AO55" s="345">
        <v>28.9</v>
      </c>
      <c r="AP55" s="346">
        <v>245039</v>
      </c>
      <c r="AQ55" s="347">
        <v>-10.199999999999999</v>
      </c>
      <c r="AR55" s="348">
        <v>39.1</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160036</v>
      </c>
      <c r="AN56" s="352">
        <v>89306</v>
      </c>
      <c r="AO56" s="353">
        <v>-35.299999999999997</v>
      </c>
      <c r="AP56" s="354">
        <v>108922</v>
      </c>
      <c r="AQ56" s="355">
        <v>-13.4</v>
      </c>
      <c r="AR56" s="356">
        <v>-21.9</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667716</v>
      </c>
      <c r="AN57" s="344">
        <v>379816</v>
      </c>
      <c r="AO57" s="345">
        <v>-13.7</v>
      </c>
      <c r="AP57" s="346">
        <v>237994</v>
      </c>
      <c r="AQ57" s="347">
        <v>-2.9</v>
      </c>
      <c r="AR57" s="348">
        <v>-10.8</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180409</v>
      </c>
      <c r="AN58" s="352">
        <v>102622</v>
      </c>
      <c r="AO58" s="353">
        <v>14.9</v>
      </c>
      <c r="AP58" s="354">
        <v>110361</v>
      </c>
      <c r="AQ58" s="355">
        <v>1.3</v>
      </c>
      <c r="AR58" s="356">
        <v>13.6</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275264</v>
      </c>
      <c r="AN59" s="344">
        <v>158198</v>
      </c>
      <c r="AO59" s="345">
        <v>-58.3</v>
      </c>
      <c r="AP59" s="346">
        <v>267911</v>
      </c>
      <c r="AQ59" s="347">
        <v>12.6</v>
      </c>
      <c r="AR59" s="348">
        <v>-70.900000000000006</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107120</v>
      </c>
      <c r="AN60" s="352">
        <v>61563</v>
      </c>
      <c r="AO60" s="353">
        <v>-40</v>
      </c>
      <c r="AP60" s="354">
        <v>106425</v>
      </c>
      <c r="AQ60" s="355">
        <v>-3.6</v>
      </c>
      <c r="AR60" s="356">
        <v>-36.4</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516908</v>
      </c>
      <c r="AN61" s="359">
        <v>287988</v>
      </c>
      <c r="AO61" s="360">
        <v>22</v>
      </c>
      <c r="AP61" s="361">
        <v>257374</v>
      </c>
      <c r="AQ61" s="362">
        <v>4.4000000000000004</v>
      </c>
      <c r="AR61" s="348">
        <v>17.600000000000001</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156232</v>
      </c>
      <c r="AN62" s="352">
        <v>86849</v>
      </c>
      <c r="AO62" s="353">
        <v>20.2</v>
      </c>
      <c r="AP62" s="354">
        <v>110921</v>
      </c>
      <c r="AQ62" s="355">
        <v>1</v>
      </c>
      <c r="AR62" s="356">
        <v>19.2</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Y2xItpijvqgS9/NDepqYy4lw4TSX9WipYySNqaA1sYatpVLK0O1wzZmbXoJksJUFS8OIojMtv+Ng9ApU8fdYLQ==" saltValue="fI581vFnv43xzT2rAxdA2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TWlKzSuBBfo5Uw8RbrsPFOLEnz+sqdtVLM/0I52dFfhWZNZxkrP+70uv25eh6UpJ0beVPElzkKaWVts3KVNFA==" saltValue="s+u6ib+B8kmgwydAIZpd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AjR5pZqC6up74wfSmTRTz7eynHWDgFBjd3e5yOorPLniQStPSmrZXcPOq5wq2v0kVYF5R2m3V45fH5pn3Dolw==" saltValue="3hK2zmAUxsOEy+sawyz07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12" t="s">
        <v>3</v>
      </c>
      <c r="D47" s="1212"/>
      <c r="E47" s="1213"/>
      <c r="F47" s="11">
        <v>34.799999999999997</v>
      </c>
      <c r="G47" s="12">
        <v>36.58</v>
      </c>
      <c r="H47" s="12">
        <v>42.29</v>
      </c>
      <c r="I47" s="12">
        <v>48.67</v>
      </c>
      <c r="J47" s="13">
        <v>49.75</v>
      </c>
    </row>
    <row r="48" spans="2:10" ht="57.75" customHeight="1" x14ac:dyDescent="0.2">
      <c r="B48" s="14"/>
      <c r="C48" s="1214" t="s">
        <v>4</v>
      </c>
      <c r="D48" s="1214"/>
      <c r="E48" s="1215"/>
      <c r="F48" s="15">
        <v>5.97</v>
      </c>
      <c r="G48" s="16">
        <v>8.36</v>
      </c>
      <c r="H48" s="16">
        <v>11.83</v>
      </c>
      <c r="I48" s="16">
        <v>6.62</v>
      </c>
      <c r="J48" s="17">
        <v>9.9499999999999993</v>
      </c>
    </row>
    <row r="49" spans="2:10" ht="57.75" customHeight="1" thickBot="1" x14ac:dyDescent="0.25">
      <c r="B49" s="18"/>
      <c r="C49" s="1216" t="s">
        <v>5</v>
      </c>
      <c r="D49" s="1216"/>
      <c r="E49" s="1217"/>
      <c r="F49" s="19" t="s">
        <v>563</v>
      </c>
      <c r="G49" s="20">
        <v>3.13</v>
      </c>
      <c r="H49" s="20">
        <v>12.01</v>
      </c>
      <c r="I49" s="20">
        <v>0.47</v>
      </c>
      <c r="J49" s="21">
        <v>3.18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nWLeHYnm484yeNlJXTccsyLSJhFXHwuZg4URuNqsB+xZtDE7abeFNUp42P3mQbqjlOfHxMuWWZlBU9IgufCMg==" saltValue="56SY+A0DJq+ydpEs/SVz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2019-10-22T23:25:29Z</cp:lastPrinted>
  <dcterms:created xsi:type="dcterms:W3CDTF">2019-06-06T06:04:23Z</dcterms:created>
  <dcterms:modified xsi:type="dcterms:W3CDTF">2019-10-23T00:02:32Z</dcterms:modified>
  <cp:category/>
</cp:coreProperties>
</file>