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29U97\Desktop\"/>
    </mc:Choice>
  </mc:AlternateContent>
  <bookViews>
    <workbookView xWindow="0" yWindow="0" windowWidth="15360" windowHeight="7632" tabRatio="6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<sst xmlns="http://schemas.openxmlformats.org/spreadsheetml/2006/main" count="1170" uniqueCount="608">
  <si>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</si>
  <si>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</si>
  <si>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</si>
  <si>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</si>
  <si>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</si>
  <si>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</si>
  <si>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</si>
  <si>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</si>
  <si>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</si>
  <si>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</si>
  <si>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</si>
  <si>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</si>
  <si>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</si>
  <si>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</si>
  <si>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</si>
  <si>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</si>
  <si>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</si>
  <si>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</si>
  <si>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</si>
  <si>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</si>
  <si>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</si>
  <si>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</si>
  <si>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</si>
  <si>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</si>
  <si>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</si>
  <si>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</si>
  <si>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</si>
  <si>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</si>
  <si>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</si>
  <si>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</si>
  <si>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</si>
  <si>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</si>
  <si>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</si>
  <si>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</si>
  <si>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</si>
  <si>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</si>
  <si>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</si>
  <si>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</si>
  <si>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</si>
  <si>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</si>
  <si>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</si>
  <si>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</si>
  <si>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</si>
  <si>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</si>
  <si>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</si>
  <si>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</si>
  <si>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</si>
  <si>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</si>
  <si>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</si>
  <si>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</si>
  <si>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</si>
  <si>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</si>
  <si>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</si>
  <si>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</si>
  <si>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</si>
  <si>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</si>
  <si>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</si>
  <si>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</si>
  <si>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</si>
  <si>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</si>
  <si>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</si>
  <si>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</si>
  <si>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</si>
  <si>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</si>
  <si>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</si>
  <si>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</si>
  <si>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</si>
  <si>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</si>
  <si>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</si>
  <si>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</si>
  <si>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</si>
  <si>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</si>
  <si>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</si>
  <si>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</si>
  <si>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</si>
  <si>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</si>
  <si>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</si>
  <si>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</si>
  <si>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</si>
  <si>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</si>
  <si>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</si>
  <si>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</si>
  <si>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</si>
  <si>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</si>
  <si>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</si>
  <si>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</si>
  <si>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</si>
  <si>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</si>
  <si>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</si>
  <si>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</si>
  <si>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</si>
  <si>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</si>
  <si>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西桂町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</si>
  <si>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</si>
  <si>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</si>
  <si>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</si>
  <si>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</si>
  <si>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</si>
  <si>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</si>
  <si>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</si>
  <si>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</si>
  <si>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</si>
  <si>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</si>
  <si>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</si>
  <si>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</si>
  <si>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</si>
  <si>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</si>
  <si>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</si>
  <si>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</si>
  <si>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</si>
  <si>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</si>
  <si>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</si>
  <si>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</si>
  <si>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</si>
  <si>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</si>
  <si>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</si>
  <si>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</si>
  <si>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</si>
  <si>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</si>
  <si>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</si>
  <si>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</si>
  <si>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</si>
  <si>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</si>
  <si>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</si>
  <si>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</si>
  <si>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</si>
  <si>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</si>
  <si>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</si>
  <si>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</si>
  <si>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</si>
  <si>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</si>
  <si>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</si>
  <si>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</si>
  <si>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</si>
  <si>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</si>
  <si>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</si>
  <si>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</si>
  <si>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</si>
  <si>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</si>
  <si>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</si>
  <si>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</si>
  <si>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</si>
  <si>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</si>
  <si>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</si>
  <si>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</si>
  <si>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</si>
  <si>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</si>
  <si>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</si>
  <si>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</si>
  <si>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</si>
  <si>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</si>
  <si>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</si>
  <si>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</si>
  <si>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</si>
  <si>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</si>
  <si>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</si>
  <si>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</si>
  <si>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</si>
  <si>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</si>
  <si>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</si>
  <si>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</si>
  <si>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</si>
  <si>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</si>
  <si>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</si>
  <si>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</si>
  <si>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</si>
  <si>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</si>
  <si>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</si>
  <si>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</si>
  <si>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</si>
  <si>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</si>
  <si>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</si>
  <si>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</si>
  <si>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</si>
  <si>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</si>
  <si>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</si>
  <si>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</si>
  <si>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</si>
  <si>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</si>
  <si>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</si>
  <si>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</si>
  <si>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</si>
  <si>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</si>
  <si>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</si>
  <si>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</si>
  <si>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</si>
  <si>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</si>
  <si>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</si>
  <si>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</si>
  <si>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</si>
  <si>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</si>
  <si>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</si>
  <si>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</si>
  <si>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</si>
  <si>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</si>
  <si>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</si>
  <si>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</si>
  <si>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</si>
  <si>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</si>
  <si>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</si>
  <si>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</si>
  <si>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</si>
  <si>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</si>
  <si>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</si>
  <si>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</si>
  <si>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</si>
  <si>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</si>
  <si>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</si>
  <si>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</si>
  <si>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</si>
  <si>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山梨県西桂町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</si>
  <si>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</si>
  <si>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</si>
  <si>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</si>
  <si>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</si>
  <si>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</si>
  <si>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</si>
  <si>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</si>
  <si>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</si>
  <si>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</si>
  <si>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</si>
  <si>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</si>
  <si>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</si>
  <si>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</si>
  <si>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</si>
  <si>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</si>
  <si>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</si>
  <si>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</si>
  <si>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</si>
  <si>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</si>
  <si>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</si>
  <si>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</si>
  <si>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</si>
  <si>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</si>
  <si>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</si>
  <si>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</si>
  <si>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</si>
  <si>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</si>
  <si>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</si>
  <si>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</si>
  <si>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</si>
  <si>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</si>
  <si>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</si>
  <si>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</si>
  <si>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</si>
  <si>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</si>
  <si>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</si>
  <si>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</si>
  <si>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</si>
  <si>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</si>
  <si>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</si>
  <si>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</si>
  <si>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</si>
  <si>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</si>
  <si>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</si>
  <si>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</si>
  <si>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</si>
  <si>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</si>
  <si>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</si>
  <si>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</si>
  <si>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</si>
  <si>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</si>
  <si>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</si>
  <si>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</si>
  <si>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</si>
  <si>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</si>
  <si>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</si>
  <si>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</si>
  <si>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</si>
  <si>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</si>
  <si>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</si>
  <si>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</si>
  <si>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</si>
  <si>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</si>
  <si>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</si>
  <si>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</si>
  <si>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</si>
  <si>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</si>
  <si>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</si>
  <si>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</si>
  <si>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</si>
  <si>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</si>
  <si>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</si>
  <si>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</si>
  <si>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</si>
  <si>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</si>
  <si>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</si>
  <si>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</si>
  <si>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</si>
  <si>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</si>
  <si>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</si>
  <si>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</si>
  <si>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</si>
  <si>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</si>
  <si>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</si>
  <si>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</si>
  <si>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</si>
  <si>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</si>
  <si>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</si>
  <si>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</si>
  <si>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</si>
  <si>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</si>
  <si>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</si>
  <si>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</si>
  <si>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</si>
  <si>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</si>
  <si>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</si>
  <si>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</si>
  <si>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</si>
  <si>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</si>
  <si>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</si>
  <si>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</si>
  <si>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</si>
  <si>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</si>
  <si>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</si>
  <si>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</si>
  <si>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</si>
  <si>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</si>
  <si>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</si>
  <si>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</si>
  <si>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</si>
  <si>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</si>
  <si>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</si>
  <si>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</si>
  <si>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</si>
  <si>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</si>
  <si>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</si>
  <si>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</si>
  <si>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</si>
  <si>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</si>
  <si>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</si>
  <si>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</si>
  <si>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</si>
  <si>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</si>
  <si>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</si>
  <si>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</si>
  <si>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</si>
  <si>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</si>
  <si>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</si>
  <si>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</si>
  <si>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</si>
  <si>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</si>
  <si>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</si>
  <si>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</si>
  <si>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</si>
  <si>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</si>
  <si>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</si>
  <si>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</si>
  <si>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</si>
  <si>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</si>
  <si>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</si>
  <si>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</si>
  <si>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</si>
  <si>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</si>
  <si>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</si>
  <si>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</si>
  <si>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</si>
  <si>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</si>
  <si>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</si>
  <si>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</si>
  <si>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</si>
  <si>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山梨県西桂町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</si>
  <si>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</si>
  <si>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</si>
  <si>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</si>
  <si>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</si>
  <si>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</si>
  <si>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</si>
  <si>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</si>
  <si>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</si>
  <si>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</si>
  <si>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</si>
  <si>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</si>
  <si>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</si>
  <si>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</si>
  <si>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</si>
  <si>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</si>
  <si>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</si>
  <si>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</si>
  <si>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</si>
  <si>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</si>
  <si>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</si>
  <si>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</si>
  <si>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</si>
  <si>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</si>
  <si>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</si>
  <si>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</si>
  <si>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</si>
  <si>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</si>
  <si>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</si>
  <si>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</si>
  <si>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</si>
  <si>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</si>
  <si>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</si>
  <si>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</si>
  <si>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</si>
  <si>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</si>
  <si>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</si>
  <si>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</si>
  <si>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介護予防支援事業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</si>
  <si>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</si>
  <si>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</si>
  <si>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</si>
  <si>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</si>
  <si>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</si>
  <si>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</si>
  <si>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</si>
  <si>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</si>
  <si>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</si>
  <si>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</si>
  <si>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</si>
  <si>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</si>
  <si>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</si>
  <si>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</si>
  <si>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</si>
  <si>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</si>
  <si>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</si>
  <si>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</si>
  <si>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</si>
  <si>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</si>
  <si>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</si>
  <si>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</si>
  <si>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</si>
  <si>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</si>
  <si>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</si>
  <si>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</si>
  <si>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</si>
  <si>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</si>
  <si>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</si>
  <si>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</si>
  <si>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</si>
  <si>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</si>
  <si>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</si>
  <si>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</si>
  <si>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</si>
  <si>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</si>
  <si>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</si>
  <si>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</si>
  <si>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</si>
  <si>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</si>
  <si>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</si>
  <si>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</si>
  <si>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</si>
  <si>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</si>
  <si>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</si>
  <si>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</si>
  <si>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</si>
  <si>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</si>
  <si>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</si>
  <si>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</si>
  <si>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</si>
  <si>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</si>
  <si>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</si>
  <si>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</si>
  <si>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</si>
  <si>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</si>
  <si>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</si>
  <si>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</si>
  <si>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</si>
  <si>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</si>
  <si>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</si>
  <si>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</si>
  <si>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</si>
  <si>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</si>
  <si>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</si>
  <si>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</si>
  <si>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</si>
  <si>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t>
    <phoneticPr fontId="5"/>
  </si>
  <si>
    <t>-</t>
    <phoneticPr fontId="5"/>
  </si>
  <si>
    <t>(Ｆ)</t>
    <phoneticPr fontId="5"/>
  </si>
  <si>
    <t>介護予防支援事業特別会計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</si>
  <si>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</si>
  <si>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</si>
  <si>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</si>
  <si>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</si>
  <si>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</si>
  <si>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</si>
  <si>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</si>
  <si>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</si>
  <si>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</si>
  <si>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</si>
  <si>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</si>
  <si>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</si>
  <si>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</si>
  <si>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</si>
  <si>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</si>
  <si>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</si>
  <si>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</si>
  <si>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</si>
  <si>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</si>
  <si>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</si>
  <si>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</si>
  <si>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</si>
  <si>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</si>
  <si>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</si>
  <si>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</si>
  <si>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</si>
  <si>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</si>
  <si>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</si>
  <si>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</si>
  <si>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</si>
  <si>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</si>
  <si>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</si>
  <si>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</si>
  <si>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</si>
  <si>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</si>
  <si>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</si>
  <si>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</si>
  <si>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</si>
  <si>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</si>
  <si>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</si>
  <si>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</si>
  <si>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</si>
  <si>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</si>
  <si>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</si>
  <si>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</si>
  <si>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</si>
  <si>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</si>
  <si>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</si>
  <si>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</si>
  <si>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</si>
  <si>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</si>
  <si>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</si>
  <si>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</si>
  <si>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</si>
  <si>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</si>
  <si>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</si>
  <si>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</si>
  <si>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</si>
  <si>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</si>
  <si>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</si>
  <si>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</si>
  <si>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</si>
  <si>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</si>
  <si>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</si>
  <si>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</si>
  <si>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</si>
  <si>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</si>
  <si>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</si>
  <si>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</si>
  <si>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</si>
  <si>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</si>
  <si>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</si>
  <si>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</si>
  <si>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</si>
  <si>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</si>
  <si>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</si>
  <si>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</si>
  <si>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</si>
  <si>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</si>
  <si>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</si>
  <si>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</si>
  <si>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</si>
  <si>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</si>
  <si>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</si>
  <si>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</si>
  <si>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</si>
  <si>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</si>
  <si>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</si>
  <si>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</si>
  <si>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</si>
  <si>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</si>
  <si>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</si>
  <si>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</si>
  <si>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</si>
  <si>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0.12</t>
  </si>
  <si>
    <t>一般会計</t>
  </si>
  <si>
    <t>国民健康保険事業</t>
  </si>
  <si>
    <t>介護保険事業</t>
  </si>
  <si>
    <t>簡易水道特別会計</t>
  </si>
  <si>
    <t>下水道特別会計</t>
  </si>
  <si>
    <t>介護予防支援事業</t>
  </si>
  <si>
    <t>後期高齢者医療事業</t>
  </si>
  <si>
    <t>その他会計（赤字）</t>
  </si>
  <si>
    <t>その他会計（黒字）</t>
  </si>
  <si>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11"/>
  </si>
  <si>
    <t>富士五湖行政事務組合（富士五湖ふるさと振興整備事業特別会計）</t>
    <rPh sb="0" eb="4">
      <t>フジゴコ</t>
    </rPh>
    <rPh sb="4" eb="6">
      <t>ギョウセイ</t>
    </rPh>
    <rPh sb="6" eb="8">
      <t>ジム</t>
    </rPh>
    <rPh sb="8" eb="10">
      <t>クミアイ</t>
    </rPh>
    <rPh sb="13" eb="14">
      <t>５</t>
    </rPh>
    <rPh sb="14" eb="15">
      <t>ミズウミ</t>
    </rPh>
    <rPh sb="19" eb="21">
      <t>シンコウ</t>
    </rPh>
    <rPh sb="21" eb="23">
      <t>セイビ</t>
    </rPh>
    <rPh sb="23" eb="25">
      <t>ジギョウ</t>
    </rPh>
    <rPh sb="25" eb="27">
      <t>トクベツ</t>
    </rPh>
    <rPh sb="27" eb="29">
      <t>カイケイ</t>
    </rPh>
    <phoneticPr fontId="11"/>
  </si>
  <si>
    <t>富士五湖行政事務組合（富士五湖聖苑）</t>
    <rPh sb="0" eb="2">
      <t>フジ</t>
    </rPh>
    <rPh sb="4" eb="6">
      <t>ギョウセイ</t>
    </rPh>
    <rPh sb="6" eb="8">
      <t>ジム</t>
    </rPh>
    <rPh sb="8" eb="10">
      <t>クミアイ</t>
    </rPh>
    <rPh sb="11" eb="15">
      <t>フジゴコ</t>
    </rPh>
    <rPh sb="15" eb="16">
      <t>セイ</t>
    </rPh>
    <rPh sb="16" eb="17">
      <t>エン</t>
    </rPh>
    <phoneticPr fontId="11"/>
  </si>
  <si>
    <t>山梨県市町村事務組合（一般会計）</t>
    <rPh sb="0" eb="2">
      <t>ヤマナシ</t>
    </rPh>
    <rPh sb="2" eb="3">
      <t>ケン</t>
    </rPh>
    <rPh sb="3" eb="6">
      <t>シチョウソン</t>
    </rPh>
    <rPh sb="6" eb="8">
      <t>ジム</t>
    </rPh>
    <rPh sb="8" eb="10">
      <t>クミアイ</t>
    </rPh>
    <rPh sb="11" eb="13">
      <t>イッパン</t>
    </rPh>
    <rPh sb="13" eb="15">
      <t>カイケイ</t>
    </rPh>
    <phoneticPr fontId="11"/>
  </si>
  <si>
    <t>山梨県市町村事務組合（行政手続きの電子化事業特別会計）</t>
    <phoneticPr fontId="11"/>
  </si>
  <si>
    <t>山梨県市町村事務組合（入札参加資格審査事業費と区別会計）</t>
    <rPh sb="11" eb="13">
      <t>ニュウサツ</t>
    </rPh>
    <rPh sb="13" eb="15">
      <t>サンカ</t>
    </rPh>
    <rPh sb="15" eb="17">
      <t>シカク</t>
    </rPh>
    <rPh sb="17" eb="19">
      <t>シンサ</t>
    </rPh>
    <rPh sb="19" eb="22">
      <t>ジギョウヒ</t>
    </rPh>
    <rPh sb="23" eb="25">
      <t>クベツ</t>
    </rPh>
    <rPh sb="25" eb="27">
      <t>カイケイ</t>
    </rPh>
    <phoneticPr fontId="11"/>
  </si>
  <si>
    <t>山梨県市町村事務組合（交通災害共済事業特別会計）</t>
    <rPh sb="0" eb="3">
      <t>ヤマナシケン</t>
    </rPh>
    <rPh sb="3" eb="6">
      <t>シチョウソン</t>
    </rPh>
    <rPh sb="6" eb="8">
      <t>ジム</t>
    </rPh>
    <rPh sb="8" eb="10">
      <t>クミアイ</t>
    </rPh>
    <rPh sb="11" eb="13">
      <t>コウツウ</t>
    </rPh>
    <rPh sb="13" eb="15">
      <t>サイガイ</t>
    </rPh>
    <rPh sb="15" eb="17">
      <t>キョウサイ</t>
    </rPh>
    <rPh sb="17" eb="19">
      <t>ジギョウ</t>
    </rPh>
    <rPh sb="19" eb="21">
      <t>トクベツ</t>
    </rPh>
    <rPh sb="21" eb="23">
      <t>カイケイ</t>
    </rPh>
    <phoneticPr fontId="11"/>
  </si>
  <si>
    <t>山梨県市町村事務組合（一般廃棄物最終処分場特別会計）</t>
    <phoneticPr fontId="11"/>
  </si>
  <si>
    <t>山梨県後期高齢者医療連合（一般会計）</t>
    <phoneticPr fontId="11"/>
  </si>
  <si>
    <t>山梨県後期高齢者医療連合（後期高齢者特別会計）</t>
    <phoneticPr fontId="11"/>
  </si>
  <si>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</si>
  <si>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</si>
  <si>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</si>
  <si>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</si>
  <si>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</si>
  <si>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庁舎建設基金</t>
    <rPh sb="0" eb="2">
      <t>チョウシャ</t>
    </rPh>
    <rPh sb="2" eb="4">
      <t>ケンセツ</t>
    </rPh>
    <rPh sb="4" eb="6">
      <t>キキン</t>
    </rPh>
    <phoneticPr fontId="2"/>
  </si>
  <si>
    <t>ふるさと振興基金</t>
    <rPh sb="4" eb="6">
      <t>シンコウ</t>
    </rPh>
    <rPh sb="6" eb="8">
      <t>キキン</t>
    </rPh>
    <phoneticPr fontId="2"/>
  </si>
  <si>
    <t>環境保全基金</t>
    <rPh sb="0" eb="2">
      <t>カンキョウ</t>
    </rPh>
    <rPh sb="2" eb="4">
      <t>ホゼン</t>
    </rPh>
    <rPh sb="4" eb="6">
      <t>キキン</t>
    </rPh>
    <phoneticPr fontId="2"/>
  </si>
  <si>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</si>
  <si>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</si>
  <si>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</si>
  <si>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</si>
  <si>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地方債の新規発行を抑制してきた結果、将来負担比率はマイナス数値を保っている。有形固定資産減価償却率については、類似団体を下回っているが今後注視していきたい。</t>
    <rPh sb="0" eb="3">
      <t>チホウサイ</t>
    </rPh>
    <rPh sb="4" eb="6">
      <t>シンキ</t>
    </rPh>
    <rPh sb="6" eb="8">
      <t>ハッコウ</t>
    </rPh>
    <rPh sb="9" eb="11">
      <t>ヨクセイ</t>
    </rPh>
    <rPh sb="15" eb="17">
      <t>ケッカ</t>
    </rPh>
    <rPh sb="18" eb="20">
      <t>ショウライ</t>
    </rPh>
    <rPh sb="20" eb="22">
      <t>フタン</t>
    </rPh>
    <rPh sb="22" eb="24">
      <t>ヒリツ</t>
    </rPh>
    <rPh sb="29" eb="31">
      <t>スウチ</t>
    </rPh>
    <rPh sb="32" eb="33">
      <t>タモ</t>
    </rPh>
    <rPh sb="38" eb="40">
      <t>ユウケイ</t>
    </rPh>
    <rPh sb="40" eb="42">
      <t>コテイ</t>
    </rPh>
    <rPh sb="42" eb="44">
      <t>シサン</t>
    </rPh>
    <rPh sb="44" eb="46">
      <t>ゲンカ</t>
    </rPh>
    <rPh sb="46" eb="48">
      <t>ショウキャク</t>
    </rPh>
    <rPh sb="48" eb="49">
      <t>リツ</t>
    </rPh>
    <rPh sb="55" eb="57">
      <t>ルイジ</t>
    </rPh>
    <rPh sb="57" eb="59">
      <t>ダンタイ</t>
    </rPh>
    <rPh sb="60" eb="62">
      <t>シタマワ</t>
    </rPh>
    <rPh sb="67" eb="69">
      <t>コンゴ</t>
    </rPh>
    <rPh sb="69" eb="71">
      <t>チュウシ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</si>
  <si>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</si>
  <si>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</si>
  <si>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</si>
  <si>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</si>
  <si>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</si>
  <si>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</si>
  <si>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新規発行を抑制してきた結果、将来負担比率はマイナス数値を保っている。実質公債費比率についても、類似団体を下回っている状況にある。今後、近年借り入れた臨時財政対策債等の償還が順次始まることなどから、実質公債費比率が上昇しないよう、これまで以上に公債費の適正化に取り組んでいく必要がある。</t>
    <rPh sb="0" eb="3">
      <t>チホウサイ</t>
    </rPh>
    <rPh sb="4" eb="6">
      <t>シンキ</t>
    </rPh>
    <rPh sb="6" eb="8">
      <t>ハッコウ</t>
    </rPh>
    <rPh sb="9" eb="11">
      <t>ヨクセイ</t>
    </rPh>
    <rPh sb="15" eb="17">
      <t>ケッカ</t>
    </rPh>
    <rPh sb="18" eb="20">
      <t>ショウライ</t>
    </rPh>
    <rPh sb="20" eb="22">
      <t>フタン</t>
    </rPh>
    <rPh sb="22" eb="24">
      <t>ヒリツ</t>
    </rPh>
    <rPh sb="29" eb="31">
      <t>スウチ</t>
    </rPh>
    <rPh sb="32" eb="33">
      <t>タモ</t>
    </rPh>
    <rPh sb="38" eb="40">
      <t>ジッシツ</t>
    </rPh>
    <rPh sb="40" eb="43">
      <t>コウサイヒ</t>
    </rPh>
    <rPh sb="43" eb="45">
      <t>ヒリツ</t>
    </rPh>
    <rPh sb="51" eb="53">
      <t>ルイジ</t>
    </rPh>
    <rPh sb="53" eb="55">
      <t>ダンタイ</t>
    </rPh>
    <rPh sb="56" eb="58">
      <t>シタマワ</t>
    </rPh>
    <rPh sb="62" eb="64">
      <t>ジョウキョウ</t>
    </rPh>
    <rPh sb="68" eb="70">
      <t>コンゴ</t>
    </rPh>
    <rPh sb="71" eb="73">
      <t>キンネン</t>
    </rPh>
    <rPh sb="73" eb="74">
      <t>カ</t>
    </rPh>
    <rPh sb="75" eb="76">
      <t>イ</t>
    </rPh>
    <rPh sb="78" eb="80">
      <t>リンジ</t>
    </rPh>
    <rPh sb="80" eb="82">
      <t>ザイセイ</t>
    </rPh>
    <rPh sb="82" eb="84">
      <t>タイサク</t>
    </rPh>
    <rPh sb="85" eb="86">
      <t>トウ</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</si>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</sst>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237994</c:v>
                </c:pt>
                <c:pt idx="4">
                  <c:v>267911</c:v>
                </c:pt>
              </c:numCache>
            </c:numRef>
          </c:val>
          <c:smooth val="0"/>
          <c:extLst>
            <c:ext xmlns:c16="http://schemas.microsoft.com/office/drawing/2014/chart" uri="{C3380CC4-5D6E-409C-BE32-E72D297353CC}">
              <c16:uniqueId val="{00000000-D763-4617-89D8-3992A2DA43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33711</c:v>
                </c:pt>
                <c:pt idx="1">
                  <c:v>31596</c:v>
                </c:pt>
                <c:pt idx="2">
                  <c:v>107772</c:v>
                </c:pt>
                <c:pt idx="3">
                  <c:v>44009</c:v>
                </c:pt>
                <c:pt idx="4">
                  <c:v>110293</c:v>
                </c:pt>
              </c:numCache>
            </c:numRef>
          </c:val>
          <c:smooth val="0"/>
          <c:extLst>
            <c:ext xmlns:c16="http://schemas.microsoft.com/office/drawing/2014/chart" uri="{C3380CC4-5D6E-409C-BE32-E72D297353CC}">
              <c16:uniqueId val="{00000001-D763-4617-89D8-3992A2DA43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c:v>
                </c:pt>
                <c:pt idx="1">
                  <c:v>8.0299999999999994</c:v>
                </c:pt>
                <c:pt idx="2">
                  <c:v>6.17</c:v>
                </c:pt>
                <c:pt idx="3">
                  <c:v>6.68</c:v>
                </c:pt>
                <c:pt idx="4">
                  <c:v>6.44</c:v>
                </c:pt>
              </c:numCache>
            </c:numRef>
          </c:val>
          <c:extLst>
            <c:ext xmlns:c16="http://schemas.microsoft.com/office/drawing/2014/chart" uri="{C3380CC4-5D6E-409C-BE32-E72D297353CC}">
              <c16:uniqueId val="{00000000-8D8A-45CB-82D1-CD1FBBBF522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11.59</c:v>
                </c:pt>
                <c:pt idx="1">
                  <c:v>11.77</c:v>
                </c:pt>
                <c:pt idx="2">
                  <c:v>16.46</c:v>
                </c:pt>
                <c:pt idx="3">
                  <c:v>16.93</c:v>
                </c:pt>
                <c:pt idx="4">
                  <c:v>16.690000000000001</c:v>
                </c:pt>
              </c:numCache>
            </c:numRef>
          </c:val>
          <c:extLst>
            <c:ext xmlns:c16="http://schemas.microsoft.com/office/drawing/2014/chart" uri="{C3380CC4-5D6E-409C-BE32-E72D297353CC}">
              <c16:uniqueId val="{00000001-8D8A-45CB-82D1-CD1FBBBF52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4.51</c:v>
                </c:pt>
                <c:pt idx="1">
                  <c:v>1.03</c:v>
                </c:pt>
                <c:pt idx="2">
                  <c:v>3.76</c:v>
                </c:pt>
                <c:pt idx="3">
                  <c:v>0.79</c:v>
                </c:pt>
                <c:pt idx="4">
                  <c:v>-0.12</c:v>
                </c:pt>
              </c:numCache>
            </c:numRef>
          </c:val>
          <c:smooth val="0"/>
          <c:extLst>
            <c:ext xmlns:c16="http://schemas.microsoft.com/office/drawing/2014/chart" uri="{C3380CC4-5D6E-409C-BE32-E72D297353CC}">
              <c16:uniqueId val="{00000002-8D8A-45CB-82D1-CD1FBBBF52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818-43E9-91AD-B4A5D3A5604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18-43E9-91AD-B4A5D3A5604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818-43E9-91AD-B4A5D3A5604B}"/>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818-43E9-91AD-B4A5D3A5604B}"/>
            </c:ext>
          </c:extLst>
        </c:ser>
        <c:ser>
          <c:idx val="4"/>
          <c:order val="4"/>
          <c:tx>
            <c:strRef>
              <c:f>データシート!$A$31</c:f>
              <c:strCache>
                <c:ptCount val="1"/>
                <c:pt idx="0">
                  <c:v>介護予防支援事業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3818-43E9-91AD-B4A5D3A5604B}"/>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0.25</c:v>
                </c:pt>
                <c:pt idx="2">
                  <c:v>#N/A</c:v>
                </c:pt>
                <c:pt idx="3">
                  <c:v>0.17</c:v>
                </c:pt>
                <c:pt idx="4">
                  <c:v>#N/A</c:v>
                </c:pt>
                <c:pt idx="5">
                  <c:v>0.13</c:v>
                </c:pt>
                <c:pt idx="6">
                  <c:v>#N/A</c:v>
                </c:pt>
                <c:pt idx="7">
                  <c:v>0.21</c:v>
                </c:pt>
                <c:pt idx="8">
                  <c:v>#N/A</c:v>
                </c:pt>
                <c:pt idx="9">
                  <c:v>0.12</c:v>
                </c:pt>
              </c:numCache>
            </c:numRef>
          </c:val>
          <c:extLst>
            <c:ext xmlns:c16="http://schemas.microsoft.com/office/drawing/2014/chart" uri="{C3380CC4-5D6E-409C-BE32-E72D297353CC}">
              <c16:uniqueId val="{00000005-3818-43E9-91AD-B4A5D3A5604B}"/>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0.18</c:v>
                </c:pt>
                <c:pt idx="4">
                  <c:v>#N/A</c:v>
                </c:pt>
                <c:pt idx="5">
                  <c:v>0.18</c:v>
                </c:pt>
                <c:pt idx="6">
                  <c:v>#N/A</c:v>
                </c:pt>
                <c:pt idx="7">
                  <c:v>0.12</c:v>
                </c:pt>
                <c:pt idx="8">
                  <c:v>#N/A</c:v>
                </c:pt>
                <c:pt idx="9">
                  <c:v>0.37</c:v>
                </c:pt>
              </c:numCache>
            </c:numRef>
          </c:val>
          <c:extLst>
            <c:ext xmlns:c16="http://schemas.microsoft.com/office/drawing/2014/chart" uri="{C3380CC4-5D6E-409C-BE32-E72D297353CC}">
              <c16:uniqueId val="{00000006-3818-43E9-91AD-B4A5D3A5604B}"/>
            </c:ext>
          </c:extLst>
        </c:ser>
        <c:ser>
          <c:idx val="7"/>
          <c:order val="7"/>
          <c:tx>
            <c:strRef>
              <c:f>データシート!$A$34</c:f>
              <c:strCache>
                <c:ptCount val="1"/>
                <c:pt idx="0">
                  <c:v>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1.02</c:v>
                </c:pt>
                <c:pt idx="2">
                  <c:v>#N/A</c:v>
                </c:pt>
                <c:pt idx="3">
                  <c:v>3.24</c:v>
                </c:pt>
                <c:pt idx="4">
                  <c:v>#N/A</c:v>
                </c:pt>
                <c:pt idx="5">
                  <c:v>2.34</c:v>
                </c:pt>
                <c:pt idx="6">
                  <c:v>#N/A</c:v>
                </c:pt>
                <c:pt idx="7">
                  <c:v>2.58</c:v>
                </c:pt>
                <c:pt idx="8">
                  <c:v>#N/A</c:v>
                </c:pt>
                <c:pt idx="9">
                  <c:v>1.77</c:v>
                </c:pt>
              </c:numCache>
            </c:numRef>
          </c:val>
          <c:extLst>
            <c:ext xmlns:c16="http://schemas.microsoft.com/office/drawing/2014/chart" uri="{C3380CC4-5D6E-409C-BE32-E72D297353CC}">
              <c16:uniqueId val="{00000007-3818-43E9-91AD-B4A5D3A5604B}"/>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1.56</c:v>
                </c:pt>
                <c:pt idx="2">
                  <c:v>#N/A</c:v>
                </c:pt>
                <c:pt idx="3">
                  <c:v>1.58</c:v>
                </c:pt>
                <c:pt idx="4">
                  <c:v>#N/A</c:v>
                </c:pt>
                <c:pt idx="5">
                  <c:v>1.87</c:v>
                </c:pt>
                <c:pt idx="6">
                  <c:v>#N/A</c:v>
                </c:pt>
                <c:pt idx="7">
                  <c:v>4.63</c:v>
                </c:pt>
                <c:pt idx="8">
                  <c:v>#N/A</c:v>
                </c:pt>
                <c:pt idx="9">
                  <c:v>3.28</c:v>
                </c:pt>
              </c:numCache>
            </c:numRef>
          </c:val>
          <c:extLst>
            <c:ext xmlns:c16="http://schemas.microsoft.com/office/drawing/2014/chart" uri="{C3380CC4-5D6E-409C-BE32-E72D297353CC}">
              <c16:uniqueId val="{00000008-3818-43E9-91AD-B4A5D3A5604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c:v>
                </c:pt>
                <c:pt idx="2">
                  <c:v>#N/A</c:v>
                </c:pt>
                <c:pt idx="3">
                  <c:v>8.0299999999999994</c:v>
                </c:pt>
                <c:pt idx="4">
                  <c:v>#N/A</c:v>
                </c:pt>
                <c:pt idx="5">
                  <c:v>6.16</c:v>
                </c:pt>
                <c:pt idx="6">
                  <c:v>#N/A</c:v>
                </c:pt>
                <c:pt idx="7">
                  <c:v>6.67</c:v>
                </c:pt>
                <c:pt idx="8">
                  <c:v>#N/A</c:v>
                </c:pt>
                <c:pt idx="9">
                  <c:v>6.44</c:v>
                </c:pt>
              </c:numCache>
            </c:numRef>
          </c:val>
          <c:extLst>
            <c:ext xmlns:c16="http://schemas.microsoft.com/office/drawing/2014/chart" uri="{C3380CC4-5D6E-409C-BE32-E72D297353CC}">
              <c16:uniqueId val="{00000009-3818-43E9-91AD-B4A5D3A5604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199</c:v>
                </c:pt>
                <c:pt idx="5">
                  <c:v>209</c:v>
                </c:pt>
                <c:pt idx="8">
                  <c:v>199</c:v>
                </c:pt>
                <c:pt idx="11">
                  <c:v>198</c:v>
                </c:pt>
                <c:pt idx="14">
                  <c:v>200</c:v>
                </c:pt>
              </c:numCache>
            </c:numRef>
          </c:val>
          <c:extLst>
            <c:ext xmlns:c16="http://schemas.microsoft.com/office/drawing/2014/chart" uri="{C3380CC4-5D6E-409C-BE32-E72D297353CC}">
              <c16:uniqueId val="{00000000-B3D1-42C0-83E2-352816AE79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3D1-42C0-83E2-352816AE79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3D1-42C0-83E2-352816AE79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3</c:v>
                </c:pt>
                <c:pt idx="6">
                  <c:v>4</c:v>
                </c:pt>
                <c:pt idx="9">
                  <c:v>4</c:v>
                </c:pt>
                <c:pt idx="12">
                  <c:v>4</c:v>
                </c:pt>
              </c:numCache>
            </c:numRef>
          </c:val>
          <c:extLst>
            <c:ext xmlns:c16="http://schemas.microsoft.com/office/drawing/2014/chart" uri="{C3380CC4-5D6E-409C-BE32-E72D297353CC}">
              <c16:uniqueId val="{00000003-B3D1-42C0-83E2-352816AE79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80</c:v>
                </c:pt>
                <c:pt idx="6">
                  <c:v>84</c:v>
                </c:pt>
                <c:pt idx="9">
                  <c:v>80</c:v>
                </c:pt>
                <c:pt idx="12">
                  <c:v>84</c:v>
                </c:pt>
              </c:numCache>
            </c:numRef>
          </c:val>
          <c:extLst>
            <c:ext xmlns:c16="http://schemas.microsoft.com/office/drawing/2014/chart" uri="{C3380CC4-5D6E-409C-BE32-E72D297353CC}">
              <c16:uniqueId val="{00000004-B3D1-42C0-83E2-352816AE79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3D1-42C0-83E2-352816AE79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3D1-42C0-83E2-352816AE79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202</c:v>
                </c:pt>
                <c:pt idx="3">
                  <c:v>205</c:v>
                </c:pt>
                <c:pt idx="6">
                  <c:v>189</c:v>
                </c:pt>
                <c:pt idx="9">
                  <c:v>177</c:v>
                </c:pt>
                <c:pt idx="12">
                  <c:v>180</c:v>
                </c:pt>
              </c:numCache>
            </c:numRef>
          </c:val>
          <c:extLst>
            <c:ext xmlns:c16="http://schemas.microsoft.com/office/drawing/2014/chart" uri="{C3380CC4-5D6E-409C-BE32-E72D297353CC}">
              <c16:uniqueId val="{00000007-B3D1-42C0-83E2-352816AE79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91</c:v>
                </c:pt>
                <c:pt idx="2">
                  <c:v>#N/A</c:v>
                </c:pt>
                <c:pt idx="3">
                  <c:v>#N/A</c:v>
                </c:pt>
                <c:pt idx="4">
                  <c:v>79</c:v>
                </c:pt>
                <c:pt idx="5">
                  <c:v>#N/A</c:v>
                </c:pt>
                <c:pt idx="6">
                  <c:v>#N/A</c:v>
                </c:pt>
                <c:pt idx="7">
                  <c:v>78</c:v>
                </c:pt>
                <c:pt idx="8">
                  <c:v>#N/A</c:v>
                </c:pt>
                <c:pt idx="9">
                  <c:v>#N/A</c:v>
                </c:pt>
                <c:pt idx="10">
                  <c:v>63</c:v>
                </c:pt>
                <c:pt idx="11">
                  <c:v>#N/A</c:v>
                </c:pt>
                <c:pt idx="12">
                  <c:v>#N/A</c:v>
                </c:pt>
                <c:pt idx="13">
                  <c:v>68</c:v>
                </c:pt>
                <c:pt idx="14">
                  <c:v>#N/A</c:v>
                </c:pt>
              </c:numCache>
            </c:numRef>
          </c:val>
          <c:smooth val="0"/>
          <c:extLst>
            <c:ext xmlns:c16="http://schemas.microsoft.com/office/drawing/2014/chart" uri="{C3380CC4-5D6E-409C-BE32-E72D297353CC}">
              <c16:uniqueId val="{00000008-B3D1-42C0-83E2-352816AE79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2370</c:v>
                </c:pt>
                <c:pt idx="5">
                  <c:v>2304</c:v>
                </c:pt>
                <c:pt idx="8">
                  <c:v>2083</c:v>
                </c:pt>
                <c:pt idx="11">
                  <c:v>2214</c:v>
                </c:pt>
                <c:pt idx="14">
                  <c:v>2071</c:v>
                </c:pt>
              </c:numCache>
            </c:numRef>
          </c:val>
          <c:extLst>
            <c:ext xmlns:c16="http://schemas.microsoft.com/office/drawing/2014/chart" uri="{C3380CC4-5D6E-409C-BE32-E72D297353CC}">
              <c16:uniqueId val="{00000000-CE0F-4993-B5BE-4AFF4643C2B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c:v>
                </c:pt>
                <c:pt idx="5">
                  <c:v>11</c:v>
                </c:pt>
                <c:pt idx="8">
                  <c:v>3</c:v>
                </c:pt>
                <c:pt idx="11">
                  <c:v>0</c:v>
                </c:pt>
                <c:pt idx="14">
                  <c:v>0</c:v>
                </c:pt>
              </c:numCache>
            </c:numRef>
          </c:val>
          <c:extLst>
            <c:ext xmlns:c16="http://schemas.microsoft.com/office/drawing/2014/chart" uri="{C3380CC4-5D6E-409C-BE32-E72D297353CC}">
              <c16:uniqueId val="{00000001-CE0F-4993-B5BE-4AFF4643C2B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1755</c:v>
                </c:pt>
                <c:pt idx="5">
                  <c:v>1727</c:v>
                </c:pt>
                <c:pt idx="8">
                  <c:v>1672</c:v>
                </c:pt>
                <c:pt idx="11">
                  <c:v>1607</c:v>
                </c:pt>
                <c:pt idx="14">
                  <c:v>1720</c:v>
                </c:pt>
              </c:numCache>
            </c:numRef>
          </c:val>
          <c:extLst>
            <c:ext xmlns:c16="http://schemas.microsoft.com/office/drawing/2014/chart" uri="{C3380CC4-5D6E-409C-BE32-E72D297353CC}">
              <c16:uniqueId val="{00000002-CE0F-4993-B5BE-4AFF4643C2B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0F-4993-B5BE-4AFF4643C2B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0F-4993-B5BE-4AFF4643C2B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0F-4993-B5BE-4AFF4643C2B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c:v>
                </c:pt>
                <c:pt idx="3">
                  <c:v>130</c:v>
                </c:pt>
                <c:pt idx="6">
                  <c:v>184</c:v>
                </c:pt>
                <c:pt idx="9">
                  <c:v>183</c:v>
                </c:pt>
                <c:pt idx="12">
                  <c:v>122</c:v>
                </c:pt>
              </c:numCache>
            </c:numRef>
          </c:val>
          <c:extLst>
            <c:ext xmlns:c16="http://schemas.microsoft.com/office/drawing/2014/chart" uri="{C3380CC4-5D6E-409C-BE32-E72D297353CC}">
              <c16:uniqueId val="{00000006-CE0F-4993-B5BE-4AFF4643C2B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c:v>
                </c:pt>
                <c:pt idx="3">
                  <c:v>32</c:v>
                </c:pt>
                <c:pt idx="6">
                  <c:v>29</c:v>
                </c:pt>
                <c:pt idx="9">
                  <c:v>28</c:v>
                </c:pt>
                <c:pt idx="12">
                  <c:v>28</c:v>
                </c:pt>
              </c:numCache>
            </c:numRef>
          </c:val>
          <c:extLst>
            <c:ext xmlns:c16="http://schemas.microsoft.com/office/drawing/2014/chart" uri="{C3380CC4-5D6E-409C-BE32-E72D297353CC}">
              <c16:uniqueId val="{00000007-CE0F-4993-B5BE-4AFF4643C2B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1260</c:v>
                </c:pt>
                <c:pt idx="3">
                  <c:v>1283</c:v>
                </c:pt>
                <c:pt idx="6">
                  <c:v>1237</c:v>
                </c:pt>
                <c:pt idx="9">
                  <c:v>1183</c:v>
                </c:pt>
                <c:pt idx="12">
                  <c:v>1160</c:v>
                </c:pt>
              </c:numCache>
            </c:numRef>
          </c:val>
          <c:extLst>
            <c:ext xmlns:c16="http://schemas.microsoft.com/office/drawing/2014/chart" uri="{C3380CC4-5D6E-409C-BE32-E72D297353CC}">
              <c16:uniqueId val="{00000008-CE0F-4993-B5BE-4AFF4643C2B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E0F-4993-B5BE-4AFF4643C2B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1989</c:v>
                </c:pt>
                <c:pt idx="3">
                  <c:v>1898</c:v>
                </c:pt>
                <c:pt idx="6">
                  <c:v>1920</c:v>
                </c:pt>
                <c:pt idx="9">
                  <c:v>1833</c:v>
                </c:pt>
                <c:pt idx="12">
                  <c:v>1799</c:v>
                </c:pt>
              </c:numCache>
            </c:numRef>
          </c:val>
          <c:extLst>
            <c:ext xmlns:c16="http://schemas.microsoft.com/office/drawing/2014/chart" uri="{C3380CC4-5D6E-409C-BE32-E72D297353CC}">
              <c16:uniqueId val="{0000000A-CE0F-4993-B5BE-4AFF4643C2B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0F-4993-B5BE-4AFF4643C2B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251</c:v>
                </c:pt>
                <c:pt idx="1">
                  <c:v>256</c:v>
                </c:pt>
                <c:pt idx="2">
                  <c:v>256</c:v>
                </c:pt>
              </c:numCache>
            </c:numRef>
          </c:val>
          <c:extLst>
            <c:ext xmlns:c16="http://schemas.microsoft.com/office/drawing/2014/chart" uri="{C3380CC4-5D6E-409C-BE32-E72D297353CC}">
              <c16:uniqueId val="{00000000-950E-43CD-9EDE-D75D0A8D25B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273</c:v>
                </c:pt>
                <c:pt idx="1">
                  <c:v>209</c:v>
                </c:pt>
                <c:pt idx="2">
                  <c:v>159</c:v>
                </c:pt>
              </c:numCache>
            </c:numRef>
          </c:val>
          <c:extLst>
            <c:ext xmlns:c16="http://schemas.microsoft.com/office/drawing/2014/chart" uri="{C3380CC4-5D6E-409C-BE32-E72D297353CC}">
              <c16:uniqueId val="{00000001-950E-43CD-9EDE-D75D0A8D25B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886</c:v>
                </c:pt>
                <c:pt idx="1">
                  <c:v>917</c:v>
                </c:pt>
                <c:pt idx="2">
                  <c:v>1002</c:v>
                </c:pt>
              </c:numCache>
            </c:numRef>
          </c:val>
          <c:extLst>
            <c:ext xmlns:c16="http://schemas.microsoft.com/office/drawing/2014/chart" uri="{C3380CC4-5D6E-409C-BE32-E72D297353CC}">
              <c16:uniqueId val="{00000002-950E-43CD-9EDE-D75D0A8D25B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{10665272-0B32-4186-8920-43A9A76715C7}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941-4777-97F0-D015EBC93D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{F2BDC59A-6ACC-4E05-9B12-A958D9A1C6D7}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41-4777-97F0-D015EBC93D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{14DD5C40-37E5-452F-AC22-667D08016538}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41-4777-97F0-D015EBC93D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{7BB23800-B4B1-4E53-9FD5-4B0CA3D989FE}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41-4777-97F0-D015EBC93D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{2CFD0BB3-9A93-40CC-9A2F-D16E88A8E1E4}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41-4777-97F0-D015EBC93DB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{C519690F-6706-4377-89C6-2362934988E2}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941-4777-97F0-D015EBC93DB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{64654557-582B-419C-ABDB-C2BAFC7BE56F}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941-4777-97F0-D015EBC93DB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{F2BA3E40-AFA7-4A1F-B79E-AAE6B17681AB}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941-4777-97F0-D015EBC93DB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{A41CCF69-76E3-4113-890F-C5C977069A78}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941-4777-97F0-D015EBC93D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941-4777-97F0-D015EBC93D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{553874D9-858A-40FE-B57A-03C652882569}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941-4777-97F0-D015EBC93D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{1C3D17C3-6DBA-45AF-A556-03D2A49C0F2F}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41-4777-97F0-D015EBC93D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{C7619BFD-9B66-44E8-860E-5840A82F7D87}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41-4777-97F0-D015EBC93D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{57D6647E-AC7A-4466-9CE2-5CA86727713B}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41-4777-97F0-D015EBC93D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{5136CC09-F5E2-429A-A192-2E8DF59C096A}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41-4777-97F0-D015EBC93DB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{33FC543D-E713-43D7-9BF1-CC8FA6759489}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941-4777-97F0-D015EBC93DB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{2C418F98-C7EE-4D80-9E47-45471618EEC8}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941-4777-97F0-D015EBC93DB9}"/>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{305B7D0B-A236-400A-A35F-6EAFAD2B54A5}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941-4777-97F0-D015EBC93DB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{31E2B8F0-E2BF-4359-9456-F5A72694A644}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941-4777-97F0-D015EBC93D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57.5</c:v>
                </c:pt>
              </c:numCache>
            </c:numRef>
          </c:xVal>
          <c:yVal>
            <c:numRef>
              <c:f>公会計指標分析・財政指標組合せ分析表!$BP$55:$DC$55</c:f>
              <c:numCache>
                <c:formatCode>#,##0.0;"▲ "#,##0.0</c:formatCode>
                <c:ptCount val="40"/>
                <c:pt idx="24">
                  <c:v>0</c:v>
                </c:pt>
              </c:numCache>
            </c:numRef>
          </c:yVal>
          <c:smooth val="0"/>
          <c:extLst>
            <c:ext xmlns:c16="http://schemas.microsoft.com/office/drawing/2014/chart" uri="{C3380CC4-5D6E-409C-BE32-E72D297353CC}">
              <c16:uniqueId val="{00000013-8941-4777-97F0-D015EBC93DB9}"/>
            </c:ext>
          </c:extLst>
        </c:ser>
        <c:dLbls>
          <c:showLegendKey val="0"/>
          <c:showVal val="1"/>
          <c:showCatName val="0"/>
          <c:showSerName val="0"/>
          <c:showPercent val="0"/>
          <c:showBubbleSize val="0"/>
        </c:dLbls>
        <c:axId val="46179840"/>
        <c:axId val="46181760"/>
      </c:scatterChart>
      <c:valAx>
        <c:axId val="46179840"/>
        <c:scaling>
          <c:orientation val="minMax"/>
          <c:max val="6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{C8CDB013-2A48-494A-AC7F-310D60A6A91D}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AB4B-4903-A099-EF630C68BC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{1BF16080-3C64-4FA4-9D23-71EDEEF66275}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B4B-4903-A099-EF630C68BC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{EBC9963F-DD7E-4A75-95A5-28F856116F7E}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B4B-4903-A099-EF630C68BC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{8604030C-4CCD-43F8-9C8D-F4BA545E49B2}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B4B-4903-A099-EF630C68BC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{DD1AE10B-30A5-4134-B293-726CCB16CC9D}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B4B-4903-A099-EF630C68BCF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{0370A096-F6C9-4223-8E18-D7B74E1DF7C8}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AB4B-4903-A099-EF630C68BCF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{175E7BC5-A6C6-40C2-8614-D0A98B7FB578}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AB4B-4903-A099-EF630C68BCF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{37603B69-FA23-49B5-B46C-E3EB01D104D3}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AB4B-4903-A099-EF630C68BCF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{C74C4D9C-6EF2-42F4-986D-9B14C38EFCE2}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AB4B-4903-A099-EF630C68BC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6.6</c:v>
                </c:pt>
                <c:pt idx="16">
                  <c:v>6.4</c:v>
                </c:pt>
                <c:pt idx="24">
                  <c:v>5.6</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B4B-4903-A099-EF630C68BC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{143D8DA0-3F16-41A1-B725-B10B36F79002}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AB4B-4903-A099-EF630C68BC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{51DD6BAB-499A-477A-BAD4-60217FDD6E33}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B4B-4903-A099-EF630C68BC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{B9945FE2-BB1C-4344-8A13-4C1B09871887}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B4B-4903-A099-EF630C68BC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{C0C2781B-7160-41DB-A63E-DB9FB7047625}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B4B-4903-A099-EF630C68BC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{29990622-9B06-4B21-BDF6-E7FE3CAAD248}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B4B-4903-A099-EF630C68BCF8}"/>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{E45356CD-74A1-45DA-9081-D24D6DD2355E}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AB4B-4903-A099-EF630C68BCF8}"/>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{FAF55735-3C74-4005-80D2-8DF38142967F}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AB4B-4903-A099-EF630C68BCF8}"/>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{3A19B3AA-CEFC-437E-BF80-D1ADD56791F7}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AB4B-4903-A099-EF630C68BCF8}"/>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{26A0E8E9-0DCB-4AC9-B9AF-CC9DC5027F28}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AB4B-4903-A099-EF630C68BC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7.2</c:v>
                </c:pt>
                <c:pt idx="24">
                  <c:v>6</c:v>
                </c:pt>
                <c:pt idx="32">
                  <c:v>5.6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B4B-4903-A099-EF630C68BCF8}"/>
            </c:ext>
          </c:extLst>
        </c:ser>
        <c:dLbls>
          <c:showLegendKey val="0"/>
          <c:showVal val="1"/>
          <c:showCatName val="0"/>
          <c:showSerName val="0"/>
          <c:showPercent val="0"/>
          <c:showBubbleSize val="0"/>
        </c:dLbls>
        <c:axId val="84219776"/>
        <c:axId val="84234240"/>
      </c:scatterChart>
      <c:valAx>
        <c:axId val="84219776"/>
        <c:scaling>
          <c:orientation val="minMax"/>
          <c:max val="8.9"/>
          <c:min val="5.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元利償還額等（Ａ）の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67.2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％を占める元利償還金は、前年度比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となっているが、これは、臨時財政対策債の償還増がある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めである。今後の見込みとしては、きずな未来館や臨時財政対策債の償還開始により増加する傾向にある。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公営企業債の元利償還金に対する繰入金については、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元利償還額等（Ａ）の</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％を占めており、下水道がまだ整備中であるため今後も元利償還金が増えていくことが見込まれる。</a:t>
          </a:r>
          <a:endParaRPr lang="ja-JP" altLang="ja-JP" sz="1200">
            <a:effectLst/>
            <a:latin typeface="ＭＳ Ｐゴシック" panose="020B0600070205080204" pitchFamily="50" charset="-128"/>
            <a:ea typeface="ＭＳ Ｐゴシック" panose="020B0600070205080204" pitchFamily="50" charset="-128"/>
          </a:endParaRP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一方で、算入公債費等については、交付税の算入率の高い地方債を優先的に活用しているため、今後も一定水準を維持していくよう努めていく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を充当可能財源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が上回っているため、将来負担比率の分子はマイナス数値となる。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将来負担額のうち、地方債現在高については、町営団地や学校施設整備等の償還額の大きな返済が終了し前年と比較して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公営企業債等繰入見込額が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百万円減額となっているものの横ばいで推移が見込まれ、大きな将来負担となっている。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充当可能財源については、、前年に比して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てはいるものの、充当可能基金額が一定水準で推移しており、また、基準財政需要額算入見込額についても、交付税等の算入率の高い地方債を優先して活用しているので一定の額は維持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今後は、引き続き起債及び職員数の適正管理により将来負担のない状況を継続する。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山梨県西桂町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将来の庁舎建設に備え、庁舎建設基金を積み増した。一方、一括償還の予定がないため、減債基金を取り崩した。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目的基金については、所要の目的を達するまで計画的に積み増していく。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公共施設等のインフラ整備に使う公共施設整備基金、庁舎建設費用に充当する庁舎建設基金、福祉活動の活発化に使う地域福祉基金、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ふるさとづくりの財源に充当するふるさと振興基金、自然環境保全に資する施策のための環境保全基金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庁舎建設のために庁舎建設基金を積んだため増加した。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庁舎建設のための庁舎建設基金は計画的に積んでいく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年度に５百万円積み増したものの、その後は積み増しも取り崩しもないため、金額に大きな変化はない。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災害等に備え、現在の規模で基金を確保していく。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起債の償還に充当したため、減少している。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一括償還の予定がないため、ある程度まで取り崩して一定の金額で保持する。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有形固定資産減価償却率は類似団体より低い水準にあるが、令和元年度にそれぞれの公共施設等について個別施設計画を作成予定であり、当該計画に基づいた施設の維持管理を進める予定である。なお、平成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年度については固定資産台帳未整備のため分析不可。</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8" name="テキスト ボックス 57"/>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0" name="テキスト ボックス 59"/>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2" name="テキスト ボックス 61"/>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4" name="テキスト ボックス 63"/>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88646</xdr:rowOff>
    </xdr:from>
    <xdr:to>
      <xdr:col>23</xdr:col>
      <xdr:colOff>85090</xdr:colOff>
      <xdr:row>32</xdr:row>
      <xdr:rowOff>143764</xdr:rowOff>
    </xdr:to>
    <xdr:cxnSp macro="">
      <xdr:nvCxnSpPr>
        <xdr:cNvPr id="68" name="直線コネクタ 67"/>
        <xdr:cNvCxnSpPr/>
      </xdr:nvCxnSpPr>
      <xdr:spPr>
        <a:xfrm flipV="1">
          <a:off x="4760595" y="5317871"/>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147591</xdr:rowOff>
    </xdr:from>
    <xdr:ext cx="405111" cy="259045"/>
    <xdr:sp macro="" textlink="">
      <xdr:nvSpPr>
        <xdr:cNvPr id="69" name="有形固定資産減価償却率最小値テキスト"/>
        <xdr:cNvSpPr txBox="1"/>
      </xdr:nvSpPr>
      <xdr:spPr>
        <a:xfrm>
          <a:off x="4813300" y="6405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143764</xdr:rowOff>
    </xdr:from>
    <xdr:to>
      <xdr:col>23</xdr:col>
      <xdr:colOff>174625</xdr:colOff>
      <xdr:row>32</xdr:row>
      <xdr:rowOff>143764</xdr:rowOff>
    </xdr:to>
    <xdr:cxnSp macro="">
      <xdr:nvCxnSpPr>
        <xdr:cNvPr id="70" name="直線コネクタ 69"/>
        <xdr:cNvCxnSpPr/>
      </xdr:nvCxnSpPr>
      <xdr:spPr>
        <a:xfrm>
          <a:off x="4673600" y="6401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35323</xdr:rowOff>
    </xdr:from>
    <xdr:ext cx="405111" cy="259045"/>
    <xdr:sp macro="" textlink="">
      <xdr:nvSpPr>
        <xdr:cNvPr id="71" name="有形固定資産減価償却率最大値テキスト"/>
        <xdr:cNvSpPr txBox="1"/>
      </xdr:nvSpPr>
      <xdr:spPr>
        <a:xfrm>
          <a:off x="4813300" y="5093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88646</xdr:rowOff>
    </xdr:from>
    <xdr:to>
      <xdr:col>23</xdr:col>
      <xdr:colOff>174625</xdr:colOff>
      <xdr:row>26</xdr:row>
      <xdr:rowOff>88646</xdr:rowOff>
    </xdr:to>
    <xdr:cxnSp macro="">
      <xdr:nvCxnSpPr>
        <xdr:cNvPr id="72" name="直線コネクタ 71"/>
        <xdr:cNvCxnSpPr/>
      </xdr:nvCxnSpPr>
      <xdr:spPr>
        <a:xfrm>
          <a:off x="4673600" y="531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33037</xdr:rowOff>
    </xdr:from>
    <xdr:ext cx="405111" cy="259045"/>
    <xdr:sp macro="" textlink="">
      <xdr:nvSpPr>
        <xdr:cNvPr id="73" name="有形固定資産減価償却率平均値テキスト"/>
        <xdr:cNvSpPr txBox="1"/>
      </xdr:nvSpPr>
      <xdr:spPr>
        <a:xfrm>
          <a:off x="4813300" y="577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54610</xdr:rowOff>
    </xdr:from>
    <xdr:to>
      <xdr:col>23</xdr:col>
      <xdr:colOff>136525</xdr:colOff>
      <xdr:row>29</xdr:row>
      <xdr:rowOff>156210</xdr:rowOff>
    </xdr:to>
    <xdr:sp macro="" textlink="">
      <xdr:nvSpPr>
        <xdr:cNvPr id="74" name="フローチャート: 判断 73"/>
        <xdr:cNvSpPr/>
      </xdr:nvSpPr>
      <xdr:spPr>
        <a:xfrm>
          <a:off x="4711700" y="579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76200</xdr:rowOff>
    </xdr:from>
    <xdr:to>
      <xdr:col>19</xdr:col>
      <xdr:colOff>187325</xdr:colOff>
      <xdr:row>30</xdr:row>
      <xdr:rowOff>6350</xdr:rowOff>
    </xdr:to>
    <xdr:sp macro="" textlink="">
      <xdr:nvSpPr>
        <xdr:cNvPr id="75" name="フローチャート: 判断 74"/>
        <xdr:cNvSpPr/>
      </xdr:nvSpPr>
      <xdr:spPr>
        <a:xfrm>
          <a:off x="4000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76" name="フローチャート: 判断 75"/>
        <xdr:cNvSpPr/>
      </xdr:nvSpPr>
      <xdr:spPr>
        <a:xfrm>
          <a:off x="3238500" y="585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21336</xdr:rowOff>
    </xdr:from>
    <xdr:to>
      <xdr:col>19</xdr:col>
      <xdr:colOff>187325</xdr:colOff>
      <xdr:row>30</xdr:row>
      <xdr:rowOff>122936</xdr:rowOff>
    </xdr:to>
    <xdr:sp macro="" textlink="">
      <xdr:nvSpPr>
        <xdr:cNvPr id="82" name="楕円 81"/>
        <xdr:cNvSpPr/>
      </xdr:nvSpPr>
      <xdr:spPr>
        <a:xfrm>
          <a:off x="4000500" y="593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22877</xdr:rowOff>
    </xdr:from>
    <xdr:ext cx="405111" cy="259045"/>
    <xdr:sp macro="" textlink="">
      <xdr:nvSpPr>
        <xdr:cNvPr id="83" name="n_1aveValue有形固定資産減価償却率"/>
        <xdr:cNvSpPr txBox="1"/>
      </xdr:nvSpPr>
      <xdr:spPr>
        <a:xfrm>
          <a:off x="3836044"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59580</xdr:rowOff>
    </xdr:from>
    <xdr:ext cx="405111" cy="259045"/>
    <xdr:sp macro="" textlink="">
      <xdr:nvSpPr>
        <xdr:cNvPr id="84" name="n_2aveValue有形固定資産減価償却率"/>
        <xdr:cNvSpPr txBox="1"/>
      </xdr:nvSpPr>
      <xdr:spPr>
        <a:xfrm>
          <a:off x="30867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114063</xdr:rowOff>
    </xdr:from>
    <xdr:ext cx="405111" cy="259045"/>
    <xdr:sp macro="" textlink="">
      <xdr:nvSpPr>
        <xdr:cNvPr id="85" name="n_1mainValue有形固定資産減価償却率"/>
        <xdr:cNvSpPr txBox="1"/>
      </xdr:nvSpPr>
      <xdr:spPr>
        <a:xfrm>
          <a:off x="3836044" y="602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債務償還可能年数は類似団体より若干高い水準にあるが、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全国及び山梨県平均と比較し低水準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ている。地方債の発行を抑えつつ、人件費については、類似団体と比べて職員数が少ないものの、職員の年齢構成が高くなっているので、計画的な職員採用等により年齢構成の不均衡が解消されるように努めて人件費の高騰を抑え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128058</xdr:rowOff>
    </xdr:from>
    <xdr:to>
      <xdr:col>76</xdr:col>
      <xdr:colOff>21589</xdr:colOff>
      <xdr:row>34</xdr:row>
      <xdr:rowOff>151342</xdr:rowOff>
    </xdr:to>
    <xdr:cxnSp macro="">
      <xdr:nvCxnSpPr>
        <xdr:cNvPr id="114" name="直線コネクタ 113"/>
        <xdr:cNvCxnSpPr/>
      </xdr:nvCxnSpPr>
      <xdr:spPr>
        <a:xfrm flipV="1">
          <a:off x="14793595" y="5528733"/>
          <a:ext cx="1269" cy="122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74735</xdr:rowOff>
    </xdr:from>
    <xdr:ext cx="405111" cy="259045"/>
    <xdr:sp macro="" textlink="">
      <xdr:nvSpPr>
        <xdr:cNvPr id="117" name="債務償還可能年数最大値テキスト"/>
        <xdr:cNvSpPr txBox="1"/>
      </xdr:nvSpPr>
      <xdr:spPr>
        <a:xfrm>
          <a:off x="14846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128058</xdr:rowOff>
    </xdr:from>
    <xdr:to>
      <xdr:col>76</xdr:col>
      <xdr:colOff>111125</xdr:colOff>
      <xdr:row>27</xdr:row>
      <xdr:rowOff>128058</xdr:rowOff>
    </xdr:to>
    <xdr:cxnSp macro="">
      <xdr:nvCxnSpPr>
        <xdr:cNvPr id="118" name="直線コネクタ 117"/>
        <xdr:cNvCxnSpPr/>
      </xdr:nvCxnSpPr>
      <xdr:spPr>
        <a:xfrm>
          <a:off x="14706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122007</xdr:rowOff>
    </xdr:from>
    <xdr:ext cx="340478" cy="259045"/>
    <xdr:sp macro="" textlink="">
      <xdr:nvSpPr>
        <xdr:cNvPr id="119" name="債務償還可能年数平均値テキスト"/>
        <xdr:cNvSpPr txBox="1"/>
      </xdr:nvSpPr>
      <xdr:spPr>
        <a:xfrm>
          <a:off x="14846300" y="637993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143580</xdr:rowOff>
    </xdr:from>
    <xdr:to>
      <xdr:col>76</xdr:col>
      <xdr:colOff>73025</xdr:colOff>
      <xdr:row>33</xdr:row>
      <xdr:rowOff>73730</xdr:rowOff>
    </xdr:to>
    <xdr:sp macro="" textlink="">
      <xdr:nvSpPr>
        <xdr:cNvPr id="120" name="フローチャート: 判断 119"/>
        <xdr:cNvSpPr/>
      </xdr:nvSpPr>
      <xdr:spPr>
        <a:xfrm>
          <a:off x="14744700" y="64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26" name="楕円 125"/>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118480</xdr:rowOff>
    </xdr:from>
    <xdr:ext cx="340478" cy="259045"/>
    <xdr:sp macro="" textlink="">
      <xdr:nvSpPr>
        <xdr:cNvPr id="127" name="債務償還可能年数該当値テキスト"/>
        <xdr:cNvSpPr txBox="1"/>
      </xdr:nvSpPr>
      <xdr:spPr>
        <a:xfrm>
          <a:off x="14846300" y="6204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76200</xdr:rowOff>
    </xdr:to>
    <xdr:cxnSp macro="">
      <xdr:nvCxnSpPr>
        <xdr:cNvPr id="56" name="直線コネクタ 55"/>
        <xdr:cNvCxnSpPr/>
      </xdr:nvCxnSpPr>
      <xdr:spPr>
        <a:xfrm flipV="1">
          <a:off x="4634865" y="580072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7"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8" name="直線コネクタ 57"/>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xdr:cNvSpPr txBox="1"/>
      </xdr:nvSpPr>
      <xdr:spPr>
        <a:xfrm>
          <a:off x="46736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156845</xdr:rowOff>
    </xdr:from>
    <xdr:to>
      <xdr:col>20</xdr:col>
      <xdr:colOff>38100</xdr:colOff>
      <xdr:row>38</xdr:row>
      <xdr:rowOff>86995</xdr:rowOff>
    </xdr:to>
    <xdr:sp macro="" textlink="">
      <xdr:nvSpPr>
        <xdr:cNvPr id="63" name="フローチャート: 判断 62"/>
        <xdr:cNvSpPr/>
      </xdr:nvSpPr>
      <xdr:spPr>
        <a:xfrm>
          <a:off x="3746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160655</xdr:rowOff>
    </xdr:from>
    <xdr:to>
      <xdr:col>20</xdr:col>
      <xdr:colOff>38100</xdr:colOff>
      <xdr:row>41</xdr:row>
      <xdr:rowOff>90805</xdr:rowOff>
    </xdr:to>
    <xdr:sp macro="" textlink="">
      <xdr:nvSpPr>
        <xdr:cNvPr id="70" name="楕円 69"/>
        <xdr:cNvSpPr/>
      </xdr:nvSpPr>
      <xdr:spPr>
        <a:xfrm>
          <a:off x="37465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103522</xdr:rowOff>
    </xdr:from>
    <xdr:ext cx="405111" cy="259045"/>
    <xdr:sp macro="" textlink="">
      <xdr:nvSpPr>
        <xdr:cNvPr id="71" name="n_1aveValue【道路】&#10;有形固定資産減価償却率"/>
        <xdr:cNvSpPr txBox="1"/>
      </xdr:nvSpPr>
      <xdr:spPr>
        <a:xfrm>
          <a:off x="3582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72" name="n_2aveValue【道路】&#10;有形固定資産減価償却率"/>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81932</xdr:rowOff>
    </xdr:from>
    <xdr:ext cx="405111" cy="259045"/>
    <xdr:sp macro="" textlink="">
      <xdr:nvSpPr>
        <xdr:cNvPr id="73" name="n_1mainValue【道路】&#10;有形固定資産減価償却率"/>
        <xdr:cNvSpPr txBox="1"/>
      </xdr:nvSpPr>
      <xdr:spPr>
        <a:xfrm>
          <a:off x="3582044"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89" name="テキスト ボックス 88"/>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1" name="テキスト ボックス 90"/>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3" name="テキスト ボックス 92"/>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166810</xdr:rowOff>
    </xdr:from>
    <xdr:to>
      <xdr:col>54</xdr:col>
      <xdr:colOff>189865</xdr:colOff>
      <xdr:row>41</xdr:row>
      <xdr:rowOff>134882</xdr:rowOff>
    </xdr:to>
    <xdr:cxnSp macro="">
      <xdr:nvCxnSpPr>
        <xdr:cNvPr id="97" name="直線コネクタ 96"/>
        <xdr:cNvCxnSpPr/>
      </xdr:nvCxnSpPr>
      <xdr:spPr>
        <a:xfrm flipV="1">
          <a:off x="10476865" y="5824660"/>
          <a:ext cx="0" cy="1339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138709</xdr:rowOff>
    </xdr:from>
    <xdr:ext cx="469744" cy="259045"/>
    <xdr:sp macro="" textlink="">
      <xdr:nvSpPr>
        <xdr:cNvPr id="98" name="【道路】&#10;一人当たり延長最小値テキスト"/>
        <xdr:cNvSpPr txBox="1"/>
      </xdr:nvSpPr>
      <xdr:spPr>
        <a:xfrm>
          <a:off x="10515600" y="716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134882</xdr:rowOff>
    </xdr:from>
    <xdr:to>
      <xdr:col>55</xdr:col>
      <xdr:colOff>88900</xdr:colOff>
      <xdr:row>41</xdr:row>
      <xdr:rowOff>134882</xdr:rowOff>
    </xdr:to>
    <xdr:cxnSp macro="">
      <xdr:nvCxnSpPr>
        <xdr:cNvPr id="99" name="直線コネクタ 98"/>
        <xdr:cNvCxnSpPr/>
      </xdr:nvCxnSpPr>
      <xdr:spPr>
        <a:xfrm>
          <a:off x="10388600" y="716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113487</xdr:rowOff>
    </xdr:from>
    <xdr:ext cx="599010" cy="259045"/>
    <xdr:sp macro="" textlink="">
      <xdr:nvSpPr>
        <xdr:cNvPr id="100" name="【道路】&#10;一人当たり延長最大値テキスト"/>
        <xdr:cNvSpPr txBox="1"/>
      </xdr:nvSpPr>
      <xdr:spPr>
        <a:xfrm>
          <a:off x="10515600" y="5599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166810</xdr:rowOff>
    </xdr:from>
    <xdr:to>
      <xdr:col>55</xdr:col>
      <xdr:colOff>88900</xdr:colOff>
      <xdr:row>33</xdr:row>
      <xdr:rowOff>166810</xdr:rowOff>
    </xdr:to>
    <xdr:cxnSp macro="">
      <xdr:nvCxnSpPr>
        <xdr:cNvPr id="101" name="直線コネクタ 100"/>
        <xdr:cNvCxnSpPr/>
      </xdr:nvCxnSpPr>
      <xdr:spPr>
        <a:xfrm>
          <a:off x="10388600" y="5824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11546</xdr:rowOff>
    </xdr:from>
    <xdr:ext cx="534377" cy="259045"/>
    <xdr:sp macro="" textlink="">
      <xdr:nvSpPr>
        <xdr:cNvPr id="102" name="【道路】&#10;一人当たり延長平均値テキスト"/>
        <xdr:cNvSpPr txBox="1"/>
      </xdr:nvSpPr>
      <xdr:spPr>
        <a:xfrm>
          <a:off x="10515600" y="66980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33119</xdr:rowOff>
    </xdr:from>
    <xdr:to>
      <xdr:col>55</xdr:col>
      <xdr:colOff>50800</xdr:colOff>
      <xdr:row>39</xdr:row>
      <xdr:rowOff>134719</xdr:rowOff>
    </xdr:to>
    <xdr:sp macro="" textlink="">
      <xdr:nvSpPr>
        <xdr:cNvPr id="103" name="フローチャート: 判断 102"/>
        <xdr:cNvSpPr/>
      </xdr:nvSpPr>
      <xdr:spPr>
        <a:xfrm>
          <a:off x="10426700" y="67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89408</xdr:rowOff>
    </xdr:from>
    <xdr:to>
      <xdr:col>50</xdr:col>
      <xdr:colOff>165100</xdr:colOff>
      <xdr:row>40</xdr:row>
      <xdr:rowOff>19558</xdr:rowOff>
    </xdr:to>
    <xdr:sp macro="" textlink="">
      <xdr:nvSpPr>
        <xdr:cNvPr id="104" name="フローチャート: 判断 103"/>
        <xdr:cNvSpPr/>
      </xdr:nvSpPr>
      <xdr:spPr>
        <a:xfrm>
          <a:off x="9588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84013</xdr:rowOff>
    </xdr:from>
    <xdr:to>
      <xdr:col>46</xdr:col>
      <xdr:colOff>38100</xdr:colOff>
      <xdr:row>40</xdr:row>
      <xdr:rowOff>14163</xdr:rowOff>
    </xdr:to>
    <xdr:sp macro="" textlink="">
      <xdr:nvSpPr>
        <xdr:cNvPr id="105" name="フローチャート: 判断 104"/>
        <xdr:cNvSpPr/>
      </xdr:nvSpPr>
      <xdr:spPr>
        <a:xfrm>
          <a:off x="8699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104739</xdr:rowOff>
    </xdr:from>
    <xdr:to>
      <xdr:col>50</xdr:col>
      <xdr:colOff>165100</xdr:colOff>
      <xdr:row>42</xdr:row>
      <xdr:rowOff>34889</xdr:rowOff>
    </xdr:to>
    <xdr:sp macro="" textlink="">
      <xdr:nvSpPr>
        <xdr:cNvPr id="111" name="楕円 110"/>
        <xdr:cNvSpPr/>
      </xdr:nvSpPr>
      <xdr:spPr>
        <a:xfrm>
          <a:off x="9588500" y="71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36085</xdr:rowOff>
    </xdr:from>
    <xdr:ext cx="534377" cy="259045"/>
    <xdr:sp macro="" textlink="">
      <xdr:nvSpPr>
        <xdr:cNvPr id="112" name="n_1aveValue【道路】&#10;一人当たり延長"/>
        <xdr:cNvSpPr txBox="1"/>
      </xdr:nvSpPr>
      <xdr:spPr>
        <a:xfrm>
          <a:off x="93594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30690</xdr:rowOff>
    </xdr:from>
    <xdr:ext cx="534377" cy="259045"/>
    <xdr:sp macro="" textlink="">
      <xdr:nvSpPr>
        <xdr:cNvPr id="113" name="n_2aveValue【道路】&#10;一人当たり延長"/>
        <xdr:cNvSpPr txBox="1"/>
      </xdr:nvSpPr>
      <xdr:spPr>
        <a:xfrm>
          <a:off x="8483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26016</xdr:rowOff>
    </xdr:from>
    <xdr:ext cx="469744" cy="259045"/>
    <xdr:sp macro="" textlink="">
      <xdr:nvSpPr>
        <xdr:cNvPr id="114" name="n_1mainValue【道路】&#10;一人当たり延長"/>
        <xdr:cNvSpPr txBox="1"/>
      </xdr:nvSpPr>
      <xdr:spPr>
        <a:xfrm>
          <a:off x="9391727" y="72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29718</xdr:rowOff>
    </xdr:to>
    <xdr:cxnSp macro="">
      <xdr:nvCxnSpPr>
        <xdr:cNvPr id="137" name="直線コネクタ 136"/>
        <xdr:cNvCxnSpPr/>
      </xdr:nvCxnSpPr>
      <xdr:spPr>
        <a:xfrm flipV="1">
          <a:off x="4634865" y="96697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33545</xdr:rowOff>
    </xdr:from>
    <xdr:ext cx="405111" cy="259045"/>
    <xdr:sp macro="" textlink="">
      <xdr:nvSpPr>
        <xdr:cNvPr id="138" name="【橋りょう・トンネル】&#10;有形固定資産減価償却率最小値テキスト"/>
        <xdr:cNvSpPr txBox="1"/>
      </xdr:nvSpPr>
      <xdr:spPr>
        <a:xfrm>
          <a:off x="4673600" y="10834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29718</xdr:rowOff>
    </xdr:from>
    <xdr:to>
      <xdr:col>24</xdr:col>
      <xdr:colOff>152400</xdr:colOff>
      <xdr:row>63</xdr:row>
      <xdr:rowOff>29718</xdr:rowOff>
    </xdr:to>
    <xdr:cxnSp macro="">
      <xdr:nvCxnSpPr>
        <xdr:cNvPr id="139" name="直線コネクタ 138"/>
        <xdr:cNvCxnSpPr/>
      </xdr:nvCxnSpPr>
      <xdr:spPr>
        <a:xfrm>
          <a:off x="4546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0"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1" name="直線コネクタ 140"/>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35069</xdr:rowOff>
    </xdr:from>
    <xdr:ext cx="405111" cy="259045"/>
    <xdr:sp macro="" textlink="">
      <xdr:nvSpPr>
        <xdr:cNvPr id="142" name="【橋りょう・トンネル】&#10;有形固定資産減価償却率平均値テキスト"/>
        <xdr:cNvSpPr txBox="1"/>
      </xdr:nvSpPr>
      <xdr:spPr>
        <a:xfrm>
          <a:off x="4673600" y="9979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56642</xdr:rowOff>
    </xdr:from>
    <xdr:to>
      <xdr:col>24</xdr:col>
      <xdr:colOff>114300</xdr:colOff>
      <xdr:row>58</xdr:row>
      <xdr:rowOff>158242</xdr:rowOff>
    </xdr:to>
    <xdr:sp macro="" textlink="">
      <xdr:nvSpPr>
        <xdr:cNvPr id="143" name="フローチャート: 判断 142"/>
        <xdr:cNvSpPr/>
      </xdr:nvSpPr>
      <xdr:spPr>
        <a:xfrm>
          <a:off x="45847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45212</xdr:rowOff>
    </xdr:from>
    <xdr:to>
      <xdr:col>20</xdr:col>
      <xdr:colOff>38100</xdr:colOff>
      <xdr:row>58</xdr:row>
      <xdr:rowOff>146812</xdr:rowOff>
    </xdr:to>
    <xdr:sp macro="" textlink="">
      <xdr:nvSpPr>
        <xdr:cNvPr id="144" name="フローチャート: 判断 143"/>
        <xdr:cNvSpPr/>
      </xdr:nvSpPr>
      <xdr:spPr>
        <a:xfrm>
          <a:off x="3746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88646</xdr:rowOff>
    </xdr:from>
    <xdr:to>
      <xdr:col>15</xdr:col>
      <xdr:colOff>101600</xdr:colOff>
      <xdr:row>59</xdr:row>
      <xdr:rowOff>18796</xdr:rowOff>
    </xdr:to>
    <xdr:sp macro="" textlink="">
      <xdr:nvSpPr>
        <xdr:cNvPr id="145" name="フローチャート: 判断 144"/>
        <xdr:cNvSpPr/>
      </xdr:nvSpPr>
      <xdr:spPr>
        <a:xfrm>
          <a:off x="2857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93218</xdr:rowOff>
    </xdr:from>
    <xdr:to>
      <xdr:col>20</xdr:col>
      <xdr:colOff>38100</xdr:colOff>
      <xdr:row>59</xdr:row>
      <xdr:rowOff>23368</xdr:rowOff>
    </xdr:to>
    <xdr:sp macro="" textlink="">
      <xdr:nvSpPr>
        <xdr:cNvPr id="151" name="楕円 150"/>
        <xdr:cNvSpPr/>
      </xdr:nvSpPr>
      <xdr:spPr>
        <a:xfrm>
          <a:off x="37465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163339</xdr:rowOff>
    </xdr:from>
    <xdr:ext cx="405111" cy="259045"/>
    <xdr:sp macro="" textlink="">
      <xdr:nvSpPr>
        <xdr:cNvPr id="152" name="n_1aveValue【橋りょう・トンネル】&#10;有形固定資産減価償却率"/>
        <xdr:cNvSpPr txBox="1"/>
      </xdr:nvSpPr>
      <xdr:spPr>
        <a:xfrm>
          <a:off x="3582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35323</xdr:rowOff>
    </xdr:from>
    <xdr:ext cx="405111" cy="259045"/>
    <xdr:sp macro="" textlink="">
      <xdr:nvSpPr>
        <xdr:cNvPr id="153" name="n_2aveValue【橋りょう・トンネル】&#10;有形固定資産減価償却率"/>
        <xdr:cNvSpPr txBox="1"/>
      </xdr:nvSpPr>
      <xdr:spPr>
        <a:xfrm>
          <a:off x="2705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14495</xdr:rowOff>
    </xdr:from>
    <xdr:ext cx="405111" cy="259045"/>
    <xdr:sp macro="" textlink="">
      <xdr:nvSpPr>
        <xdr:cNvPr id="154" name="n_1mainValue【橋りょう・トンネル】&#10;有形固定資産減価償却率"/>
        <xdr:cNvSpPr txBox="1"/>
      </xdr:nvSpPr>
      <xdr:spPr>
        <a:xfrm>
          <a:off x="35820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6" name="テキスト ボックス 16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68" name="テキスト ボックス 16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0" name="テキスト ボックス 16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2" name="テキスト ボックス 17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4" name="テキスト ボックス 17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76" name="テキスト ボックス 17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2232</xdr:rowOff>
    </xdr:from>
    <xdr:to>
      <xdr:col>54</xdr:col>
      <xdr:colOff>189865</xdr:colOff>
      <xdr:row>64</xdr:row>
      <xdr:rowOff>69337</xdr:rowOff>
    </xdr:to>
    <xdr:cxnSp macro="">
      <xdr:nvCxnSpPr>
        <xdr:cNvPr id="178" name="直線コネクタ 177"/>
        <xdr:cNvCxnSpPr/>
      </xdr:nvCxnSpPr>
      <xdr:spPr>
        <a:xfrm flipV="1">
          <a:off x="10476865" y="9431982"/>
          <a:ext cx="0" cy="161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73164</xdr:rowOff>
    </xdr:from>
    <xdr:ext cx="534377" cy="259045"/>
    <xdr:sp macro="" textlink="">
      <xdr:nvSpPr>
        <xdr:cNvPr id="179" name="【橋りょう・トンネル】&#10;一人当たり有形固定資産（償却資産）額最小値テキスト"/>
        <xdr:cNvSpPr txBox="1"/>
      </xdr:nvSpPr>
      <xdr:spPr>
        <a:xfrm>
          <a:off x="10515600" y="1104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69337</xdr:rowOff>
    </xdr:from>
    <xdr:to>
      <xdr:col>55</xdr:col>
      <xdr:colOff>88900</xdr:colOff>
      <xdr:row>64</xdr:row>
      <xdr:rowOff>69337</xdr:rowOff>
    </xdr:to>
    <xdr:cxnSp macro="">
      <xdr:nvCxnSpPr>
        <xdr:cNvPr id="180" name="直線コネクタ 179"/>
        <xdr:cNvCxnSpPr/>
      </xdr:nvCxnSpPr>
      <xdr:spPr>
        <a:xfrm>
          <a:off x="10388600" y="1104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120359</xdr:rowOff>
    </xdr:from>
    <xdr:ext cx="690189" cy="259045"/>
    <xdr:sp macro="" textlink="">
      <xdr:nvSpPr>
        <xdr:cNvPr id="181" name="【橋りょう・トンネル】&#10;一人当たり有形固定資産（償却資産）額最大値テキスト"/>
        <xdr:cNvSpPr txBox="1"/>
      </xdr:nvSpPr>
      <xdr:spPr>
        <a:xfrm>
          <a:off x="10515600" y="92072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2232</xdr:rowOff>
    </xdr:from>
    <xdr:to>
      <xdr:col>55</xdr:col>
      <xdr:colOff>88900</xdr:colOff>
      <xdr:row>55</xdr:row>
      <xdr:rowOff>2232</xdr:rowOff>
    </xdr:to>
    <xdr:cxnSp macro="">
      <xdr:nvCxnSpPr>
        <xdr:cNvPr id="182" name="直線コネクタ 181"/>
        <xdr:cNvCxnSpPr/>
      </xdr:nvCxnSpPr>
      <xdr:spPr>
        <a:xfrm>
          <a:off x="10388600" y="943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117857</xdr:rowOff>
    </xdr:from>
    <xdr:ext cx="690189" cy="259045"/>
    <xdr:sp macro="" textlink="">
      <xdr:nvSpPr>
        <xdr:cNvPr id="183" name="【橋りょう・トンネル】&#10;一人当たり有形固定資産（償却資産）額平均値テキスト"/>
        <xdr:cNvSpPr txBox="1"/>
      </xdr:nvSpPr>
      <xdr:spPr>
        <a:xfrm>
          <a:off x="10515600" y="10747757"/>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139430</xdr:rowOff>
    </xdr:from>
    <xdr:to>
      <xdr:col>55</xdr:col>
      <xdr:colOff>50800</xdr:colOff>
      <xdr:row>63</xdr:row>
      <xdr:rowOff>69580</xdr:rowOff>
    </xdr:to>
    <xdr:sp macro="" textlink="">
      <xdr:nvSpPr>
        <xdr:cNvPr id="184" name="フローチャート: 判断 183"/>
        <xdr:cNvSpPr/>
      </xdr:nvSpPr>
      <xdr:spPr>
        <a:xfrm>
          <a:off x="10426700" y="1076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148625</xdr:rowOff>
    </xdr:from>
    <xdr:to>
      <xdr:col>50</xdr:col>
      <xdr:colOff>165100</xdr:colOff>
      <xdr:row>63</xdr:row>
      <xdr:rowOff>78775</xdr:rowOff>
    </xdr:to>
    <xdr:sp macro="" textlink="">
      <xdr:nvSpPr>
        <xdr:cNvPr id="185" name="フローチャート: 判断 184"/>
        <xdr:cNvSpPr/>
      </xdr:nvSpPr>
      <xdr:spPr>
        <a:xfrm>
          <a:off x="9588500" y="107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115215</xdr:rowOff>
    </xdr:from>
    <xdr:to>
      <xdr:col>46</xdr:col>
      <xdr:colOff>38100</xdr:colOff>
      <xdr:row>63</xdr:row>
      <xdr:rowOff>45365</xdr:rowOff>
    </xdr:to>
    <xdr:sp macro="" textlink="">
      <xdr:nvSpPr>
        <xdr:cNvPr id="186" name="フローチャート: 判断 185"/>
        <xdr:cNvSpPr/>
      </xdr:nvSpPr>
      <xdr:spPr>
        <a:xfrm>
          <a:off x="8699500" y="1074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168770</xdr:rowOff>
    </xdr:from>
    <xdr:to>
      <xdr:col>50</xdr:col>
      <xdr:colOff>165100</xdr:colOff>
      <xdr:row>64</xdr:row>
      <xdr:rowOff>98920</xdr:rowOff>
    </xdr:to>
    <xdr:sp macro="" textlink="">
      <xdr:nvSpPr>
        <xdr:cNvPr id="192" name="楕円 191"/>
        <xdr:cNvSpPr/>
      </xdr:nvSpPr>
      <xdr:spPr>
        <a:xfrm>
          <a:off x="9588500" y="1097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137505</xdr:colOff>
      <xdr:row>61</xdr:row>
      <xdr:rowOff>95302</xdr:rowOff>
    </xdr:from>
    <xdr:ext cx="690189" cy="259045"/>
    <xdr:sp macro="" textlink="">
      <xdr:nvSpPr>
        <xdr:cNvPr id="193" name="n_1aveValue【橋りょう・トンネル】&#10;一人当たり有形固定資産（償却資産）額"/>
        <xdr:cNvSpPr txBox="1"/>
      </xdr:nvSpPr>
      <xdr:spPr>
        <a:xfrm>
          <a:off x="9281505" y="10553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61892</xdr:rowOff>
    </xdr:from>
    <xdr:ext cx="690189" cy="259045"/>
    <xdr:sp macro="" textlink="">
      <xdr:nvSpPr>
        <xdr:cNvPr id="194" name="n_2aveValue【橋りょう・トンネル】&#10;一人当たり有形固定資産（償却資産）額"/>
        <xdr:cNvSpPr txBox="1"/>
      </xdr:nvSpPr>
      <xdr:spPr>
        <a:xfrm>
          <a:off x="8405205" y="105203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90047</xdr:rowOff>
    </xdr:from>
    <xdr:ext cx="599010" cy="259045"/>
    <xdr:sp macro="" textlink="">
      <xdr:nvSpPr>
        <xdr:cNvPr id="195" name="n_1mainValue【橋りょう・トンネル】&#10;一人当たり有形固定資産（償却資産）額"/>
        <xdr:cNvSpPr txBox="1"/>
      </xdr:nvSpPr>
      <xdr:spPr>
        <a:xfrm>
          <a:off x="9327095" y="11062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6" name="テキスト ボックス 20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7" name="直線コネクタ 20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8" name="テキスト ボックス 20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9" name="直線コネクタ 20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0" name="テキスト ボックス 20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1" name="直線コネクタ 21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2" name="テキスト ボックス 21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3" name="直線コネクタ 21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4" name="テキスト ボックス 21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5" name="直線コネクタ 21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6" name="テキスト ボックス 21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8" name="テキスト ボックス 21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114300</xdr:rowOff>
    </xdr:from>
    <xdr:to>
      <xdr:col>24</xdr:col>
      <xdr:colOff>62865</xdr:colOff>
      <xdr:row>86</xdr:row>
      <xdr:rowOff>133350</xdr:rowOff>
    </xdr:to>
    <xdr:cxnSp macro="">
      <xdr:nvCxnSpPr>
        <xdr:cNvPr id="220" name="直線コネクタ 219"/>
        <xdr:cNvCxnSpPr/>
      </xdr:nvCxnSpPr>
      <xdr:spPr>
        <a:xfrm flipV="1">
          <a:off x="4634865" y="134874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137177</xdr:rowOff>
    </xdr:from>
    <xdr:ext cx="405111" cy="259045"/>
    <xdr:sp macro="" textlink="">
      <xdr:nvSpPr>
        <xdr:cNvPr id="221" name="【公営住宅】&#10;有形固定資産減価償却率最小値テキスト"/>
        <xdr:cNvSpPr txBox="1"/>
      </xdr:nvSpPr>
      <xdr:spPr>
        <a:xfrm>
          <a:off x="4673600" y="1488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133350</xdr:rowOff>
    </xdr:from>
    <xdr:to>
      <xdr:col>24</xdr:col>
      <xdr:colOff>152400</xdr:colOff>
      <xdr:row>86</xdr:row>
      <xdr:rowOff>133350</xdr:rowOff>
    </xdr:to>
    <xdr:cxnSp macro="">
      <xdr:nvCxnSpPr>
        <xdr:cNvPr id="222" name="直線コネクタ 221"/>
        <xdr:cNvCxnSpPr/>
      </xdr:nvCxnSpPr>
      <xdr:spPr>
        <a:xfrm>
          <a:off x="4546600" y="1487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60977</xdr:rowOff>
    </xdr:from>
    <xdr:ext cx="405111" cy="259045"/>
    <xdr:sp macro="" textlink="">
      <xdr:nvSpPr>
        <xdr:cNvPr id="223" name="【公営住宅】&#10;有形固定資産減価償却率最大値テキスト"/>
        <xdr:cNvSpPr txBox="1"/>
      </xdr:nvSpPr>
      <xdr:spPr>
        <a:xfrm>
          <a:off x="4673600" y="1326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114300</xdr:rowOff>
    </xdr:from>
    <xdr:to>
      <xdr:col>24</xdr:col>
      <xdr:colOff>152400</xdr:colOff>
      <xdr:row>78</xdr:row>
      <xdr:rowOff>114300</xdr:rowOff>
    </xdr:to>
    <xdr:cxnSp macro="">
      <xdr:nvCxnSpPr>
        <xdr:cNvPr id="224" name="直線コネクタ 223"/>
        <xdr:cNvCxnSpPr/>
      </xdr:nvCxnSpPr>
      <xdr:spPr>
        <a:xfrm>
          <a:off x="4546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28591</xdr:rowOff>
    </xdr:from>
    <xdr:ext cx="405111" cy="259045"/>
    <xdr:sp macro="" textlink="">
      <xdr:nvSpPr>
        <xdr:cNvPr id="225" name="【公営住宅】&#10;有形固定資産減価償却率平均値テキスト"/>
        <xdr:cNvSpPr txBox="1"/>
      </xdr:nvSpPr>
      <xdr:spPr>
        <a:xfrm>
          <a:off x="4673600" y="13916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226" name="フローチャート: 判断 225"/>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84455</xdr:rowOff>
    </xdr:from>
    <xdr:to>
      <xdr:col>20</xdr:col>
      <xdr:colOff>38100</xdr:colOff>
      <xdr:row>82</xdr:row>
      <xdr:rowOff>14605</xdr:rowOff>
    </xdr:to>
    <xdr:sp macro="" textlink="">
      <xdr:nvSpPr>
        <xdr:cNvPr id="227" name="フローチャート: 判断 226"/>
        <xdr:cNvSpPr/>
      </xdr:nvSpPr>
      <xdr:spPr>
        <a:xfrm>
          <a:off x="3746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28" name="フローチャート: 判断 227"/>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234" name="楕円 233"/>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31132</xdr:rowOff>
    </xdr:from>
    <xdr:ext cx="405111" cy="259045"/>
    <xdr:sp macro="" textlink="">
      <xdr:nvSpPr>
        <xdr:cNvPr id="235" name="n_1ave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36" name="n_2aveValue【公営住宅】&#10;有形固定資産減価償却率"/>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53357</xdr:rowOff>
    </xdr:from>
    <xdr:ext cx="405111" cy="259045"/>
    <xdr:sp macro="" textlink="">
      <xdr:nvSpPr>
        <xdr:cNvPr id="237" name="n_1mainValue【公営住宅】&#10;有形固定資産減価償却率"/>
        <xdr:cNvSpPr txBox="1"/>
      </xdr:nvSpPr>
      <xdr:spPr>
        <a:xfrm>
          <a:off x="3582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57" name="テキスト ボックス 256"/>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59" name="テキスト ボックス 25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146558</xdr:rowOff>
    </xdr:from>
    <xdr:to>
      <xdr:col>54</xdr:col>
      <xdr:colOff>189865</xdr:colOff>
      <xdr:row>86</xdr:row>
      <xdr:rowOff>44323</xdr:rowOff>
    </xdr:to>
    <xdr:cxnSp macro="">
      <xdr:nvCxnSpPr>
        <xdr:cNvPr id="261" name="直線コネクタ 260"/>
        <xdr:cNvCxnSpPr/>
      </xdr:nvCxnSpPr>
      <xdr:spPr>
        <a:xfrm flipV="1">
          <a:off x="10476865" y="13348208"/>
          <a:ext cx="0" cy="14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48150</xdr:rowOff>
    </xdr:from>
    <xdr:ext cx="469744" cy="259045"/>
    <xdr:sp macro="" textlink="">
      <xdr:nvSpPr>
        <xdr:cNvPr id="262" name="【公営住宅】&#10;一人当たり面積最小値テキスト"/>
        <xdr:cNvSpPr txBox="1"/>
      </xdr:nvSpPr>
      <xdr:spPr>
        <a:xfrm>
          <a:off x="10515600" y="147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44323</xdr:rowOff>
    </xdr:from>
    <xdr:to>
      <xdr:col>55</xdr:col>
      <xdr:colOff>88900</xdr:colOff>
      <xdr:row>86</xdr:row>
      <xdr:rowOff>44323</xdr:rowOff>
    </xdr:to>
    <xdr:cxnSp macro="">
      <xdr:nvCxnSpPr>
        <xdr:cNvPr id="263" name="直線コネクタ 262"/>
        <xdr:cNvCxnSpPr/>
      </xdr:nvCxnSpPr>
      <xdr:spPr>
        <a:xfrm>
          <a:off x="10388600" y="1478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93235</xdr:rowOff>
    </xdr:from>
    <xdr:ext cx="534377" cy="259045"/>
    <xdr:sp macro="" textlink="">
      <xdr:nvSpPr>
        <xdr:cNvPr id="264" name="【公営住宅】&#10;一人当たり面積最大値テキスト"/>
        <xdr:cNvSpPr txBox="1"/>
      </xdr:nvSpPr>
      <xdr:spPr>
        <a:xfrm>
          <a:off x="10515600"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146558</xdr:rowOff>
    </xdr:from>
    <xdr:to>
      <xdr:col>55</xdr:col>
      <xdr:colOff>88900</xdr:colOff>
      <xdr:row>77</xdr:row>
      <xdr:rowOff>146558</xdr:rowOff>
    </xdr:to>
    <xdr:cxnSp macro="">
      <xdr:nvCxnSpPr>
        <xdr:cNvPr id="265" name="直線コネクタ 264"/>
        <xdr:cNvCxnSpPr/>
      </xdr:nvCxnSpPr>
      <xdr:spPr>
        <a:xfrm>
          <a:off x="10388600" y="1334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58690</xdr:rowOff>
    </xdr:from>
    <xdr:ext cx="469744" cy="259045"/>
    <xdr:sp macro="" textlink="">
      <xdr:nvSpPr>
        <xdr:cNvPr id="266" name="【公営住宅】&#10;一人当たり面積平均値テキスト"/>
        <xdr:cNvSpPr txBox="1"/>
      </xdr:nvSpPr>
      <xdr:spPr>
        <a:xfrm>
          <a:off x="10515600" y="144604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80263</xdr:rowOff>
    </xdr:from>
    <xdr:to>
      <xdr:col>55</xdr:col>
      <xdr:colOff>50800</xdr:colOff>
      <xdr:row>85</xdr:row>
      <xdr:rowOff>10413</xdr:rowOff>
    </xdr:to>
    <xdr:sp macro="" textlink="">
      <xdr:nvSpPr>
        <xdr:cNvPr id="267" name="フローチャート: 判断 266"/>
        <xdr:cNvSpPr/>
      </xdr:nvSpPr>
      <xdr:spPr>
        <a:xfrm>
          <a:off x="10426700" y="144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102997</xdr:rowOff>
    </xdr:from>
    <xdr:to>
      <xdr:col>50</xdr:col>
      <xdr:colOff>165100</xdr:colOff>
      <xdr:row>85</xdr:row>
      <xdr:rowOff>33147</xdr:rowOff>
    </xdr:to>
    <xdr:sp macro="" textlink="">
      <xdr:nvSpPr>
        <xdr:cNvPr id="268" name="フローチャート: 判断 267"/>
        <xdr:cNvSpPr/>
      </xdr:nvSpPr>
      <xdr:spPr>
        <a:xfrm>
          <a:off x="9588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95123</xdr:rowOff>
    </xdr:from>
    <xdr:to>
      <xdr:col>46</xdr:col>
      <xdr:colOff>38100</xdr:colOff>
      <xdr:row>85</xdr:row>
      <xdr:rowOff>25273</xdr:rowOff>
    </xdr:to>
    <xdr:sp macro="" textlink="">
      <xdr:nvSpPr>
        <xdr:cNvPr id="269" name="フローチャート: 判断 268"/>
        <xdr:cNvSpPr/>
      </xdr:nvSpPr>
      <xdr:spPr>
        <a:xfrm>
          <a:off x="8699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13336</xdr:rowOff>
    </xdr:from>
    <xdr:to>
      <xdr:col>50</xdr:col>
      <xdr:colOff>165100</xdr:colOff>
      <xdr:row>85</xdr:row>
      <xdr:rowOff>114936</xdr:rowOff>
    </xdr:to>
    <xdr:sp macro="" textlink="">
      <xdr:nvSpPr>
        <xdr:cNvPr id="275" name="楕円 274"/>
        <xdr:cNvSpPr/>
      </xdr:nvSpPr>
      <xdr:spPr>
        <a:xfrm>
          <a:off x="9588500" y="145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49674</xdr:rowOff>
    </xdr:from>
    <xdr:ext cx="469744" cy="259045"/>
    <xdr:sp macro="" textlink="">
      <xdr:nvSpPr>
        <xdr:cNvPr id="276" name="n_1aveValue【公営住宅】&#10;一人当たり面積"/>
        <xdr:cNvSpPr txBox="1"/>
      </xdr:nvSpPr>
      <xdr:spPr>
        <a:xfrm>
          <a:off x="93917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41800</xdr:rowOff>
    </xdr:from>
    <xdr:ext cx="469744" cy="259045"/>
    <xdr:sp macro="" textlink="">
      <xdr:nvSpPr>
        <xdr:cNvPr id="277" name="n_2aveValue【公営住宅】&#10;一人当たり面積"/>
        <xdr:cNvSpPr txBox="1"/>
      </xdr:nvSpPr>
      <xdr:spPr>
        <a:xfrm>
          <a:off x="8515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106063</xdr:rowOff>
    </xdr:from>
    <xdr:ext cx="469744" cy="259045"/>
    <xdr:sp macro="" textlink="">
      <xdr:nvSpPr>
        <xdr:cNvPr id="278" name="n_1mainValue【公営住宅】&#10;一人当たり面積"/>
        <xdr:cNvSpPr txBox="1"/>
      </xdr:nvSpPr>
      <xdr:spPr>
        <a:xfrm>
          <a:off x="9391727" y="1467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6" name="テキスト ボックス 30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6" name="テキスト ボックス 31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8" name="テキスト ボックス 31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87630</xdr:rowOff>
    </xdr:to>
    <xdr:cxnSp macro="">
      <xdr:nvCxnSpPr>
        <xdr:cNvPr id="320" name="直線コネクタ 319"/>
        <xdr:cNvCxnSpPr/>
      </xdr:nvCxnSpPr>
      <xdr:spPr>
        <a:xfrm flipV="1">
          <a:off x="16318864" y="5660572"/>
          <a:ext cx="0" cy="162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91457</xdr:rowOff>
    </xdr:from>
    <xdr:ext cx="340478" cy="259045"/>
    <xdr:sp macro="" textlink="">
      <xdr:nvSpPr>
        <xdr:cNvPr id="321" name="【認定こども園・幼稚園・保育所】&#10;有形固定資産減価償却率最小値テキスト"/>
        <xdr:cNvSpPr txBox="1"/>
      </xdr:nvSpPr>
      <xdr:spPr>
        <a:xfrm>
          <a:off x="16357600" y="72923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87630</xdr:rowOff>
    </xdr:from>
    <xdr:to>
      <xdr:col>86</xdr:col>
      <xdr:colOff>25400</xdr:colOff>
      <xdr:row>42</xdr:row>
      <xdr:rowOff>87630</xdr:rowOff>
    </xdr:to>
    <xdr:cxnSp macro="">
      <xdr:nvCxnSpPr>
        <xdr:cNvPr id="322" name="直線コネクタ 321"/>
        <xdr:cNvCxnSpPr/>
      </xdr:nvCxnSpPr>
      <xdr:spPr>
        <a:xfrm>
          <a:off x="16230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3"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4" name="直線コネクタ 32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82204</xdr:rowOff>
    </xdr:from>
    <xdr:ext cx="405111" cy="259045"/>
    <xdr:sp macro="" textlink="">
      <xdr:nvSpPr>
        <xdr:cNvPr id="325" name="【認定こども園・幼稚園・保育所】&#10;有形固定資産減価償却率平均値テキスト"/>
        <xdr:cNvSpPr txBox="1"/>
      </xdr:nvSpPr>
      <xdr:spPr>
        <a:xfrm>
          <a:off x="16357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103777</xdr:rowOff>
    </xdr:from>
    <xdr:to>
      <xdr:col>85</xdr:col>
      <xdr:colOff>177800</xdr:colOff>
      <xdr:row>38</xdr:row>
      <xdr:rowOff>33927</xdr:rowOff>
    </xdr:to>
    <xdr:sp macro="" textlink="">
      <xdr:nvSpPr>
        <xdr:cNvPr id="326" name="フローチャート: 判断 325"/>
        <xdr:cNvSpPr/>
      </xdr:nvSpPr>
      <xdr:spPr>
        <a:xfrm>
          <a:off x="16268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157661</xdr:rowOff>
    </xdr:from>
    <xdr:to>
      <xdr:col>81</xdr:col>
      <xdr:colOff>101600</xdr:colOff>
      <xdr:row>37</xdr:row>
      <xdr:rowOff>87811</xdr:rowOff>
    </xdr:to>
    <xdr:sp macro="" textlink="">
      <xdr:nvSpPr>
        <xdr:cNvPr id="327" name="フローチャート: 判断 326"/>
        <xdr:cNvSpPr/>
      </xdr:nvSpPr>
      <xdr:spPr>
        <a:xfrm>
          <a:off x="15430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15603</xdr:rowOff>
    </xdr:from>
    <xdr:to>
      <xdr:col>76</xdr:col>
      <xdr:colOff>165100</xdr:colOff>
      <xdr:row>37</xdr:row>
      <xdr:rowOff>117203</xdr:rowOff>
    </xdr:to>
    <xdr:sp macro="" textlink="">
      <xdr:nvSpPr>
        <xdr:cNvPr id="328" name="フローチャート: 判断 327"/>
        <xdr:cNvSpPr/>
      </xdr:nvSpPr>
      <xdr:spPr>
        <a:xfrm>
          <a:off x="14541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33565</xdr:rowOff>
    </xdr:from>
    <xdr:to>
      <xdr:col>81</xdr:col>
      <xdr:colOff>101600</xdr:colOff>
      <xdr:row>41</xdr:row>
      <xdr:rowOff>135165</xdr:rowOff>
    </xdr:to>
    <xdr:sp macro="" textlink="">
      <xdr:nvSpPr>
        <xdr:cNvPr id="334" name="楕円 333"/>
        <xdr:cNvSpPr/>
      </xdr:nvSpPr>
      <xdr:spPr>
        <a:xfrm>
          <a:off x="1543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104338</xdr:rowOff>
    </xdr:from>
    <xdr:ext cx="405111" cy="259045"/>
    <xdr:sp macro="" textlink="">
      <xdr:nvSpPr>
        <xdr:cNvPr id="335" name="n_1ave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133730</xdr:rowOff>
    </xdr:from>
    <xdr:ext cx="405111" cy="259045"/>
    <xdr:sp macro="" textlink="">
      <xdr:nvSpPr>
        <xdr:cNvPr id="336" name="n_2aveValue【認定こども園・幼稚園・保育所】&#10;有形固定資産減価償却率"/>
        <xdr:cNvSpPr txBox="1"/>
      </xdr:nvSpPr>
      <xdr:spPr>
        <a:xfrm>
          <a:off x="14389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126292</xdr:rowOff>
    </xdr:from>
    <xdr:ext cx="405111" cy="259045"/>
    <xdr:sp macro="" textlink="">
      <xdr:nvSpPr>
        <xdr:cNvPr id="337" name="n_1mainValue【認定こども園・幼稚園・保育所】&#10;有形固定資産減価償却率"/>
        <xdr:cNvSpPr txBox="1"/>
      </xdr:nvSpPr>
      <xdr:spPr>
        <a:xfrm>
          <a:off x="15266044" y="715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8" name="直線コネクタ 34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9" name="テキスト ボックス 34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0" name="直線コネクタ 34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1" name="テキスト ボックス 35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2" name="直線コネクタ 35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3" name="テキスト ボックス 35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4" name="直線コネクタ 35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5" name="テキスト ボックス 35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6" name="直線コネクタ 35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7" name="テキスト ボックス 35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8" name="直線コネクタ 35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9" name="テキスト ボックス 35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37012</xdr:rowOff>
    </xdr:to>
    <xdr:cxnSp macro="">
      <xdr:nvCxnSpPr>
        <xdr:cNvPr id="363" name="直線コネクタ 362"/>
        <xdr:cNvCxnSpPr/>
      </xdr:nvCxnSpPr>
      <xdr:spPr>
        <a:xfrm flipV="1">
          <a:off x="22160864" y="5838553"/>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40839</xdr:rowOff>
    </xdr:from>
    <xdr:ext cx="469744" cy="259045"/>
    <xdr:sp macro="" textlink="">
      <xdr:nvSpPr>
        <xdr:cNvPr id="364" name="【認定こども園・幼稚園・保育所】&#10;一人当たり面積最小値テキスト"/>
        <xdr:cNvSpPr txBox="1"/>
      </xdr:nvSpPr>
      <xdr:spPr>
        <a:xfrm>
          <a:off x="22199600" y="724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37012</xdr:rowOff>
    </xdr:from>
    <xdr:to>
      <xdr:col>116</xdr:col>
      <xdr:colOff>152400</xdr:colOff>
      <xdr:row>42</xdr:row>
      <xdr:rowOff>37012</xdr:rowOff>
    </xdr:to>
    <xdr:cxnSp macro="">
      <xdr:nvCxnSpPr>
        <xdr:cNvPr id="365" name="直線コネクタ 364"/>
        <xdr:cNvCxnSpPr/>
      </xdr:nvCxnSpPr>
      <xdr:spPr>
        <a:xfrm>
          <a:off x="22072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366" name="【認定こども園・幼稚園・保育所】&#10;一人当たり面積最大値テキスト"/>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367" name="直線コネクタ 366"/>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49547</xdr:rowOff>
    </xdr:from>
    <xdr:ext cx="469744" cy="259045"/>
    <xdr:sp macro="" textlink="">
      <xdr:nvSpPr>
        <xdr:cNvPr id="368" name="【認定こども園・幼稚園・保育所】&#10;一人当たり面積平均値テキスト"/>
        <xdr:cNvSpPr txBox="1"/>
      </xdr:nvSpPr>
      <xdr:spPr>
        <a:xfrm>
          <a:off x="22199600" y="656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71120</xdr:rowOff>
    </xdr:from>
    <xdr:to>
      <xdr:col>116</xdr:col>
      <xdr:colOff>114300</xdr:colOff>
      <xdr:row>39</xdr:row>
      <xdr:rowOff>1270</xdr:rowOff>
    </xdr:to>
    <xdr:sp macro="" textlink="">
      <xdr:nvSpPr>
        <xdr:cNvPr id="369" name="フローチャート: 判断 368"/>
        <xdr:cNvSpPr/>
      </xdr:nvSpPr>
      <xdr:spPr>
        <a:xfrm>
          <a:off x="22110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4173</xdr:rowOff>
    </xdr:from>
    <xdr:to>
      <xdr:col>112</xdr:col>
      <xdr:colOff>38100</xdr:colOff>
      <xdr:row>39</xdr:row>
      <xdr:rowOff>105773</xdr:rowOff>
    </xdr:to>
    <xdr:sp macro="" textlink="">
      <xdr:nvSpPr>
        <xdr:cNvPr id="370" name="フローチャート: 判断 369"/>
        <xdr:cNvSpPr/>
      </xdr:nvSpPr>
      <xdr:spPr>
        <a:xfrm>
          <a:off x="21272500" y="669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156028</xdr:rowOff>
    </xdr:from>
    <xdr:to>
      <xdr:col>107</xdr:col>
      <xdr:colOff>101600</xdr:colOff>
      <xdr:row>39</xdr:row>
      <xdr:rowOff>86178</xdr:rowOff>
    </xdr:to>
    <xdr:sp macro="" textlink="">
      <xdr:nvSpPr>
        <xdr:cNvPr id="371" name="フローチャート: 判断 370"/>
        <xdr:cNvSpPr/>
      </xdr:nvSpPr>
      <xdr:spPr>
        <a:xfrm>
          <a:off x="20383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115207</xdr:rowOff>
    </xdr:from>
    <xdr:to>
      <xdr:col>112</xdr:col>
      <xdr:colOff>38100</xdr:colOff>
      <xdr:row>40</xdr:row>
      <xdr:rowOff>45357</xdr:rowOff>
    </xdr:to>
    <xdr:sp macro="" textlink="">
      <xdr:nvSpPr>
        <xdr:cNvPr id="377" name="楕円 376"/>
        <xdr:cNvSpPr/>
      </xdr:nvSpPr>
      <xdr:spPr>
        <a:xfrm>
          <a:off x="21272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122300</xdr:rowOff>
    </xdr:from>
    <xdr:ext cx="469744" cy="259045"/>
    <xdr:sp macro="" textlink="">
      <xdr:nvSpPr>
        <xdr:cNvPr id="378" name="n_1aveValue【認定こども園・幼稚園・保育所】&#10;一人当たり面積"/>
        <xdr:cNvSpPr txBox="1"/>
      </xdr:nvSpPr>
      <xdr:spPr>
        <a:xfrm>
          <a:off x="210757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102705</xdr:rowOff>
    </xdr:from>
    <xdr:ext cx="469744" cy="259045"/>
    <xdr:sp macro="" textlink="">
      <xdr:nvSpPr>
        <xdr:cNvPr id="379" name="n_2aveValue【認定こども園・幼稚園・保育所】&#10;一人当たり面積"/>
        <xdr:cNvSpPr txBox="1"/>
      </xdr:nvSpPr>
      <xdr:spPr>
        <a:xfrm>
          <a:off x="20199427" y="644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36484</xdr:rowOff>
    </xdr:from>
    <xdr:ext cx="469744" cy="259045"/>
    <xdr:sp macro="" textlink="">
      <xdr:nvSpPr>
        <xdr:cNvPr id="380" name="n_1mainValue【認定こども園・幼稚園・保育所】&#10;一人当たり面積"/>
        <xdr:cNvSpPr txBox="1"/>
      </xdr:nvSpPr>
      <xdr:spPr>
        <a:xfrm>
          <a:off x="210757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41910</xdr:rowOff>
    </xdr:from>
    <xdr:to>
      <xdr:col>85</xdr:col>
      <xdr:colOff>126364</xdr:colOff>
      <xdr:row>64</xdr:row>
      <xdr:rowOff>127635</xdr:rowOff>
    </xdr:to>
    <xdr:cxnSp macro="">
      <xdr:nvCxnSpPr>
        <xdr:cNvPr id="405" name="直線コネクタ 404"/>
        <xdr:cNvCxnSpPr/>
      </xdr:nvCxnSpPr>
      <xdr:spPr>
        <a:xfrm flipV="1">
          <a:off x="16318864" y="964311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131462</xdr:rowOff>
    </xdr:from>
    <xdr:ext cx="405111" cy="259045"/>
    <xdr:sp macro="" textlink="">
      <xdr:nvSpPr>
        <xdr:cNvPr id="406" name="【学校施設】&#10;有形固定資産減価償却率最小値テキスト"/>
        <xdr:cNvSpPr txBox="1"/>
      </xdr:nvSpPr>
      <xdr:spPr>
        <a:xfrm>
          <a:off x="16357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127635</xdr:rowOff>
    </xdr:from>
    <xdr:to>
      <xdr:col>86</xdr:col>
      <xdr:colOff>25400</xdr:colOff>
      <xdr:row>64</xdr:row>
      <xdr:rowOff>127635</xdr:rowOff>
    </xdr:to>
    <xdr:cxnSp macro="">
      <xdr:nvCxnSpPr>
        <xdr:cNvPr id="407" name="直線コネクタ 406"/>
        <xdr:cNvCxnSpPr/>
      </xdr:nvCxnSpPr>
      <xdr:spPr>
        <a:xfrm>
          <a:off x="16230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160037</xdr:rowOff>
    </xdr:from>
    <xdr:ext cx="405111" cy="259045"/>
    <xdr:sp macro="" textlink="">
      <xdr:nvSpPr>
        <xdr:cNvPr id="408" name="【学校施設】&#10;有形固定資産減価償却率最大値テキスト"/>
        <xdr:cNvSpPr txBox="1"/>
      </xdr:nvSpPr>
      <xdr:spPr>
        <a:xfrm>
          <a:off x="16357600" y="9418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41910</xdr:rowOff>
    </xdr:from>
    <xdr:to>
      <xdr:col>86</xdr:col>
      <xdr:colOff>25400</xdr:colOff>
      <xdr:row>56</xdr:row>
      <xdr:rowOff>41910</xdr:rowOff>
    </xdr:to>
    <xdr:cxnSp macro="">
      <xdr:nvCxnSpPr>
        <xdr:cNvPr id="409" name="直線コネクタ 408"/>
        <xdr:cNvCxnSpPr/>
      </xdr:nvCxnSpPr>
      <xdr:spPr>
        <a:xfrm>
          <a:off x="16230600" y="9643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10"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11" name="フローチャート: 判断 410"/>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412" name="フローチャート: 判断 41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413" name="フローチャート: 判断 412"/>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113030</xdr:rowOff>
    </xdr:from>
    <xdr:to>
      <xdr:col>81</xdr:col>
      <xdr:colOff>101600</xdr:colOff>
      <xdr:row>62</xdr:row>
      <xdr:rowOff>43180</xdr:rowOff>
    </xdr:to>
    <xdr:sp macro="" textlink="">
      <xdr:nvSpPr>
        <xdr:cNvPr id="419" name="楕円 418"/>
        <xdr:cNvSpPr/>
      </xdr:nvSpPr>
      <xdr:spPr>
        <a:xfrm>
          <a:off x="15430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420"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421" name="n_2aveValue【学校施設】&#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34307</xdr:rowOff>
    </xdr:from>
    <xdr:ext cx="405111" cy="259045"/>
    <xdr:sp macro="" textlink="">
      <xdr:nvSpPr>
        <xdr:cNvPr id="422" name="n_1mainValue【学校施設】&#10;有形固定資産減価償却率"/>
        <xdr:cNvSpPr txBox="1"/>
      </xdr:nvSpPr>
      <xdr:spPr>
        <a:xfrm>
          <a:off x="152660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3" name="正方形/長方形 4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4" name="正方形/長方形 4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5" name="正方形/長方形 4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6" name="正方形/長方形 4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7" name="正方形/長方形 4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8" name="正方形/長方形 4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9" name="正方形/長方形 4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0" name="正方形/長方形 4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1" name="テキスト ボックス 4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2" name="直線コネクタ 4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3" name="テキスト ボックス 4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34" name="直線コネクタ 4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5" name="テキスト ボックス 4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6" name="直線コネクタ 4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7" name="テキスト ボックス 4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8" name="直線コネクタ 4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9" name="テキスト ボックス 4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0" name="直線コネクタ 4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441" name="テキスト ボックス 440"/>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2" name="直線コネクタ 4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43" name="テキスト ボックス 442"/>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4" name="直線コネクタ 4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5" name="テキスト ボックス 444"/>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7" name="テキスト ボックス 44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5661</xdr:rowOff>
    </xdr:from>
    <xdr:to>
      <xdr:col>116</xdr:col>
      <xdr:colOff>62864</xdr:colOff>
      <xdr:row>65</xdr:row>
      <xdr:rowOff>20792</xdr:rowOff>
    </xdr:to>
    <xdr:cxnSp macro="">
      <xdr:nvCxnSpPr>
        <xdr:cNvPr id="449" name="直線コネクタ 448"/>
        <xdr:cNvCxnSpPr/>
      </xdr:nvCxnSpPr>
      <xdr:spPr>
        <a:xfrm flipV="1">
          <a:off x="22160864" y="9606861"/>
          <a:ext cx="0" cy="15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24619</xdr:rowOff>
    </xdr:from>
    <xdr:ext cx="469744" cy="259045"/>
    <xdr:sp macro="" textlink="">
      <xdr:nvSpPr>
        <xdr:cNvPr id="450" name="【学校施設】&#10;一人当たり面積最小値テキスト"/>
        <xdr:cNvSpPr txBox="1"/>
      </xdr:nvSpPr>
      <xdr:spPr>
        <a:xfrm>
          <a:off x="22199600" y="111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20792</xdr:rowOff>
    </xdr:from>
    <xdr:to>
      <xdr:col>116</xdr:col>
      <xdr:colOff>152400</xdr:colOff>
      <xdr:row>65</xdr:row>
      <xdr:rowOff>20792</xdr:rowOff>
    </xdr:to>
    <xdr:cxnSp macro="">
      <xdr:nvCxnSpPr>
        <xdr:cNvPr id="451" name="直線コネクタ 450"/>
        <xdr:cNvCxnSpPr/>
      </xdr:nvCxnSpPr>
      <xdr:spPr>
        <a:xfrm>
          <a:off x="22072600" y="111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123788</xdr:rowOff>
    </xdr:from>
    <xdr:ext cx="534377" cy="259045"/>
    <xdr:sp macro="" textlink="">
      <xdr:nvSpPr>
        <xdr:cNvPr id="452" name="【学校施設】&#10;一人当たり面積最大値テキスト"/>
        <xdr:cNvSpPr txBox="1"/>
      </xdr:nvSpPr>
      <xdr:spPr>
        <a:xfrm>
          <a:off x="22199600" y="93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5661</xdr:rowOff>
    </xdr:from>
    <xdr:to>
      <xdr:col>116</xdr:col>
      <xdr:colOff>152400</xdr:colOff>
      <xdr:row>56</xdr:row>
      <xdr:rowOff>5661</xdr:rowOff>
    </xdr:to>
    <xdr:cxnSp macro="">
      <xdr:nvCxnSpPr>
        <xdr:cNvPr id="453" name="直線コネクタ 452"/>
        <xdr:cNvCxnSpPr/>
      </xdr:nvCxnSpPr>
      <xdr:spPr>
        <a:xfrm>
          <a:off x="22072600" y="960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118671</xdr:rowOff>
    </xdr:from>
    <xdr:ext cx="469744" cy="259045"/>
    <xdr:sp macro="" textlink="">
      <xdr:nvSpPr>
        <xdr:cNvPr id="454" name="【学校施設】&#10;一人当たり面積平均値テキスト"/>
        <xdr:cNvSpPr txBox="1"/>
      </xdr:nvSpPr>
      <xdr:spPr>
        <a:xfrm>
          <a:off x="22199600" y="10920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140244</xdr:rowOff>
    </xdr:from>
    <xdr:to>
      <xdr:col>116</xdr:col>
      <xdr:colOff>114300</xdr:colOff>
      <xdr:row>64</xdr:row>
      <xdr:rowOff>70394</xdr:rowOff>
    </xdr:to>
    <xdr:sp macro="" textlink="">
      <xdr:nvSpPr>
        <xdr:cNvPr id="455" name="フローチャート: 判断 454"/>
        <xdr:cNvSpPr/>
      </xdr:nvSpPr>
      <xdr:spPr>
        <a:xfrm>
          <a:off x="22110700" y="1094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135672</xdr:rowOff>
    </xdr:from>
    <xdr:to>
      <xdr:col>112</xdr:col>
      <xdr:colOff>38100</xdr:colOff>
      <xdr:row>64</xdr:row>
      <xdr:rowOff>65822</xdr:rowOff>
    </xdr:to>
    <xdr:sp macro="" textlink="">
      <xdr:nvSpPr>
        <xdr:cNvPr id="456" name="フローチャート: 判断 455"/>
        <xdr:cNvSpPr/>
      </xdr:nvSpPr>
      <xdr:spPr>
        <a:xfrm>
          <a:off x="21272500" y="1093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94960</xdr:rowOff>
    </xdr:from>
    <xdr:to>
      <xdr:col>107</xdr:col>
      <xdr:colOff>101600</xdr:colOff>
      <xdr:row>64</xdr:row>
      <xdr:rowOff>25110</xdr:rowOff>
    </xdr:to>
    <xdr:sp macro="" textlink="">
      <xdr:nvSpPr>
        <xdr:cNvPr id="457" name="フローチャート: 判断 456"/>
        <xdr:cNvSpPr/>
      </xdr:nvSpPr>
      <xdr:spPr>
        <a:xfrm>
          <a:off x="20383500" y="108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88646</xdr:rowOff>
    </xdr:from>
    <xdr:to>
      <xdr:col>112</xdr:col>
      <xdr:colOff>38100</xdr:colOff>
      <xdr:row>65</xdr:row>
      <xdr:rowOff>18796</xdr:rowOff>
    </xdr:to>
    <xdr:sp macro="" textlink="">
      <xdr:nvSpPr>
        <xdr:cNvPr id="463" name="楕円 462"/>
        <xdr:cNvSpPr/>
      </xdr:nvSpPr>
      <xdr:spPr>
        <a:xfrm>
          <a:off x="21272500" y="1106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82349</xdr:rowOff>
    </xdr:from>
    <xdr:ext cx="469744" cy="259045"/>
    <xdr:sp macro="" textlink="">
      <xdr:nvSpPr>
        <xdr:cNvPr id="464" name="n_1aveValue【学校施設】&#10;一人当たり面積"/>
        <xdr:cNvSpPr txBox="1"/>
      </xdr:nvSpPr>
      <xdr:spPr>
        <a:xfrm>
          <a:off x="21075727" y="107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41637</xdr:rowOff>
    </xdr:from>
    <xdr:ext cx="469744" cy="259045"/>
    <xdr:sp macro="" textlink="">
      <xdr:nvSpPr>
        <xdr:cNvPr id="465" name="n_2aveValue【学校施設】&#10;一人当たり面積"/>
        <xdr:cNvSpPr txBox="1"/>
      </xdr:nvSpPr>
      <xdr:spPr>
        <a:xfrm>
          <a:off x="20199427" y="106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9923</xdr:rowOff>
    </xdr:from>
    <xdr:ext cx="469744" cy="259045"/>
    <xdr:sp macro="" textlink="">
      <xdr:nvSpPr>
        <xdr:cNvPr id="466" name="n_1mainValue【学校施設】&#10;一人当たり面積"/>
        <xdr:cNvSpPr txBox="1"/>
      </xdr:nvSpPr>
      <xdr:spPr>
        <a:xfrm>
          <a:off x="21075727" y="1115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7" name="正方形/長方形 4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8" name="正方形/長方形 4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9" name="正方形/長方形 4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0" name="正方形/長方形 4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1" name="正方形/長方形 4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2" name="正方形/長方形 4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3" name="正方形/長方形 4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4" name="正方形/長方形 4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5" name="正方形/長方形 4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6" name="正方形/長方形 4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7" name="正方形/長方形 4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8" name="正方形/長方形 4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9" name="正方形/長方形 4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0" name="正方形/長方形 4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1" name="正方形/長方形 4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2" name="正方形/長方形 4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83" name="正方形/長方形 4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4" name="正方形/長方形 4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5" name="正方形/長方形 4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6" name="正方形/長方形 4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7" name="正方形/長方形 4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8" name="正方形/長方形 4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9" name="正方形/長方形 4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0" name="正方形/長方形 4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491" name="正方形/長方形 4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2" name="正方形/長方形 4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3" name="正方形/長方形 4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4" name="正方形/長方形 4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5" name="正方形/長方形 4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6" name="正方形/長方形 4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7" name="正方形/長方形 4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8" name="正方形/長方形 4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499" name="正方形/長方形 4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0" name="正方形/長方形 4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1" name="テキスト ボックス 5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全ての類型において、有形固定資産減価償却率は類似団体平均を下回っている。保育所においては、有形固定資産償却率は類似団体平均を大幅に下回っているが、これは平成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年度に増改築を行っているためである。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橋りょう・トンネル及び公営住宅においては、全国平均値より若干下回っているものの、やや老朽化が進んでいるので、中長期的な長寿命化・更新計画を立てて実行する必要がある。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また、一人当たりの各指標については、類似団体と比較し低水準ではあるが、住民のニーズを的確に把握し、施設の縮小や拡張を検討する必要がある。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74" name="直線コネクタ 7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75" name="テキスト ボックス 7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6" name="直線コネクタ 7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7" name="テキスト ボックス 7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8" name="直線コネクタ 7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79" name="テキスト ボックス 7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0" name="直線コネクタ 7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1" name="テキスト ボックス 8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2" name="直線コネクタ 8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3" name="テキスト ボックス 8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4" name="直線コネクタ 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5" name="テキスト ボックス 8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114300</xdr:rowOff>
    </xdr:to>
    <xdr:cxnSp macro="">
      <xdr:nvCxnSpPr>
        <xdr:cNvPr id="87" name="直線コネクタ 86"/>
        <xdr:cNvCxnSpPr/>
      </xdr:nvCxnSpPr>
      <xdr:spPr>
        <a:xfrm flipV="1">
          <a:off x="4634865"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340478" cy="259045"/>
    <xdr:sp macro="" textlink="">
      <xdr:nvSpPr>
        <xdr:cNvPr id="88" name="【福祉施設】&#10;有形固定資産減価償却率最小値テキスト"/>
        <xdr:cNvSpPr txBox="1"/>
      </xdr:nvSpPr>
      <xdr:spPr>
        <a:xfrm>
          <a:off x="46736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89" name="直線コネクタ 8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90" name="【福祉施設】&#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91" name="直線コネクタ 9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116857</xdr:rowOff>
    </xdr:from>
    <xdr:ext cx="405111" cy="259045"/>
    <xdr:sp macro="" textlink="">
      <xdr:nvSpPr>
        <xdr:cNvPr id="92" name="【福祉施設】&#10;有形固定資産減価償却率平均値テキスト"/>
        <xdr:cNvSpPr txBox="1"/>
      </xdr:nvSpPr>
      <xdr:spPr>
        <a:xfrm>
          <a:off x="4673600" y="1417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138430</xdr:rowOff>
    </xdr:from>
    <xdr:to>
      <xdr:col>24</xdr:col>
      <xdr:colOff>114300</xdr:colOff>
      <xdr:row>83</xdr:row>
      <xdr:rowOff>68580</xdr:rowOff>
    </xdr:to>
    <xdr:sp macro="" textlink="">
      <xdr:nvSpPr>
        <xdr:cNvPr id="93" name="フローチャート: 判断 92"/>
        <xdr:cNvSpPr/>
      </xdr:nvSpPr>
      <xdr:spPr>
        <a:xfrm>
          <a:off x="45847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102870</xdr:rowOff>
    </xdr:from>
    <xdr:to>
      <xdr:col>20</xdr:col>
      <xdr:colOff>38100</xdr:colOff>
      <xdr:row>83</xdr:row>
      <xdr:rowOff>33020</xdr:rowOff>
    </xdr:to>
    <xdr:sp macro="" textlink="">
      <xdr:nvSpPr>
        <xdr:cNvPr id="94" name="フローチャート: 判断 93"/>
        <xdr:cNvSpPr/>
      </xdr:nvSpPr>
      <xdr:spPr>
        <a:xfrm>
          <a:off x="3746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49547</xdr:rowOff>
    </xdr:from>
    <xdr:ext cx="405111" cy="259045"/>
    <xdr:sp macro="" textlink="">
      <xdr:nvSpPr>
        <xdr:cNvPr id="95" name="n_1aveValue【福祉施設】&#10;有形固定資産減価償却率"/>
        <xdr:cNvSpPr txBox="1"/>
      </xdr:nvSpPr>
      <xdr:spPr>
        <a:xfrm>
          <a:off x="35820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12700</xdr:rowOff>
    </xdr:from>
    <xdr:to>
      <xdr:col>15</xdr:col>
      <xdr:colOff>101600</xdr:colOff>
      <xdr:row>83</xdr:row>
      <xdr:rowOff>114300</xdr:rowOff>
    </xdr:to>
    <xdr:sp macro="" textlink="">
      <xdr:nvSpPr>
        <xdr:cNvPr id="96" name="フローチャート: 判断 95"/>
        <xdr:cNvSpPr/>
      </xdr:nvSpPr>
      <xdr:spPr>
        <a:xfrm>
          <a:off x="2857500" y="1424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130827</xdr:rowOff>
    </xdr:from>
    <xdr:ext cx="405111" cy="259045"/>
    <xdr:sp macro="" textlink="">
      <xdr:nvSpPr>
        <xdr:cNvPr id="97" name="n_2aveValue【福祉施設】&#10;有形固定資産減価償却率"/>
        <xdr:cNvSpPr txBox="1"/>
      </xdr:nvSpPr>
      <xdr:spPr>
        <a:xfrm>
          <a:off x="2705744" y="1401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78739</xdr:rowOff>
    </xdr:from>
    <xdr:to>
      <xdr:col>20</xdr:col>
      <xdr:colOff>38100</xdr:colOff>
      <xdr:row>84</xdr:row>
      <xdr:rowOff>8889</xdr:rowOff>
    </xdr:to>
    <xdr:sp macro="" textlink="">
      <xdr:nvSpPr>
        <xdr:cNvPr id="103" name="楕円 102"/>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16</xdr:rowOff>
    </xdr:from>
    <xdr:ext cx="405111" cy="259045"/>
    <xdr:sp macro="" textlink="">
      <xdr:nvSpPr>
        <xdr:cNvPr id="104" name="n_1mainValue【福祉施設】&#10;有形固定資産減価償却率"/>
        <xdr:cNvSpPr txBox="1"/>
      </xdr:nvSpPr>
      <xdr:spPr>
        <a:xfrm>
          <a:off x="3582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164516</xdr:rowOff>
    </xdr:from>
    <xdr:to>
      <xdr:col>54</xdr:col>
      <xdr:colOff>189865</xdr:colOff>
      <xdr:row>86</xdr:row>
      <xdr:rowOff>13869</xdr:rowOff>
    </xdr:to>
    <xdr:cxnSp macro="">
      <xdr:nvCxnSpPr>
        <xdr:cNvPr id="126" name="直線コネクタ 125"/>
        <xdr:cNvCxnSpPr/>
      </xdr:nvCxnSpPr>
      <xdr:spPr>
        <a:xfrm flipV="1">
          <a:off x="10476865" y="13537616"/>
          <a:ext cx="0" cy="1220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17696</xdr:rowOff>
    </xdr:from>
    <xdr:ext cx="469744" cy="259045"/>
    <xdr:sp macro="" textlink="">
      <xdr:nvSpPr>
        <xdr:cNvPr id="127" name="【福祉施設】&#10;一人当たり面積最小値テキスト"/>
        <xdr:cNvSpPr txBox="1"/>
      </xdr:nvSpPr>
      <xdr:spPr>
        <a:xfrm>
          <a:off x="10515600" y="1476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13869</xdr:rowOff>
    </xdr:from>
    <xdr:to>
      <xdr:col>55</xdr:col>
      <xdr:colOff>88900</xdr:colOff>
      <xdr:row>86</xdr:row>
      <xdr:rowOff>13869</xdr:rowOff>
    </xdr:to>
    <xdr:cxnSp macro="">
      <xdr:nvCxnSpPr>
        <xdr:cNvPr id="128" name="直線コネクタ 127"/>
        <xdr:cNvCxnSpPr/>
      </xdr:nvCxnSpPr>
      <xdr:spPr>
        <a:xfrm>
          <a:off x="10388600" y="1475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111193</xdr:rowOff>
    </xdr:from>
    <xdr:ext cx="469744" cy="259045"/>
    <xdr:sp macro="" textlink="">
      <xdr:nvSpPr>
        <xdr:cNvPr id="129" name="【福祉施設】&#10;一人当たり面積最大値テキスト"/>
        <xdr:cNvSpPr txBox="1"/>
      </xdr:nvSpPr>
      <xdr:spPr>
        <a:xfrm>
          <a:off x="10515600" y="13312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164516</xdr:rowOff>
    </xdr:from>
    <xdr:to>
      <xdr:col>55</xdr:col>
      <xdr:colOff>88900</xdr:colOff>
      <xdr:row>78</xdr:row>
      <xdr:rowOff>164516</xdr:rowOff>
    </xdr:to>
    <xdr:cxnSp macro="">
      <xdr:nvCxnSpPr>
        <xdr:cNvPr id="130" name="直線コネクタ 129"/>
        <xdr:cNvCxnSpPr/>
      </xdr:nvCxnSpPr>
      <xdr:spPr>
        <a:xfrm>
          <a:off x="10388600" y="1353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105630</xdr:rowOff>
    </xdr:from>
    <xdr:ext cx="469744" cy="259045"/>
    <xdr:sp macro="" textlink="">
      <xdr:nvSpPr>
        <xdr:cNvPr id="131" name="【福祉施設】&#10;一人当たり面積平均値テキスト"/>
        <xdr:cNvSpPr txBox="1"/>
      </xdr:nvSpPr>
      <xdr:spPr>
        <a:xfrm>
          <a:off x="10515600" y="14507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127203</xdr:rowOff>
    </xdr:from>
    <xdr:to>
      <xdr:col>55</xdr:col>
      <xdr:colOff>50800</xdr:colOff>
      <xdr:row>85</xdr:row>
      <xdr:rowOff>57353</xdr:rowOff>
    </xdr:to>
    <xdr:sp macro="" textlink="">
      <xdr:nvSpPr>
        <xdr:cNvPr id="132" name="フローチャート: 判断 131"/>
        <xdr:cNvSpPr/>
      </xdr:nvSpPr>
      <xdr:spPr>
        <a:xfrm>
          <a:off x="10426700" y="14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161265</xdr:rowOff>
    </xdr:from>
    <xdr:to>
      <xdr:col>50</xdr:col>
      <xdr:colOff>165100</xdr:colOff>
      <xdr:row>85</xdr:row>
      <xdr:rowOff>91415</xdr:rowOff>
    </xdr:to>
    <xdr:sp macro="" textlink="">
      <xdr:nvSpPr>
        <xdr:cNvPr id="133" name="フローチャート: 判断 132"/>
        <xdr:cNvSpPr/>
      </xdr:nvSpPr>
      <xdr:spPr>
        <a:xfrm>
          <a:off x="9588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107942</xdr:rowOff>
    </xdr:from>
    <xdr:ext cx="469744" cy="259045"/>
    <xdr:sp macro="" textlink="">
      <xdr:nvSpPr>
        <xdr:cNvPr id="134" name="n_1aveValue【福祉施設】&#10;一人当たり面積"/>
        <xdr:cNvSpPr txBox="1"/>
      </xdr:nvSpPr>
      <xdr:spPr>
        <a:xfrm>
          <a:off x="93917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91542</xdr:rowOff>
    </xdr:from>
    <xdr:to>
      <xdr:col>46</xdr:col>
      <xdr:colOff>38100</xdr:colOff>
      <xdr:row>85</xdr:row>
      <xdr:rowOff>21692</xdr:rowOff>
    </xdr:to>
    <xdr:sp macro="" textlink="">
      <xdr:nvSpPr>
        <xdr:cNvPr id="135" name="フローチャート: 判断 134"/>
        <xdr:cNvSpPr/>
      </xdr:nvSpPr>
      <xdr:spPr>
        <a:xfrm>
          <a:off x="8699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38219</xdr:rowOff>
    </xdr:from>
    <xdr:ext cx="469744" cy="259045"/>
    <xdr:sp macro="" textlink="">
      <xdr:nvSpPr>
        <xdr:cNvPr id="136" name="n_2aveValue【福祉施設】&#10;一人当たり面積"/>
        <xdr:cNvSpPr txBox="1"/>
      </xdr:nvSpPr>
      <xdr:spPr>
        <a:xfrm>
          <a:off x="8515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37" name="テキスト ボックス 1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38" name="テキスト ボックス 1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39" name="テキスト ボックス 1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0" name="テキスト ボックス 1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41" name="テキスト ボックス 1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100000</xdr:rowOff>
    </xdr:from>
    <xdr:to>
      <xdr:col>50</xdr:col>
      <xdr:colOff>165100</xdr:colOff>
      <xdr:row>86</xdr:row>
      <xdr:rowOff>30150</xdr:rowOff>
    </xdr:to>
    <xdr:sp macro="" textlink="">
      <xdr:nvSpPr>
        <xdr:cNvPr id="142" name="楕円 141"/>
        <xdr:cNvSpPr/>
      </xdr:nvSpPr>
      <xdr:spPr>
        <a:xfrm>
          <a:off x="9588500" y="146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21277</xdr:rowOff>
    </xdr:from>
    <xdr:ext cx="469744" cy="259045"/>
    <xdr:sp macro="" textlink="">
      <xdr:nvSpPr>
        <xdr:cNvPr id="143" name="n_1mainValue【福祉施設】&#10;一人当たり面積"/>
        <xdr:cNvSpPr txBox="1"/>
      </xdr:nvSpPr>
      <xdr:spPr>
        <a:xfrm>
          <a:off x="9391727" y="1476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44" name="正方形/長方形 14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45" name="正方形/長方形 14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46" name="正方形/長方形 14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47" name="正方形/長方形 14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48" name="正方形/長方形 14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49" name="正方形/長方形 14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0" name="正方形/長方形 14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51" name="正方形/長方形 15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52" name="正方形/長方形 1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53" name="正方形/長方形 1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54" name="正方形/長方形 1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55" name="正方形/長方形 1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56" name="正方形/長方形 1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57" name="正方形/長方形 1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58" name="正方形/長方形 1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59" name="正方形/長方形 15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0" name="正方形/長方形 15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61" name="正方形/長方形 16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62" name="正方形/長方形 16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63" name="正方形/長方形 16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64" name="正方形/長方形 16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65" name="正方形/長方形 16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66" name="正方形/長方形 16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67" name="正方形/長方形 16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68" name="正方形/長方形 1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69" name="正方形/長方形 1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70" name="正方形/長方形 1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71" name="正方形/長方形 1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72" name="正方形/長方形 1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73" name="正方形/長方形 1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74" name="正方形/長方形 1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75" name="正方形/長方形 17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76" name="正方形/長方形 1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77" name="正方形/長方形 1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78" name="正方形/長方形 1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79" name="正方形/長方形 1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80" name="正方形/長方形 1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81" name="正方形/長方形 1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82" name="正方形/長方形 1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83" name="正方形/長方形 18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184" name="正方形/長方形 1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85" name="正方形/長方形 1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86" name="正方形/長方形 1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87" name="正方形/長方形 1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88" name="正方形/長方形 1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89" name="正方形/長方形 1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90" name="正方形/長方形 1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91" name="正方形/長方形 19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192" name="正方形/長方形 1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193" name="正方形/長方形 1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194" name="正方形/長方形 1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195" name="正方形/長方形 1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196" name="正方形/長方形 1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197" name="正方形/長方形 1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198" name="正方形/長方形 1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199" name="正方形/長方形 1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200" name="正方形/長方形 1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01" name="正方形/長方形 2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02" name="正方形/長方形 2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03" name="正方形/長方形 2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04" name="正方形/長方形 2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05" name="正方形/長方形 2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06" name="正方形/長方形 2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07" name="正方形/長方形 2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208" name="正方形/長方形 2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209" name="正方形/長方形 2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210" name="正方形/長方形 2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211" name="正方形/長方形 2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212" name="正方形/長方形 2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213" name="正方形/長方形 2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214" name="正方形/長方形 2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215" name="正方形/長方形 2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216" name="テキスト ボックス 2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217" name="直線コネクタ 2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218" name="直線コネクタ 2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219" name="テキスト ボックス 21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220" name="直線コネクタ 2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221" name="テキスト ボックス 2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222" name="直線コネクタ 2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223" name="テキスト ボックス 2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224" name="直線コネクタ 2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225" name="テキスト ボックス 2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226" name="直線コネクタ 2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227" name="テキスト ボックス 2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228" name="直線コネクタ 2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229" name="テキスト ボックス 22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230" name="直線コネクタ 2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231" name="テキスト ボックス 2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2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107</xdr:row>
      <xdr:rowOff>166007</xdr:rowOff>
    </xdr:to>
    <xdr:cxnSp macro="">
      <xdr:nvCxnSpPr>
        <xdr:cNvPr id="233" name="直線コネクタ 232"/>
        <xdr:cNvCxnSpPr/>
      </xdr:nvCxnSpPr>
      <xdr:spPr>
        <a:xfrm flipV="1">
          <a:off x="16318864" y="17129761"/>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169834</xdr:rowOff>
    </xdr:from>
    <xdr:ext cx="405111" cy="259045"/>
    <xdr:sp macro="" textlink="">
      <xdr:nvSpPr>
        <xdr:cNvPr id="234" name="【庁舎】&#10;有形固定資産減価償却率最小値テキスト"/>
        <xdr:cNvSpPr txBox="1"/>
      </xdr:nvSpPr>
      <xdr:spPr>
        <a:xfrm>
          <a:off x="16357600" y="185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166007</xdr:rowOff>
    </xdr:from>
    <xdr:to>
      <xdr:col>86</xdr:col>
      <xdr:colOff>25400</xdr:colOff>
      <xdr:row>107</xdr:row>
      <xdr:rowOff>166007</xdr:rowOff>
    </xdr:to>
    <xdr:cxnSp macro="">
      <xdr:nvCxnSpPr>
        <xdr:cNvPr id="235" name="直線コネクタ 234"/>
        <xdr:cNvCxnSpPr/>
      </xdr:nvCxnSpPr>
      <xdr:spPr>
        <a:xfrm>
          <a:off x="16230600" y="1851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236"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237" name="直線コネクタ 236"/>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238" name="【庁舎】&#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239" name="フローチャート: 判断 238"/>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49893</xdr:rowOff>
    </xdr:from>
    <xdr:to>
      <xdr:col>81</xdr:col>
      <xdr:colOff>101600</xdr:colOff>
      <xdr:row>103</xdr:row>
      <xdr:rowOff>151493</xdr:rowOff>
    </xdr:to>
    <xdr:sp macro="" textlink="">
      <xdr:nvSpPr>
        <xdr:cNvPr id="240" name="フローチャート: 判断 239"/>
        <xdr:cNvSpPr/>
      </xdr:nvSpPr>
      <xdr:spPr>
        <a:xfrm>
          <a:off x="15430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142620</xdr:rowOff>
    </xdr:from>
    <xdr:ext cx="405111" cy="259045"/>
    <xdr:sp macro="" textlink="">
      <xdr:nvSpPr>
        <xdr:cNvPr id="241" name="n_1aveValue【庁舎】&#10;有形固定資産減価償却率"/>
        <xdr:cNvSpPr txBox="1"/>
      </xdr:nvSpPr>
      <xdr:spPr>
        <a:xfrm>
          <a:off x="152660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90714</xdr:rowOff>
    </xdr:from>
    <xdr:to>
      <xdr:col>76</xdr:col>
      <xdr:colOff>165100</xdr:colOff>
      <xdr:row>104</xdr:row>
      <xdr:rowOff>20864</xdr:rowOff>
    </xdr:to>
    <xdr:sp macro="" textlink="">
      <xdr:nvSpPr>
        <xdr:cNvPr id="242" name="フローチャート: 判断 241"/>
        <xdr:cNvSpPr/>
      </xdr:nvSpPr>
      <xdr:spPr>
        <a:xfrm>
          <a:off x="14541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37391</xdr:rowOff>
    </xdr:from>
    <xdr:ext cx="405111" cy="259045"/>
    <xdr:sp macro="" textlink="">
      <xdr:nvSpPr>
        <xdr:cNvPr id="243" name="n_2aveValue【庁舎】&#10;有形固定資産減価償却率"/>
        <xdr:cNvSpPr txBox="1"/>
      </xdr:nvSpPr>
      <xdr:spPr>
        <a:xfrm>
          <a:off x="14389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244" name="テキスト ボックス 2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245" name="テキスト ボックス 2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246" name="テキスト ボックス 2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247" name="テキスト ボックス 2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248" name="テキスト ボックス 2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58057</xdr:rowOff>
    </xdr:from>
    <xdr:to>
      <xdr:col>81</xdr:col>
      <xdr:colOff>101600</xdr:colOff>
      <xdr:row>100</xdr:row>
      <xdr:rowOff>159657</xdr:rowOff>
    </xdr:to>
    <xdr:sp macro="" textlink="">
      <xdr:nvSpPr>
        <xdr:cNvPr id="249" name="楕円 248"/>
        <xdr:cNvSpPr/>
      </xdr:nvSpPr>
      <xdr:spPr>
        <a:xfrm>
          <a:off x="154305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4734</xdr:rowOff>
    </xdr:from>
    <xdr:ext cx="405111" cy="259045"/>
    <xdr:sp macro="" textlink="">
      <xdr:nvSpPr>
        <xdr:cNvPr id="250" name="n_1mainValue【庁舎】&#10;有形固定資産減価償却率"/>
        <xdr:cNvSpPr txBox="1"/>
      </xdr:nvSpPr>
      <xdr:spPr>
        <a:xfrm>
          <a:off x="15266044" y="1697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251" name="正方形/長方形 2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252" name="正方形/長方形 2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253" name="正方形/長方形 2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254" name="正方形/長方形 2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255" name="正方形/長方形 2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256" name="正方形/長方形 2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257" name="正方形/長方形 2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258" name="正方形/長方形 2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259" name="テキスト ボックス 2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260" name="直線コネクタ 2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261" name="直線コネクタ 26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262" name="テキスト ボックス 26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263" name="直線コネクタ 26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264" name="テキスト ボックス 26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265" name="直線コネクタ 26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266" name="テキスト ボックス 26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267" name="直線コネクタ 26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268" name="テキスト ボックス 26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269" name="直線コネクタ 2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270" name="テキスト ボックス 2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2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66142</xdr:rowOff>
    </xdr:from>
    <xdr:to>
      <xdr:col>116</xdr:col>
      <xdr:colOff>62864</xdr:colOff>
      <xdr:row>107</xdr:row>
      <xdr:rowOff>157581</xdr:rowOff>
    </xdr:to>
    <xdr:cxnSp macro="">
      <xdr:nvCxnSpPr>
        <xdr:cNvPr id="272" name="直線コネクタ 271"/>
        <xdr:cNvCxnSpPr/>
      </xdr:nvCxnSpPr>
      <xdr:spPr>
        <a:xfrm flipV="1">
          <a:off x="22160864" y="17211142"/>
          <a:ext cx="0" cy="129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161408</xdr:rowOff>
    </xdr:from>
    <xdr:ext cx="469744" cy="259045"/>
    <xdr:sp macro="" textlink="">
      <xdr:nvSpPr>
        <xdr:cNvPr id="273" name="【庁舎】&#10;一人当たり面積最小値テキスト"/>
        <xdr:cNvSpPr txBox="1"/>
      </xdr:nvSpPr>
      <xdr:spPr>
        <a:xfrm>
          <a:off x="22199600" y="1850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157581</xdr:rowOff>
    </xdr:from>
    <xdr:to>
      <xdr:col>116</xdr:col>
      <xdr:colOff>152400</xdr:colOff>
      <xdr:row>107</xdr:row>
      <xdr:rowOff>157581</xdr:rowOff>
    </xdr:to>
    <xdr:cxnSp macro="">
      <xdr:nvCxnSpPr>
        <xdr:cNvPr id="274" name="直線コネクタ 273"/>
        <xdr:cNvCxnSpPr/>
      </xdr:nvCxnSpPr>
      <xdr:spPr>
        <a:xfrm>
          <a:off x="22072600" y="185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12819</xdr:rowOff>
    </xdr:from>
    <xdr:ext cx="469744" cy="259045"/>
    <xdr:sp macro="" textlink="">
      <xdr:nvSpPr>
        <xdr:cNvPr id="275" name="【庁舎】&#10;一人当たり面積最大値テキスト"/>
        <xdr:cNvSpPr txBox="1"/>
      </xdr:nvSpPr>
      <xdr:spPr>
        <a:xfrm>
          <a:off x="22199600" y="1698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66142</xdr:rowOff>
    </xdr:from>
    <xdr:to>
      <xdr:col>116</xdr:col>
      <xdr:colOff>152400</xdr:colOff>
      <xdr:row>100</xdr:row>
      <xdr:rowOff>66142</xdr:rowOff>
    </xdr:to>
    <xdr:cxnSp macro="">
      <xdr:nvCxnSpPr>
        <xdr:cNvPr id="276" name="直線コネクタ 275"/>
        <xdr:cNvCxnSpPr/>
      </xdr:nvCxnSpPr>
      <xdr:spPr>
        <a:xfrm>
          <a:off x="22072600" y="1721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111498</xdr:rowOff>
    </xdr:from>
    <xdr:ext cx="469744" cy="259045"/>
    <xdr:sp macro="" textlink="">
      <xdr:nvSpPr>
        <xdr:cNvPr id="277" name="【庁舎】&#10;一人当たり面積平均値テキスト"/>
        <xdr:cNvSpPr txBox="1"/>
      </xdr:nvSpPr>
      <xdr:spPr>
        <a:xfrm>
          <a:off x="22199600" y="18285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133071</xdr:rowOff>
    </xdr:from>
    <xdr:to>
      <xdr:col>116</xdr:col>
      <xdr:colOff>114300</xdr:colOff>
      <xdr:row>107</xdr:row>
      <xdr:rowOff>63221</xdr:rowOff>
    </xdr:to>
    <xdr:sp macro="" textlink="">
      <xdr:nvSpPr>
        <xdr:cNvPr id="278" name="フローチャート: 判断 277"/>
        <xdr:cNvSpPr/>
      </xdr:nvSpPr>
      <xdr:spPr>
        <a:xfrm>
          <a:off x="22110700" y="183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279" name="フローチャート: 判断 278"/>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280" name="n_1aveValue【庁舎】&#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27457</xdr:rowOff>
    </xdr:from>
    <xdr:to>
      <xdr:col>107</xdr:col>
      <xdr:colOff>101600</xdr:colOff>
      <xdr:row>107</xdr:row>
      <xdr:rowOff>129057</xdr:rowOff>
    </xdr:to>
    <xdr:sp macro="" textlink="">
      <xdr:nvSpPr>
        <xdr:cNvPr id="281" name="フローチャート: 判断 280"/>
        <xdr:cNvSpPr/>
      </xdr:nvSpPr>
      <xdr:spPr>
        <a:xfrm>
          <a:off x="20383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145584</xdr:rowOff>
    </xdr:from>
    <xdr:ext cx="469744" cy="259045"/>
    <xdr:sp macro="" textlink="">
      <xdr:nvSpPr>
        <xdr:cNvPr id="282" name="n_2aveValue【庁舎】&#10;一人当たり面積"/>
        <xdr:cNvSpPr txBox="1"/>
      </xdr:nvSpPr>
      <xdr:spPr>
        <a:xfrm>
          <a:off x="20199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283" name="テキスト ボックス 2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284" name="テキスト ボックス 2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285" name="テキスト ボックス 2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286" name="テキスト ボックス 2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287" name="テキスト ボックス 2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111125</xdr:rowOff>
    </xdr:from>
    <xdr:to>
      <xdr:col>112</xdr:col>
      <xdr:colOff>38100</xdr:colOff>
      <xdr:row>108</xdr:row>
      <xdr:rowOff>41275</xdr:rowOff>
    </xdr:to>
    <xdr:sp macro="" textlink="">
      <xdr:nvSpPr>
        <xdr:cNvPr id="288" name="楕円 287"/>
        <xdr:cNvSpPr/>
      </xdr:nvSpPr>
      <xdr:spPr>
        <a:xfrm>
          <a:off x="21272500" y="1845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32402</xdr:rowOff>
    </xdr:from>
    <xdr:ext cx="469744" cy="259045"/>
    <xdr:sp macro="" textlink="">
      <xdr:nvSpPr>
        <xdr:cNvPr id="289" name="n_1mainValue【庁舎】&#10;一人当たり面積"/>
        <xdr:cNvSpPr txBox="1"/>
      </xdr:nvSpPr>
      <xdr:spPr>
        <a:xfrm>
          <a:off x="21075727" y="1854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290" name="正方形/長方形 2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91" name="正方形/長方形 2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92" name="テキスト ボックス 2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福祉施設において、有形固定資産減価償却率は類似団体平均を下回っているものの、庁舎については類似団体平均を大幅に上回っている。庁舎については補強工事を行っているものの、昭和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年に建設された建物であるため老朽化がかなり進んでいる。令和元年度に個別施設計画を策定する予定なので、同計画に基づいて庁舎を含めた公共施設の老朽化対策に取り組んでいきたい。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また、一人当たりの各指標については、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前項同様、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類似団体と比較し低水準ではあるが、住民のニーズを的確に把握し、施設の縮小や拡張を検討する必要がある。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人口の減少や、町内企業数の減少により財政基盤が弱いため、地方交付税等の財源に依存している３割自治の状況が続いている。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類似団体平均を若干上回っているものの、一定の低い水準で推移している状態であり、短期的には税収の徴収率の向上等、中長期的には税源の確保</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等を図り財政の安定・基盤の強化を図る必要がある。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今後は税の徴収強化及び受益者負担の原則による使用料の見直しにより歳入の確保を図ることはもとより、人口減少対策や移住促進、企業誘致など根本的な歳入増対策を引き続き講じていく必要がある。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2222</xdr:rowOff>
    </xdr:to>
    <xdr:cxnSp macro="">
      <xdr:nvCxnSpPr>
        <xdr:cNvPr id="59" name="直線コネクタ 58"/>
        <xdr:cNvCxnSpPr/>
      </xdr:nvCxnSpPr>
      <xdr:spPr>
        <a:xfrm flipV="1">
          <a:off x="4953000" y="6291263"/>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2"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63" name="直線コネクタ 62"/>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28893</xdr:rowOff>
    </xdr:from>
    <xdr:to>
      <xdr:col>23</xdr:col>
      <xdr:colOff>133350</xdr:colOff>
      <xdr:row>43</xdr:row>
      <xdr:rowOff>28893</xdr:rowOff>
    </xdr:to>
    <xdr:cxnSp macro="">
      <xdr:nvCxnSpPr>
        <xdr:cNvPr id="64" name="直線コネクタ 63"/>
        <xdr:cNvCxnSpPr/>
      </xdr:nvCxnSpPr>
      <xdr:spPr>
        <a:xfrm>
          <a:off x="4114800" y="7401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163847</xdr:rowOff>
    </xdr:from>
    <xdr:ext cx="762000" cy="259045"/>
    <xdr:sp macro="" textlink="">
      <xdr:nvSpPr>
        <xdr:cNvPr id="65" name="財政力平均値テキスト"/>
        <xdr:cNvSpPr txBox="1"/>
      </xdr:nvSpPr>
      <xdr:spPr>
        <a:xfrm>
          <a:off x="5041900" y="736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20320</xdr:rowOff>
    </xdr:from>
    <xdr:to>
      <xdr:col>23</xdr:col>
      <xdr:colOff>184150</xdr:colOff>
      <xdr:row>43</xdr:row>
      <xdr:rowOff>121920</xdr:rowOff>
    </xdr:to>
    <xdr:sp macro="" textlink="">
      <xdr:nvSpPr>
        <xdr:cNvPr id="66" name="フローチャート: 判断 65"/>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28893</xdr:rowOff>
    </xdr:from>
    <xdr:to>
      <xdr:col>19</xdr:col>
      <xdr:colOff>133350</xdr:colOff>
      <xdr:row>43</xdr:row>
      <xdr:rowOff>34925</xdr:rowOff>
    </xdr:to>
    <xdr:cxnSp macro="">
      <xdr:nvCxnSpPr>
        <xdr:cNvPr id="67" name="直線コネクタ 66"/>
        <xdr:cNvCxnSpPr/>
      </xdr:nvCxnSpPr>
      <xdr:spPr>
        <a:xfrm flipV="1">
          <a:off x="3225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56515</xdr:rowOff>
    </xdr:from>
    <xdr:to>
      <xdr:col>19</xdr:col>
      <xdr:colOff>184150</xdr:colOff>
      <xdr:row>43</xdr:row>
      <xdr:rowOff>158115</xdr:rowOff>
    </xdr:to>
    <xdr:sp macro="" textlink="">
      <xdr:nvSpPr>
        <xdr:cNvPr id="68" name="フローチャート: 判断 67"/>
        <xdr:cNvSpPr/>
      </xdr:nvSpPr>
      <xdr:spPr>
        <a:xfrm>
          <a:off x="4064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142892</xdr:rowOff>
    </xdr:from>
    <xdr:ext cx="736600" cy="259045"/>
    <xdr:sp macro="" textlink="">
      <xdr:nvSpPr>
        <xdr:cNvPr id="69" name="テキスト ボックス 68"/>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0" name="直線コネクタ 69"/>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32385</xdr:rowOff>
    </xdr:from>
    <xdr:to>
      <xdr:col>15</xdr:col>
      <xdr:colOff>133350</xdr:colOff>
      <xdr:row>43</xdr:row>
      <xdr:rowOff>133985</xdr:rowOff>
    </xdr:to>
    <xdr:sp macro="" textlink="">
      <xdr:nvSpPr>
        <xdr:cNvPr id="71" name="フローチャート: 判断 70"/>
        <xdr:cNvSpPr/>
      </xdr:nvSpPr>
      <xdr:spPr>
        <a:xfrm>
          <a:off x="3175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118762</xdr:rowOff>
    </xdr:from>
    <xdr:ext cx="762000" cy="259045"/>
    <xdr:sp macro="" textlink="">
      <xdr:nvSpPr>
        <xdr:cNvPr id="72" name="テキスト ボックス 71"/>
        <xdr:cNvSpPr txBox="1"/>
      </xdr:nvSpPr>
      <xdr:spPr>
        <a:xfrm>
          <a:off x="2844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3" name="直線コネクタ 72"/>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8255</xdr:rowOff>
    </xdr:from>
    <xdr:to>
      <xdr:col>7</xdr:col>
      <xdr:colOff>31750</xdr:colOff>
      <xdr:row>43</xdr:row>
      <xdr:rowOff>109855</xdr:rowOff>
    </xdr:to>
    <xdr:sp macro="" textlink="">
      <xdr:nvSpPr>
        <xdr:cNvPr id="76" name="フローチャート: 判断 75"/>
        <xdr:cNvSpPr/>
      </xdr:nvSpPr>
      <xdr:spPr>
        <a:xfrm>
          <a:off x="1397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94632</xdr:rowOff>
    </xdr:from>
    <xdr:ext cx="762000" cy="259045"/>
    <xdr:sp macro="" textlink="">
      <xdr:nvSpPr>
        <xdr:cNvPr id="77" name="テキスト ボックス 76"/>
        <xdr:cNvSpPr txBox="1"/>
      </xdr:nvSpPr>
      <xdr:spPr>
        <a:xfrm>
          <a:off x="1066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149543</xdr:rowOff>
    </xdr:from>
    <xdr:to>
      <xdr:col>23</xdr:col>
      <xdr:colOff>184150</xdr:colOff>
      <xdr:row>43</xdr:row>
      <xdr:rowOff>79693</xdr:rowOff>
    </xdr:to>
    <xdr:sp macro="" textlink="">
      <xdr:nvSpPr>
        <xdr:cNvPr id="83" name="楕円 82"/>
        <xdr:cNvSpPr/>
      </xdr:nvSpPr>
      <xdr:spPr>
        <a:xfrm>
          <a:off x="49022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166070</xdr:rowOff>
    </xdr:from>
    <xdr:ext cx="762000" cy="259045"/>
    <xdr:sp macro="" textlink="">
      <xdr:nvSpPr>
        <xdr:cNvPr id="84" name="財政力該当値テキスト"/>
        <xdr:cNvSpPr txBox="1"/>
      </xdr:nvSpPr>
      <xdr:spPr>
        <a:xfrm>
          <a:off x="50419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149543</xdr:rowOff>
    </xdr:from>
    <xdr:to>
      <xdr:col>19</xdr:col>
      <xdr:colOff>184150</xdr:colOff>
      <xdr:row>43</xdr:row>
      <xdr:rowOff>79693</xdr:rowOff>
    </xdr:to>
    <xdr:sp macro="" textlink="">
      <xdr:nvSpPr>
        <xdr:cNvPr id="85" name="楕円 84"/>
        <xdr:cNvSpPr/>
      </xdr:nvSpPr>
      <xdr:spPr>
        <a:xfrm>
          <a:off x="4064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89870</xdr:rowOff>
    </xdr:from>
    <xdr:ext cx="736600" cy="259045"/>
    <xdr:sp macro="" textlink="">
      <xdr:nvSpPr>
        <xdr:cNvPr id="86" name="テキスト ボックス 85"/>
        <xdr:cNvSpPr txBox="1"/>
      </xdr:nvSpPr>
      <xdr:spPr>
        <a:xfrm>
          <a:off x="3733800" y="711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ポイント増加した。本年の数値を押し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理由として、地方交付税や各種交付金が前年に比して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それ以上に</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経常一般財源充当の物件費並びに扶助費の歳出</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えたことにより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数値を押し上げた。今後も、町税を中心とした一般財源の大幅な伸びは見込まれない中で、経常経費については常に一定の削減をしているものの、増加傾向が続いている状況であるため、ますます比率は上昇し、財政の硬直化が進んでいくと考えられる。より一層の経費削減に努めるとともに、新たな収入の確保及び収納対策による税収確保に努めていくことが早急の課題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66</xdr:row>
      <xdr:rowOff>72898</xdr:rowOff>
    </xdr:to>
    <xdr:cxnSp macro="">
      <xdr:nvCxnSpPr>
        <xdr:cNvPr id="120" name="直線コネクタ 119"/>
        <xdr:cNvCxnSpPr/>
      </xdr:nvCxnSpPr>
      <xdr:spPr>
        <a:xfrm flipV="1">
          <a:off x="4953000" y="10013188"/>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44975</xdr:rowOff>
    </xdr:from>
    <xdr:ext cx="762000" cy="259045"/>
    <xdr:sp macro="" textlink="">
      <xdr:nvSpPr>
        <xdr:cNvPr id="121" name="財政構造の弾力性最小値テキスト"/>
        <xdr:cNvSpPr txBox="1"/>
      </xdr:nvSpPr>
      <xdr:spPr>
        <a:xfrm>
          <a:off x="5041900" y="113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72898</xdr:rowOff>
    </xdr:from>
    <xdr:to>
      <xdr:col>24</xdr:col>
      <xdr:colOff>12700</xdr:colOff>
      <xdr:row>66</xdr:row>
      <xdr:rowOff>72898</xdr:rowOff>
    </xdr:to>
    <xdr:cxnSp macro="">
      <xdr:nvCxnSpPr>
        <xdr:cNvPr id="122" name="直線コネクタ 121"/>
        <xdr:cNvCxnSpPr/>
      </xdr:nvCxnSpPr>
      <xdr:spPr>
        <a:xfrm>
          <a:off x="4864100" y="11388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3" name="財政構造の弾力性最大値テキスト"/>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24" name="直線コネクタ 123"/>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83058</xdr:rowOff>
    </xdr:from>
    <xdr:to>
      <xdr:col>23</xdr:col>
      <xdr:colOff>133350</xdr:colOff>
      <xdr:row>62</xdr:row>
      <xdr:rowOff>169926</xdr:rowOff>
    </xdr:to>
    <xdr:cxnSp macro="">
      <xdr:nvCxnSpPr>
        <xdr:cNvPr id="125" name="直線コネクタ 124"/>
        <xdr:cNvCxnSpPr/>
      </xdr:nvCxnSpPr>
      <xdr:spPr>
        <a:xfrm>
          <a:off x="4114800" y="1071295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53611</xdr:rowOff>
    </xdr:from>
    <xdr:ext cx="762000" cy="259045"/>
    <xdr:sp macro="" textlink="">
      <xdr:nvSpPr>
        <xdr:cNvPr id="126"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27" name="フローチャート: 判断 126"/>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62</xdr:row>
      <xdr:rowOff>83058</xdr:rowOff>
    </xdr:to>
    <xdr:cxnSp macro="">
      <xdr:nvCxnSpPr>
        <xdr:cNvPr id="128" name="直線コネクタ 127"/>
        <xdr:cNvCxnSpPr/>
      </xdr:nvCxnSpPr>
      <xdr:spPr>
        <a:xfrm>
          <a:off x="3225800" y="1050061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107188</xdr:rowOff>
    </xdr:from>
    <xdr:to>
      <xdr:col>19</xdr:col>
      <xdr:colOff>184150</xdr:colOff>
      <xdr:row>62</xdr:row>
      <xdr:rowOff>37338</xdr:rowOff>
    </xdr:to>
    <xdr:sp macro="" textlink="">
      <xdr:nvSpPr>
        <xdr:cNvPr id="129" name="フローチャート: 判断 128"/>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47515</xdr:rowOff>
    </xdr:from>
    <xdr:ext cx="736600" cy="259045"/>
    <xdr:sp macro="" textlink="">
      <xdr:nvSpPr>
        <xdr:cNvPr id="130" name="テキスト ボックス 129"/>
        <xdr:cNvSpPr txBox="1"/>
      </xdr:nvSpPr>
      <xdr:spPr>
        <a:xfrm>
          <a:off x="3733800" y="103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42164</xdr:rowOff>
    </xdr:from>
    <xdr:to>
      <xdr:col>15</xdr:col>
      <xdr:colOff>82550</xdr:colOff>
      <xdr:row>63</xdr:row>
      <xdr:rowOff>70866</xdr:rowOff>
    </xdr:to>
    <xdr:cxnSp macro="">
      <xdr:nvCxnSpPr>
        <xdr:cNvPr id="131" name="直線コネクタ 130"/>
        <xdr:cNvCxnSpPr/>
      </xdr:nvCxnSpPr>
      <xdr:spPr>
        <a:xfrm flipV="1">
          <a:off x="2336800" y="10500614"/>
          <a:ext cx="8890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49276</xdr:rowOff>
    </xdr:from>
    <xdr:to>
      <xdr:col>15</xdr:col>
      <xdr:colOff>133350</xdr:colOff>
      <xdr:row>61</xdr:row>
      <xdr:rowOff>150876</xdr:rowOff>
    </xdr:to>
    <xdr:sp macro="" textlink="">
      <xdr:nvSpPr>
        <xdr:cNvPr id="132" name="フローチャート: 判断 131"/>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135653</xdr:rowOff>
    </xdr:from>
    <xdr:ext cx="762000" cy="259045"/>
    <xdr:sp macro="" textlink="">
      <xdr:nvSpPr>
        <xdr:cNvPr id="133" name="テキスト ボックス 132"/>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70866</xdr:rowOff>
    </xdr:from>
    <xdr:to>
      <xdr:col>11</xdr:col>
      <xdr:colOff>31750</xdr:colOff>
      <xdr:row>63</xdr:row>
      <xdr:rowOff>80518</xdr:rowOff>
    </xdr:to>
    <xdr:cxnSp macro="">
      <xdr:nvCxnSpPr>
        <xdr:cNvPr id="134" name="直線コネクタ 133"/>
        <xdr:cNvCxnSpPr/>
      </xdr:nvCxnSpPr>
      <xdr:spPr>
        <a:xfrm flipV="1">
          <a:off x="1447800" y="108722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66040</xdr:rowOff>
    </xdr:from>
    <xdr:to>
      <xdr:col>11</xdr:col>
      <xdr:colOff>82550</xdr:colOff>
      <xdr:row>62</xdr:row>
      <xdr:rowOff>167640</xdr:rowOff>
    </xdr:to>
    <xdr:sp macro="" textlink="">
      <xdr:nvSpPr>
        <xdr:cNvPr id="135" name="フローチャート: 判断 134"/>
        <xdr:cNvSpPr/>
      </xdr:nvSpPr>
      <xdr:spPr>
        <a:xfrm>
          <a:off x="2286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36" name="テキスト ボックス 135"/>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37" name="フローチャート: 判断 136"/>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38" name="テキスト ボックス 13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4" name="楕円 143"/>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5"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32258</xdr:rowOff>
    </xdr:from>
    <xdr:to>
      <xdr:col>19</xdr:col>
      <xdr:colOff>184150</xdr:colOff>
      <xdr:row>62</xdr:row>
      <xdr:rowOff>133858</xdr:rowOff>
    </xdr:to>
    <xdr:sp macro="" textlink="">
      <xdr:nvSpPr>
        <xdr:cNvPr id="146" name="楕円 145"/>
        <xdr:cNvSpPr/>
      </xdr:nvSpPr>
      <xdr:spPr>
        <a:xfrm>
          <a:off x="4064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118635</xdr:rowOff>
    </xdr:from>
    <xdr:ext cx="736600" cy="259045"/>
    <xdr:sp macro="" textlink="">
      <xdr:nvSpPr>
        <xdr:cNvPr id="147" name="テキスト ボックス 146"/>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162814</xdr:rowOff>
    </xdr:from>
    <xdr:to>
      <xdr:col>15</xdr:col>
      <xdr:colOff>133350</xdr:colOff>
      <xdr:row>61</xdr:row>
      <xdr:rowOff>92964</xdr:rowOff>
    </xdr:to>
    <xdr:sp macro="" textlink="">
      <xdr:nvSpPr>
        <xdr:cNvPr id="148" name="楕円 147"/>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103141</xdr:rowOff>
    </xdr:from>
    <xdr:ext cx="762000" cy="259045"/>
    <xdr:sp macro="" textlink="">
      <xdr:nvSpPr>
        <xdr:cNvPr id="149" name="テキスト ボックス 148"/>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20066</xdr:rowOff>
    </xdr:from>
    <xdr:to>
      <xdr:col>11</xdr:col>
      <xdr:colOff>82550</xdr:colOff>
      <xdr:row>63</xdr:row>
      <xdr:rowOff>121666</xdr:rowOff>
    </xdr:to>
    <xdr:sp macro="" textlink="">
      <xdr:nvSpPr>
        <xdr:cNvPr id="150" name="楕円 149"/>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106443</xdr:rowOff>
    </xdr:from>
    <xdr:ext cx="762000" cy="259045"/>
    <xdr:sp macro="" textlink="">
      <xdr:nvSpPr>
        <xdr:cNvPr id="151" name="テキスト ボックス 150"/>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29718</xdr:rowOff>
    </xdr:from>
    <xdr:to>
      <xdr:col>7</xdr:col>
      <xdr:colOff>31750</xdr:colOff>
      <xdr:row>63</xdr:row>
      <xdr:rowOff>131318</xdr:rowOff>
    </xdr:to>
    <xdr:sp macro="" textlink="">
      <xdr:nvSpPr>
        <xdr:cNvPr id="152" name="楕円 151"/>
        <xdr:cNvSpPr/>
      </xdr:nvSpPr>
      <xdr:spPr>
        <a:xfrm>
          <a:off x="1397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116095</xdr:rowOff>
    </xdr:from>
    <xdr:ext cx="762000" cy="259045"/>
    <xdr:sp macro="" textlink="">
      <xdr:nvSpPr>
        <xdr:cNvPr id="153" name="テキスト ボックス 152"/>
        <xdr:cNvSpPr txBox="1"/>
      </xdr:nvSpPr>
      <xdr:spPr>
        <a:xfrm>
          <a:off x="1066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[188,366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人件費及び物件費等が類似団体平均を下回っているのは、ごみ処理業務や消防業務、下水処理における人件費を一部事務組合や流域下水道で行っていることが挙げられる。昨年度と比して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主な要因としては、人件費においては、就退職により減額となっているものの、物件費において、児童福祉における臨時職員や道路維持補修等修繕費の増、健康増進事業にかかる各種検診などの委託費の増など経常的な物件費が増額となり数値を押し上げている。さらに、町内情報インフラ整備等により年々増加傾向にあるため抑制を図る必要がある。　</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64089</xdr:rowOff>
    </xdr:from>
    <xdr:to>
      <xdr:col>23</xdr:col>
      <xdr:colOff>133350</xdr:colOff>
      <xdr:row>90</xdr:row>
      <xdr:rowOff>110227</xdr:rowOff>
    </xdr:to>
    <xdr:cxnSp macro="">
      <xdr:nvCxnSpPr>
        <xdr:cNvPr id="184" name="直線コネクタ 183"/>
        <xdr:cNvCxnSpPr/>
      </xdr:nvCxnSpPr>
      <xdr:spPr>
        <a:xfrm flipV="1">
          <a:off x="4953000" y="13951539"/>
          <a:ext cx="0" cy="1589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82304</xdr:rowOff>
    </xdr:from>
    <xdr:ext cx="762000" cy="259045"/>
    <xdr:sp macro="" textlink="">
      <xdr:nvSpPr>
        <xdr:cNvPr id="185" name="人件費・物件費等の状況最小値テキスト"/>
        <xdr:cNvSpPr txBox="1"/>
      </xdr:nvSpPr>
      <xdr:spPr>
        <a:xfrm>
          <a:off x="5041900" y="1551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110227</xdr:rowOff>
    </xdr:from>
    <xdr:to>
      <xdr:col>24</xdr:col>
      <xdr:colOff>12700</xdr:colOff>
      <xdr:row>90</xdr:row>
      <xdr:rowOff>110227</xdr:rowOff>
    </xdr:to>
    <xdr:cxnSp macro="">
      <xdr:nvCxnSpPr>
        <xdr:cNvPr id="186" name="直線コネクタ 185"/>
        <xdr:cNvCxnSpPr/>
      </xdr:nvCxnSpPr>
      <xdr:spPr>
        <a:xfrm>
          <a:off x="4864100" y="1554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150466</xdr:rowOff>
    </xdr:from>
    <xdr:ext cx="762000" cy="259045"/>
    <xdr:sp macro="" textlink="">
      <xdr:nvSpPr>
        <xdr:cNvPr id="187" name="人件費・物件費等の状況最大値テキスト"/>
        <xdr:cNvSpPr txBox="1"/>
      </xdr:nvSpPr>
      <xdr:spPr>
        <a:xfrm>
          <a:off x="5041900" y="1369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64089</xdr:rowOff>
    </xdr:from>
    <xdr:to>
      <xdr:col>24</xdr:col>
      <xdr:colOff>12700</xdr:colOff>
      <xdr:row>81</xdr:row>
      <xdr:rowOff>64089</xdr:rowOff>
    </xdr:to>
    <xdr:cxnSp macro="">
      <xdr:nvCxnSpPr>
        <xdr:cNvPr id="188" name="直線コネクタ 187"/>
        <xdr:cNvCxnSpPr/>
      </xdr:nvCxnSpPr>
      <xdr:spPr>
        <a:xfrm>
          <a:off x="4864100" y="13951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69893</xdr:rowOff>
    </xdr:from>
    <xdr:to>
      <xdr:col>23</xdr:col>
      <xdr:colOff>133350</xdr:colOff>
      <xdr:row>81</xdr:row>
      <xdr:rowOff>72206</xdr:rowOff>
    </xdr:to>
    <xdr:cxnSp macro="">
      <xdr:nvCxnSpPr>
        <xdr:cNvPr id="189" name="直線コネクタ 188"/>
        <xdr:cNvCxnSpPr/>
      </xdr:nvCxnSpPr>
      <xdr:spPr>
        <a:xfrm>
          <a:off x="4114800" y="13957343"/>
          <a:ext cx="83820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13312</xdr:rowOff>
    </xdr:from>
    <xdr:ext cx="762000" cy="259045"/>
    <xdr:sp macro="" textlink="">
      <xdr:nvSpPr>
        <xdr:cNvPr id="190" name="人件費・物件費等の状況平均値テキスト"/>
        <xdr:cNvSpPr txBox="1"/>
      </xdr:nvSpPr>
      <xdr:spPr>
        <a:xfrm>
          <a:off x="5041900" y="1407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41235</xdr:rowOff>
    </xdr:from>
    <xdr:to>
      <xdr:col>23</xdr:col>
      <xdr:colOff>184150</xdr:colOff>
      <xdr:row>82</xdr:row>
      <xdr:rowOff>142835</xdr:rowOff>
    </xdr:to>
    <xdr:sp macro="" textlink="">
      <xdr:nvSpPr>
        <xdr:cNvPr id="191" name="フローチャート: 判断 190"/>
        <xdr:cNvSpPr/>
      </xdr:nvSpPr>
      <xdr:spPr>
        <a:xfrm>
          <a:off x="49022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66132</xdr:rowOff>
    </xdr:from>
    <xdr:to>
      <xdr:col>19</xdr:col>
      <xdr:colOff>133350</xdr:colOff>
      <xdr:row>81</xdr:row>
      <xdr:rowOff>69893</xdr:rowOff>
    </xdr:to>
    <xdr:cxnSp macro="">
      <xdr:nvCxnSpPr>
        <xdr:cNvPr id="192" name="直線コネクタ 191"/>
        <xdr:cNvCxnSpPr/>
      </xdr:nvCxnSpPr>
      <xdr:spPr>
        <a:xfrm>
          <a:off x="3225800" y="13953582"/>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23006</xdr:rowOff>
    </xdr:from>
    <xdr:to>
      <xdr:col>19</xdr:col>
      <xdr:colOff>184150</xdr:colOff>
      <xdr:row>82</xdr:row>
      <xdr:rowOff>124606</xdr:rowOff>
    </xdr:to>
    <xdr:sp macro="" textlink="">
      <xdr:nvSpPr>
        <xdr:cNvPr id="193" name="フローチャート: 判断 192"/>
        <xdr:cNvSpPr/>
      </xdr:nvSpPr>
      <xdr:spPr>
        <a:xfrm>
          <a:off x="4064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109383</xdr:rowOff>
    </xdr:from>
    <xdr:ext cx="736600" cy="259045"/>
    <xdr:sp macro="" textlink="">
      <xdr:nvSpPr>
        <xdr:cNvPr id="194" name="テキスト ボックス 193"/>
        <xdr:cNvSpPr txBox="1"/>
      </xdr:nvSpPr>
      <xdr:spPr>
        <a:xfrm>
          <a:off x="3733800" y="14168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64348</xdr:rowOff>
    </xdr:from>
    <xdr:to>
      <xdr:col>15</xdr:col>
      <xdr:colOff>82550</xdr:colOff>
      <xdr:row>81</xdr:row>
      <xdr:rowOff>66132</xdr:rowOff>
    </xdr:to>
    <xdr:cxnSp macro="">
      <xdr:nvCxnSpPr>
        <xdr:cNvPr id="195" name="直線コネクタ 194"/>
        <xdr:cNvCxnSpPr/>
      </xdr:nvCxnSpPr>
      <xdr:spPr>
        <a:xfrm>
          <a:off x="2336800" y="13951798"/>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169833</xdr:rowOff>
    </xdr:from>
    <xdr:to>
      <xdr:col>15</xdr:col>
      <xdr:colOff>133350</xdr:colOff>
      <xdr:row>82</xdr:row>
      <xdr:rowOff>99983</xdr:rowOff>
    </xdr:to>
    <xdr:sp macro="" textlink="">
      <xdr:nvSpPr>
        <xdr:cNvPr id="196" name="フローチャート: 判断 195"/>
        <xdr:cNvSpPr/>
      </xdr:nvSpPr>
      <xdr:spPr>
        <a:xfrm>
          <a:off x="3175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84760</xdr:rowOff>
    </xdr:from>
    <xdr:ext cx="762000" cy="259045"/>
    <xdr:sp macro="" textlink="">
      <xdr:nvSpPr>
        <xdr:cNvPr id="197" name="テキスト ボックス 196"/>
        <xdr:cNvSpPr txBox="1"/>
      </xdr:nvSpPr>
      <xdr:spPr>
        <a:xfrm>
          <a:off x="2844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55403</xdr:rowOff>
    </xdr:from>
    <xdr:to>
      <xdr:col>11</xdr:col>
      <xdr:colOff>31750</xdr:colOff>
      <xdr:row>81</xdr:row>
      <xdr:rowOff>64348</xdr:rowOff>
    </xdr:to>
    <xdr:cxnSp macro="">
      <xdr:nvCxnSpPr>
        <xdr:cNvPr id="198" name="直線コネクタ 197"/>
        <xdr:cNvCxnSpPr/>
      </xdr:nvCxnSpPr>
      <xdr:spPr>
        <a:xfrm>
          <a:off x="1447800" y="13942853"/>
          <a:ext cx="889000" cy="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92411</xdr:rowOff>
    </xdr:from>
    <xdr:to>
      <xdr:col>11</xdr:col>
      <xdr:colOff>82550</xdr:colOff>
      <xdr:row>83</xdr:row>
      <xdr:rowOff>22561</xdr:rowOff>
    </xdr:to>
    <xdr:sp macro="" textlink="">
      <xdr:nvSpPr>
        <xdr:cNvPr id="199" name="フローチャート: 判断 198"/>
        <xdr:cNvSpPr/>
      </xdr:nvSpPr>
      <xdr:spPr>
        <a:xfrm>
          <a:off x="2286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7338</xdr:rowOff>
    </xdr:from>
    <xdr:ext cx="762000" cy="259045"/>
    <xdr:sp macro="" textlink="">
      <xdr:nvSpPr>
        <xdr:cNvPr id="200" name="テキスト ボックス 199"/>
        <xdr:cNvSpPr txBox="1"/>
      </xdr:nvSpPr>
      <xdr:spPr>
        <a:xfrm>
          <a:off x="1955800" y="1423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68743</xdr:rowOff>
    </xdr:from>
    <xdr:to>
      <xdr:col>7</xdr:col>
      <xdr:colOff>31750</xdr:colOff>
      <xdr:row>82</xdr:row>
      <xdr:rowOff>170343</xdr:rowOff>
    </xdr:to>
    <xdr:sp macro="" textlink="">
      <xdr:nvSpPr>
        <xdr:cNvPr id="201" name="フローチャート: 判断 200"/>
        <xdr:cNvSpPr/>
      </xdr:nvSpPr>
      <xdr:spPr>
        <a:xfrm>
          <a:off x="1397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155120</xdr:rowOff>
    </xdr:from>
    <xdr:ext cx="762000" cy="259045"/>
    <xdr:sp macro="" textlink="">
      <xdr:nvSpPr>
        <xdr:cNvPr id="202" name="テキスト ボックス 201"/>
        <xdr:cNvSpPr txBox="1"/>
      </xdr:nvSpPr>
      <xdr:spPr>
        <a:xfrm>
          <a:off x="1066800" y="142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21406</xdr:rowOff>
    </xdr:from>
    <xdr:to>
      <xdr:col>23</xdr:col>
      <xdr:colOff>184150</xdr:colOff>
      <xdr:row>81</xdr:row>
      <xdr:rowOff>123006</xdr:rowOff>
    </xdr:to>
    <xdr:sp macro="" textlink="">
      <xdr:nvSpPr>
        <xdr:cNvPr id="208" name="楕円 207"/>
        <xdr:cNvSpPr/>
      </xdr:nvSpPr>
      <xdr:spPr>
        <a:xfrm>
          <a:off x="4902200" y="1390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114133</xdr:rowOff>
    </xdr:from>
    <xdr:ext cx="762000" cy="259045"/>
    <xdr:sp macro="" textlink="">
      <xdr:nvSpPr>
        <xdr:cNvPr id="209" name="人件費・物件費等の状況該当値テキスト"/>
        <xdr:cNvSpPr txBox="1"/>
      </xdr:nvSpPr>
      <xdr:spPr>
        <a:xfrm>
          <a:off x="5041900" y="13830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19093</xdr:rowOff>
    </xdr:from>
    <xdr:to>
      <xdr:col>19</xdr:col>
      <xdr:colOff>184150</xdr:colOff>
      <xdr:row>81</xdr:row>
      <xdr:rowOff>120693</xdr:rowOff>
    </xdr:to>
    <xdr:sp macro="" textlink="">
      <xdr:nvSpPr>
        <xdr:cNvPr id="210" name="楕円 209"/>
        <xdr:cNvSpPr/>
      </xdr:nvSpPr>
      <xdr:spPr>
        <a:xfrm>
          <a:off x="4064000" y="139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130870</xdr:rowOff>
    </xdr:from>
    <xdr:ext cx="736600" cy="259045"/>
    <xdr:sp macro="" textlink="">
      <xdr:nvSpPr>
        <xdr:cNvPr id="211" name="テキスト ボックス 210"/>
        <xdr:cNvSpPr txBox="1"/>
      </xdr:nvSpPr>
      <xdr:spPr>
        <a:xfrm>
          <a:off x="3733800" y="1367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15332</xdr:rowOff>
    </xdr:from>
    <xdr:to>
      <xdr:col>15</xdr:col>
      <xdr:colOff>133350</xdr:colOff>
      <xdr:row>81</xdr:row>
      <xdr:rowOff>116932</xdr:rowOff>
    </xdr:to>
    <xdr:sp macro="" textlink="">
      <xdr:nvSpPr>
        <xdr:cNvPr id="212" name="楕円 211"/>
        <xdr:cNvSpPr/>
      </xdr:nvSpPr>
      <xdr:spPr>
        <a:xfrm>
          <a:off x="3175000" y="1390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127109</xdr:rowOff>
    </xdr:from>
    <xdr:ext cx="762000" cy="259045"/>
    <xdr:sp macro="" textlink="">
      <xdr:nvSpPr>
        <xdr:cNvPr id="213" name="テキスト ボックス 212"/>
        <xdr:cNvSpPr txBox="1"/>
      </xdr:nvSpPr>
      <xdr:spPr>
        <a:xfrm>
          <a:off x="2844800" y="1367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13548</xdr:rowOff>
    </xdr:from>
    <xdr:to>
      <xdr:col>11</xdr:col>
      <xdr:colOff>82550</xdr:colOff>
      <xdr:row>81</xdr:row>
      <xdr:rowOff>115148</xdr:rowOff>
    </xdr:to>
    <xdr:sp macro="" textlink="">
      <xdr:nvSpPr>
        <xdr:cNvPr id="214" name="楕円 213"/>
        <xdr:cNvSpPr/>
      </xdr:nvSpPr>
      <xdr:spPr>
        <a:xfrm>
          <a:off x="2286000" y="139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125325</xdr:rowOff>
    </xdr:from>
    <xdr:ext cx="762000" cy="259045"/>
    <xdr:sp macro="" textlink="">
      <xdr:nvSpPr>
        <xdr:cNvPr id="215" name="テキスト ボックス 214"/>
        <xdr:cNvSpPr txBox="1"/>
      </xdr:nvSpPr>
      <xdr:spPr>
        <a:xfrm>
          <a:off x="1955800" y="1366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4603</xdr:rowOff>
    </xdr:from>
    <xdr:to>
      <xdr:col>7</xdr:col>
      <xdr:colOff>31750</xdr:colOff>
      <xdr:row>81</xdr:row>
      <xdr:rowOff>106203</xdr:rowOff>
    </xdr:to>
    <xdr:sp macro="" textlink="">
      <xdr:nvSpPr>
        <xdr:cNvPr id="216" name="楕円 215"/>
        <xdr:cNvSpPr/>
      </xdr:nvSpPr>
      <xdr:spPr>
        <a:xfrm>
          <a:off x="1397000" y="1389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116380</xdr:rowOff>
    </xdr:from>
    <xdr:ext cx="762000" cy="259045"/>
    <xdr:sp macro="" textlink="">
      <xdr:nvSpPr>
        <xdr:cNvPr id="217" name="テキスト ボックス 216"/>
        <xdr:cNvSpPr txBox="1"/>
      </xdr:nvSpPr>
      <xdr:spPr>
        <a:xfrm>
          <a:off x="1066800" y="1366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、数値としては平成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年度と同じであったが、類似団体平均は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の乖離は大きくなった。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これからも、計画的な職員採用等により年齢構成の不均等が解消されるように努め、時間外手当の削減、人事評価などにより、より一層の給与の適正化を図る必要がある。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90</xdr:row>
      <xdr:rowOff>82248</xdr:rowOff>
    </xdr:to>
    <xdr:cxnSp macro="">
      <xdr:nvCxnSpPr>
        <xdr:cNvPr id="248" name="直線コネクタ 247"/>
        <xdr:cNvCxnSpPr/>
      </xdr:nvCxnSpPr>
      <xdr:spPr>
        <a:xfrm flipV="1">
          <a:off x="17018000" y="13812157"/>
          <a:ext cx="0" cy="1700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54325</xdr:rowOff>
    </xdr:from>
    <xdr:ext cx="762000" cy="259045"/>
    <xdr:sp macro="" textlink="">
      <xdr:nvSpPr>
        <xdr:cNvPr id="249" name="給与水準   （国との比較）最小値テキスト"/>
        <xdr:cNvSpPr txBox="1"/>
      </xdr:nvSpPr>
      <xdr:spPr>
        <a:xfrm>
          <a:off x="17106900" y="1548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82248</xdr:rowOff>
    </xdr:from>
    <xdr:to>
      <xdr:col>81</xdr:col>
      <xdr:colOff>133350</xdr:colOff>
      <xdr:row>90</xdr:row>
      <xdr:rowOff>82248</xdr:rowOff>
    </xdr:to>
    <xdr:cxnSp macro="">
      <xdr:nvCxnSpPr>
        <xdr:cNvPr id="250" name="直線コネクタ 249"/>
        <xdr:cNvCxnSpPr/>
      </xdr:nvCxnSpPr>
      <xdr:spPr>
        <a:xfrm>
          <a:off x="16929100" y="1551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804</xdr:rowOff>
    </xdr:from>
    <xdr:ext cx="762000" cy="259045"/>
    <xdr:sp macro="" textlink="">
      <xdr:nvSpPr>
        <xdr:cNvPr id="254" name="給与水準   （国との比較）平均値テキスト"/>
        <xdr:cNvSpPr txBox="1"/>
      </xdr:nvSpPr>
      <xdr:spPr>
        <a:xfrm>
          <a:off x="17106900" y="14916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28727</xdr:rowOff>
    </xdr:from>
    <xdr:to>
      <xdr:col>81</xdr:col>
      <xdr:colOff>95250</xdr:colOff>
      <xdr:row>87</xdr:row>
      <xdr:rowOff>130327</xdr:rowOff>
    </xdr:to>
    <xdr:sp macro="" textlink="">
      <xdr:nvSpPr>
        <xdr:cNvPr id="255" name="フローチャート: 判断 254"/>
        <xdr:cNvSpPr/>
      </xdr:nvSpPr>
      <xdr:spPr>
        <a:xfrm>
          <a:off x="169672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159052</xdr:rowOff>
    </xdr:to>
    <xdr:cxnSp macro="">
      <xdr:nvCxnSpPr>
        <xdr:cNvPr id="256" name="直線コネクタ 255"/>
        <xdr:cNvCxnSpPr/>
      </xdr:nvCxnSpPr>
      <xdr:spPr>
        <a:xfrm flipV="1">
          <a:off x="15290800" y="148463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57" name="フローチャート: 判断 256"/>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58" name="テキスト ボックス 257"/>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159052</xdr:rowOff>
    </xdr:from>
    <xdr:to>
      <xdr:col>72</xdr:col>
      <xdr:colOff>203200</xdr:colOff>
      <xdr:row>87</xdr:row>
      <xdr:rowOff>22073</xdr:rowOff>
    </xdr:to>
    <xdr:cxnSp macro="">
      <xdr:nvCxnSpPr>
        <xdr:cNvPr id="259" name="直線コネクタ 258"/>
        <xdr:cNvCxnSpPr/>
      </xdr:nvCxnSpPr>
      <xdr:spPr>
        <a:xfrm flipV="1">
          <a:off x="14401800" y="149037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28727</xdr:rowOff>
    </xdr:from>
    <xdr:to>
      <xdr:col>73</xdr:col>
      <xdr:colOff>44450</xdr:colOff>
      <xdr:row>87</xdr:row>
      <xdr:rowOff>130327</xdr:rowOff>
    </xdr:to>
    <xdr:sp macro="" textlink="">
      <xdr:nvSpPr>
        <xdr:cNvPr id="260" name="フローチャート: 判断 259"/>
        <xdr:cNvSpPr/>
      </xdr:nvSpPr>
      <xdr:spPr>
        <a:xfrm>
          <a:off x="15240000" y="14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61" name="テキスト ボックス 260"/>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87</xdr:row>
      <xdr:rowOff>22073</xdr:rowOff>
    </xdr:to>
    <xdr:cxnSp macro="">
      <xdr:nvCxnSpPr>
        <xdr:cNvPr id="262" name="直線コネクタ 261"/>
        <xdr:cNvCxnSpPr/>
      </xdr:nvCxnSpPr>
      <xdr:spPr>
        <a:xfrm>
          <a:off x="13512800" y="1465096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39309</xdr:rowOff>
    </xdr:from>
    <xdr:to>
      <xdr:col>68</xdr:col>
      <xdr:colOff>203200</xdr:colOff>
      <xdr:row>86</xdr:row>
      <xdr:rowOff>140909</xdr:rowOff>
    </xdr:to>
    <xdr:sp macro="" textlink="">
      <xdr:nvSpPr>
        <xdr:cNvPr id="263" name="フローチャート: 判断 262"/>
        <xdr:cNvSpPr/>
      </xdr:nvSpPr>
      <xdr:spPr>
        <a:xfrm>
          <a:off x="14351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151086</xdr:rowOff>
    </xdr:from>
    <xdr:ext cx="762000" cy="259045"/>
    <xdr:sp macro="" textlink="">
      <xdr:nvSpPr>
        <xdr:cNvPr id="264" name="テキスト ボックス 263"/>
        <xdr:cNvSpPr txBox="1"/>
      </xdr:nvSpPr>
      <xdr:spPr>
        <a:xfrm>
          <a:off x="14020800" y="1455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65" name="フローチャート: 判断 264"/>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66" name="テキスト ボックス 265"/>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3"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75" name="テキスト ボックス 274"/>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108252</xdr:rowOff>
    </xdr:from>
    <xdr:to>
      <xdr:col>73</xdr:col>
      <xdr:colOff>44450</xdr:colOff>
      <xdr:row>87</xdr:row>
      <xdr:rowOff>38402</xdr:rowOff>
    </xdr:to>
    <xdr:sp macro="" textlink="">
      <xdr:nvSpPr>
        <xdr:cNvPr id="276" name="楕円 275"/>
        <xdr:cNvSpPr/>
      </xdr:nvSpPr>
      <xdr:spPr>
        <a:xfrm>
          <a:off x="15240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48579</xdr:rowOff>
    </xdr:from>
    <xdr:ext cx="762000" cy="259045"/>
    <xdr:sp macro="" textlink="">
      <xdr:nvSpPr>
        <xdr:cNvPr id="277" name="テキスト ボックス 276"/>
        <xdr:cNvSpPr txBox="1"/>
      </xdr:nvSpPr>
      <xdr:spPr>
        <a:xfrm>
          <a:off x="14909800" y="1462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78" name="楕円 277"/>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79" name="テキスト ボックス 278"/>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0" name="楕円 279"/>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81" name="テキスト ボックス 280"/>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大きく下回っているが、全国平均と山梨県平均に対しては上回っている状況である。なお、類似団体における人口千人当りの職員数が大幅に少ない状況については、逆に当町のコンパクトさを生かした強みともい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今後も、定員管理の適正化については的確に必要人員を見定めながら、勧奨退職制度や指定管理者制度などを推進していく。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26606</xdr:rowOff>
    </xdr:from>
    <xdr:to>
      <xdr:col>81</xdr:col>
      <xdr:colOff>44450</xdr:colOff>
      <xdr:row>67</xdr:row>
      <xdr:rowOff>52260</xdr:rowOff>
    </xdr:to>
    <xdr:cxnSp macro="">
      <xdr:nvCxnSpPr>
        <xdr:cNvPr id="308" name="直線コネクタ 307"/>
        <xdr:cNvCxnSpPr/>
      </xdr:nvCxnSpPr>
      <xdr:spPr>
        <a:xfrm flipV="1">
          <a:off x="17018000" y="10313606"/>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9"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10" name="直線コネクタ 309"/>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112983</xdr:rowOff>
    </xdr:from>
    <xdr:ext cx="762000" cy="259045"/>
    <xdr:sp macro="" textlink="">
      <xdr:nvSpPr>
        <xdr:cNvPr id="311" name="定員管理の状況最大値テキスト"/>
        <xdr:cNvSpPr txBox="1"/>
      </xdr:nvSpPr>
      <xdr:spPr>
        <a:xfrm>
          <a:off x="17106900" y="1005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26606</xdr:rowOff>
    </xdr:from>
    <xdr:to>
      <xdr:col>81</xdr:col>
      <xdr:colOff>133350</xdr:colOff>
      <xdr:row>60</xdr:row>
      <xdr:rowOff>26606</xdr:rowOff>
    </xdr:to>
    <xdr:cxnSp macro="">
      <xdr:nvCxnSpPr>
        <xdr:cNvPr id="312" name="直線コネクタ 311"/>
        <xdr:cNvCxnSpPr/>
      </xdr:nvCxnSpPr>
      <xdr:spPr>
        <a:xfrm>
          <a:off x="16929100" y="10313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22263</xdr:rowOff>
    </xdr:from>
    <xdr:to>
      <xdr:col>81</xdr:col>
      <xdr:colOff>44450</xdr:colOff>
      <xdr:row>60</xdr:row>
      <xdr:rowOff>27089</xdr:rowOff>
    </xdr:to>
    <xdr:cxnSp macro="">
      <xdr:nvCxnSpPr>
        <xdr:cNvPr id="313" name="直線コネクタ 312"/>
        <xdr:cNvCxnSpPr/>
      </xdr:nvCxnSpPr>
      <xdr:spPr>
        <a:xfrm>
          <a:off x="16179800" y="1030926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157573</xdr:rowOff>
    </xdr:from>
    <xdr:ext cx="762000" cy="259045"/>
    <xdr:sp macro="" textlink="">
      <xdr:nvSpPr>
        <xdr:cNvPr id="314" name="定員管理の状況平均値テキスト"/>
        <xdr:cNvSpPr txBox="1"/>
      </xdr:nvSpPr>
      <xdr:spPr>
        <a:xfrm>
          <a:off x="17106900" y="10444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14046</xdr:rowOff>
    </xdr:from>
    <xdr:to>
      <xdr:col>81</xdr:col>
      <xdr:colOff>95250</xdr:colOff>
      <xdr:row>61</xdr:row>
      <xdr:rowOff>115646</xdr:rowOff>
    </xdr:to>
    <xdr:sp macro="" textlink="">
      <xdr:nvSpPr>
        <xdr:cNvPr id="315" name="フローチャート: 判断 314"/>
        <xdr:cNvSpPr/>
      </xdr:nvSpPr>
      <xdr:spPr>
        <a:xfrm>
          <a:off x="16967200" y="1047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9474</xdr:rowOff>
    </xdr:from>
    <xdr:to>
      <xdr:col>77</xdr:col>
      <xdr:colOff>44450</xdr:colOff>
      <xdr:row>60</xdr:row>
      <xdr:rowOff>22263</xdr:rowOff>
    </xdr:to>
    <xdr:cxnSp macro="">
      <xdr:nvCxnSpPr>
        <xdr:cNvPr id="316" name="直線コネクタ 315"/>
        <xdr:cNvCxnSpPr/>
      </xdr:nvCxnSpPr>
      <xdr:spPr>
        <a:xfrm>
          <a:off x="15290800" y="10296474"/>
          <a:ext cx="889000" cy="1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7289</xdr:rowOff>
    </xdr:from>
    <xdr:to>
      <xdr:col>77</xdr:col>
      <xdr:colOff>95250</xdr:colOff>
      <xdr:row>61</xdr:row>
      <xdr:rowOff>108889</xdr:rowOff>
    </xdr:to>
    <xdr:sp macro="" textlink="">
      <xdr:nvSpPr>
        <xdr:cNvPr id="317" name="フローチャート: 判断 316"/>
        <xdr:cNvSpPr/>
      </xdr:nvSpPr>
      <xdr:spPr>
        <a:xfrm>
          <a:off x="16129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93666</xdr:rowOff>
    </xdr:from>
    <xdr:ext cx="736600" cy="259045"/>
    <xdr:sp macro="" textlink="">
      <xdr:nvSpPr>
        <xdr:cNvPr id="318" name="テキスト ボックス 317"/>
        <xdr:cNvSpPr txBox="1"/>
      </xdr:nvSpPr>
      <xdr:spPr>
        <a:xfrm>
          <a:off x="15798800" y="1055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6096</xdr:rowOff>
    </xdr:from>
    <xdr:to>
      <xdr:col>72</xdr:col>
      <xdr:colOff>203200</xdr:colOff>
      <xdr:row>60</xdr:row>
      <xdr:rowOff>9474</xdr:rowOff>
    </xdr:to>
    <xdr:cxnSp macro="">
      <xdr:nvCxnSpPr>
        <xdr:cNvPr id="319" name="直線コネクタ 318"/>
        <xdr:cNvCxnSpPr/>
      </xdr:nvCxnSpPr>
      <xdr:spPr>
        <a:xfrm>
          <a:off x="14401800" y="10293096"/>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137719</xdr:rowOff>
    </xdr:from>
    <xdr:to>
      <xdr:col>73</xdr:col>
      <xdr:colOff>44450</xdr:colOff>
      <xdr:row>61</xdr:row>
      <xdr:rowOff>67869</xdr:rowOff>
    </xdr:to>
    <xdr:sp macro="" textlink="">
      <xdr:nvSpPr>
        <xdr:cNvPr id="320" name="フローチャート: 判断 319"/>
        <xdr:cNvSpPr/>
      </xdr:nvSpPr>
      <xdr:spPr>
        <a:xfrm>
          <a:off x="15240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52646</xdr:rowOff>
    </xdr:from>
    <xdr:ext cx="762000" cy="259045"/>
    <xdr:sp macro="" textlink="">
      <xdr:nvSpPr>
        <xdr:cNvPr id="321" name="テキスト ボックス 320"/>
        <xdr:cNvSpPr txBox="1"/>
      </xdr:nvSpPr>
      <xdr:spPr>
        <a:xfrm>
          <a:off x="14909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6096</xdr:rowOff>
    </xdr:from>
    <xdr:to>
      <xdr:col>68</xdr:col>
      <xdr:colOff>152400</xdr:colOff>
      <xdr:row>60</xdr:row>
      <xdr:rowOff>12611</xdr:rowOff>
    </xdr:to>
    <xdr:cxnSp macro="">
      <xdr:nvCxnSpPr>
        <xdr:cNvPr id="322" name="直線コネクタ 321"/>
        <xdr:cNvCxnSpPr/>
      </xdr:nvCxnSpPr>
      <xdr:spPr>
        <a:xfrm flipV="1">
          <a:off x="13512800" y="10293096"/>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94399</xdr:rowOff>
    </xdr:from>
    <xdr:to>
      <xdr:col>68</xdr:col>
      <xdr:colOff>203200</xdr:colOff>
      <xdr:row>62</xdr:row>
      <xdr:rowOff>24549</xdr:rowOff>
    </xdr:to>
    <xdr:sp macro="" textlink="">
      <xdr:nvSpPr>
        <xdr:cNvPr id="323" name="フローチャート: 判断 322"/>
        <xdr:cNvSpPr/>
      </xdr:nvSpPr>
      <xdr:spPr>
        <a:xfrm>
          <a:off x="14351000" y="105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9326</xdr:rowOff>
    </xdr:from>
    <xdr:ext cx="762000" cy="259045"/>
    <xdr:sp macro="" textlink="">
      <xdr:nvSpPr>
        <xdr:cNvPr id="324" name="テキスト ボックス 323"/>
        <xdr:cNvSpPr txBox="1"/>
      </xdr:nvSpPr>
      <xdr:spPr>
        <a:xfrm>
          <a:off x="14020800" y="1063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78715</xdr:rowOff>
    </xdr:from>
    <xdr:to>
      <xdr:col>64</xdr:col>
      <xdr:colOff>152400</xdr:colOff>
      <xdr:row>62</xdr:row>
      <xdr:rowOff>8865</xdr:rowOff>
    </xdr:to>
    <xdr:sp macro="" textlink="">
      <xdr:nvSpPr>
        <xdr:cNvPr id="325" name="フローチャート: 判断 324"/>
        <xdr:cNvSpPr/>
      </xdr:nvSpPr>
      <xdr:spPr>
        <a:xfrm>
          <a:off x="13462000" y="105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165092</xdr:rowOff>
    </xdr:from>
    <xdr:ext cx="762000" cy="259045"/>
    <xdr:sp macro="" textlink="">
      <xdr:nvSpPr>
        <xdr:cNvPr id="326" name="テキスト ボックス 325"/>
        <xdr:cNvSpPr txBox="1"/>
      </xdr:nvSpPr>
      <xdr:spPr>
        <a:xfrm>
          <a:off x="13131800" y="10623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147739</xdr:rowOff>
    </xdr:from>
    <xdr:to>
      <xdr:col>81</xdr:col>
      <xdr:colOff>95250</xdr:colOff>
      <xdr:row>60</xdr:row>
      <xdr:rowOff>77889</xdr:rowOff>
    </xdr:to>
    <xdr:sp macro="" textlink="">
      <xdr:nvSpPr>
        <xdr:cNvPr id="332" name="楕円 331"/>
        <xdr:cNvSpPr/>
      </xdr:nvSpPr>
      <xdr:spPr>
        <a:xfrm>
          <a:off x="16967200" y="102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69016</xdr:rowOff>
    </xdr:from>
    <xdr:ext cx="762000" cy="259045"/>
    <xdr:sp macro="" textlink="">
      <xdr:nvSpPr>
        <xdr:cNvPr id="333" name="定員管理の状況該当値テキスト"/>
        <xdr:cNvSpPr txBox="1"/>
      </xdr:nvSpPr>
      <xdr:spPr>
        <a:xfrm>
          <a:off x="17106900" y="1018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142913</xdr:rowOff>
    </xdr:from>
    <xdr:to>
      <xdr:col>77</xdr:col>
      <xdr:colOff>95250</xdr:colOff>
      <xdr:row>60</xdr:row>
      <xdr:rowOff>73063</xdr:rowOff>
    </xdr:to>
    <xdr:sp macro="" textlink="">
      <xdr:nvSpPr>
        <xdr:cNvPr id="334" name="楕円 333"/>
        <xdr:cNvSpPr/>
      </xdr:nvSpPr>
      <xdr:spPr>
        <a:xfrm>
          <a:off x="16129000" y="1025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83240</xdr:rowOff>
    </xdr:from>
    <xdr:ext cx="736600" cy="259045"/>
    <xdr:sp macro="" textlink="">
      <xdr:nvSpPr>
        <xdr:cNvPr id="335" name="テキスト ボックス 334"/>
        <xdr:cNvSpPr txBox="1"/>
      </xdr:nvSpPr>
      <xdr:spPr>
        <a:xfrm>
          <a:off x="15798800" y="10027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130124</xdr:rowOff>
    </xdr:from>
    <xdr:to>
      <xdr:col>73</xdr:col>
      <xdr:colOff>44450</xdr:colOff>
      <xdr:row>60</xdr:row>
      <xdr:rowOff>60274</xdr:rowOff>
    </xdr:to>
    <xdr:sp macro="" textlink="">
      <xdr:nvSpPr>
        <xdr:cNvPr id="336" name="楕円 335"/>
        <xdr:cNvSpPr/>
      </xdr:nvSpPr>
      <xdr:spPr>
        <a:xfrm>
          <a:off x="15240000" y="102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70451</xdr:rowOff>
    </xdr:from>
    <xdr:ext cx="762000" cy="259045"/>
    <xdr:sp macro="" textlink="">
      <xdr:nvSpPr>
        <xdr:cNvPr id="337" name="テキスト ボックス 336"/>
        <xdr:cNvSpPr txBox="1"/>
      </xdr:nvSpPr>
      <xdr:spPr>
        <a:xfrm>
          <a:off x="14909800" y="10014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126746</xdr:rowOff>
    </xdr:from>
    <xdr:to>
      <xdr:col>68</xdr:col>
      <xdr:colOff>203200</xdr:colOff>
      <xdr:row>60</xdr:row>
      <xdr:rowOff>56896</xdr:rowOff>
    </xdr:to>
    <xdr:sp macro="" textlink="">
      <xdr:nvSpPr>
        <xdr:cNvPr id="338" name="楕円 337"/>
        <xdr:cNvSpPr/>
      </xdr:nvSpPr>
      <xdr:spPr>
        <a:xfrm>
          <a:off x="14351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67073</xdr:rowOff>
    </xdr:from>
    <xdr:ext cx="762000" cy="259045"/>
    <xdr:sp macro="" textlink="">
      <xdr:nvSpPr>
        <xdr:cNvPr id="339" name="テキスト ボックス 338"/>
        <xdr:cNvSpPr txBox="1"/>
      </xdr:nvSpPr>
      <xdr:spPr>
        <a:xfrm>
          <a:off x="14020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133261</xdr:rowOff>
    </xdr:from>
    <xdr:to>
      <xdr:col>64</xdr:col>
      <xdr:colOff>152400</xdr:colOff>
      <xdr:row>60</xdr:row>
      <xdr:rowOff>63411</xdr:rowOff>
    </xdr:to>
    <xdr:sp macro="" textlink="">
      <xdr:nvSpPr>
        <xdr:cNvPr id="340" name="楕円 339"/>
        <xdr:cNvSpPr/>
      </xdr:nvSpPr>
      <xdr:spPr>
        <a:xfrm>
          <a:off x="13462000" y="1024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73588</xdr:rowOff>
    </xdr:from>
    <xdr:ext cx="762000" cy="259045"/>
    <xdr:sp macro="" textlink="">
      <xdr:nvSpPr>
        <xdr:cNvPr id="341" name="テキスト ボックス 340"/>
        <xdr:cNvSpPr txBox="1"/>
      </xdr:nvSpPr>
      <xdr:spPr>
        <a:xfrm>
          <a:off x="13131800" y="1001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起債については、新規借り入れの抑制による借入残高の縮減を進めており、対前年度比で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ポイント減少し、類似団体平均においても</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に係る償還が終了した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ことにより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元金償還が減少したこと、臨時財政対策債の元金償還が始まり、昨年度よりも交付税の基準財政需要額に算入された金額が増加したことで比率が下降した。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今後も、緊急度・住民ニーズを的確に把握した事業の選択により、起債に大きく頼ることのない財政運営に努めていく。</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45</xdr:row>
      <xdr:rowOff>39612</xdr:rowOff>
    </xdr:to>
    <xdr:cxnSp macro="">
      <xdr:nvCxnSpPr>
        <xdr:cNvPr id="371" name="直線コネクタ 370"/>
        <xdr:cNvCxnSpPr/>
      </xdr:nvCxnSpPr>
      <xdr:spPr>
        <a:xfrm flipV="1">
          <a:off x="17018000" y="6088743"/>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11689</xdr:rowOff>
    </xdr:from>
    <xdr:ext cx="762000" cy="259045"/>
    <xdr:sp macro="" textlink="">
      <xdr:nvSpPr>
        <xdr:cNvPr id="372" name="公債費負担の状況最小値テキスト"/>
        <xdr:cNvSpPr txBox="1"/>
      </xdr:nvSpPr>
      <xdr:spPr>
        <a:xfrm>
          <a:off x="17106900" y="772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39612</xdr:rowOff>
    </xdr:from>
    <xdr:to>
      <xdr:col>81</xdr:col>
      <xdr:colOff>133350</xdr:colOff>
      <xdr:row>45</xdr:row>
      <xdr:rowOff>39612</xdr:rowOff>
    </xdr:to>
    <xdr:cxnSp macro="">
      <xdr:nvCxnSpPr>
        <xdr:cNvPr id="373" name="直線コネクタ 372"/>
        <xdr:cNvCxnSpPr/>
      </xdr:nvCxnSpPr>
      <xdr:spPr>
        <a:xfrm>
          <a:off x="16929100" y="775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74" name="公債費負担の状況最大値テキスト"/>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75" name="直線コネクタ 374"/>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81945</xdr:rowOff>
    </xdr:to>
    <xdr:cxnSp macro="">
      <xdr:nvCxnSpPr>
        <xdr:cNvPr id="376" name="直線コネクタ 375"/>
        <xdr:cNvCxnSpPr/>
      </xdr:nvCxnSpPr>
      <xdr:spPr>
        <a:xfrm flipV="1">
          <a:off x="16179800" y="70654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3222</xdr:rowOff>
    </xdr:from>
    <xdr:ext cx="762000" cy="259045"/>
    <xdr:sp macro="" textlink="">
      <xdr:nvSpPr>
        <xdr:cNvPr id="377" name="公債費負担の状況平均値テキスト"/>
        <xdr:cNvSpPr txBox="1"/>
      </xdr:nvSpPr>
      <xdr:spPr>
        <a:xfrm>
          <a:off x="17106900" y="7032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31145</xdr:rowOff>
    </xdr:from>
    <xdr:to>
      <xdr:col>81</xdr:col>
      <xdr:colOff>95250</xdr:colOff>
      <xdr:row>41</xdr:row>
      <xdr:rowOff>132745</xdr:rowOff>
    </xdr:to>
    <xdr:sp macro="" textlink="">
      <xdr:nvSpPr>
        <xdr:cNvPr id="378" name="フローチャート: 判断 377"/>
        <xdr:cNvSpPr/>
      </xdr:nvSpPr>
      <xdr:spPr>
        <a:xfrm>
          <a:off x="169672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42</xdr:row>
      <xdr:rowOff>2419</xdr:rowOff>
    </xdr:to>
    <xdr:cxnSp macro="">
      <xdr:nvCxnSpPr>
        <xdr:cNvPr id="379" name="直線コネクタ 378"/>
        <xdr:cNvCxnSpPr/>
      </xdr:nvCxnSpPr>
      <xdr:spPr>
        <a:xfrm flipV="1">
          <a:off x="15290800" y="711139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77107</xdr:rowOff>
    </xdr:from>
    <xdr:to>
      <xdr:col>77</xdr:col>
      <xdr:colOff>95250</xdr:colOff>
      <xdr:row>42</xdr:row>
      <xdr:rowOff>7257</xdr:rowOff>
    </xdr:to>
    <xdr:sp macro="" textlink="">
      <xdr:nvSpPr>
        <xdr:cNvPr id="380" name="フローチャート: 判断 379"/>
        <xdr:cNvSpPr/>
      </xdr:nvSpPr>
      <xdr:spPr>
        <a:xfrm>
          <a:off x="16129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81" name="テキスト ボックス 380"/>
        <xdr:cNvSpPr txBox="1"/>
      </xdr:nvSpPr>
      <xdr:spPr>
        <a:xfrm>
          <a:off x="15798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2419</xdr:rowOff>
    </xdr:from>
    <xdr:to>
      <xdr:col>72</xdr:col>
      <xdr:colOff>203200</xdr:colOff>
      <xdr:row>42</xdr:row>
      <xdr:rowOff>25400</xdr:rowOff>
    </xdr:to>
    <xdr:cxnSp macro="">
      <xdr:nvCxnSpPr>
        <xdr:cNvPr id="382" name="直線コネクタ 381"/>
        <xdr:cNvCxnSpPr/>
      </xdr:nvCxnSpPr>
      <xdr:spPr>
        <a:xfrm flipV="1">
          <a:off x="14401800" y="72033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43543</xdr:rowOff>
    </xdr:from>
    <xdr:to>
      <xdr:col>73</xdr:col>
      <xdr:colOff>44450</xdr:colOff>
      <xdr:row>42</xdr:row>
      <xdr:rowOff>145143</xdr:rowOff>
    </xdr:to>
    <xdr:sp macro="" textlink="">
      <xdr:nvSpPr>
        <xdr:cNvPr id="383" name="フローチャート: 判断 382"/>
        <xdr:cNvSpPr/>
      </xdr:nvSpPr>
      <xdr:spPr>
        <a:xfrm>
          <a:off x="15240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384" name="テキスト ボックス 383"/>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59872</xdr:rowOff>
    </xdr:to>
    <xdr:cxnSp macro="">
      <xdr:nvCxnSpPr>
        <xdr:cNvPr id="385" name="直線コネクタ 384"/>
        <xdr:cNvCxnSpPr/>
      </xdr:nvCxnSpPr>
      <xdr:spPr>
        <a:xfrm flipV="1">
          <a:off x="13512800" y="72263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100995</xdr:rowOff>
    </xdr:from>
    <xdr:to>
      <xdr:col>68</xdr:col>
      <xdr:colOff>203200</xdr:colOff>
      <xdr:row>43</xdr:row>
      <xdr:rowOff>31145</xdr:rowOff>
    </xdr:to>
    <xdr:sp macro="" textlink="">
      <xdr:nvSpPr>
        <xdr:cNvPr id="386" name="フローチャート: 判断 385"/>
        <xdr:cNvSpPr/>
      </xdr:nvSpPr>
      <xdr:spPr>
        <a:xfrm>
          <a:off x="14351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87" name="テキスト ボックス 386"/>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32959</xdr:rowOff>
    </xdr:from>
    <xdr:to>
      <xdr:col>64</xdr:col>
      <xdr:colOff>152400</xdr:colOff>
      <xdr:row>43</xdr:row>
      <xdr:rowOff>134559</xdr:rowOff>
    </xdr:to>
    <xdr:sp macro="" textlink="">
      <xdr:nvSpPr>
        <xdr:cNvPr id="388" name="フローチャート: 判断 387"/>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119336</xdr:rowOff>
    </xdr:from>
    <xdr:ext cx="762000" cy="259045"/>
    <xdr:sp macro="" textlink="">
      <xdr:nvSpPr>
        <xdr:cNvPr id="389" name="テキスト ボックス 388"/>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5" name="楕円 394"/>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396" name="公債費負担の状況該当値テキスト"/>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397" name="楕円 396"/>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8" name="テキスト ボックス 397"/>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123069</xdr:rowOff>
    </xdr:from>
    <xdr:to>
      <xdr:col>73</xdr:col>
      <xdr:colOff>44450</xdr:colOff>
      <xdr:row>42</xdr:row>
      <xdr:rowOff>53219</xdr:rowOff>
    </xdr:to>
    <xdr:sp macro="" textlink="">
      <xdr:nvSpPr>
        <xdr:cNvPr id="399" name="楕円 398"/>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63396</xdr:rowOff>
    </xdr:from>
    <xdr:ext cx="762000" cy="259045"/>
    <xdr:sp macro="" textlink="">
      <xdr:nvSpPr>
        <xdr:cNvPr id="400" name="テキスト ボックス 399"/>
        <xdr:cNvSpPr txBox="1"/>
      </xdr:nvSpPr>
      <xdr:spPr>
        <a:xfrm>
          <a:off x="14909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1" name="楕円 400"/>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402" name="テキスト ボックス 401"/>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9072</xdr:rowOff>
    </xdr:from>
    <xdr:to>
      <xdr:col>64</xdr:col>
      <xdr:colOff>152400</xdr:colOff>
      <xdr:row>42</xdr:row>
      <xdr:rowOff>110672</xdr:rowOff>
    </xdr:to>
    <xdr:sp macro="" textlink="">
      <xdr:nvSpPr>
        <xdr:cNvPr id="403" name="楕円 402"/>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120849</xdr:rowOff>
    </xdr:from>
    <xdr:ext cx="762000" cy="259045"/>
    <xdr:sp macro="" textlink="">
      <xdr:nvSpPr>
        <xdr:cNvPr id="404" name="テキスト ボックス 403"/>
        <xdr:cNvSpPr txBox="1"/>
      </xdr:nvSpPr>
      <xdr:spPr>
        <a:xfrm>
          <a:off x="13131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年度に引き続きポイントとして算出されていない。</a:t>
          </a:r>
          <a:endParaRPr lang="ja-JP" altLang="ja-JP" sz="1200">
            <a:effectLst/>
            <a:latin typeface="ＭＳ Ｐゴシック" panose="020B0600070205080204" pitchFamily="50" charset="-128"/>
            <a:ea typeface="ＭＳ Ｐゴシック" panose="020B0600070205080204" pitchFamily="50" charset="-128"/>
          </a:endParaRPr>
        </a:p>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今後も、起債を抑制しつつ、基金に積み立てができるよう努力し、町に見合う事業規模の選択を行っていく。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5740</xdr:rowOff>
    </xdr:to>
    <xdr:cxnSp macro="">
      <xdr:nvCxnSpPr>
        <xdr:cNvPr id="431" name="直線コネクタ 430"/>
        <xdr:cNvCxnSpPr/>
      </xdr:nvCxnSpPr>
      <xdr:spPr>
        <a:xfrm flipV="1">
          <a:off x="17018000" y="2451100"/>
          <a:ext cx="0" cy="14979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149267</xdr:rowOff>
    </xdr:from>
    <xdr:ext cx="762000" cy="259045"/>
    <xdr:sp macro="" textlink="">
      <xdr:nvSpPr>
        <xdr:cNvPr id="432" name="将来負担の状況最小値テキスト"/>
        <xdr:cNvSpPr txBox="1"/>
      </xdr:nvSpPr>
      <xdr:spPr>
        <a:xfrm>
          <a:off x="17106900" y="392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5740</xdr:rowOff>
    </xdr:from>
    <xdr:to>
      <xdr:col>81</xdr:col>
      <xdr:colOff>133350</xdr:colOff>
      <xdr:row>23</xdr:row>
      <xdr:rowOff>5740</xdr:rowOff>
    </xdr:to>
    <xdr:cxnSp macro="">
      <xdr:nvCxnSpPr>
        <xdr:cNvPr id="433" name="直線コネクタ 432"/>
        <xdr:cNvCxnSpPr/>
      </xdr:nvCxnSpPr>
      <xdr:spPr>
        <a:xfrm>
          <a:off x="16929100" y="39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山梨県平均と比較してやや上回っているが、類似団体平均及び全国平均数値と比較すると下回っており、昨年と比しては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数値を押し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原因としては、平成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年度末で退職者が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名となっているが、平成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年度新規採用者が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名の異動があ</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大きな要因となっている。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104140</xdr:rowOff>
    </xdr:from>
    <xdr:to>
      <xdr:col>24</xdr:col>
      <xdr:colOff>25400</xdr:colOff>
      <xdr:row>40</xdr:row>
      <xdr:rowOff>39370</xdr:rowOff>
    </xdr:to>
    <xdr:cxnSp macro="">
      <xdr:nvCxnSpPr>
        <xdr:cNvPr id="61" name="直線コネクタ 60"/>
        <xdr:cNvCxnSpPr/>
      </xdr:nvCxnSpPr>
      <xdr:spPr>
        <a:xfrm flipV="1">
          <a:off x="4826000" y="559054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19067</xdr:rowOff>
    </xdr:from>
    <xdr:ext cx="762000" cy="259045"/>
    <xdr:sp macro="" textlink="">
      <xdr:nvSpPr>
        <xdr:cNvPr id="64" name="人件費最大値テキスト"/>
        <xdr:cNvSpPr txBox="1"/>
      </xdr:nvSpPr>
      <xdr:spPr>
        <a:xfrm>
          <a:off x="4914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104140</xdr:rowOff>
    </xdr:from>
    <xdr:to>
      <xdr:col>24</xdr:col>
      <xdr:colOff>114300</xdr:colOff>
      <xdr:row>32</xdr:row>
      <xdr:rowOff>104140</xdr:rowOff>
    </xdr:to>
    <xdr:cxnSp macro="">
      <xdr:nvCxnSpPr>
        <xdr:cNvPr id="65" name="直線コネクタ 64"/>
        <xdr:cNvCxnSpPr/>
      </xdr:nvCxnSpPr>
      <xdr:spPr>
        <a:xfrm>
          <a:off x="4737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88900</xdr:rowOff>
    </xdr:from>
    <xdr:to>
      <xdr:col>24</xdr:col>
      <xdr:colOff>25400</xdr:colOff>
      <xdr:row>35</xdr:row>
      <xdr:rowOff>119380</xdr:rowOff>
    </xdr:to>
    <xdr:cxnSp macro="">
      <xdr:nvCxnSpPr>
        <xdr:cNvPr id="66" name="直線コネクタ 65"/>
        <xdr:cNvCxnSpPr/>
      </xdr:nvCxnSpPr>
      <xdr:spPr>
        <a:xfrm>
          <a:off x="3987800" y="6089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78757</xdr:rowOff>
    </xdr:from>
    <xdr:ext cx="762000" cy="259045"/>
    <xdr:sp macro="" textlink="">
      <xdr:nvSpPr>
        <xdr:cNvPr id="67" name="人件費平均値テキスト"/>
        <xdr:cNvSpPr txBox="1"/>
      </xdr:nvSpPr>
      <xdr:spPr>
        <a:xfrm>
          <a:off x="4914900" y="60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106680</xdr:rowOff>
    </xdr:from>
    <xdr:to>
      <xdr:col>24</xdr:col>
      <xdr:colOff>76200</xdr:colOff>
      <xdr:row>36</xdr:row>
      <xdr:rowOff>36830</xdr:rowOff>
    </xdr:to>
    <xdr:sp macro="" textlink="">
      <xdr:nvSpPr>
        <xdr:cNvPr id="68" name="フローチャート: 判断 67"/>
        <xdr:cNvSpPr/>
      </xdr:nvSpPr>
      <xdr:spPr>
        <a:xfrm>
          <a:off x="47752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88900</xdr:rowOff>
    </xdr:from>
    <xdr:to>
      <xdr:col>19</xdr:col>
      <xdr:colOff>187325</xdr:colOff>
      <xdr:row>35</xdr:row>
      <xdr:rowOff>157480</xdr:rowOff>
    </xdr:to>
    <xdr:cxnSp macro="">
      <xdr:nvCxnSpPr>
        <xdr:cNvPr id="69" name="直線コネクタ 68"/>
        <xdr:cNvCxnSpPr/>
      </xdr:nvCxnSpPr>
      <xdr:spPr>
        <a:xfrm flipV="1">
          <a:off x="3098800" y="60896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110490</xdr:rowOff>
    </xdr:from>
    <xdr:to>
      <xdr:col>20</xdr:col>
      <xdr:colOff>38100</xdr:colOff>
      <xdr:row>36</xdr:row>
      <xdr:rowOff>40640</xdr:rowOff>
    </xdr:to>
    <xdr:sp macro="" textlink="">
      <xdr:nvSpPr>
        <xdr:cNvPr id="70" name="フローチャート: 判断 69"/>
        <xdr:cNvSpPr/>
      </xdr:nvSpPr>
      <xdr:spPr>
        <a:xfrm>
          <a:off x="3937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25417</xdr:rowOff>
    </xdr:from>
    <xdr:ext cx="736600" cy="259045"/>
    <xdr:sp macro="" textlink="">
      <xdr:nvSpPr>
        <xdr:cNvPr id="71" name="テキスト ボックス 70"/>
        <xdr:cNvSpPr txBox="1"/>
      </xdr:nvSpPr>
      <xdr:spPr>
        <a:xfrm>
          <a:off x="3606800" y="619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157480</xdr:rowOff>
    </xdr:from>
    <xdr:to>
      <xdr:col>15</xdr:col>
      <xdr:colOff>98425</xdr:colOff>
      <xdr:row>36</xdr:row>
      <xdr:rowOff>96520</xdr:rowOff>
    </xdr:to>
    <xdr:cxnSp macro="">
      <xdr:nvCxnSpPr>
        <xdr:cNvPr id="72" name="直線コネクタ 71"/>
        <xdr:cNvCxnSpPr/>
      </xdr:nvCxnSpPr>
      <xdr:spPr>
        <a:xfrm flipV="1">
          <a:off x="2209800" y="61582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64770</xdr:rowOff>
    </xdr:from>
    <xdr:to>
      <xdr:col>15</xdr:col>
      <xdr:colOff>149225</xdr:colOff>
      <xdr:row>35</xdr:row>
      <xdr:rowOff>166370</xdr:rowOff>
    </xdr:to>
    <xdr:sp macro="" textlink="">
      <xdr:nvSpPr>
        <xdr:cNvPr id="73" name="フローチャート: 判断 72"/>
        <xdr:cNvSpPr/>
      </xdr:nvSpPr>
      <xdr:spPr>
        <a:xfrm>
          <a:off x="3048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74" name="テキスト ボックス 73"/>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96520</xdr:rowOff>
    </xdr:to>
    <xdr:cxnSp macro="">
      <xdr:nvCxnSpPr>
        <xdr:cNvPr id="75" name="直線コネクタ 74"/>
        <xdr:cNvCxnSpPr/>
      </xdr:nvCxnSpPr>
      <xdr:spPr>
        <a:xfrm>
          <a:off x="1320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144780</xdr:rowOff>
    </xdr:from>
    <xdr:to>
      <xdr:col>6</xdr:col>
      <xdr:colOff>171450</xdr:colOff>
      <xdr:row>36</xdr:row>
      <xdr:rowOff>74930</xdr:rowOff>
    </xdr:to>
    <xdr:sp macro="" textlink="">
      <xdr:nvSpPr>
        <xdr:cNvPr id="78" name="フローチャート: 判断 77"/>
        <xdr:cNvSpPr/>
      </xdr:nvSpPr>
      <xdr:spPr>
        <a:xfrm>
          <a:off x="1270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85107</xdr:rowOff>
    </xdr:from>
    <xdr:ext cx="762000" cy="259045"/>
    <xdr:sp macro="" textlink="">
      <xdr:nvSpPr>
        <xdr:cNvPr id="79" name="テキスト ボックス 78"/>
        <xdr:cNvSpPr txBox="1"/>
      </xdr:nvSpPr>
      <xdr:spPr>
        <a:xfrm>
          <a:off x="939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68580</xdr:rowOff>
    </xdr:from>
    <xdr:to>
      <xdr:col>24</xdr:col>
      <xdr:colOff>76200</xdr:colOff>
      <xdr:row>35</xdr:row>
      <xdr:rowOff>170180</xdr:rowOff>
    </xdr:to>
    <xdr:sp macro="" textlink="">
      <xdr:nvSpPr>
        <xdr:cNvPr id="85" name="楕円 84"/>
        <xdr:cNvSpPr/>
      </xdr:nvSpPr>
      <xdr:spPr>
        <a:xfrm>
          <a:off x="47752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85107</xdr:rowOff>
    </xdr:from>
    <xdr:ext cx="762000" cy="259045"/>
    <xdr:sp macro="" textlink="">
      <xdr:nvSpPr>
        <xdr:cNvPr id="86" name="人件費該当値テキスト"/>
        <xdr:cNvSpPr txBox="1"/>
      </xdr:nvSpPr>
      <xdr:spPr>
        <a:xfrm>
          <a:off x="49149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38100</xdr:rowOff>
    </xdr:from>
    <xdr:to>
      <xdr:col>20</xdr:col>
      <xdr:colOff>38100</xdr:colOff>
      <xdr:row>35</xdr:row>
      <xdr:rowOff>139700</xdr:rowOff>
    </xdr:to>
    <xdr:sp macro="" textlink="">
      <xdr:nvSpPr>
        <xdr:cNvPr id="87" name="楕円 86"/>
        <xdr:cNvSpPr/>
      </xdr:nvSpPr>
      <xdr:spPr>
        <a:xfrm>
          <a:off x="3937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149877</xdr:rowOff>
    </xdr:from>
    <xdr:ext cx="736600" cy="259045"/>
    <xdr:sp macro="" textlink="">
      <xdr:nvSpPr>
        <xdr:cNvPr id="88" name="テキスト ボックス 87"/>
        <xdr:cNvSpPr txBox="1"/>
      </xdr:nvSpPr>
      <xdr:spPr>
        <a:xfrm>
          <a:off x="3606800" y="580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106680</xdr:rowOff>
    </xdr:from>
    <xdr:to>
      <xdr:col>15</xdr:col>
      <xdr:colOff>149225</xdr:colOff>
      <xdr:row>36</xdr:row>
      <xdr:rowOff>36830</xdr:rowOff>
    </xdr:to>
    <xdr:sp macro="" textlink="">
      <xdr:nvSpPr>
        <xdr:cNvPr id="89" name="楕円 88"/>
        <xdr:cNvSpPr/>
      </xdr:nvSpPr>
      <xdr:spPr>
        <a:xfrm>
          <a:off x="3048000" y="61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21607</xdr:rowOff>
    </xdr:from>
    <xdr:ext cx="762000" cy="259045"/>
    <xdr:sp macro="" textlink="">
      <xdr:nvSpPr>
        <xdr:cNvPr id="90" name="テキスト ボックス 89"/>
        <xdr:cNvSpPr txBox="1"/>
      </xdr:nvSpPr>
      <xdr:spPr>
        <a:xfrm>
          <a:off x="27178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132097</xdr:rowOff>
    </xdr:from>
    <xdr:ext cx="762000" cy="259045"/>
    <xdr:sp macro="" textlink="">
      <xdr:nvSpPr>
        <xdr:cNvPr id="92" name="テキスト ボックス 91"/>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昨年度数値と比較すると、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ポイント増加しており、類似団体平均と比較しても、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IT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関連の経費が大きなウエイトを占める状態になりつつあり、今後も電算業務の委託料等を含め増加することが想定される。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児童福祉事業にかかる臨時職員の賃金や道路維持補修などの修繕費、健康増進事業にかかる各種検診委託費等の経常的な物件費の増額によるものである。　　</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現在、全国平均並びに山梨県平均を上回っている状況のため、経費の一律カットなどを継続し、更なる経費の削減について取り組んでいく。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20</xdr:row>
      <xdr:rowOff>115570</xdr:rowOff>
    </xdr:to>
    <xdr:cxnSp macro="">
      <xdr:nvCxnSpPr>
        <xdr:cNvPr id="121" name="直線コネクタ 120"/>
        <xdr:cNvCxnSpPr/>
      </xdr:nvCxnSpPr>
      <xdr:spPr>
        <a:xfrm flipV="1">
          <a:off x="16510000" y="24434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87647</xdr:rowOff>
    </xdr:from>
    <xdr:ext cx="762000" cy="259045"/>
    <xdr:sp macro="" textlink="">
      <xdr:nvSpPr>
        <xdr:cNvPr id="122" name="物件費最小値テキスト"/>
        <xdr:cNvSpPr txBox="1"/>
      </xdr:nvSpPr>
      <xdr:spPr>
        <a:xfrm>
          <a:off x="16598900" y="351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115570</xdr:rowOff>
    </xdr:from>
    <xdr:to>
      <xdr:col>82</xdr:col>
      <xdr:colOff>196850</xdr:colOff>
      <xdr:row>20</xdr:row>
      <xdr:rowOff>115570</xdr:rowOff>
    </xdr:to>
    <xdr:cxnSp macro="">
      <xdr:nvCxnSpPr>
        <xdr:cNvPr id="123" name="直線コネクタ 122"/>
        <xdr:cNvCxnSpPr/>
      </xdr:nvCxnSpPr>
      <xdr:spPr>
        <a:xfrm>
          <a:off x="16421100" y="3544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85090</xdr:rowOff>
    </xdr:from>
    <xdr:to>
      <xdr:col>82</xdr:col>
      <xdr:colOff>107950</xdr:colOff>
      <xdr:row>17</xdr:row>
      <xdr:rowOff>20320</xdr:rowOff>
    </xdr:to>
    <xdr:cxnSp macro="">
      <xdr:nvCxnSpPr>
        <xdr:cNvPr id="126" name="直線コネクタ 125"/>
        <xdr:cNvCxnSpPr/>
      </xdr:nvCxnSpPr>
      <xdr:spPr>
        <a:xfrm>
          <a:off x="15671800" y="282829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47007</xdr:rowOff>
    </xdr:from>
    <xdr:ext cx="762000" cy="259045"/>
    <xdr:sp macro="" textlink="">
      <xdr:nvSpPr>
        <xdr:cNvPr id="127" name="物件費平均値テキスト"/>
        <xdr:cNvSpPr txBox="1"/>
      </xdr:nvSpPr>
      <xdr:spPr>
        <a:xfrm>
          <a:off x="16598900" y="2618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28" name="フローチャート: 判断 127"/>
        <xdr:cNvSpPr/>
      </xdr:nvSpPr>
      <xdr:spPr>
        <a:xfrm>
          <a:off x="164592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157480</xdr:rowOff>
    </xdr:from>
    <xdr:to>
      <xdr:col>78</xdr:col>
      <xdr:colOff>69850</xdr:colOff>
      <xdr:row>16</xdr:row>
      <xdr:rowOff>85090</xdr:rowOff>
    </xdr:to>
    <xdr:cxnSp macro="">
      <xdr:nvCxnSpPr>
        <xdr:cNvPr id="129" name="直線コネクタ 128"/>
        <xdr:cNvCxnSpPr/>
      </xdr:nvCxnSpPr>
      <xdr:spPr>
        <a:xfrm>
          <a:off x="14782800" y="272923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0" name="フローチャート: 判断 129"/>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31" name="テキスト ボックス 130"/>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157480</xdr:rowOff>
    </xdr:from>
    <xdr:to>
      <xdr:col>73</xdr:col>
      <xdr:colOff>180975</xdr:colOff>
      <xdr:row>16</xdr:row>
      <xdr:rowOff>20320</xdr:rowOff>
    </xdr:to>
    <xdr:cxnSp macro="">
      <xdr:nvCxnSpPr>
        <xdr:cNvPr id="132" name="直線コネクタ 131"/>
        <xdr:cNvCxnSpPr/>
      </xdr:nvCxnSpPr>
      <xdr:spPr>
        <a:xfrm flipV="1">
          <a:off x="13893800" y="2729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91440</xdr:rowOff>
    </xdr:from>
    <xdr:to>
      <xdr:col>74</xdr:col>
      <xdr:colOff>31750</xdr:colOff>
      <xdr:row>16</xdr:row>
      <xdr:rowOff>21590</xdr:rowOff>
    </xdr:to>
    <xdr:sp macro="" textlink="">
      <xdr:nvSpPr>
        <xdr:cNvPr id="133" name="フローチャート: 判断 132"/>
        <xdr:cNvSpPr/>
      </xdr:nvSpPr>
      <xdr:spPr>
        <a:xfrm>
          <a:off x="14732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31767</xdr:rowOff>
    </xdr:from>
    <xdr:ext cx="762000" cy="259045"/>
    <xdr:sp macro="" textlink="">
      <xdr:nvSpPr>
        <xdr:cNvPr id="134" name="テキスト ボックス 133"/>
        <xdr:cNvSpPr txBox="1"/>
      </xdr:nvSpPr>
      <xdr:spPr>
        <a:xfrm>
          <a:off x="14401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20320</xdr:rowOff>
    </xdr:from>
    <xdr:to>
      <xdr:col>69</xdr:col>
      <xdr:colOff>92075</xdr:colOff>
      <xdr:row>16</xdr:row>
      <xdr:rowOff>111760</xdr:rowOff>
    </xdr:to>
    <xdr:cxnSp macro="">
      <xdr:nvCxnSpPr>
        <xdr:cNvPr id="135" name="直線コネクタ 134"/>
        <xdr:cNvCxnSpPr/>
      </xdr:nvCxnSpPr>
      <xdr:spPr>
        <a:xfrm flipV="1">
          <a:off x="13004800" y="2763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125730</xdr:rowOff>
    </xdr:from>
    <xdr:to>
      <xdr:col>69</xdr:col>
      <xdr:colOff>142875</xdr:colOff>
      <xdr:row>16</xdr:row>
      <xdr:rowOff>55880</xdr:rowOff>
    </xdr:to>
    <xdr:sp macro="" textlink="">
      <xdr:nvSpPr>
        <xdr:cNvPr id="136" name="フローチャート: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91440</xdr:rowOff>
    </xdr:from>
    <xdr:to>
      <xdr:col>65</xdr:col>
      <xdr:colOff>53975</xdr:colOff>
      <xdr:row>16</xdr:row>
      <xdr:rowOff>21590</xdr:rowOff>
    </xdr:to>
    <xdr:sp macro="" textlink="">
      <xdr:nvSpPr>
        <xdr:cNvPr id="138" name="フローチャート: 判断 137"/>
        <xdr:cNvSpPr/>
      </xdr:nvSpPr>
      <xdr:spPr>
        <a:xfrm>
          <a:off x="12954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31767</xdr:rowOff>
    </xdr:from>
    <xdr:ext cx="762000" cy="259045"/>
    <xdr:sp macro="" textlink="">
      <xdr:nvSpPr>
        <xdr:cNvPr id="139" name="テキスト ボックス 138"/>
        <xdr:cNvSpPr txBox="1"/>
      </xdr:nvSpPr>
      <xdr:spPr>
        <a:xfrm>
          <a:off x="12623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140970</xdr:rowOff>
    </xdr:from>
    <xdr:to>
      <xdr:col>82</xdr:col>
      <xdr:colOff>158750</xdr:colOff>
      <xdr:row>17</xdr:row>
      <xdr:rowOff>71120</xdr:rowOff>
    </xdr:to>
    <xdr:sp macro="" textlink="">
      <xdr:nvSpPr>
        <xdr:cNvPr id="145" name="楕円 144"/>
        <xdr:cNvSpPr/>
      </xdr:nvSpPr>
      <xdr:spPr>
        <a:xfrm>
          <a:off x="16459200" y="288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113047</xdr:rowOff>
    </xdr:from>
    <xdr:ext cx="762000" cy="259045"/>
    <xdr:sp macro="" textlink="">
      <xdr:nvSpPr>
        <xdr:cNvPr id="146" name="物件費該当値テキスト"/>
        <xdr:cNvSpPr txBox="1"/>
      </xdr:nvSpPr>
      <xdr:spPr>
        <a:xfrm>
          <a:off x="165989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34290</xdr:rowOff>
    </xdr:from>
    <xdr:to>
      <xdr:col>78</xdr:col>
      <xdr:colOff>120650</xdr:colOff>
      <xdr:row>16</xdr:row>
      <xdr:rowOff>135890</xdr:rowOff>
    </xdr:to>
    <xdr:sp macro="" textlink="">
      <xdr:nvSpPr>
        <xdr:cNvPr id="147" name="楕円 146"/>
        <xdr:cNvSpPr/>
      </xdr:nvSpPr>
      <xdr:spPr>
        <a:xfrm>
          <a:off x="15621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120667</xdr:rowOff>
    </xdr:from>
    <xdr:ext cx="736600" cy="259045"/>
    <xdr:sp macro="" textlink="">
      <xdr:nvSpPr>
        <xdr:cNvPr id="148" name="テキスト ボックス 147"/>
        <xdr:cNvSpPr txBox="1"/>
      </xdr:nvSpPr>
      <xdr:spPr>
        <a:xfrm>
          <a:off x="15290800" y="28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106680</xdr:rowOff>
    </xdr:from>
    <xdr:to>
      <xdr:col>74</xdr:col>
      <xdr:colOff>31750</xdr:colOff>
      <xdr:row>16</xdr:row>
      <xdr:rowOff>36830</xdr:rowOff>
    </xdr:to>
    <xdr:sp macro="" textlink="">
      <xdr:nvSpPr>
        <xdr:cNvPr id="149" name="楕円 148"/>
        <xdr:cNvSpPr/>
      </xdr:nvSpPr>
      <xdr:spPr>
        <a:xfrm>
          <a:off x="14732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21607</xdr:rowOff>
    </xdr:from>
    <xdr:ext cx="762000" cy="259045"/>
    <xdr:sp macro="" textlink="">
      <xdr:nvSpPr>
        <xdr:cNvPr id="150" name="テキスト ボックス 149"/>
        <xdr:cNvSpPr txBox="1"/>
      </xdr:nvSpPr>
      <xdr:spPr>
        <a:xfrm>
          <a:off x="14401800" y="27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140970</xdr:rowOff>
    </xdr:from>
    <xdr:to>
      <xdr:col>69</xdr:col>
      <xdr:colOff>142875</xdr:colOff>
      <xdr:row>16</xdr:row>
      <xdr:rowOff>71120</xdr:rowOff>
    </xdr:to>
    <xdr:sp macro="" textlink="">
      <xdr:nvSpPr>
        <xdr:cNvPr id="151" name="楕円 150"/>
        <xdr:cNvSpPr/>
      </xdr:nvSpPr>
      <xdr:spPr>
        <a:xfrm>
          <a:off x="13843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55897</xdr:rowOff>
    </xdr:from>
    <xdr:ext cx="762000" cy="259045"/>
    <xdr:sp macro="" textlink="">
      <xdr:nvSpPr>
        <xdr:cNvPr id="152" name="テキスト ボックス 151"/>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3" name="楕円 152"/>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54" name="テキスト ボックス 153"/>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全体では昨年度と比較して</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する結果となった。乳幼児・子ども医療費助成事業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の継続により</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指標</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は微減となっている</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一部少子化の影響から若干ずつではあるが児童手当経費等について数値を押し下げてきている事業も見受けられる。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69850</xdr:rowOff>
    </xdr:to>
    <xdr:cxnSp macro="">
      <xdr:nvCxnSpPr>
        <xdr:cNvPr id="183" name="直線コネクタ 182"/>
        <xdr:cNvCxnSpPr/>
      </xdr:nvCxnSpPr>
      <xdr:spPr>
        <a:xfrm flipV="1">
          <a:off x="4826000" y="91240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6"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7" name="直線コネクタ 186"/>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56</xdr:row>
      <xdr:rowOff>94343</xdr:rowOff>
    </xdr:to>
    <xdr:cxnSp macro="">
      <xdr:nvCxnSpPr>
        <xdr:cNvPr id="188" name="直線コネクタ 187"/>
        <xdr:cNvCxnSpPr/>
      </xdr:nvCxnSpPr>
      <xdr:spPr>
        <a:xfrm flipV="1">
          <a:off x="3987800" y="96792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68234</xdr:rowOff>
    </xdr:from>
    <xdr:ext cx="762000" cy="259045"/>
    <xdr:sp macro="" textlink="">
      <xdr:nvSpPr>
        <xdr:cNvPr id="189"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56</xdr:row>
      <xdr:rowOff>94343</xdr:rowOff>
    </xdr:to>
    <xdr:cxnSp macro="">
      <xdr:nvCxnSpPr>
        <xdr:cNvPr id="191" name="直線コネクタ 190"/>
        <xdr:cNvCxnSpPr/>
      </xdr:nvCxnSpPr>
      <xdr:spPr>
        <a:xfrm>
          <a:off x="3098800" y="95159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3" name="テキスト ボックス 192"/>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86178</xdr:rowOff>
    </xdr:from>
    <xdr:to>
      <xdr:col>15</xdr:col>
      <xdr:colOff>98425</xdr:colOff>
      <xdr:row>56</xdr:row>
      <xdr:rowOff>61685</xdr:rowOff>
    </xdr:to>
    <xdr:cxnSp macro="">
      <xdr:nvCxnSpPr>
        <xdr:cNvPr id="194" name="直線コネクタ 193"/>
        <xdr:cNvCxnSpPr/>
      </xdr:nvCxnSpPr>
      <xdr:spPr>
        <a:xfrm flipV="1">
          <a:off x="2209800" y="95159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61685</xdr:rowOff>
    </xdr:to>
    <xdr:cxnSp macro="">
      <xdr:nvCxnSpPr>
        <xdr:cNvPr id="197" name="直線コネクタ 196"/>
        <xdr:cNvCxnSpPr/>
      </xdr:nvCxnSpPr>
      <xdr:spPr>
        <a:xfrm>
          <a:off x="1320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8" name="フローチャート: 判断 197"/>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9" name="テキスト ボックス 198"/>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201" name="テキスト ボックス 200"/>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7" name="楕円 206"/>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8"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43543</xdr:rowOff>
    </xdr:from>
    <xdr:to>
      <xdr:col>20</xdr:col>
      <xdr:colOff>38100</xdr:colOff>
      <xdr:row>56</xdr:row>
      <xdr:rowOff>145143</xdr:rowOff>
    </xdr:to>
    <xdr:sp macro="" textlink="">
      <xdr:nvSpPr>
        <xdr:cNvPr id="209" name="楕円 208"/>
        <xdr:cNvSpPr/>
      </xdr:nvSpPr>
      <xdr:spPr>
        <a:xfrm>
          <a:off x="3937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210" name="テキスト ボックス 209"/>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1" name="楕円 210"/>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2" name="テキスト ボックス 21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3" name="楕円 212"/>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4" name="テキスト ボックス 213"/>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5" name="楕円 214"/>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6" name="テキスト ボックス 215"/>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その他の項目としては、昨年度と比較して、</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ポイント数値が減少した。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類似団体平均・全国平均・山梨県平均と比較して、すべての指標において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回った数値となった。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他会計への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が増加しているためである。受益者負担の原則に従い、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比率上昇の抑制に努めていく。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26416</xdr:rowOff>
    </xdr:from>
    <xdr:to>
      <xdr:col>82</xdr:col>
      <xdr:colOff>107950</xdr:colOff>
      <xdr:row>59</xdr:row>
      <xdr:rowOff>129286</xdr:rowOff>
    </xdr:to>
    <xdr:cxnSp macro="">
      <xdr:nvCxnSpPr>
        <xdr:cNvPr id="241" name="直線コネクタ 240"/>
        <xdr:cNvCxnSpPr/>
      </xdr:nvCxnSpPr>
      <xdr:spPr>
        <a:xfrm flipV="1">
          <a:off x="16510000" y="9284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101363</xdr:rowOff>
    </xdr:from>
    <xdr:ext cx="762000" cy="259045"/>
    <xdr:sp macro="" textlink="">
      <xdr:nvSpPr>
        <xdr:cNvPr id="242" name="その他最小値テキスト"/>
        <xdr:cNvSpPr txBox="1"/>
      </xdr:nvSpPr>
      <xdr:spPr>
        <a:xfrm>
          <a:off x="16598900" y="1021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129286</xdr:rowOff>
    </xdr:from>
    <xdr:to>
      <xdr:col>82</xdr:col>
      <xdr:colOff>196850</xdr:colOff>
      <xdr:row>59</xdr:row>
      <xdr:rowOff>129286</xdr:rowOff>
    </xdr:to>
    <xdr:cxnSp macro="">
      <xdr:nvCxnSpPr>
        <xdr:cNvPr id="243" name="直線コネクタ 242"/>
        <xdr:cNvCxnSpPr/>
      </xdr:nvCxnSpPr>
      <xdr:spPr>
        <a:xfrm>
          <a:off x="16421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112793</xdr:rowOff>
    </xdr:from>
    <xdr:ext cx="762000" cy="259045"/>
    <xdr:sp macro="" textlink="">
      <xdr:nvSpPr>
        <xdr:cNvPr id="244" name="その他最大値テキスト"/>
        <xdr:cNvSpPr txBox="1"/>
      </xdr:nvSpPr>
      <xdr:spPr>
        <a:xfrm>
          <a:off x="16598900" y="902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26416</xdr:rowOff>
    </xdr:from>
    <xdr:to>
      <xdr:col>82</xdr:col>
      <xdr:colOff>196850</xdr:colOff>
      <xdr:row>54</xdr:row>
      <xdr:rowOff>26416</xdr:rowOff>
    </xdr:to>
    <xdr:cxnSp macro="">
      <xdr:nvCxnSpPr>
        <xdr:cNvPr id="245" name="直線コネクタ 244"/>
        <xdr:cNvCxnSpPr/>
      </xdr:nvCxnSpPr>
      <xdr:spPr>
        <a:xfrm>
          <a:off x="16421100" y="928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5842</xdr:rowOff>
    </xdr:from>
    <xdr:to>
      <xdr:col>82</xdr:col>
      <xdr:colOff>107950</xdr:colOff>
      <xdr:row>57</xdr:row>
      <xdr:rowOff>37846</xdr:rowOff>
    </xdr:to>
    <xdr:cxnSp macro="">
      <xdr:nvCxnSpPr>
        <xdr:cNvPr id="246" name="直線コネクタ 245"/>
        <xdr:cNvCxnSpPr/>
      </xdr:nvCxnSpPr>
      <xdr:spPr>
        <a:xfrm flipV="1">
          <a:off x="15671800" y="97784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129303</xdr:rowOff>
    </xdr:from>
    <xdr:ext cx="762000" cy="259045"/>
    <xdr:sp macro="" textlink="">
      <xdr:nvSpPr>
        <xdr:cNvPr id="247" name="その他平均値テキスト"/>
        <xdr:cNvSpPr txBox="1"/>
      </xdr:nvSpPr>
      <xdr:spPr>
        <a:xfrm>
          <a:off x="16598900" y="9559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48" name="フローチャート: 判断 247"/>
        <xdr:cNvSpPr/>
      </xdr:nvSpPr>
      <xdr:spPr>
        <a:xfrm>
          <a:off x="164592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113284</xdr:rowOff>
    </xdr:from>
    <xdr:to>
      <xdr:col>78</xdr:col>
      <xdr:colOff>69850</xdr:colOff>
      <xdr:row>57</xdr:row>
      <xdr:rowOff>37846</xdr:rowOff>
    </xdr:to>
    <xdr:cxnSp macro="">
      <xdr:nvCxnSpPr>
        <xdr:cNvPr id="249" name="直線コネクタ 248"/>
        <xdr:cNvCxnSpPr/>
      </xdr:nvCxnSpPr>
      <xdr:spPr>
        <a:xfrm>
          <a:off x="14782800" y="9714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85344</xdr:rowOff>
    </xdr:from>
    <xdr:to>
      <xdr:col>78</xdr:col>
      <xdr:colOff>120650</xdr:colOff>
      <xdr:row>57</xdr:row>
      <xdr:rowOff>15494</xdr:rowOff>
    </xdr:to>
    <xdr:sp macro="" textlink="">
      <xdr:nvSpPr>
        <xdr:cNvPr id="250" name="フローチャート: 判断 249"/>
        <xdr:cNvSpPr/>
      </xdr:nvSpPr>
      <xdr:spPr>
        <a:xfrm>
          <a:off x="15621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25671</xdr:rowOff>
    </xdr:from>
    <xdr:ext cx="736600" cy="259045"/>
    <xdr:sp macro="" textlink="">
      <xdr:nvSpPr>
        <xdr:cNvPr id="251" name="テキスト ボックス 250"/>
        <xdr:cNvSpPr txBox="1"/>
      </xdr:nvSpPr>
      <xdr:spPr>
        <a:xfrm>
          <a:off x="15290800" y="9455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113284</xdr:rowOff>
    </xdr:from>
    <xdr:to>
      <xdr:col>73</xdr:col>
      <xdr:colOff>180975</xdr:colOff>
      <xdr:row>56</xdr:row>
      <xdr:rowOff>149860</xdr:rowOff>
    </xdr:to>
    <xdr:cxnSp macro="">
      <xdr:nvCxnSpPr>
        <xdr:cNvPr id="252" name="直線コネクタ 251"/>
        <xdr:cNvCxnSpPr/>
      </xdr:nvCxnSpPr>
      <xdr:spPr>
        <a:xfrm flipV="1">
          <a:off x="13893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108204</xdr:rowOff>
    </xdr:from>
    <xdr:to>
      <xdr:col>74</xdr:col>
      <xdr:colOff>31750</xdr:colOff>
      <xdr:row>57</xdr:row>
      <xdr:rowOff>38354</xdr:rowOff>
    </xdr:to>
    <xdr:sp macro="" textlink="">
      <xdr:nvSpPr>
        <xdr:cNvPr id="253" name="フローチャート: 判断 252"/>
        <xdr:cNvSpPr/>
      </xdr:nvSpPr>
      <xdr:spPr>
        <a:xfrm>
          <a:off x="14732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23131</xdr:rowOff>
    </xdr:from>
    <xdr:ext cx="762000" cy="259045"/>
    <xdr:sp macro="" textlink="">
      <xdr:nvSpPr>
        <xdr:cNvPr id="254" name="テキスト ボックス 253"/>
        <xdr:cNvSpPr txBox="1"/>
      </xdr:nvSpPr>
      <xdr:spPr>
        <a:xfrm>
          <a:off x="14401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56</xdr:row>
      <xdr:rowOff>149860</xdr:rowOff>
    </xdr:to>
    <xdr:cxnSp macro="">
      <xdr:nvCxnSpPr>
        <xdr:cNvPr id="255" name="直線コネクタ 254"/>
        <xdr:cNvCxnSpPr/>
      </xdr:nvCxnSpPr>
      <xdr:spPr>
        <a:xfrm>
          <a:off x="13004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21336</xdr:rowOff>
    </xdr:from>
    <xdr:to>
      <xdr:col>69</xdr:col>
      <xdr:colOff>142875</xdr:colOff>
      <xdr:row>56</xdr:row>
      <xdr:rowOff>122936</xdr:rowOff>
    </xdr:to>
    <xdr:sp macro="" textlink="">
      <xdr:nvSpPr>
        <xdr:cNvPr id="256" name="フローチャート: 判断 255"/>
        <xdr:cNvSpPr/>
      </xdr:nvSpPr>
      <xdr:spPr>
        <a:xfrm>
          <a:off x="13843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133113</xdr:rowOff>
    </xdr:from>
    <xdr:ext cx="762000" cy="259045"/>
    <xdr:sp macro="" textlink="">
      <xdr:nvSpPr>
        <xdr:cNvPr id="257" name="テキスト ボックス 256"/>
        <xdr:cNvSpPr txBox="1"/>
      </xdr:nvSpPr>
      <xdr:spPr>
        <a:xfrm>
          <a:off x="13512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8" name="フローチャート: 判断 257"/>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9" name="テキスト ボックス 258"/>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126492</xdr:rowOff>
    </xdr:from>
    <xdr:to>
      <xdr:col>82</xdr:col>
      <xdr:colOff>158750</xdr:colOff>
      <xdr:row>57</xdr:row>
      <xdr:rowOff>56642</xdr:rowOff>
    </xdr:to>
    <xdr:sp macro="" textlink="">
      <xdr:nvSpPr>
        <xdr:cNvPr id="265" name="楕円 264"/>
        <xdr:cNvSpPr/>
      </xdr:nvSpPr>
      <xdr:spPr>
        <a:xfrm>
          <a:off x="164592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98569</xdr:rowOff>
    </xdr:from>
    <xdr:ext cx="762000" cy="259045"/>
    <xdr:sp macro="" textlink="">
      <xdr:nvSpPr>
        <xdr:cNvPr id="266" name="その他該当値テキスト"/>
        <xdr:cNvSpPr txBox="1"/>
      </xdr:nvSpPr>
      <xdr:spPr>
        <a:xfrm>
          <a:off x="165989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158496</xdr:rowOff>
    </xdr:from>
    <xdr:to>
      <xdr:col>78</xdr:col>
      <xdr:colOff>120650</xdr:colOff>
      <xdr:row>57</xdr:row>
      <xdr:rowOff>88646</xdr:rowOff>
    </xdr:to>
    <xdr:sp macro="" textlink="">
      <xdr:nvSpPr>
        <xdr:cNvPr id="267" name="楕円 266"/>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73423</xdr:rowOff>
    </xdr:from>
    <xdr:ext cx="736600" cy="259045"/>
    <xdr:sp macro="" textlink="">
      <xdr:nvSpPr>
        <xdr:cNvPr id="268" name="テキスト ボックス 267"/>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62484</xdr:rowOff>
    </xdr:from>
    <xdr:to>
      <xdr:col>74</xdr:col>
      <xdr:colOff>31750</xdr:colOff>
      <xdr:row>56</xdr:row>
      <xdr:rowOff>164084</xdr:rowOff>
    </xdr:to>
    <xdr:sp macro="" textlink="">
      <xdr:nvSpPr>
        <xdr:cNvPr id="269" name="楕円 268"/>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70" name="テキスト ボックス 269"/>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99060</xdr:rowOff>
    </xdr:from>
    <xdr:to>
      <xdr:col>69</xdr:col>
      <xdr:colOff>142875</xdr:colOff>
      <xdr:row>57</xdr:row>
      <xdr:rowOff>29210</xdr:rowOff>
    </xdr:to>
    <xdr:sp macro="" textlink="">
      <xdr:nvSpPr>
        <xdr:cNvPr id="271" name="楕円 270"/>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72" name="テキスト ボックス 27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73" name="楕円 272"/>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148861</xdr:rowOff>
    </xdr:from>
    <xdr:ext cx="762000" cy="259045"/>
    <xdr:sp macro="" textlink="">
      <xdr:nvSpPr>
        <xdr:cNvPr id="274" name="テキスト ボックス 273"/>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類似団体平均より数値が上回っているが、要因として火葬場やし尿処理場等の使用負担金や事務組合等への共同運営負担金への支出が影響していると考えられる。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今年度はポイントが減少したが、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今後も、所期の目的を達成した団体への補助金の減額及び廃止を原則に、歳出の抑制に努めていく</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51562</xdr:rowOff>
    </xdr:to>
    <xdr:cxnSp macro="">
      <xdr:nvCxnSpPr>
        <xdr:cNvPr id="300" name="直線コネクタ 299"/>
        <xdr:cNvCxnSpPr/>
      </xdr:nvCxnSpPr>
      <xdr:spPr>
        <a:xfrm flipV="1">
          <a:off x="16510000" y="5636260"/>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1"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2" name="直線コネクタ 301"/>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3"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4" name="直線コネクタ 303"/>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39</xdr:row>
      <xdr:rowOff>46990</xdr:rowOff>
    </xdr:to>
    <xdr:cxnSp macro="">
      <xdr:nvCxnSpPr>
        <xdr:cNvPr id="305" name="直線コネクタ 304"/>
        <xdr:cNvCxnSpPr/>
      </xdr:nvCxnSpPr>
      <xdr:spPr>
        <a:xfrm flipV="1">
          <a:off x="15671800" y="662381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6"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7" name="フローチャート: 判断 306"/>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154432</xdr:rowOff>
    </xdr:from>
    <xdr:to>
      <xdr:col>78</xdr:col>
      <xdr:colOff>69850</xdr:colOff>
      <xdr:row>39</xdr:row>
      <xdr:rowOff>46990</xdr:rowOff>
    </xdr:to>
    <xdr:cxnSp macro="">
      <xdr:nvCxnSpPr>
        <xdr:cNvPr id="308" name="直線コネクタ 307"/>
        <xdr:cNvCxnSpPr/>
      </xdr:nvCxnSpPr>
      <xdr:spPr>
        <a:xfrm>
          <a:off x="14782800" y="66695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9" name="フローチャート: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154432</xdr:rowOff>
    </xdr:from>
    <xdr:to>
      <xdr:col>73</xdr:col>
      <xdr:colOff>180975</xdr:colOff>
      <xdr:row>39</xdr:row>
      <xdr:rowOff>28702</xdr:rowOff>
    </xdr:to>
    <xdr:cxnSp macro="">
      <xdr:nvCxnSpPr>
        <xdr:cNvPr id="311" name="直線コネクタ 310"/>
        <xdr:cNvCxnSpPr/>
      </xdr:nvCxnSpPr>
      <xdr:spPr>
        <a:xfrm flipV="1">
          <a:off x="13893800" y="66695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2" name="フローチャート: 判断 311"/>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3" name="テキスト ボックス 312"/>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28702</xdr:rowOff>
    </xdr:to>
    <xdr:cxnSp macro="">
      <xdr:nvCxnSpPr>
        <xdr:cNvPr id="314" name="直線コネクタ 313"/>
        <xdr:cNvCxnSpPr/>
      </xdr:nvCxnSpPr>
      <xdr:spPr>
        <a:xfrm>
          <a:off x="13004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15" name="フローチャート: 判断 314"/>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16" name="テキスト ボックス 315"/>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7" name="フローチャート: 判断 316"/>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8" name="テキスト ボックス 317"/>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4" name="楕円 323"/>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5" name="補助費等該当値テキスト"/>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167640</xdr:rowOff>
    </xdr:from>
    <xdr:to>
      <xdr:col>78</xdr:col>
      <xdr:colOff>120650</xdr:colOff>
      <xdr:row>39</xdr:row>
      <xdr:rowOff>97790</xdr:rowOff>
    </xdr:to>
    <xdr:sp macro="" textlink="">
      <xdr:nvSpPr>
        <xdr:cNvPr id="326" name="楕円 325"/>
        <xdr:cNvSpPr/>
      </xdr:nvSpPr>
      <xdr:spPr>
        <a:xfrm>
          <a:off x="15621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82567</xdr:rowOff>
    </xdr:from>
    <xdr:ext cx="736600" cy="259045"/>
    <xdr:sp macro="" textlink="">
      <xdr:nvSpPr>
        <xdr:cNvPr id="327" name="テキスト ボックス 326"/>
        <xdr:cNvSpPr txBox="1"/>
      </xdr:nvSpPr>
      <xdr:spPr>
        <a:xfrm>
          <a:off x="15290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8" name="楕円 327"/>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9" name="テキスト ボックス 328"/>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149352</xdr:rowOff>
    </xdr:from>
    <xdr:to>
      <xdr:col>69</xdr:col>
      <xdr:colOff>142875</xdr:colOff>
      <xdr:row>39</xdr:row>
      <xdr:rowOff>79502</xdr:rowOff>
    </xdr:to>
    <xdr:sp macro="" textlink="">
      <xdr:nvSpPr>
        <xdr:cNvPr id="330" name="楕円 329"/>
        <xdr:cNvSpPr/>
      </xdr:nvSpPr>
      <xdr:spPr>
        <a:xfrm>
          <a:off x="13843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64279</xdr:rowOff>
    </xdr:from>
    <xdr:ext cx="762000" cy="259045"/>
    <xdr:sp macro="" textlink="">
      <xdr:nvSpPr>
        <xdr:cNvPr id="331" name="テキスト ボックス 330"/>
        <xdr:cNvSpPr txBox="1"/>
      </xdr:nvSpPr>
      <xdr:spPr>
        <a:xfrm>
          <a:off x="13512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2" name="楕円 331"/>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3" name="テキスト ボックス 332"/>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町営月夜ノ平団地</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号棟の起債が終了となった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臨時財政対策債の償還が始まったため</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昨年度より</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より</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類似団体平均値と比較すると</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4.1</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ポイント、山梨県平均と比較しても</a:t>
          </a:r>
          <a:r>
            <a:rPr kumimoji="1" lang="en-US"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今後も、新規発行の抑制に努め、発行に際しては交付税算入率の高い地方債の借入を優先して事業を展開するなど適正な地方債管理を行っていく。</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92711</xdr:rowOff>
    </xdr:to>
    <xdr:cxnSp macro="">
      <xdr:nvCxnSpPr>
        <xdr:cNvPr id="358" name="直線コネクタ 357"/>
        <xdr:cNvCxnSpPr/>
      </xdr:nvCxnSpPr>
      <xdr:spPr>
        <a:xfrm flipV="1">
          <a:off x="4826000" y="125857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64788</xdr:rowOff>
    </xdr:from>
    <xdr:ext cx="762000" cy="259045"/>
    <xdr:sp macro="" textlink="">
      <xdr:nvSpPr>
        <xdr:cNvPr id="359" name="公債費最小値テキスト"/>
        <xdr:cNvSpPr txBox="1"/>
      </xdr:nvSpPr>
      <xdr:spPr>
        <a:xfrm>
          <a:off x="4914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92711</xdr:rowOff>
    </xdr:from>
    <xdr:to>
      <xdr:col>24</xdr:col>
      <xdr:colOff>114300</xdr:colOff>
      <xdr:row>81</xdr:row>
      <xdr:rowOff>92711</xdr:rowOff>
    </xdr:to>
    <xdr:cxnSp macro="">
      <xdr:nvCxnSpPr>
        <xdr:cNvPr id="360" name="直線コネクタ 359"/>
        <xdr:cNvCxnSpPr/>
      </xdr:nvCxnSpPr>
      <xdr:spPr>
        <a:xfrm>
          <a:off x="4737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81280</xdr:rowOff>
    </xdr:from>
    <xdr:to>
      <xdr:col>24</xdr:col>
      <xdr:colOff>25400</xdr:colOff>
      <xdr:row>76</xdr:row>
      <xdr:rowOff>90424</xdr:rowOff>
    </xdr:to>
    <xdr:cxnSp macro="">
      <xdr:nvCxnSpPr>
        <xdr:cNvPr id="363" name="直線コネクタ 362"/>
        <xdr:cNvCxnSpPr/>
      </xdr:nvCxnSpPr>
      <xdr:spPr>
        <a:xfrm>
          <a:off x="3987800" y="13111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94996</xdr:rowOff>
    </xdr:to>
    <xdr:cxnSp macro="">
      <xdr:nvCxnSpPr>
        <xdr:cNvPr id="366" name="直線コネクタ 365"/>
        <xdr:cNvCxnSpPr/>
      </xdr:nvCxnSpPr>
      <xdr:spPr>
        <a:xfrm flipV="1">
          <a:off x="3098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94996</xdr:rowOff>
    </xdr:from>
    <xdr:to>
      <xdr:col>15</xdr:col>
      <xdr:colOff>98425</xdr:colOff>
      <xdr:row>77</xdr:row>
      <xdr:rowOff>1270</xdr:rowOff>
    </xdr:to>
    <xdr:cxnSp macro="">
      <xdr:nvCxnSpPr>
        <xdr:cNvPr id="369" name="直線コネクタ 368"/>
        <xdr:cNvCxnSpPr/>
      </xdr:nvCxnSpPr>
      <xdr:spPr>
        <a:xfrm flipV="1">
          <a:off x="2209800" y="131251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0" name="フローチャート: 判断 369"/>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71" name="テキスト ボックス 370"/>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1270</xdr:rowOff>
    </xdr:to>
    <xdr:cxnSp macro="">
      <xdr:nvCxnSpPr>
        <xdr:cNvPr id="372" name="直線コネクタ 371"/>
        <xdr:cNvCxnSpPr/>
      </xdr:nvCxnSpPr>
      <xdr:spPr>
        <a:xfrm>
          <a:off x="1320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75" name="フローチャート: 判断 374"/>
        <xdr:cNvSpPr/>
      </xdr:nvSpPr>
      <xdr:spPr>
        <a:xfrm>
          <a:off x="1270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76" name="テキスト ボックス 375"/>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82" name="楕円 381"/>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3"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30480</xdr:rowOff>
    </xdr:from>
    <xdr:to>
      <xdr:col>20</xdr:col>
      <xdr:colOff>38100</xdr:colOff>
      <xdr:row>76</xdr:row>
      <xdr:rowOff>132080</xdr:rowOff>
    </xdr:to>
    <xdr:sp macro="" textlink="">
      <xdr:nvSpPr>
        <xdr:cNvPr id="384" name="楕円 383"/>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142257</xdr:rowOff>
    </xdr:from>
    <xdr:ext cx="736600" cy="259045"/>
    <xdr:sp macro="" textlink="">
      <xdr:nvSpPr>
        <xdr:cNvPr id="385" name="テキスト ボックス 384"/>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44196</xdr:rowOff>
    </xdr:from>
    <xdr:to>
      <xdr:col>15</xdr:col>
      <xdr:colOff>149225</xdr:colOff>
      <xdr:row>76</xdr:row>
      <xdr:rowOff>145796</xdr:rowOff>
    </xdr:to>
    <xdr:sp macro="" textlink="">
      <xdr:nvSpPr>
        <xdr:cNvPr id="386" name="楕円 385"/>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155973</xdr:rowOff>
    </xdr:from>
    <xdr:ext cx="762000" cy="259045"/>
    <xdr:sp macro="" textlink="">
      <xdr:nvSpPr>
        <xdr:cNvPr id="387" name="テキスト ボックス 386"/>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121920</xdr:rowOff>
    </xdr:from>
    <xdr:to>
      <xdr:col>11</xdr:col>
      <xdr:colOff>60325</xdr:colOff>
      <xdr:row>77</xdr:row>
      <xdr:rowOff>52070</xdr:rowOff>
    </xdr:to>
    <xdr:sp macro="" textlink="">
      <xdr:nvSpPr>
        <xdr:cNvPr id="388" name="楕円 387"/>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89" name="テキスト ボックス 388"/>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103632</xdr:rowOff>
    </xdr:from>
    <xdr:to>
      <xdr:col>6</xdr:col>
      <xdr:colOff>171450</xdr:colOff>
      <xdr:row>77</xdr:row>
      <xdr:rowOff>33782</xdr:rowOff>
    </xdr:to>
    <xdr:sp macro="" textlink="">
      <xdr:nvSpPr>
        <xdr:cNvPr id="390" name="楕円 389"/>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43959</xdr:rowOff>
    </xdr:from>
    <xdr:ext cx="762000" cy="259045"/>
    <xdr:sp macro="" textlink="">
      <xdr:nvSpPr>
        <xdr:cNvPr id="391" name="テキスト ボックス 390"/>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ポイント増加しており、類似団体平均並びに山梨県平均でいずれにおいても上回っているが、全国平均体と比較すると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ポイント下回っている。これは、類似団体に比して公債費が少ないため、相対的に公債費以外が多くなっているためである。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今後も、物件費や扶助費、繰出金の増加が見込まれるため、引き続き経費の削減に取り組む必要がある。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また、町税の徴収体制や施設利用料などの受益者負担金の見直しを図るなどの歳入の確保に努める必要がある。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81</xdr:row>
      <xdr:rowOff>138430</xdr:rowOff>
    </xdr:to>
    <xdr:cxnSp macro="">
      <xdr:nvCxnSpPr>
        <xdr:cNvPr id="417" name="直線コネクタ 416"/>
        <xdr:cNvCxnSpPr/>
      </xdr:nvCxnSpPr>
      <xdr:spPr>
        <a:xfrm flipV="1">
          <a:off x="16510000" y="12489688"/>
          <a:ext cx="0" cy="1536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18"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19" name="直線コネクタ 418"/>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37846</xdr:rowOff>
    </xdr:from>
    <xdr:to>
      <xdr:col>82</xdr:col>
      <xdr:colOff>107950</xdr:colOff>
      <xdr:row>79</xdr:row>
      <xdr:rowOff>110998</xdr:rowOff>
    </xdr:to>
    <xdr:cxnSp macro="">
      <xdr:nvCxnSpPr>
        <xdr:cNvPr id="422" name="直線コネクタ 421"/>
        <xdr:cNvCxnSpPr/>
      </xdr:nvCxnSpPr>
      <xdr:spPr>
        <a:xfrm>
          <a:off x="15671800" y="135823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23"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24" name="フローチャート: 判断 423"/>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165863</xdr:rowOff>
    </xdr:from>
    <xdr:to>
      <xdr:col>78</xdr:col>
      <xdr:colOff>69850</xdr:colOff>
      <xdr:row>79</xdr:row>
      <xdr:rowOff>37846</xdr:rowOff>
    </xdr:to>
    <xdr:cxnSp macro="">
      <xdr:nvCxnSpPr>
        <xdr:cNvPr id="425" name="直線コネクタ 424"/>
        <xdr:cNvCxnSpPr/>
      </xdr:nvCxnSpPr>
      <xdr:spPr>
        <a:xfrm>
          <a:off x="14782800" y="13367513"/>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6" name="フローチャート: 判断 425"/>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27" name="テキスト ボックス 426"/>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165863</xdr:rowOff>
    </xdr:from>
    <xdr:to>
      <xdr:col>73</xdr:col>
      <xdr:colOff>180975</xdr:colOff>
      <xdr:row>79</xdr:row>
      <xdr:rowOff>97282</xdr:rowOff>
    </xdr:to>
    <xdr:cxnSp macro="">
      <xdr:nvCxnSpPr>
        <xdr:cNvPr id="428" name="直線コネクタ 427"/>
        <xdr:cNvCxnSpPr/>
      </xdr:nvCxnSpPr>
      <xdr:spPr>
        <a:xfrm flipV="1">
          <a:off x="13893800" y="13367513"/>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9" name="フローチャート: 判断 428"/>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30" name="テキスト ボックス 42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97282</xdr:rowOff>
    </xdr:from>
    <xdr:to>
      <xdr:col>69</xdr:col>
      <xdr:colOff>92075</xdr:colOff>
      <xdr:row>79</xdr:row>
      <xdr:rowOff>124713</xdr:rowOff>
    </xdr:to>
    <xdr:cxnSp macro="">
      <xdr:nvCxnSpPr>
        <xdr:cNvPr id="431" name="直線コネクタ 430"/>
        <xdr:cNvCxnSpPr/>
      </xdr:nvCxnSpPr>
      <xdr:spPr>
        <a:xfrm flipV="1">
          <a:off x="13004800" y="136418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78487</xdr:rowOff>
    </xdr:from>
    <xdr:to>
      <xdr:col>69</xdr:col>
      <xdr:colOff>142875</xdr:colOff>
      <xdr:row>78</xdr:row>
      <xdr:rowOff>8637</xdr:rowOff>
    </xdr:to>
    <xdr:sp macro="" textlink="">
      <xdr:nvSpPr>
        <xdr:cNvPr id="432" name="フローチャート: 判断 431"/>
        <xdr:cNvSpPr/>
      </xdr:nvSpPr>
      <xdr:spPr>
        <a:xfrm>
          <a:off x="13843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18814</xdr:rowOff>
    </xdr:from>
    <xdr:ext cx="762000" cy="259045"/>
    <xdr:sp macro="" textlink="">
      <xdr:nvSpPr>
        <xdr:cNvPr id="433" name="テキスト ボックス 432"/>
        <xdr:cNvSpPr txBox="1"/>
      </xdr:nvSpPr>
      <xdr:spPr>
        <a:xfrm>
          <a:off x="13512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4" name="フローチャート: 判断 433"/>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35" name="テキスト ボックス 434"/>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41" name="楕円 440"/>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42"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158496</xdr:rowOff>
    </xdr:from>
    <xdr:to>
      <xdr:col>78</xdr:col>
      <xdr:colOff>120650</xdr:colOff>
      <xdr:row>79</xdr:row>
      <xdr:rowOff>88646</xdr:rowOff>
    </xdr:to>
    <xdr:sp macro="" textlink="">
      <xdr:nvSpPr>
        <xdr:cNvPr id="443" name="楕円 442"/>
        <xdr:cNvSpPr/>
      </xdr:nvSpPr>
      <xdr:spPr>
        <a:xfrm>
          <a:off x="15621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73423</xdr:rowOff>
    </xdr:from>
    <xdr:ext cx="736600" cy="259045"/>
    <xdr:sp macro="" textlink="">
      <xdr:nvSpPr>
        <xdr:cNvPr id="444" name="テキスト ボックス 443"/>
        <xdr:cNvSpPr txBox="1"/>
      </xdr:nvSpPr>
      <xdr:spPr>
        <a:xfrm>
          <a:off x="15290800" y="13617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115063</xdr:rowOff>
    </xdr:from>
    <xdr:to>
      <xdr:col>74</xdr:col>
      <xdr:colOff>31750</xdr:colOff>
      <xdr:row>78</xdr:row>
      <xdr:rowOff>45213</xdr:rowOff>
    </xdr:to>
    <xdr:sp macro="" textlink="">
      <xdr:nvSpPr>
        <xdr:cNvPr id="445" name="楕円 444"/>
        <xdr:cNvSpPr/>
      </xdr:nvSpPr>
      <xdr:spPr>
        <a:xfrm>
          <a:off x="14732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29990</xdr:rowOff>
    </xdr:from>
    <xdr:ext cx="762000" cy="259045"/>
    <xdr:sp macro="" textlink="">
      <xdr:nvSpPr>
        <xdr:cNvPr id="446" name="テキスト ボックス 445"/>
        <xdr:cNvSpPr txBox="1"/>
      </xdr:nvSpPr>
      <xdr:spPr>
        <a:xfrm>
          <a:off x="14401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46482</xdr:rowOff>
    </xdr:from>
    <xdr:to>
      <xdr:col>69</xdr:col>
      <xdr:colOff>142875</xdr:colOff>
      <xdr:row>79</xdr:row>
      <xdr:rowOff>148082</xdr:rowOff>
    </xdr:to>
    <xdr:sp macro="" textlink="">
      <xdr:nvSpPr>
        <xdr:cNvPr id="447" name="楕円 446"/>
        <xdr:cNvSpPr/>
      </xdr:nvSpPr>
      <xdr:spPr>
        <a:xfrm>
          <a:off x="13843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132859</xdr:rowOff>
    </xdr:from>
    <xdr:ext cx="762000" cy="259045"/>
    <xdr:sp macro="" textlink="">
      <xdr:nvSpPr>
        <xdr:cNvPr id="448" name="テキスト ボックス 447"/>
        <xdr:cNvSpPr txBox="1"/>
      </xdr:nvSpPr>
      <xdr:spPr>
        <a:xfrm>
          <a:off x="13512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49" name="楕円 448"/>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0" name="テキスト ボックス 449"/>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96366</xdr:rowOff>
    </xdr:from>
    <xdr:to>
      <xdr:col>29</xdr:col>
      <xdr:colOff>127000</xdr:colOff>
      <xdr:row>18</xdr:row>
      <xdr:rowOff>73362</xdr:rowOff>
    </xdr:to>
    <xdr:cxnSp macro="">
      <xdr:nvCxnSpPr>
        <xdr:cNvPr id="42" name="直線コネクタ 41"/>
        <xdr:cNvCxnSpPr/>
      </xdr:nvCxnSpPr>
      <xdr:spPr bwMode="auto">
        <a:xfrm flipV="1">
          <a:off x="5651500" y="2029941"/>
          <a:ext cx="0" cy="11771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83539</xdr:rowOff>
    </xdr:from>
    <xdr:ext cx="762000" cy="259045"/>
    <xdr:sp macro="" textlink="">
      <xdr:nvSpPr>
        <xdr:cNvPr id="43" name="人口1人当たり決算額の推移最小値テキスト130"/>
        <xdr:cNvSpPr txBox="1"/>
      </xdr:nvSpPr>
      <xdr:spPr>
        <a:xfrm>
          <a:off x="5740400" y="321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73362</xdr:rowOff>
    </xdr:from>
    <xdr:to>
      <xdr:col>30</xdr:col>
      <xdr:colOff>25400</xdr:colOff>
      <xdr:row>18</xdr:row>
      <xdr:rowOff>73362</xdr:rowOff>
    </xdr:to>
    <xdr:cxnSp macro="">
      <xdr:nvCxnSpPr>
        <xdr:cNvPr id="44" name="直線コネクタ 43"/>
        <xdr:cNvCxnSpPr/>
      </xdr:nvCxnSpPr>
      <xdr:spPr bwMode="auto">
        <a:xfrm>
          <a:off x="5562600" y="32070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11293</xdr:rowOff>
    </xdr:from>
    <xdr:ext cx="762000" cy="259045"/>
    <xdr:sp macro="" textlink="">
      <xdr:nvSpPr>
        <xdr:cNvPr id="45" name="人口1人当たり決算額の推移最大値テキスト130"/>
        <xdr:cNvSpPr txBox="1"/>
      </xdr:nvSpPr>
      <xdr:spPr>
        <a:xfrm>
          <a:off x="5740400" y="1773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96366</xdr:rowOff>
    </xdr:from>
    <xdr:to>
      <xdr:col>30</xdr:col>
      <xdr:colOff>25400</xdr:colOff>
      <xdr:row>11</xdr:row>
      <xdr:rowOff>96366</xdr:rowOff>
    </xdr:to>
    <xdr:cxnSp macro="">
      <xdr:nvCxnSpPr>
        <xdr:cNvPr id="46" name="直線コネクタ 45"/>
        <xdr:cNvCxnSpPr/>
      </xdr:nvCxnSpPr>
      <xdr:spPr bwMode="auto">
        <a:xfrm>
          <a:off x="5562600" y="2029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73362</xdr:rowOff>
    </xdr:from>
    <xdr:to>
      <xdr:col>29</xdr:col>
      <xdr:colOff>127000</xdr:colOff>
      <xdr:row>18</xdr:row>
      <xdr:rowOff>90011</xdr:rowOff>
    </xdr:to>
    <xdr:cxnSp macro="">
      <xdr:nvCxnSpPr>
        <xdr:cNvPr id="47" name="直線コネクタ 46"/>
        <xdr:cNvCxnSpPr/>
      </xdr:nvCxnSpPr>
      <xdr:spPr bwMode="auto">
        <a:xfrm flipV="1">
          <a:off x="5003800" y="3207087"/>
          <a:ext cx="647700" cy="16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9821</xdr:rowOff>
    </xdr:from>
    <xdr:ext cx="762000" cy="259045"/>
    <xdr:sp macro="" textlink="">
      <xdr:nvSpPr>
        <xdr:cNvPr id="48" name="人口1人当たり決算額の推移平均値テキスト130"/>
        <xdr:cNvSpPr txBox="1"/>
      </xdr:nvSpPr>
      <xdr:spPr>
        <a:xfrm>
          <a:off x="5740400" y="280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164744</xdr:rowOff>
    </xdr:from>
    <xdr:to>
      <xdr:col>29</xdr:col>
      <xdr:colOff>177800</xdr:colOff>
      <xdr:row>17</xdr:row>
      <xdr:rowOff>94894</xdr:rowOff>
    </xdr:to>
    <xdr:sp macro="" textlink="">
      <xdr:nvSpPr>
        <xdr:cNvPr id="49" name="フローチャート: 判断 48"/>
        <xdr:cNvSpPr/>
      </xdr:nvSpPr>
      <xdr:spPr bwMode="auto">
        <a:xfrm>
          <a:off x="56007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68646</xdr:rowOff>
    </xdr:from>
    <xdr:to>
      <xdr:col>26</xdr:col>
      <xdr:colOff>50800</xdr:colOff>
      <xdr:row>18</xdr:row>
      <xdr:rowOff>90011</xdr:rowOff>
    </xdr:to>
    <xdr:cxnSp macro="">
      <xdr:nvCxnSpPr>
        <xdr:cNvPr id="50" name="直線コネクタ 49"/>
        <xdr:cNvCxnSpPr/>
      </xdr:nvCxnSpPr>
      <xdr:spPr bwMode="auto">
        <a:xfrm>
          <a:off x="4305300" y="3202371"/>
          <a:ext cx="698500" cy="21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4740</xdr:rowOff>
    </xdr:from>
    <xdr:to>
      <xdr:col>26</xdr:col>
      <xdr:colOff>101600</xdr:colOff>
      <xdr:row>17</xdr:row>
      <xdr:rowOff>106340</xdr:rowOff>
    </xdr:to>
    <xdr:sp macro="" textlink="">
      <xdr:nvSpPr>
        <xdr:cNvPr id="51" name="フローチャート: 判断 50"/>
        <xdr:cNvSpPr/>
      </xdr:nvSpPr>
      <xdr:spPr bwMode="auto">
        <a:xfrm>
          <a:off x="49530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116517</xdr:rowOff>
    </xdr:from>
    <xdr:ext cx="736600" cy="259045"/>
    <xdr:sp macro="" textlink="">
      <xdr:nvSpPr>
        <xdr:cNvPr id="52" name="テキスト ボックス 51"/>
        <xdr:cNvSpPr txBox="1"/>
      </xdr:nvSpPr>
      <xdr:spPr>
        <a:xfrm>
          <a:off x="4622800" y="273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68646</xdr:rowOff>
    </xdr:from>
    <xdr:to>
      <xdr:col>22</xdr:col>
      <xdr:colOff>114300</xdr:colOff>
      <xdr:row>18</xdr:row>
      <xdr:rowOff>69213</xdr:rowOff>
    </xdr:to>
    <xdr:cxnSp macro="">
      <xdr:nvCxnSpPr>
        <xdr:cNvPr id="53" name="直線コネクタ 52"/>
        <xdr:cNvCxnSpPr/>
      </xdr:nvCxnSpPr>
      <xdr:spPr bwMode="auto">
        <a:xfrm flipV="1">
          <a:off x="3606800" y="3202371"/>
          <a:ext cx="698500" cy="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33551</xdr:rowOff>
    </xdr:from>
    <xdr:to>
      <xdr:col>22</xdr:col>
      <xdr:colOff>165100</xdr:colOff>
      <xdr:row>17</xdr:row>
      <xdr:rowOff>135151</xdr:rowOff>
    </xdr:to>
    <xdr:sp macro="" textlink="">
      <xdr:nvSpPr>
        <xdr:cNvPr id="54" name="フローチャート: 判断 53"/>
        <xdr:cNvSpPr/>
      </xdr:nvSpPr>
      <xdr:spPr bwMode="auto">
        <a:xfrm>
          <a:off x="42545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145328</xdr:rowOff>
    </xdr:from>
    <xdr:ext cx="762000" cy="259045"/>
    <xdr:sp macro="" textlink="">
      <xdr:nvSpPr>
        <xdr:cNvPr id="55" name="テキスト ボックス 54"/>
        <xdr:cNvSpPr txBox="1"/>
      </xdr:nvSpPr>
      <xdr:spPr>
        <a:xfrm>
          <a:off x="3924300" y="276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69213</xdr:rowOff>
    </xdr:from>
    <xdr:to>
      <xdr:col>18</xdr:col>
      <xdr:colOff>177800</xdr:colOff>
      <xdr:row>18</xdr:row>
      <xdr:rowOff>83631</xdr:rowOff>
    </xdr:to>
    <xdr:cxnSp macro="">
      <xdr:nvCxnSpPr>
        <xdr:cNvPr id="56" name="直線コネクタ 55"/>
        <xdr:cNvCxnSpPr/>
      </xdr:nvCxnSpPr>
      <xdr:spPr bwMode="auto">
        <a:xfrm flipV="1">
          <a:off x="2908300" y="3202938"/>
          <a:ext cx="698500" cy="14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84138</xdr:rowOff>
    </xdr:from>
    <xdr:to>
      <xdr:col>19</xdr:col>
      <xdr:colOff>38100</xdr:colOff>
      <xdr:row>17</xdr:row>
      <xdr:rowOff>14288</xdr:rowOff>
    </xdr:to>
    <xdr:sp macro="" textlink="">
      <xdr:nvSpPr>
        <xdr:cNvPr id="57" name="フローチャート: 判断 56"/>
        <xdr:cNvSpPr/>
      </xdr:nvSpPr>
      <xdr:spPr bwMode="auto">
        <a:xfrm>
          <a:off x="35560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24465</xdr:rowOff>
    </xdr:from>
    <xdr:ext cx="762000" cy="259045"/>
    <xdr:sp macro="" textlink="">
      <xdr:nvSpPr>
        <xdr:cNvPr id="58" name="テキスト ボックス 57"/>
        <xdr:cNvSpPr txBox="1"/>
      </xdr:nvSpPr>
      <xdr:spPr>
        <a:xfrm>
          <a:off x="3225800" y="264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105830</xdr:rowOff>
    </xdr:from>
    <xdr:to>
      <xdr:col>15</xdr:col>
      <xdr:colOff>101600</xdr:colOff>
      <xdr:row>17</xdr:row>
      <xdr:rowOff>35980</xdr:rowOff>
    </xdr:to>
    <xdr:sp macro="" textlink="">
      <xdr:nvSpPr>
        <xdr:cNvPr id="59" name="フローチャート: 判断 58"/>
        <xdr:cNvSpPr/>
      </xdr:nvSpPr>
      <xdr:spPr bwMode="auto">
        <a:xfrm>
          <a:off x="28575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46157</xdr:rowOff>
    </xdr:from>
    <xdr:ext cx="762000" cy="259045"/>
    <xdr:sp macro="" textlink="">
      <xdr:nvSpPr>
        <xdr:cNvPr id="60" name="テキスト ボックス 59"/>
        <xdr:cNvSpPr txBox="1"/>
      </xdr:nvSpPr>
      <xdr:spPr>
        <a:xfrm>
          <a:off x="2527300" y="2665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22562</xdr:rowOff>
    </xdr:from>
    <xdr:to>
      <xdr:col>29</xdr:col>
      <xdr:colOff>177800</xdr:colOff>
      <xdr:row>18</xdr:row>
      <xdr:rowOff>124162</xdr:rowOff>
    </xdr:to>
    <xdr:sp macro="" textlink="">
      <xdr:nvSpPr>
        <xdr:cNvPr id="66" name="楕円 65"/>
        <xdr:cNvSpPr/>
      </xdr:nvSpPr>
      <xdr:spPr bwMode="auto">
        <a:xfrm>
          <a:off x="5600700" y="3156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102589</xdr:rowOff>
    </xdr:from>
    <xdr:ext cx="762000" cy="259045"/>
    <xdr:sp macro="" textlink="">
      <xdr:nvSpPr>
        <xdr:cNvPr id="67" name="人口1人当たり決算額の推移該当値テキスト130"/>
        <xdr:cNvSpPr txBox="1"/>
      </xdr:nvSpPr>
      <xdr:spPr>
        <a:xfrm>
          <a:off x="5740400" y="306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39211</xdr:rowOff>
    </xdr:from>
    <xdr:to>
      <xdr:col>26</xdr:col>
      <xdr:colOff>101600</xdr:colOff>
      <xdr:row>18</xdr:row>
      <xdr:rowOff>140811</xdr:rowOff>
    </xdr:to>
    <xdr:sp macro="" textlink="">
      <xdr:nvSpPr>
        <xdr:cNvPr id="68" name="楕円 67"/>
        <xdr:cNvSpPr/>
      </xdr:nvSpPr>
      <xdr:spPr bwMode="auto">
        <a:xfrm>
          <a:off x="4953000" y="317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125588</xdr:rowOff>
    </xdr:from>
    <xdr:ext cx="736600" cy="259045"/>
    <xdr:sp macro="" textlink="">
      <xdr:nvSpPr>
        <xdr:cNvPr id="69" name="テキスト ボックス 68"/>
        <xdr:cNvSpPr txBox="1"/>
      </xdr:nvSpPr>
      <xdr:spPr>
        <a:xfrm>
          <a:off x="4622800" y="325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17846</xdr:rowOff>
    </xdr:from>
    <xdr:to>
      <xdr:col>22</xdr:col>
      <xdr:colOff>165100</xdr:colOff>
      <xdr:row>18</xdr:row>
      <xdr:rowOff>119446</xdr:rowOff>
    </xdr:to>
    <xdr:sp macro="" textlink="">
      <xdr:nvSpPr>
        <xdr:cNvPr id="70" name="楕円 69"/>
        <xdr:cNvSpPr/>
      </xdr:nvSpPr>
      <xdr:spPr bwMode="auto">
        <a:xfrm>
          <a:off x="4254500" y="3151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104223</xdr:rowOff>
    </xdr:from>
    <xdr:ext cx="762000" cy="259045"/>
    <xdr:sp macro="" textlink="">
      <xdr:nvSpPr>
        <xdr:cNvPr id="71" name="テキスト ボックス 70"/>
        <xdr:cNvSpPr txBox="1"/>
      </xdr:nvSpPr>
      <xdr:spPr>
        <a:xfrm>
          <a:off x="3924300" y="323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18413</xdr:rowOff>
    </xdr:from>
    <xdr:to>
      <xdr:col>19</xdr:col>
      <xdr:colOff>38100</xdr:colOff>
      <xdr:row>18</xdr:row>
      <xdr:rowOff>120013</xdr:rowOff>
    </xdr:to>
    <xdr:sp macro="" textlink="">
      <xdr:nvSpPr>
        <xdr:cNvPr id="72" name="楕円 71"/>
        <xdr:cNvSpPr/>
      </xdr:nvSpPr>
      <xdr:spPr bwMode="auto">
        <a:xfrm>
          <a:off x="3556000" y="315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104790</xdr:rowOff>
    </xdr:from>
    <xdr:ext cx="762000" cy="259045"/>
    <xdr:sp macro="" textlink="">
      <xdr:nvSpPr>
        <xdr:cNvPr id="73" name="テキスト ボックス 72"/>
        <xdr:cNvSpPr txBox="1"/>
      </xdr:nvSpPr>
      <xdr:spPr>
        <a:xfrm>
          <a:off x="3225800" y="323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32831</xdr:rowOff>
    </xdr:from>
    <xdr:to>
      <xdr:col>15</xdr:col>
      <xdr:colOff>101600</xdr:colOff>
      <xdr:row>18</xdr:row>
      <xdr:rowOff>134431</xdr:rowOff>
    </xdr:to>
    <xdr:sp macro="" textlink="">
      <xdr:nvSpPr>
        <xdr:cNvPr id="74" name="楕円 73"/>
        <xdr:cNvSpPr/>
      </xdr:nvSpPr>
      <xdr:spPr bwMode="auto">
        <a:xfrm>
          <a:off x="2857500" y="3166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119208</xdr:rowOff>
    </xdr:from>
    <xdr:ext cx="762000" cy="259045"/>
    <xdr:sp macro="" textlink="">
      <xdr:nvSpPr>
        <xdr:cNvPr id="75" name="テキスト ボックス 74"/>
        <xdr:cNvSpPr txBox="1"/>
      </xdr:nvSpPr>
      <xdr:spPr>
        <a:xfrm>
          <a:off x="2527300" y="325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232568</xdr:rowOff>
    </xdr:from>
    <xdr:to>
      <xdr:col>29</xdr:col>
      <xdr:colOff>127000</xdr:colOff>
      <xdr:row>37</xdr:row>
      <xdr:rowOff>200632</xdr:rowOff>
    </xdr:to>
    <xdr:cxnSp macro="">
      <xdr:nvCxnSpPr>
        <xdr:cNvPr id="103" name="直線コネクタ 102"/>
        <xdr:cNvCxnSpPr/>
      </xdr:nvCxnSpPr>
      <xdr:spPr bwMode="auto">
        <a:xfrm flipV="1">
          <a:off x="5651500" y="6157118"/>
          <a:ext cx="0" cy="11682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172709</xdr:rowOff>
    </xdr:from>
    <xdr:ext cx="762000" cy="259045"/>
    <xdr:sp macro="" textlink="">
      <xdr:nvSpPr>
        <xdr:cNvPr id="104" name="人口1人当たり決算額の推移最小値テキスト445"/>
        <xdr:cNvSpPr txBox="1"/>
      </xdr:nvSpPr>
      <xdr:spPr>
        <a:xfrm>
          <a:off x="5740400" y="72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200632</xdr:rowOff>
    </xdr:from>
    <xdr:to>
      <xdr:col>30</xdr:col>
      <xdr:colOff>25400</xdr:colOff>
      <xdr:row>37</xdr:row>
      <xdr:rowOff>200632</xdr:rowOff>
    </xdr:to>
    <xdr:cxnSp macro="">
      <xdr:nvCxnSpPr>
        <xdr:cNvPr id="105" name="直線コネクタ 104"/>
        <xdr:cNvCxnSpPr/>
      </xdr:nvCxnSpPr>
      <xdr:spPr bwMode="auto">
        <a:xfrm>
          <a:off x="5562600" y="73253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147495</xdr:rowOff>
    </xdr:from>
    <xdr:ext cx="762000" cy="259045"/>
    <xdr:sp macro="" textlink="">
      <xdr:nvSpPr>
        <xdr:cNvPr id="106" name="人口1人当たり決算額の推移最大値テキスト445"/>
        <xdr:cNvSpPr txBox="1"/>
      </xdr:nvSpPr>
      <xdr:spPr>
        <a:xfrm>
          <a:off x="5740400" y="590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232568</xdr:rowOff>
    </xdr:from>
    <xdr:to>
      <xdr:col>30</xdr:col>
      <xdr:colOff>25400</xdr:colOff>
      <xdr:row>33</xdr:row>
      <xdr:rowOff>232568</xdr:rowOff>
    </xdr:to>
    <xdr:cxnSp macro="">
      <xdr:nvCxnSpPr>
        <xdr:cNvPr id="107" name="直線コネクタ 106"/>
        <xdr:cNvCxnSpPr/>
      </xdr:nvCxnSpPr>
      <xdr:spPr bwMode="auto">
        <a:xfrm>
          <a:off x="5562600" y="6157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102479</xdr:rowOff>
    </xdr:from>
    <xdr:to>
      <xdr:col>29</xdr:col>
      <xdr:colOff>127000</xdr:colOff>
      <xdr:row>36</xdr:row>
      <xdr:rowOff>115471</xdr:rowOff>
    </xdr:to>
    <xdr:cxnSp macro="">
      <xdr:nvCxnSpPr>
        <xdr:cNvPr id="108" name="直線コネクタ 107"/>
        <xdr:cNvCxnSpPr/>
      </xdr:nvCxnSpPr>
      <xdr:spPr bwMode="auto">
        <a:xfrm flipV="1">
          <a:off x="5003800" y="7055729"/>
          <a:ext cx="647700" cy="12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133471</xdr:rowOff>
    </xdr:from>
    <xdr:ext cx="762000" cy="259045"/>
    <xdr:sp macro="" textlink="">
      <xdr:nvSpPr>
        <xdr:cNvPr id="109" name="人口1人当たり決算額の推移平均値テキスト445"/>
        <xdr:cNvSpPr txBox="1"/>
      </xdr:nvSpPr>
      <xdr:spPr>
        <a:xfrm>
          <a:off x="5740400" y="67438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288394</xdr:rowOff>
    </xdr:from>
    <xdr:to>
      <xdr:col>29</xdr:col>
      <xdr:colOff>177800</xdr:colOff>
      <xdr:row>36</xdr:row>
      <xdr:rowOff>47094</xdr:rowOff>
    </xdr:to>
    <xdr:sp macro="" textlink="">
      <xdr:nvSpPr>
        <xdr:cNvPr id="110" name="フローチャート: 判断 109"/>
        <xdr:cNvSpPr/>
      </xdr:nvSpPr>
      <xdr:spPr bwMode="auto">
        <a:xfrm>
          <a:off x="56007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90157</xdr:rowOff>
    </xdr:from>
    <xdr:to>
      <xdr:col>26</xdr:col>
      <xdr:colOff>50800</xdr:colOff>
      <xdr:row>36</xdr:row>
      <xdr:rowOff>115471</xdr:rowOff>
    </xdr:to>
    <xdr:cxnSp macro="">
      <xdr:nvCxnSpPr>
        <xdr:cNvPr id="111" name="直線コネクタ 110"/>
        <xdr:cNvCxnSpPr/>
      </xdr:nvCxnSpPr>
      <xdr:spPr bwMode="auto">
        <a:xfrm>
          <a:off x="4305300" y="7043407"/>
          <a:ext cx="698500" cy="25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281856</xdr:rowOff>
    </xdr:from>
    <xdr:to>
      <xdr:col>26</xdr:col>
      <xdr:colOff>101600</xdr:colOff>
      <xdr:row>36</xdr:row>
      <xdr:rowOff>40556</xdr:rowOff>
    </xdr:to>
    <xdr:sp macro="" textlink="">
      <xdr:nvSpPr>
        <xdr:cNvPr id="112" name="フローチャート: 判断 111"/>
        <xdr:cNvSpPr/>
      </xdr:nvSpPr>
      <xdr:spPr bwMode="auto">
        <a:xfrm>
          <a:off x="4953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50733</xdr:rowOff>
    </xdr:from>
    <xdr:ext cx="736600" cy="259045"/>
    <xdr:sp macro="" textlink="">
      <xdr:nvSpPr>
        <xdr:cNvPr id="113" name="テキスト ボックス 112"/>
        <xdr:cNvSpPr txBox="1"/>
      </xdr:nvSpPr>
      <xdr:spPr>
        <a:xfrm>
          <a:off x="4622800" y="6661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89571</xdr:rowOff>
    </xdr:from>
    <xdr:to>
      <xdr:col>22</xdr:col>
      <xdr:colOff>114300</xdr:colOff>
      <xdr:row>36</xdr:row>
      <xdr:rowOff>90157</xdr:rowOff>
    </xdr:to>
    <xdr:cxnSp macro="">
      <xdr:nvCxnSpPr>
        <xdr:cNvPr id="114" name="直線コネクタ 113"/>
        <xdr:cNvCxnSpPr/>
      </xdr:nvCxnSpPr>
      <xdr:spPr bwMode="auto">
        <a:xfrm>
          <a:off x="3606800" y="7042821"/>
          <a:ext cx="6985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265260</xdr:rowOff>
    </xdr:from>
    <xdr:to>
      <xdr:col>22</xdr:col>
      <xdr:colOff>165100</xdr:colOff>
      <xdr:row>36</xdr:row>
      <xdr:rowOff>23960</xdr:rowOff>
    </xdr:to>
    <xdr:sp macro="" textlink="">
      <xdr:nvSpPr>
        <xdr:cNvPr id="115" name="フローチャート: 判断 114"/>
        <xdr:cNvSpPr/>
      </xdr:nvSpPr>
      <xdr:spPr bwMode="auto">
        <a:xfrm>
          <a:off x="4254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34137</xdr:rowOff>
    </xdr:from>
    <xdr:ext cx="762000" cy="259045"/>
    <xdr:sp macro="" textlink="">
      <xdr:nvSpPr>
        <xdr:cNvPr id="116" name="テキスト ボックス 115"/>
        <xdr:cNvSpPr txBox="1"/>
      </xdr:nvSpPr>
      <xdr:spPr>
        <a:xfrm>
          <a:off x="3924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72707</xdr:rowOff>
    </xdr:from>
    <xdr:to>
      <xdr:col>18</xdr:col>
      <xdr:colOff>177800</xdr:colOff>
      <xdr:row>36</xdr:row>
      <xdr:rowOff>89571</xdr:rowOff>
    </xdr:to>
    <xdr:cxnSp macro="">
      <xdr:nvCxnSpPr>
        <xdr:cNvPr id="117" name="直線コネクタ 116"/>
        <xdr:cNvCxnSpPr/>
      </xdr:nvCxnSpPr>
      <xdr:spPr bwMode="auto">
        <a:xfrm>
          <a:off x="2908300" y="7025957"/>
          <a:ext cx="698500" cy="16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18" name="フローチャート: 判断 117"/>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19" name="テキスト ボックス 118"/>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0" name="フローチャート: 判断 119"/>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1" name="テキスト ボックス 120"/>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51679</xdr:rowOff>
    </xdr:from>
    <xdr:to>
      <xdr:col>29</xdr:col>
      <xdr:colOff>177800</xdr:colOff>
      <xdr:row>36</xdr:row>
      <xdr:rowOff>153279</xdr:rowOff>
    </xdr:to>
    <xdr:sp macro="" textlink="">
      <xdr:nvSpPr>
        <xdr:cNvPr id="127" name="楕円 126"/>
        <xdr:cNvSpPr/>
      </xdr:nvSpPr>
      <xdr:spPr bwMode="auto">
        <a:xfrm>
          <a:off x="5600700" y="70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23756</xdr:rowOff>
    </xdr:from>
    <xdr:ext cx="762000" cy="259045"/>
    <xdr:sp macro="" textlink="">
      <xdr:nvSpPr>
        <xdr:cNvPr id="128" name="人口1人当たり決算額の推移該当値テキスト445"/>
        <xdr:cNvSpPr txBox="1"/>
      </xdr:nvSpPr>
      <xdr:spPr>
        <a:xfrm>
          <a:off x="5740400" y="697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64671</xdr:rowOff>
    </xdr:from>
    <xdr:to>
      <xdr:col>26</xdr:col>
      <xdr:colOff>101600</xdr:colOff>
      <xdr:row>36</xdr:row>
      <xdr:rowOff>166271</xdr:rowOff>
    </xdr:to>
    <xdr:sp macro="" textlink="">
      <xdr:nvSpPr>
        <xdr:cNvPr id="129" name="楕円 128"/>
        <xdr:cNvSpPr/>
      </xdr:nvSpPr>
      <xdr:spPr bwMode="auto">
        <a:xfrm>
          <a:off x="4953000" y="7017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151048</xdr:rowOff>
    </xdr:from>
    <xdr:ext cx="736600" cy="259045"/>
    <xdr:sp macro="" textlink="">
      <xdr:nvSpPr>
        <xdr:cNvPr id="130" name="テキスト ボックス 129"/>
        <xdr:cNvSpPr txBox="1"/>
      </xdr:nvSpPr>
      <xdr:spPr>
        <a:xfrm>
          <a:off x="4622800" y="7104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39357</xdr:rowOff>
    </xdr:from>
    <xdr:to>
      <xdr:col>22</xdr:col>
      <xdr:colOff>165100</xdr:colOff>
      <xdr:row>36</xdr:row>
      <xdr:rowOff>140957</xdr:rowOff>
    </xdr:to>
    <xdr:sp macro="" textlink="">
      <xdr:nvSpPr>
        <xdr:cNvPr id="131" name="楕円 130"/>
        <xdr:cNvSpPr/>
      </xdr:nvSpPr>
      <xdr:spPr bwMode="auto">
        <a:xfrm>
          <a:off x="4254500" y="6992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125734</xdr:rowOff>
    </xdr:from>
    <xdr:ext cx="762000" cy="259045"/>
    <xdr:sp macro="" textlink="">
      <xdr:nvSpPr>
        <xdr:cNvPr id="132" name="テキスト ボックス 131"/>
        <xdr:cNvSpPr txBox="1"/>
      </xdr:nvSpPr>
      <xdr:spPr>
        <a:xfrm>
          <a:off x="3924300" y="7078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38771</xdr:rowOff>
    </xdr:from>
    <xdr:to>
      <xdr:col>19</xdr:col>
      <xdr:colOff>38100</xdr:colOff>
      <xdr:row>36</xdr:row>
      <xdr:rowOff>140371</xdr:rowOff>
    </xdr:to>
    <xdr:sp macro="" textlink="">
      <xdr:nvSpPr>
        <xdr:cNvPr id="133" name="楕円 132"/>
        <xdr:cNvSpPr/>
      </xdr:nvSpPr>
      <xdr:spPr bwMode="auto">
        <a:xfrm>
          <a:off x="3556000" y="6992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125148</xdr:rowOff>
    </xdr:from>
    <xdr:ext cx="762000" cy="259045"/>
    <xdr:sp macro="" textlink="">
      <xdr:nvSpPr>
        <xdr:cNvPr id="134" name="テキスト ボックス 133"/>
        <xdr:cNvSpPr txBox="1"/>
      </xdr:nvSpPr>
      <xdr:spPr>
        <a:xfrm>
          <a:off x="3225800" y="707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21907</xdr:rowOff>
    </xdr:from>
    <xdr:to>
      <xdr:col>15</xdr:col>
      <xdr:colOff>101600</xdr:colOff>
      <xdr:row>36</xdr:row>
      <xdr:rowOff>123507</xdr:rowOff>
    </xdr:to>
    <xdr:sp macro="" textlink="">
      <xdr:nvSpPr>
        <xdr:cNvPr id="135" name="楕円 134"/>
        <xdr:cNvSpPr/>
      </xdr:nvSpPr>
      <xdr:spPr bwMode="auto">
        <a:xfrm>
          <a:off x="2857500" y="697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108284</xdr:rowOff>
    </xdr:from>
    <xdr:ext cx="762000" cy="259045"/>
    <xdr:sp macro="" textlink="">
      <xdr:nvSpPr>
        <xdr:cNvPr id="136" name="テキスト ボックス 135"/>
        <xdr:cNvSpPr txBox="1"/>
      </xdr:nvSpPr>
      <xdr:spPr>
        <a:xfrm>
          <a:off x="2527300" y="70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23499</xdr:rowOff>
    </xdr:from>
    <xdr:to>
      <xdr:col>24</xdr:col>
      <xdr:colOff>62865</xdr:colOff>
      <xdr:row>39</xdr:row>
      <xdr:rowOff>148923</xdr:rowOff>
    </xdr:to>
    <xdr:cxnSp macro="">
      <xdr:nvCxnSpPr>
        <xdr:cNvPr id="58" name="直線コネクタ 57"/>
        <xdr:cNvCxnSpPr/>
      </xdr:nvCxnSpPr>
      <xdr:spPr>
        <a:xfrm flipV="1">
          <a:off x="4633595" y="5338449"/>
          <a:ext cx="1270" cy="14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152750</xdr:rowOff>
    </xdr:from>
    <xdr:ext cx="534377" cy="259045"/>
    <xdr:sp macro="" textlink="">
      <xdr:nvSpPr>
        <xdr:cNvPr id="59" name="人件費最小値テキスト"/>
        <xdr:cNvSpPr txBox="1"/>
      </xdr:nvSpPr>
      <xdr:spPr>
        <a:xfrm>
          <a:off x="4686300" y="683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148923</xdr:rowOff>
    </xdr:from>
    <xdr:to>
      <xdr:col>24</xdr:col>
      <xdr:colOff>152400</xdr:colOff>
      <xdr:row>39</xdr:row>
      <xdr:rowOff>148923</xdr:rowOff>
    </xdr:to>
    <xdr:cxnSp macro="">
      <xdr:nvCxnSpPr>
        <xdr:cNvPr id="60" name="直線コネクタ 59"/>
        <xdr:cNvCxnSpPr/>
      </xdr:nvCxnSpPr>
      <xdr:spPr>
        <a:xfrm>
          <a:off x="4546600" y="683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141626</xdr:rowOff>
    </xdr:from>
    <xdr:ext cx="599010" cy="259045"/>
    <xdr:sp macro="" textlink="">
      <xdr:nvSpPr>
        <xdr:cNvPr id="61" name="人件費最大値テキスト"/>
        <xdr:cNvSpPr txBox="1"/>
      </xdr:nvSpPr>
      <xdr:spPr>
        <a:xfrm>
          <a:off x="4686300" y="511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23499</xdr:rowOff>
    </xdr:from>
    <xdr:to>
      <xdr:col>24</xdr:col>
      <xdr:colOff>152400</xdr:colOff>
      <xdr:row>31</xdr:row>
      <xdr:rowOff>23499</xdr:rowOff>
    </xdr:to>
    <xdr:cxnSp macro="">
      <xdr:nvCxnSpPr>
        <xdr:cNvPr id="62" name="直線コネクタ 61"/>
        <xdr:cNvCxnSpPr/>
      </xdr:nvCxnSpPr>
      <xdr:spPr>
        <a:xfrm>
          <a:off x="4546600" y="5338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148923</xdr:rowOff>
    </xdr:from>
    <xdr:to>
      <xdr:col>24</xdr:col>
      <xdr:colOff>63500</xdr:colOff>
      <xdr:row>39</xdr:row>
      <xdr:rowOff>166139</xdr:rowOff>
    </xdr:to>
    <xdr:cxnSp macro="">
      <xdr:nvCxnSpPr>
        <xdr:cNvPr id="63" name="直線コネクタ 62"/>
        <xdr:cNvCxnSpPr/>
      </xdr:nvCxnSpPr>
      <xdr:spPr>
        <a:xfrm flipV="1">
          <a:off x="3797300" y="6835473"/>
          <a:ext cx="838200" cy="1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34157</xdr:rowOff>
    </xdr:from>
    <xdr:ext cx="599010" cy="259045"/>
    <xdr:sp macro="" textlink="">
      <xdr:nvSpPr>
        <xdr:cNvPr id="64" name="人件費平均値テキスト"/>
        <xdr:cNvSpPr txBox="1"/>
      </xdr:nvSpPr>
      <xdr:spPr>
        <a:xfrm>
          <a:off x="4686300" y="6377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11281</xdr:rowOff>
    </xdr:from>
    <xdr:to>
      <xdr:col>24</xdr:col>
      <xdr:colOff>114300</xdr:colOff>
      <xdr:row>38</xdr:row>
      <xdr:rowOff>112881</xdr:rowOff>
    </xdr:to>
    <xdr:sp macro="" textlink="">
      <xdr:nvSpPr>
        <xdr:cNvPr id="65" name="フローチャート: 判断 64"/>
        <xdr:cNvSpPr/>
      </xdr:nvSpPr>
      <xdr:spPr>
        <a:xfrm>
          <a:off x="45847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147737</xdr:rowOff>
    </xdr:from>
    <xdr:to>
      <xdr:col>19</xdr:col>
      <xdr:colOff>177800</xdr:colOff>
      <xdr:row>39</xdr:row>
      <xdr:rowOff>166139</xdr:rowOff>
    </xdr:to>
    <xdr:cxnSp macro="">
      <xdr:nvCxnSpPr>
        <xdr:cNvPr id="66" name="直線コネクタ 65"/>
        <xdr:cNvCxnSpPr/>
      </xdr:nvCxnSpPr>
      <xdr:spPr>
        <a:xfrm>
          <a:off x="2908300" y="6834287"/>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22623</xdr:rowOff>
    </xdr:from>
    <xdr:to>
      <xdr:col>20</xdr:col>
      <xdr:colOff>38100</xdr:colOff>
      <xdr:row>38</xdr:row>
      <xdr:rowOff>124223</xdr:rowOff>
    </xdr:to>
    <xdr:sp macro="" textlink="">
      <xdr:nvSpPr>
        <xdr:cNvPr id="67" name="フローチャート: 判断 66"/>
        <xdr:cNvSpPr/>
      </xdr:nvSpPr>
      <xdr:spPr>
        <a:xfrm>
          <a:off x="3746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140749</xdr:rowOff>
    </xdr:from>
    <xdr:ext cx="599010" cy="259045"/>
    <xdr:sp macro="" textlink="">
      <xdr:nvSpPr>
        <xdr:cNvPr id="68" name="テキスト ボックス 67"/>
        <xdr:cNvSpPr txBox="1"/>
      </xdr:nvSpPr>
      <xdr:spPr>
        <a:xfrm>
          <a:off x="3497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136741</xdr:rowOff>
    </xdr:from>
    <xdr:to>
      <xdr:col>15</xdr:col>
      <xdr:colOff>50800</xdr:colOff>
      <xdr:row>39</xdr:row>
      <xdr:rowOff>147737</xdr:rowOff>
    </xdr:to>
    <xdr:cxnSp macro="">
      <xdr:nvCxnSpPr>
        <xdr:cNvPr id="69" name="直線コネクタ 68"/>
        <xdr:cNvCxnSpPr/>
      </xdr:nvCxnSpPr>
      <xdr:spPr>
        <a:xfrm>
          <a:off x="2019300" y="682329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59143</xdr:rowOff>
    </xdr:from>
    <xdr:to>
      <xdr:col>15</xdr:col>
      <xdr:colOff>101600</xdr:colOff>
      <xdr:row>38</xdr:row>
      <xdr:rowOff>160743</xdr:rowOff>
    </xdr:to>
    <xdr:sp macro="" textlink="">
      <xdr:nvSpPr>
        <xdr:cNvPr id="70" name="フローチャート: 判断 69"/>
        <xdr:cNvSpPr/>
      </xdr:nvSpPr>
      <xdr:spPr>
        <a:xfrm>
          <a:off x="2857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5820</xdr:rowOff>
    </xdr:from>
    <xdr:ext cx="599010" cy="259045"/>
    <xdr:sp macro="" textlink="">
      <xdr:nvSpPr>
        <xdr:cNvPr id="71" name="テキスト ボックス 70"/>
        <xdr:cNvSpPr txBox="1"/>
      </xdr:nvSpPr>
      <xdr:spPr>
        <a:xfrm>
          <a:off x="2608795"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136741</xdr:rowOff>
    </xdr:from>
    <xdr:to>
      <xdr:col>10</xdr:col>
      <xdr:colOff>114300</xdr:colOff>
      <xdr:row>39</xdr:row>
      <xdr:rowOff>147283</xdr:rowOff>
    </xdr:to>
    <xdr:cxnSp macro="">
      <xdr:nvCxnSpPr>
        <xdr:cNvPr id="72" name="直線コネクタ 71"/>
        <xdr:cNvCxnSpPr/>
      </xdr:nvCxnSpPr>
      <xdr:spPr>
        <a:xfrm flipV="1">
          <a:off x="1130300" y="6823291"/>
          <a:ext cx="8890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68780</xdr:rowOff>
    </xdr:from>
    <xdr:to>
      <xdr:col>10</xdr:col>
      <xdr:colOff>165100</xdr:colOff>
      <xdr:row>37</xdr:row>
      <xdr:rowOff>170380</xdr:rowOff>
    </xdr:to>
    <xdr:sp macro="" textlink="">
      <xdr:nvSpPr>
        <xdr:cNvPr id="73" name="フローチャート: 判断 72"/>
        <xdr:cNvSpPr/>
      </xdr:nvSpPr>
      <xdr:spPr>
        <a:xfrm>
          <a:off x="1968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15457</xdr:rowOff>
    </xdr:from>
    <xdr:ext cx="599010" cy="259045"/>
    <xdr:sp macro="" textlink="">
      <xdr:nvSpPr>
        <xdr:cNvPr id="74" name="テキスト ボックス 73"/>
        <xdr:cNvSpPr txBox="1"/>
      </xdr:nvSpPr>
      <xdr:spPr>
        <a:xfrm>
          <a:off x="1719795"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89367</xdr:rowOff>
    </xdr:from>
    <xdr:to>
      <xdr:col>6</xdr:col>
      <xdr:colOff>38100</xdr:colOff>
      <xdr:row>38</xdr:row>
      <xdr:rowOff>19517</xdr:rowOff>
    </xdr:to>
    <xdr:sp macro="" textlink="">
      <xdr:nvSpPr>
        <xdr:cNvPr id="75" name="フローチャート: 判断 74"/>
        <xdr:cNvSpPr/>
      </xdr:nvSpPr>
      <xdr:spPr>
        <a:xfrm>
          <a:off x="1079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36044</xdr:rowOff>
    </xdr:from>
    <xdr:ext cx="599010" cy="259045"/>
    <xdr:sp macro="" textlink="">
      <xdr:nvSpPr>
        <xdr:cNvPr id="76" name="テキスト ボックス 75"/>
        <xdr:cNvSpPr txBox="1"/>
      </xdr:nvSpPr>
      <xdr:spPr>
        <a:xfrm>
          <a:off x="830795"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98123</xdr:rowOff>
    </xdr:from>
    <xdr:to>
      <xdr:col>24</xdr:col>
      <xdr:colOff>114300</xdr:colOff>
      <xdr:row>40</xdr:row>
      <xdr:rowOff>28273</xdr:rowOff>
    </xdr:to>
    <xdr:sp macro="" textlink="">
      <xdr:nvSpPr>
        <xdr:cNvPr id="82" name="楕円 81"/>
        <xdr:cNvSpPr/>
      </xdr:nvSpPr>
      <xdr:spPr>
        <a:xfrm>
          <a:off x="4584700" y="67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13050</xdr:rowOff>
    </xdr:from>
    <xdr:ext cx="534377" cy="259045"/>
    <xdr:sp macro="" textlink="">
      <xdr:nvSpPr>
        <xdr:cNvPr id="83" name="人件費該当値テキスト"/>
        <xdr:cNvSpPr txBox="1"/>
      </xdr:nvSpPr>
      <xdr:spPr>
        <a:xfrm>
          <a:off x="4686300" y="669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115339</xdr:rowOff>
    </xdr:from>
    <xdr:to>
      <xdr:col>20</xdr:col>
      <xdr:colOff>38100</xdr:colOff>
      <xdr:row>40</xdr:row>
      <xdr:rowOff>45489</xdr:rowOff>
    </xdr:to>
    <xdr:sp macro="" textlink="">
      <xdr:nvSpPr>
        <xdr:cNvPr id="84" name="楕円 83"/>
        <xdr:cNvSpPr/>
      </xdr:nvSpPr>
      <xdr:spPr>
        <a:xfrm>
          <a:off x="3746500" y="680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36616</xdr:rowOff>
    </xdr:from>
    <xdr:ext cx="534377" cy="259045"/>
    <xdr:sp macro="" textlink="">
      <xdr:nvSpPr>
        <xdr:cNvPr id="85" name="テキスト ボックス 84"/>
        <xdr:cNvSpPr txBox="1"/>
      </xdr:nvSpPr>
      <xdr:spPr>
        <a:xfrm>
          <a:off x="3530111" y="689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96937</xdr:rowOff>
    </xdr:from>
    <xdr:to>
      <xdr:col>15</xdr:col>
      <xdr:colOff>101600</xdr:colOff>
      <xdr:row>40</xdr:row>
      <xdr:rowOff>27087</xdr:rowOff>
    </xdr:to>
    <xdr:sp macro="" textlink="">
      <xdr:nvSpPr>
        <xdr:cNvPr id="86" name="楕円 85"/>
        <xdr:cNvSpPr/>
      </xdr:nvSpPr>
      <xdr:spPr>
        <a:xfrm>
          <a:off x="2857500" y="678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18214</xdr:rowOff>
    </xdr:from>
    <xdr:ext cx="534377" cy="259045"/>
    <xdr:sp macro="" textlink="">
      <xdr:nvSpPr>
        <xdr:cNvPr id="87" name="テキスト ボックス 86"/>
        <xdr:cNvSpPr txBox="1"/>
      </xdr:nvSpPr>
      <xdr:spPr>
        <a:xfrm>
          <a:off x="2641111" y="687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85941</xdr:rowOff>
    </xdr:from>
    <xdr:to>
      <xdr:col>10</xdr:col>
      <xdr:colOff>165100</xdr:colOff>
      <xdr:row>40</xdr:row>
      <xdr:rowOff>16091</xdr:rowOff>
    </xdr:to>
    <xdr:sp macro="" textlink="">
      <xdr:nvSpPr>
        <xdr:cNvPr id="88" name="楕円 87"/>
        <xdr:cNvSpPr/>
      </xdr:nvSpPr>
      <xdr:spPr>
        <a:xfrm>
          <a:off x="1968500" y="67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7218</xdr:rowOff>
    </xdr:from>
    <xdr:ext cx="534377" cy="259045"/>
    <xdr:sp macro="" textlink="">
      <xdr:nvSpPr>
        <xdr:cNvPr id="89" name="テキスト ボックス 88"/>
        <xdr:cNvSpPr txBox="1"/>
      </xdr:nvSpPr>
      <xdr:spPr>
        <a:xfrm>
          <a:off x="1752111" y="68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96483</xdr:rowOff>
    </xdr:from>
    <xdr:to>
      <xdr:col>6</xdr:col>
      <xdr:colOff>38100</xdr:colOff>
      <xdr:row>40</xdr:row>
      <xdr:rowOff>26633</xdr:rowOff>
    </xdr:to>
    <xdr:sp macro="" textlink="">
      <xdr:nvSpPr>
        <xdr:cNvPr id="90" name="楕円 89"/>
        <xdr:cNvSpPr/>
      </xdr:nvSpPr>
      <xdr:spPr>
        <a:xfrm>
          <a:off x="1079500" y="678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17760</xdr:rowOff>
    </xdr:from>
    <xdr:ext cx="534377" cy="259045"/>
    <xdr:sp macro="" textlink="">
      <xdr:nvSpPr>
        <xdr:cNvPr id="91" name="テキスト ボックス 90"/>
        <xdr:cNvSpPr txBox="1"/>
      </xdr:nvSpPr>
      <xdr:spPr>
        <a:xfrm>
          <a:off x="863111" y="687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103968</xdr:rowOff>
    </xdr:from>
    <xdr:to>
      <xdr:col>24</xdr:col>
      <xdr:colOff>62865</xdr:colOff>
      <xdr:row>58</xdr:row>
      <xdr:rowOff>134297</xdr:rowOff>
    </xdr:to>
    <xdr:cxnSp macro="">
      <xdr:nvCxnSpPr>
        <xdr:cNvPr id="117" name="直線コネクタ 116"/>
        <xdr:cNvCxnSpPr/>
      </xdr:nvCxnSpPr>
      <xdr:spPr>
        <a:xfrm flipV="1">
          <a:off x="4633595" y="8676468"/>
          <a:ext cx="1270" cy="1401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138124</xdr:rowOff>
    </xdr:from>
    <xdr:ext cx="534377" cy="259045"/>
    <xdr:sp macro="" textlink="">
      <xdr:nvSpPr>
        <xdr:cNvPr id="118" name="物件費最小値テキスト"/>
        <xdr:cNvSpPr txBox="1"/>
      </xdr:nvSpPr>
      <xdr:spPr>
        <a:xfrm>
          <a:off x="4686300" y="1008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134297</xdr:rowOff>
    </xdr:from>
    <xdr:to>
      <xdr:col>24</xdr:col>
      <xdr:colOff>152400</xdr:colOff>
      <xdr:row>58</xdr:row>
      <xdr:rowOff>134297</xdr:rowOff>
    </xdr:to>
    <xdr:cxnSp macro="">
      <xdr:nvCxnSpPr>
        <xdr:cNvPr id="119" name="直線コネクタ 118"/>
        <xdr:cNvCxnSpPr/>
      </xdr:nvCxnSpPr>
      <xdr:spPr>
        <a:xfrm>
          <a:off x="4546600" y="1007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50645</xdr:rowOff>
    </xdr:from>
    <xdr:ext cx="599010" cy="259045"/>
    <xdr:sp macro="" textlink="">
      <xdr:nvSpPr>
        <xdr:cNvPr id="120" name="物件費最大値テキスト"/>
        <xdr:cNvSpPr txBox="1"/>
      </xdr:nvSpPr>
      <xdr:spPr>
        <a:xfrm>
          <a:off x="4686300" y="845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103968</xdr:rowOff>
    </xdr:from>
    <xdr:to>
      <xdr:col>24</xdr:col>
      <xdr:colOff>152400</xdr:colOff>
      <xdr:row>50</xdr:row>
      <xdr:rowOff>103968</xdr:rowOff>
    </xdr:to>
    <xdr:cxnSp macro="">
      <xdr:nvCxnSpPr>
        <xdr:cNvPr id="121" name="直線コネクタ 120"/>
        <xdr:cNvCxnSpPr/>
      </xdr:nvCxnSpPr>
      <xdr:spPr>
        <a:xfrm>
          <a:off x="4546600" y="867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92003</xdr:rowOff>
    </xdr:from>
    <xdr:to>
      <xdr:col>24</xdr:col>
      <xdr:colOff>63500</xdr:colOff>
      <xdr:row>58</xdr:row>
      <xdr:rowOff>95577</xdr:rowOff>
    </xdr:to>
    <xdr:cxnSp macro="">
      <xdr:nvCxnSpPr>
        <xdr:cNvPr id="122" name="直線コネクタ 121"/>
        <xdr:cNvCxnSpPr/>
      </xdr:nvCxnSpPr>
      <xdr:spPr>
        <a:xfrm>
          <a:off x="3797300" y="10036103"/>
          <a:ext cx="838200" cy="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120632</xdr:rowOff>
    </xdr:from>
    <xdr:ext cx="599010" cy="259045"/>
    <xdr:sp macro="" textlink="">
      <xdr:nvSpPr>
        <xdr:cNvPr id="123" name="物件費平均値テキスト"/>
        <xdr:cNvSpPr txBox="1"/>
      </xdr:nvSpPr>
      <xdr:spPr>
        <a:xfrm>
          <a:off x="4686300" y="972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97755</xdr:rowOff>
    </xdr:from>
    <xdr:to>
      <xdr:col>24</xdr:col>
      <xdr:colOff>114300</xdr:colOff>
      <xdr:row>58</xdr:row>
      <xdr:rowOff>27905</xdr:rowOff>
    </xdr:to>
    <xdr:sp macro="" textlink="">
      <xdr:nvSpPr>
        <xdr:cNvPr id="124" name="フローチャート: 判断 123"/>
        <xdr:cNvSpPr/>
      </xdr:nvSpPr>
      <xdr:spPr>
        <a:xfrm>
          <a:off x="45847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92003</xdr:rowOff>
    </xdr:from>
    <xdr:to>
      <xdr:col>19</xdr:col>
      <xdr:colOff>177800</xdr:colOff>
      <xdr:row>58</xdr:row>
      <xdr:rowOff>101458</xdr:rowOff>
    </xdr:to>
    <xdr:cxnSp macro="">
      <xdr:nvCxnSpPr>
        <xdr:cNvPr id="125" name="直線コネクタ 124"/>
        <xdr:cNvCxnSpPr/>
      </xdr:nvCxnSpPr>
      <xdr:spPr>
        <a:xfrm flipV="1">
          <a:off x="2908300" y="10036103"/>
          <a:ext cx="889000" cy="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111714</xdr:rowOff>
    </xdr:from>
    <xdr:to>
      <xdr:col>20</xdr:col>
      <xdr:colOff>38100</xdr:colOff>
      <xdr:row>58</xdr:row>
      <xdr:rowOff>41864</xdr:rowOff>
    </xdr:to>
    <xdr:sp macro="" textlink="">
      <xdr:nvSpPr>
        <xdr:cNvPr id="126" name="フローチャート: 判断 125"/>
        <xdr:cNvSpPr/>
      </xdr:nvSpPr>
      <xdr:spPr>
        <a:xfrm>
          <a:off x="3746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58391</xdr:rowOff>
    </xdr:from>
    <xdr:ext cx="599010" cy="259045"/>
    <xdr:sp macro="" textlink="">
      <xdr:nvSpPr>
        <xdr:cNvPr id="127" name="テキスト ボックス 126"/>
        <xdr:cNvSpPr txBox="1"/>
      </xdr:nvSpPr>
      <xdr:spPr>
        <a:xfrm>
          <a:off x="3497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101458</xdr:rowOff>
    </xdr:from>
    <xdr:to>
      <xdr:col>15</xdr:col>
      <xdr:colOff>50800</xdr:colOff>
      <xdr:row>58</xdr:row>
      <xdr:rowOff>107480</xdr:rowOff>
    </xdr:to>
    <xdr:cxnSp macro="">
      <xdr:nvCxnSpPr>
        <xdr:cNvPr id="128" name="直線コネクタ 127"/>
        <xdr:cNvCxnSpPr/>
      </xdr:nvCxnSpPr>
      <xdr:spPr>
        <a:xfrm flipV="1">
          <a:off x="2019300" y="10045558"/>
          <a:ext cx="889000" cy="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122988</xdr:rowOff>
    </xdr:from>
    <xdr:to>
      <xdr:col>15</xdr:col>
      <xdr:colOff>101600</xdr:colOff>
      <xdr:row>58</xdr:row>
      <xdr:rowOff>53138</xdr:rowOff>
    </xdr:to>
    <xdr:sp macro="" textlink="">
      <xdr:nvSpPr>
        <xdr:cNvPr id="129" name="フローチャート: 判断 128"/>
        <xdr:cNvSpPr/>
      </xdr:nvSpPr>
      <xdr:spPr>
        <a:xfrm>
          <a:off x="2857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69665</xdr:rowOff>
    </xdr:from>
    <xdr:ext cx="599010" cy="259045"/>
    <xdr:sp macro="" textlink="">
      <xdr:nvSpPr>
        <xdr:cNvPr id="130" name="テキスト ボックス 129"/>
        <xdr:cNvSpPr txBox="1"/>
      </xdr:nvSpPr>
      <xdr:spPr>
        <a:xfrm>
          <a:off x="2608795"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107480</xdr:rowOff>
    </xdr:from>
    <xdr:to>
      <xdr:col>10</xdr:col>
      <xdr:colOff>114300</xdr:colOff>
      <xdr:row>58</xdr:row>
      <xdr:rowOff>117573</xdr:rowOff>
    </xdr:to>
    <xdr:cxnSp macro="">
      <xdr:nvCxnSpPr>
        <xdr:cNvPr id="131" name="直線コネクタ 130"/>
        <xdr:cNvCxnSpPr/>
      </xdr:nvCxnSpPr>
      <xdr:spPr>
        <a:xfrm flipV="1">
          <a:off x="1130300" y="10051580"/>
          <a:ext cx="889000" cy="1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67970</xdr:rowOff>
    </xdr:from>
    <xdr:to>
      <xdr:col>10</xdr:col>
      <xdr:colOff>165100</xdr:colOff>
      <xdr:row>57</xdr:row>
      <xdr:rowOff>169570</xdr:rowOff>
    </xdr:to>
    <xdr:sp macro="" textlink="">
      <xdr:nvSpPr>
        <xdr:cNvPr id="132" name="フローチャート: 判断 131"/>
        <xdr:cNvSpPr/>
      </xdr:nvSpPr>
      <xdr:spPr>
        <a:xfrm>
          <a:off x="1968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14647</xdr:rowOff>
    </xdr:from>
    <xdr:ext cx="599010" cy="259045"/>
    <xdr:sp macro="" textlink="">
      <xdr:nvSpPr>
        <xdr:cNvPr id="133" name="テキスト ボックス 132"/>
        <xdr:cNvSpPr txBox="1"/>
      </xdr:nvSpPr>
      <xdr:spPr>
        <a:xfrm>
          <a:off x="1719795" y="9615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86253</xdr:rowOff>
    </xdr:from>
    <xdr:to>
      <xdr:col>6</xdr:col>
      <xdr:colOff>38100</xdr:colOff>
      <xdr:row>58</xdr:row>
      <xdr:rowOff>16403</xdr:rowOff>
    </xdr:to>
    <xdr:sp macro="" textlink="">
      <xdr:nvSpPr>
        <xdr:cNvPr id="134" name="フローチャート: 判断 133"/>
        <xdr:cNvSpPr/>
      </xdr:nvSpPr>
      <xdr:spPr>
        <a:xfrm>
          <a:off x="1079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32930</xdr:rowOff>
    </xdr:from>
    <xdr:ext cx="599010" cy="259045"/>
    <xdr:sp macro="" textlink="">
      <xdr:nvSpPr>
        <xdr:cNvPr id="135" name="テキスト ボックス 134"/>
        <xdr:cNvSpPr txBox="1"/>
      </xdr:nvSpPr>
      <xdr:spPr>
        <a:xfrm>
          <a:off x="830795" y="9634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44777</xdr:rowOff>
    </xdr:from>
    <xdr:to>
      <xdr:col>24</xdr:col>
      <xdr:colOff>114300</xdr:colOff>
      <xdr:row>58</xdr:row>
      <xdr:rowOff>146377</xdr:rowOff>
    </xdr:to>
    <xdr:sp macro="" textlink="">
      <xdr:nvSpPr>
        <xdr:cNvPr id="141" name="楕円 140"/>
        <xdr:cNvSpPr/>
      </xdr:nvSpPr>
      <xdr:spPr>
        <a:xfrm>
          <a:off x="4584700" y="99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131154</xdr:rowOff>
    </xdr:from>
    <xdr:ext cx="599010" cy="259045"/>
    <xdr:sp macro="" textlink="">
      <xdr:nvSpPr>
        <xdr:cNvPr id="142" name="物件費該当値テキスト"/>
        <xdr:cNvSpPr txBox="1"/>
      </xdr:nvSpPr>
      <xdr:spPr>
        <a:xfrm>
          <a:off x="4686300" y="9903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41203</xdr:rowOff>
    </xdr:from>
    <xdr:to>
      <xdr:col>20</xdr:col>
      <xdr:colOff>38100</xdr:colOff>
      <xdr:row>58</xdr:row>
      <xdr:rowOff>142803</xdr:rowOff>
    </xdr:to>
    <xdr:sp macro="" textlink="">
      <xdr:nvSpPr>
        <xdr:cNvPr id="143" name="楕円 142"/>
        <xdr:cNvSpPr/>
      </xdr:nvSpPr>
      <xdr:spPr>
        <a:xfrm>
          <a:off x="3746500" y="99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133930</xdr:rowOff>
    </xdr:from>
    <xdr:ext cx="599010" cy="259045"/>
    <xdr:sp macro="" textlink="">
      <xdr:nvSpPr>
        <xdr:cNvPr id="144" name="テキスト ボックス 143"/>
        <xdr:cNvSpPr txBox="1"/>
      </xdr:nvSpPr>
      <xdr:spPr>
        <a:xfrm>
          <a:off x="3497795" y="1007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50658</xdr:rowOff>
    </xdr:from>
    <xdr:to>
      <xdr:col>15</xdr:col>
      <xdr:colOff>101600</xdr:colOff>
      <xdr:row>58</xdr:row>
      <xdr:rowOff>152258</xdr:rowOff>
    </xdr:to>
    <xdr:sp macro="" textlink="">
      <xdr:nvSpPr>
        <xdr:cNvPr id="145" name="楕円 144"/>
        <xdr:cNvSpPr/>
      </xdr:nvSpPr>
      <xdr:spPr>
        <a:xfrm>
          <a:off x="2857500" y="99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143385</xdr:rowOff>
    </xdr:from>
    <xdr:ext cx="599010" cy="259045"/>
    <xdr:sp macro="" textlink="">
      <xdr:nvSpPr>
        <xdr:cNvPr id="146" name="テキスト ボックス 145"/>
        <xdr:cNvSpPr txBox="1"/>
      </xdr:nvSpPr>
      <xdr:spPr>
        <a:xfrm>
          <a:off x="2608795" y="1008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56680</xdr:rowOff>
    </xdr:from>
    <xdr:to>
      <xdr:col>10</xdr:col>
      <xdr:colOff>165100</xdr:colOff>
      <xdr:row>58</xdr:row>
      <xdr:rowOff>158280</xdr:rowOff>
    </xdr:to>
    <xdr:sp macro="" textlink="">
      <xdr:nvSpPr>
        <xdr:cNvPr id="147" name="楕円 146"/>
        <xdr:cNvSpPr/>
      </xdr:nvSpPr>
      <xdr:spPr>
        <a:xfrm>
          <a:off x="1968500" y="100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149407</xdr:rowOff>
    </xdr:from>
    <xdr:ext cx="534377" cy="259045"/>
    <xdr:sp macro="" textlink="">
      <xdr:nvSpPr>
        <xdr:cNvPr id="148" name="テキスト ボックス 147"/>
        <xdr:cNvSpPr txBox="1"/>
      </xdr:nvSpPr>
      <xdr:spPr>
        <a:xfrm>
          <a:off x="1752111" y="1009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66773</xdr:rowOff>
    </xdr:from>
    <xdr:to>
      <xdr:col>6</xdr:col>
      <xdr:colOff>38100</xdr:colOff>
      <xdr:row>58</xdr:row>
      <xdr:rowOff>168373</xdr:rowOff>
    </xdr:to>
    <xdr:sp macro="" textlink="">
      <xdr:nvSpPr>
        <xdr:cNvPr id="149" name="楕円 148"/>
        <xdr:cNvSpPr/>
      </xdr:nvSpPr>
      <xdr:spPr>
        <a:xfrm>
          <a:off x="1079500" y="100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159500</xdr:rowOff>
    </xdr:from>
    <xdr:ext cx="534377" cy="259045"/>
    <xdr:sp macro="" textlink="">
      <xdr:nvSpPr>
        <xdr:cNvPr id="150" name="テキスト ボックス 149"/>
        <xdr:cNvSpPr txBox="1"/>
      </xdr:nvSpPr>
      <xdr:spPr>
        <a:xfrm>
          <a:off x="863111" y="1010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164059</xdr:rowOff>
    </xdr:from>
    <xdr:to>
      <xdr:col>24</xdr:col>
      <xdr:colOff>62865</xdr:colOff>
      <xdr:row>79</xdr:row>
      <xdr:rowOff>30327</xdr:rowOff>
    </xdr:to>
    <xdr:cxnSp macro="">
      <xdr:nvCxnSpPr>
        <xdr:cNvPr id="174" name="直線コネクタ 173"/>
        <xdr:cNvCxnSpPr/>
      </xdr:nvCxnSpPr>
      <xdr:spPr>
        <a:xfrm flipV="1">
          <a:off x="4633595" y="11994109"/>
          <a:ext cx="1270" cy="158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34154</xdr:rowOff>
    </xdr:from>
    <xdr:ext cx="469744" cy="259045"/>
    <xdr:sp macro="" textlink="">
      <xdr:nvSpPr>
        <xdr:cNvPr id="175" name="維持補修費最小値テキスト"/>
        <xdr:cNvSpPr txBox="1"/>
      </xdr:nvSpPr>
      <xdr:spPr>
        <a:xfrm>
          <a:off x="4686300" y="135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30327</xdr:rowOff>
    </xdr:from>
    <xdr:to>
      <xdr:col>24</xdr:col>
      <xdr:colOff>152400</xdr:colOff>
      <xdr:row>79</xdr:row>
      <xdr:rowOff>30327</xdr:rowOff>
    </xdr:to>
    <xdr:cxnSp macro="">
      <xdr:nvCxnSpPr>
        <xdr:cNvPr id="176" name="直線コネクタ 175"/>
        <xdr:cNvCxnSpPr/>
      </xdr:nvCxnSpPr>
      <xdr:spPr>
        <a:xfrm>
          <a:off x="4546600" y="1357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110736</xdr:rowOff>
    </xdr:from>
    <xdr:ext cx="599010" cy="259045"/>
    <xdr:sp macro="" textlink="">
      <xdr:nvSpPr>
        <xdr:cNvPr id="177" name="維持補修費最大値テキスト"/>
        <xdr:cNvSpPr txBox="1"/>
      </xdr:nvSpPr>
      <xdr:spPr>
        <a:xfrm>
          <a:off x="4686300" y="1176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164059</xdr:rowOff>
    </xdr:from>
    <xdr:to>
      <xdr:col>24</xdr:col>
      <xdr:colOff>152400</xdr:colOff>
      <xdr:row>69</xdr:row>
      <xdr:rowOff>164059</xdr:rowOff>
    </xdr:to>
    <xdr:cxnSp macro="">
      <xdr:nvCxnSpPr>
        <xdr:cNvPr id="178" name="直線コネクタ 177"/>
        <xdr:cNvCxnSpPr/>
      </xdr:nvCxnSpPr>
      <xdr:spPr>
        <a:xfrm>
          <a:off x="4546600" y="1199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169368</xdr:rowOff>
    </xdr:from>
    <xdr:to>
      <xdr:col>24</xdr:col>
      <xdr:colOff>63500</xdr:colOff>
      <xdr:row>79</xdr:row>
      <xdr:rowOff>16663</xdr:rowOff>
    </xdr:to>
    <xdr:cxnSp macro="">
      <xdr:nvCxnSpPr>
        <xdr:cNvPr id="179" name="直線コネクタ 178"/>
        <xdr:cNvCxnSpPr/>
      </xdr:nvCxnSpPr>
      <xdr:spPr>
        <a:xfrm>
          <a:off x="3797300" y="13542468"/>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64152</xdr:rowOff>
    </xdr:from>
    <xdr:ext cx="534377" cy="259045"/>
    <xdr:sp macro="" textlink="">
      <xdr:nvSpPr>
        <xdr:cNvPr id="180" name="維持補修費平均値テキスト"/>
        <xdr:cNvSpPr txBox="1"/>
      </xdr:nvSpPr>
      <xdr:spPr>
        <a:xfrm>
          <a:off x="4686300" y="1309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41275</xdr:rowOff>
    </xdr:from>
    <xdr:to>
      <xdr:col>24</xdr:col>
      <xdr:colOff>114300</xdr:colOff>
      <xdr:row>77</xdr:row>
      <xdr:rowOff>142875</xdr:rowOff>
    </xdr:to>
    <xdr:sp macro="" textlink="">
      <xdr:nvSpPr>
        <xdr:cNvPr id="181" name="フローチャート: 判断 180"/>
        <xdr:cNvSpPr/>
      </xdr:nvSpPr>
      <xdr:spPr>
        <a:xfrm>
          <a:off x="45847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169368</xdr:rowOff>
    </xdr:from>
    <xdr:to>
      <xdr:col>19</xdr:col>
      <xdr:colOff>177800</xdr:colOff>
      <xdr:row>79</xdr:row>
      <xdr:rowOff>12661</xdr:rowOff>
    </xdr:to>
    <xdr:cxnSp macro="">
      <xdr:nvCxnSpPr>
        <xdr:cNvPr id="182" name="直線コネクタ 181"/>
        <xdr:cNvCxnSpPr/>
      </xdr:nvCxnSpPr>
      <xdr:spPr>
        <a:xfrm flipV="1">
          <a:off x="2908300" y="13542468"/>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88646</xdr:rowOff>
    </xdr:from>
    <xdr:to>
      <xdr:col>20</xdr:col>
      <xdr:colOff>38100</xdr:colOff>
      <xdr:row>78</xdr:row>
      <xdr:rowOff>18796</xdr:rowOff>
    </xdr:to>
    <xdr:sp macro="" textlink="">
      <xdr:nvSpPr>
        <xdr:cNvPr id="183" name="フローチャート: 判断 182"/>
        <xdr:cNvSpPr/>
      </xdr:nvSpPr>
      <xdr:spPr>
        <a:xfrm>
          <a:off x="3746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35323</xdr:rowOff>
    </xdr:from>
    <xdr:ext cx="534377" cy="259045"/>
    <xdr:sp macro="" textlink="">
      <xdr:nvSpPr>
        <xdr:cNvPr id="184" name="テキスト ボックス 183"/>
        <xdr:cNvSpPr txBox="1"/>
      </xdr:nvSpPr>
      <xdr:spPr>
        <a:xfrm>
          <a:off x="3530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12661</xdr:rowOff>
    </xdr:from>
    <xdr:to>
      <xdr:col>15</xdr:col>
      <xdr:colOff>50800</xdr:colOff>
      <xdr:row>79</xdr:row>
      <xdr:rowOff>17450</xdr:rowOff>
    </xdr:to>
    <xdr:cxnSp macro="">
      <xdr:nvCxnSpPr>
        <xdr:cNvPr id="185" name="直線コネクタ 184"/>
        <xdr:cNvCxnSpPr/>
      </xdr:nvCxnSpPr>
      <xdr:spPr>
        <a:xfrm flipV="1">
          <a:off x="2019300" y="13557211"/>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137464</xdr:rowOff>
    </xdr:from>
    <xdr:to>
      <xdr:col>15</xdr:col>
      <xdr:colOff>101600</xdr:colOff>
      <xdr:row>78</xdr:row>
      <xdr:rowOff>67614</xdr:rowOff>
    </xdr:to>
    <xdr:sp macro="" textlink="">
      <xdr:nvSpPr>
        <xdr:cNvPr id="186" name="フローチャート: 判断 185"/>
        <xdr:cNvSpPr/>
      </xdr:nvSpPr>
      <xdr:spPr>
        <a:xfrm>
          <a:off x="2857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84141</xdr:rowOff>
    </xdr:from>
    <xdr:ext cx="534377" cy="259045"/>
    <xdr:sp macro="" textlink="">
      <xdr:nvSpPr>
        <xdr:cNvPr id="187" name="テキスト ボックス 186"/>
        <xdr:cNvSpPr txBox="1"/>
      </xdr:nvSpPr>
      <xdr:spPr>
        <a:xfrm>
          <a:off x="2641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17450</xdr:rowOff>
    </xdr:from>
    <xdr:to>
      <xdr:col>10</xdr:col>
      <xdr:colOff>114300</xdr:colOff>
      <xdr:row>79</xdr:row>
      <xdr:rowOff>19989</xdr:rowOff>
    </xdr:to>
    <xdr:cxnSp macro="">
      <xdr:nvCxnSpPr>
        <xdr:cNvPr id="188" name="直線コネクタ 187"/>
        <xdr:cNvCxnSpPr/>
      </xdr:nvCxnSpPr>
      <xdr:spPr>
        <a:xfrm flipV="1">
          <a:off x="1130300" y="1356200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95580</xdr:rowOff>
    </xdr:from>
    <xdr:to>
      <xdr:col>10</xdr:col>
      <xdr:colOff>165100</xdr:colOff>
      <xdr:row>78</xdr:row>
      <xdr:rowOff>25730</xdr:rowOff>
    </xdr:to>
    <xdr:sp macro="" textlink="">
      <xdr:nvSpPr>
        <xdr:cNvPr id="189" name="フローチャート: 判断 188"/>
        <xdr:cNvSpPr/>
      </xdr:nvSpPr>
      <xdr:spPr>
        <a:xfrm>
          <a:off x="1968500" y="132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42257</xdr:rowOff>
    </xdr:from>
    <xdr:ext cx="534377" cy="259045"/>
    <xdr:sp macro="" textlink="">
      <xdr:nvSpPr>
        <xdr:cNvPr id="190" name="テキスト ボックス 189"/>
        <xdr:cNvSpPr txBox="1"/>
      </xdr:nvSpPr>
      <xdr:spPr>
        <a:xfrm>
          <a:off x="1752111" y="1307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117539</xdr:rowOff>
    </xdr:from>
    <xdr:to>
      <xdr:col>6</xdr:col>
      <xdr:colOff>38100</xdr:colOff>
      <xdr:row>78</xdr:row>
      <xdr:rowOff>47689</xdr:rowOff>
    </xdr:to>
    <xdr:sp macro="" textlink="">
      <xdr:nvSpPr>
        <xdr:cNvPr id="191" name="フローチャート: 判断 190"/>
        <xdr:cNvSpPr/>
      </xdr:nvSpPr>
      <xdr:spPr>
        <a:xfrm>
          <a:off x="1079500" y="133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64216</xdr:rowOff>
    </xdr:from>
    <xdr:ext cx="534377" cy="259045"/>
    <xdr:sp macro="" textlink="">
      <xdr:nvSpPr>
        <xdr:cNvPr id="192" name="テキスト ボックス 191"/>
        <xdr:cNvSpPr txBox="1"/>
      </xdr:nvSpPr>
      <xdr:spPr>
        <a:xfrm>
          <a:off x="863111" y="130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137313</xdr:rowOff>
    </xdr:from>
    <xdr:to>
      <xdr:col>24</xdr:col>
      <xdr:colOff>114300</xdr:colOff>
      <xdr:row>79</xdr:row>
      <xdr:rowOff>67463</xdr:rowOff>
    </xdr:to>
    <xdr:sp macro="" textlink="">
      <xdr:nvSpPr>
        <xdr:cNvPr id="198" name="楕円 197"/>
        <xdr:cNvSpPr/>
      </xdr:nvSpPr>
      <xdr:spPr>
        <a:xfrm>
          <a:off x="4584700" y="1351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52240</xdr:rowOff>
    </xdr:from>
    <xdr:ext cx="469744" cy="259045"/>
    <xdr:sp macro="" textlink="">
      <xdr:nvSpPr>
        <xdr:cNvPr id="199" name="維持補修費該当値テキスト"/>
        <xdr:cNvSpPr txBox="1"/>
      </xdr:nvSpPr>
      <xdr:spPr>
        <a:xfrm>
          <a:off x="4686300" y="13425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118568</xdr:rowOff>
    </xdr:from>
    <xdr:to>
      <xdr:col>20</xdr:col>
      <xdr:colOff>38100</xdr:colOff>
      <xdr:row>79</xdr:row>
      <xdr:rowOff>48718</xdr:rowOff>
    </xdr:to>
    <xdr:sp macro="" textlink="">
      <xdr:nvSpPr>
        <xdr:cNvPr id="200" name="楕円 199"/>
        <xdr:cNvSpPr/>
      </xdr:nvSpPr>
      <xdr:spPr>
        <a:xfrm>
          <a:off x="3746500" y="1349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39845</xdr:rowOff>
    </xdr:from>
    <xdr:ext cx="469744" cy="259045"/>
    <xdr:sp macro="" textlink="">
      <xdr:nvSpPr>
        <xdr:cNvPr id="201" name="テキスト ボックス 200"/>
        <xdr:cNvSpPr txBox="1"/>
      </xdr:nvSpPr>
      <xdr:spPr>
        <a:xfrm>
          <a:off x="3562428" y="1358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133311</xdr:rowOff>
    </xdr:from>
    <xdr:to>
      <xdr:col>15</xdr:col>
      <xdr:colOff>101600</xdr:colOff>
      <xdr:row>79</xdr:row>
      <xdr:rowOff>63461</xdr:rowOff>
    </xdr:to>
    <xdr:sp macro="" textlink="">
      <xdr:nvSpPr>
        <xdr:cNvPr id="202" name="楕円 201"/>
        <xdr:cNvSpPr/>
      </xdr:nvSpPr>
      <xdr:spPr>
        <a:xfrm>
          <a:off x="2857500" y="135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54588</xdr:rowOff>
    </xdr:from>
    <xdr:ext cx="469744" cy="259045"/>
    <xdr:sp macro="" textlink="">
      <xdr:nvSpPr>
        <xdr:cNvPr id="203" name="テキスト ボックス 202"/>
        <xdr:cNvSpPr txBox="1"/>
      </xdr:nvSpPr>
      <xdr:spPr>
        <a:xfrm>
          <a:off x="2673428" y="1359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138100</xdr:rowOff>
    </xdr:from>
    <xdr:to>
      <xdr:col>10</xdr:col>
      <xdr:colOff>165100</xdr:colOff>
      <xdr:row>79</xdr:row>
      <xdr:rowOff>68250</xdr:rowOff>
    </xdr:to>
    <xdr:sp macro="" textlink="">
      <xdr:nvSpPr>
        <xdr:cNvPr id="204" name="楕円 203"/>
        <xdr:cNvSpPr/>
      </xdr:nvSpPr>
      <xdr:spPr>
        <a:xfrm>
          <a:off x="1968500" y="135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59377</xdr:rowOff>
    </xdr:from>
    <xdr:ext cx="469744" cy="259045"/>
    <xdr:sp macro="" textlink="">
      <xdr:nvSpPr>
        <xdr:cNvPr id="205" name="テキスト ボックス 204"/>
        <xdr:cNvSpPr txBox="1"/>
      </xdr:nvSpPr>
      <xdr:spPr>
        <a:xfrm>
          <a:off x="1784428" y="1360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140639</xdr:rowOff>
    </xdr:from>
    <xdr:to>
      <xdr:col>6</xdr:col>
      <xdr:colOff>38100</xdr:colOff>
      <xdr:row>79</xdr:row>
      <xdr:rowOff>70789</xdr:rowOff>
    </xdr:to>
    <xdr:sp macro="" textlink="">
      <xdr:nvSpPr>
        <xdr:cNvPr id="206" name="楕円 205"/>
        <xdr:cNvSpPr/>
      </xdr:nvSpPr>
      <xdr:spPr>
        <a:xfrm>
          <a:off x="1079500" y="135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61916</xdr:rowOff>
    </xdr:from>
    <xdr:ext cx="469744" cy="259045"/>
    <xdr:sp macro="" textlink="">
      <xdr:nvSpPr>
        <xdr:cNvPr id="207" name="テキスト ボックス 206"/>
        <xdr:cNvSpPr txBox="1"/>
      </xdr:nvSpPr>
      <xdr:spPr>
        <a:xfrm>
          <a:off x="895428" y="1360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75667</xdr:rowOff>
    </xdr:from>
    <xdr:to>
      <xdr:col>24</xdr:col>
      <xdr:colOff>62865</xdr:colOff>
      <xdr:row>99</xdr:row>
      <xdr:rowOff>58776</xdr:rowOff>
    </xdr:to>
    <xdr:cxnSp macro="">
      <xdr:nvCxnSpPr>
        <xdr:cNvPr id="232" name="直線コネクタ 231"/>
        <xdr:cNvCxnSpPr/>
      </xdr:nvCxnSpPr>
      <xdr:spPr>
        <a:xfrm flipV="1">
          <a:off x="4633595" y="15506167"/>
          <a:ext cx="1270" cy="1526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62603</xdr:rowOff>
    </xdr:from>
    <xdr:ext cx="534377" cy="259045"/>
    <xdr:sp macro="" textlink="">
      <xdr:nvSpPr>
        <xdr:cNvPr id="233" name="扶助費最小値テキスト"/>
        <xdr:cNvSpPr txBox="1"/>
      </xdr:nvSpPr>
      <xdr:spPr>
        <a:xfrm>
          <a:off x="4686300" y="1703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58776</xdr:rowOff>
    </xdr:from>
    <xdr:to>
      <xdr:col>24</xdr:col>
      <xdr:colOff>152400</xdr:colOff>
      <xdr:row>99</xdr:row>
      <xdr:rowOff>58776</xdr:rowOff>
    </xdr:to>
    <xdr:cxnSp macro="">
      <xdr:nvCxnSpPr>
        <xdr:cNvPr id="234" name="直線コネクタ 233"/>
        <xdr:cNvCxnSpPr/>
      </xdr:nvCxnSpPr>
      <xdr:spPr>
        <a:xfrm>
          <a:off x="4546600" y="1703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22344</xdr:rowOff>
    </xdr:from>
    <xdr:ext cx="599010" cy="259045"/>
    <xdr:sp macro="" textlink="">
      <xdr:nvSpPr>
        <xdr:cNvPr id="235" name="扶助費最大値テキスト"/>
        <xdr:cNvSpPr txBox="1"/>
      </xdr:nvSpPr>
      <xdr:spPr>
        <a:xfrm>
          <a:off x="4686300" y="1528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75667</xdr:rowOff>
    </xdr:from>
    <xdr:to>
      <xdr:col>24</xdr:col>
      <xdr:colOff>152400</xdr:colOff>
      <xdr:row>90</xdr:row>
      <xdr:rowOff>75667</xdr:rowOff>
    </xdr:to>
    <xdr:cxnSp macro="">
      <xdr:nvCxnSpPr>
        <xdr:cNvPr id="236" name="直線コネクタ 235"/>
        <xdr:cNvCxnSpPr/>
      </xdr:nvCxnSpPr>
      <xdr:spPr>
        <a:xfrm>
          <a:off x="4546600" y="1550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1752</xdr:rowOff>
    </xdr:from>
    <xdr:to>
      <xdr:col>24</xdr:col>
      <xdr:colOff>63500</xdr:colOff>
      <xdr:row>98</xdr:row>
      <xdr:rowOff>22200</xdr:rowOff>
    </xdr:to>
    <xdr:cxnSp macro="">
      <xdr:nvCxnSpPr>
        <xdr:cNvPr id="237" name="直線コネクタ 236"/>
        <xdr:cNvCxnSpPr/>
      </xdr:nvCxnSpPr>
      <xdr:spPr>
        <a:xfrm flipV="1">
          <a:off x="3797300" y="16803852"/>
          <a:ext cx="838200" cy="2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135323</xdr:rowOff>
    </xdr:from>
    <xdr:ext cx="534377" cy="259045"/>
    <xdr:sp macro="" textlink="">
      <xdr:nvSpPr>
        <xdr:cNvPr id="238" name="扶助費平均値テキスト"/>
        <xdr:cNvSpPr txBox="1"/>
      </xdr:nvSpPr>
      <xdr:spPr>
        <a:xfrm>
          <a:off x="4686300" y="16423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112446</xdr:rowOff>
    </xdr:from>
    <xdr:to>
      <xdr:col>24</xdr:col>
      <xdr:colOff>114300</xdr:colOff>
      <xdr:row>97</xdr:row>
      <xdr:rowOff>42596</xdr:rowOff>
    </xdr:to>
    <xdr:sp macro="" textlink="">
      <xdr:nvSpPr>
        <xdr:cNvPr id="239" name="フローチャート: 判断 238"/>
        <xdr:cNvSpPr/>
      </xdr:nvSpPr>
      <xdr:spPr>
        <a:xfrm>
          <a:off x="45847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22200</xdr:rowOff>
    </xdr:from>
    <xdr:to>
      <xdr:col>19</xdr:col>
      <xdr:colOff>177800</xdr:colOff>
      <xdr:row>98</xdr:row>
      <xdr:rowOff>45428</xdr:rowOff>
    </xdr:to>
    <xdr:cxnSp macro="">
      <xdr:nvCxnSpPr>
        <xdr:cNvPr id="240" name="直線コネクタ 239"/>
        <xdr:cNvCxnSpPr/>
      </xdr:nvCxnSpPr>
      <xdr:spPr>
        <a:xfrm flipV="1">
          <a:off x="2908300" y="16824300"/>
          <a:ext cx="889000" cy="2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58026</xdr:rowOff>
    </xdr:from>
    <xdr:to>
      <xdr:col>20</xdr:col>
      <xdr:colOff>38100</xdr:colOff>
      <xdr:row>96</xdr:row>
      <xdr:rowOff>159626</xdr:rowOff>
    </xdr:to>
    <xdr:sp macro="" textlink="">
      <xdr:nvSpPr>
        <xdr:cNvPr id="241" name="フローチャート: 判断 240"/>
        <xdr:cNvSpPr/>
      </xdr:nvSpPr>
      <xdr:spPr>
        <a:xfrm>
          <a:off x="3746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4703</xdr:rowOff>
    </xdr:from>
    <xdr:ext cx="534377" cy="259045"/>
    <xdr:sp macro="" textlink="">
      <xdr:nvSpPr>
        <xdr:cNvPr id="242" name="テキスト ボックス 241"/>
        <xdr:cNvSpPr txBox="1"/>
      </xdr:nvSpPr>
      <xdr:spPr>
        <a:xfrm>
          <a:off x="3530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7062</xdr:rowOff>
    </xdr:from>
    <xdr:to>
      <xdr:col>15</xdr:col>
      <xdr:colOff>50800</xdr:colOff>
      <xdr:row>98</xdr:row>
      <xdr:rowOff>45428</xdr:rowOff>
    </xdr:to>
    <xdr:cxnSp macro="">
      <xdr:nvCxnSpPr>
        <xdr:cNvPr id="243" name="直線コネクタ 242"/>
        <xdr:cNvCxnSpPr/>
      </xdr:nvCxnSpPr>
      <xdr:spPr>
        <a:xfrm>
          <a:off x="2019300" y="16809162"/>
          <a:ext cx="889000" cy="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131775</xdr:rowOff>
    </xdr:from>
    <xdr:to>
      <xdr:col>15</xdr:col>
      <xdr:colOff>101600</xdr:colOff>
      <xdr:row>97</xdr:row>
      <xdr:rowOff>61925</xdr:rowOff>
    </xdr:to>
    <xdr:sp macro="" textlink="">
      <xdr:nvSpPr>
        <xdr:cNvPr id="244" name="フローチャート: 判断 243"/>
        <xdr:cNvSpPr/>
      </xdr:nvSpPr>
      <xdr:spPr>
        <a:xfrm>
          <a:off x="2857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78452</xdr:rowOff>
    </xdr:from>
    <xdr:ext cx="534377" cy="259045"/>
    <xdr:sp macro="" textlink="">
      <xdr:nvSpPr>
        <xdr:cNvPr id="245" name="テキスト ボックス 244"/>
        <xdr:cNvSpPr txBox="1"/>
      </xdr:nvSpPr>
      <xdr:spPr>
        <a:xfrm>
          <a:off x="2641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7062</xdr:rowOff>
    </xdr:from>
    <xdr:to>
      <xdr:col>10</xdr:col>
      <xdr:colOff>114300</xdr:colOff>
      <xdr:row>98</xdr:row>
      <xdr:rowOff>62192</xdr:rowOff>
    </xdr:to>
    <xdr:cxnSp macro="">
      <xdr:nvCxnSpPr>
        <xdr:cNvPr id="246" name="直線コネクタ 245"/>
        <xdr:cNvCxnSpPr/>
      </xdr:nvCxnSpPr>
      <xdr:spPr>
        <a:xfrm flipV="1">
          <a:off x="1130300" y="1680916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97765</xdr:rowOff>
    </xdr:from>
    <xdr:to>
      <xdr:col>10</xdr:col>
      <xdr:colOff>165100</xdr:colOff>
      <xdr:row>97</xdr:row>
      <xdr:rowOff>27915</xdr:rowOff>
    </xdr:to>
    <xdr:sp macro="" textlink="">
      <xdr:nvSpPr>
        <xdr:cNvPr id="247" name="フローチャート: 判断 246"/>
        <xdr:cNvSpPr/>
      </xdr:nvSpPr>
      <xdr:spPr>
        <a:xfrm>
          <a:off x="1968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44442</xdr:rowOff>
    </xdr:from>
    <xdr:ext cx="534377" cy="259045"/>
    <xdr:sp macro="" textlink="">
      <xdr:nvSpPr>
        <xdr:cNvPr id="248" name="テキスト ボックス 247"/>
        <xdr:cNvSpPr txBox="1"/>
      </xdr:nvSpPr>
      <xdr:spPr>
        <a:xfrm>
          <a:off x="1752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163322</xdr:rowOff>
    </xdr:from>
    <xdr:to>
      <xdr:col>6</xdr:col>
      <xdr:colOff>38100</xdr:colOff>
      <xdr:row>97</xdr:row>
      <xdr:rowOff>93472</xdr:rowOff>
    </xdr:to>
    <xdr:sp macro="" textlink="">
      <xdr:nvSpPr>
        <xdr:cNvPr id="249" name="フローチャート: 判断 248"/>
        <xdr:cNvSpPr/>
      </xdr:nvSpPr>
      <xdr:spPr>
        <a:xfrm>
          <a:off x="1079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109999</xdr:rowOff>
    </xdr:from>
    <xdr:ext cx="534377" cy="259045"/>
    <xdr:sp macro="" textlink="">
      <xdr:nvSpPr>
        <xdr:cNvPr id="250" name="テキスト ボックス 249"/>
        <xdr:cNvSpPr txBox="1"/>
      </xdr:nvSpPr>
      <xdr:spPr>
        <a:xfrm>
          <a:off x="863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122402</xdr:rowOff>
    </xdr:from>
    <xdr:to>
      <xdr:col>24</xdr:col>
      <xdr:colOff>114300</xdr:colOff>
      <xdr:row>98</xdr:row>
      <xdr:rowOff>52552</xdr:rowOff>
    </xdr:to>
    <xdr:sp macro="" textlink="">
      <xdr:nvSpPr>
        <xdr:cNvPr id="256" name="楕円 255"/>
        <xdr:cNvSpPr/>
      </xdr:nvSpPr>
      <xdr:spPr>
        <a:xfrm>
          <a:off x="4584700" y="1675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100829</xdr:rowOff>
    </xdr:from>
    <xdr:ext cx="534377" cy="259045"/>
    <xdr:sp macro="" textlink="">
      <xdr:nvSpPr>
        <xdr:cNvPr id="257" name="扶助費該当値テキスト"/>
        <xdr:cNvSpPr txBox="1"/>
      </xdr:nvSpPr>
      <xdr:spPr>
        <a:xfrm>
          <a:off x="4686300" y="1673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142850</xdr:rowOff>
    </xdr:from>
    <xdr:to>
      <xdr:col>20</xdr:col>
      <xdr:colOff>38100</xdr:colOff>
      <xdr:row>98</xdr:row>
      <xdr:rowOff>73000</xdr:rowOff>
    </xdr:to>
    <xdr:sp macro="" textlink="">
      <xdr:nvSpPr>
        <xdr:cNvPr id="258" name="楕円 257"/>
        <xdr:cNvSpPr/>
      </xdr:nvSpPr>
      <xdr:spPr>
        <a:xfrm>
          <a:off x="3746500" y="167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64127</xdr:rowOff>
    </xdr:from>
    <xdr:ext cx="534377" cy="259045"/>
    <xdr:sp macro="" textlink="">
      <xdr:nvSpPr>
        <xdr:cNvPr id="259" name="テキスト ボックス 258"/>
        <xdr:cNvSpPr txBox="1"/>
      </xdr:nvSpPr>
      <xdr:spPr>
        <a:xfrm>
          <a:off x="3530111" y="168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166078</xdr:rowOff>
    </xdr:from>
    <xdr:to>
      <xdr:col>15</xdr:col>
      <xdr:colOff>101600</xdr:colOff>
      <xdr:row>98</xdr:row>
      <xdr:rowOff>96228</xdr:rowOff>
    </xdr:to>
    <xdr:sp macro="" textlink="">
      <xdr:nvSpPr>
        <xdr:cNvPr id="260" name="楕円 259"/>
        <xdr:cNvSpPr/>
      </xdr:nvSpPr>
      <xdr:spPr>
        <a:xfrm>
          <a:off x="2857500" y="167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87355</xdr:rowOff>
    </xdr:from>
    <xdr:ext cx="534377" cy="259045"/>
    <xdr:sp macro="" textlink="">
      <xdr:nvSpPr>
        <xdr:cNvPr id="261" name="テキスト ボックス 260"/>
        <xdr:cNvSpPr txBox="1"/>
      </xdr:nvSpPr>
      <xdr:spPr>
        <a:xfrm>
          <a:off x="2641111" y="168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127712</xdr:rowOff>
    </xdr:from>
    <xdr:to>
      <xdr:col>10</xdr:col>
      <xdr:colOff>165100</xdr:colOff>
      <xdr:row>98</xdr:row>
      <xdr:rowOff>57862</xdr:rowOff>
    </xdr:to>
    <xdr:sp macro="" textlink="">
      <xdr:nvSpPr>
        <xdr:cNvPr id="262" name="楕円 261"/>
        <xdr:cNvSpPr/>
      </xdr:nvSpPr>
      <xdr:spPr>
        <a:xfrm>
          <a:off x="1968500" y="1675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48989</xdr:rowOff>
    </xdr:from>
    <xdr:ext cx="534377" cy="259045"/>
    <xdr:sp macro="" textlink="">
      <xdr:nvSpPr>
        <xdr:cNvPr id="263" name="テキスト ボックス 262"/>
        <xdr:cNvSpPr txBox="1"/>
      </xdr:nvSpPr>
      <xdr:spPr>
        <a:xfrm>
          <a:off x="1752111" y="1685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11392</xdr:rowOff>
    </xdr:from>
    <xdr:to>
      <xdr:col>6</xdr:col>
      <xdr:colOff>38100</xdr:colOff>
      <xdr:row>98</xdr:row>
      <xdr:rowOff>112992</xdr:rowOff>
    </xdr:to>
    <xdr:sp macro="" textlink="">
      <xdr:nvSpPr>
        <xdr:cNvPr id="264" name="楕円 263"/>
        <xdr:cNvSpPr/>
      </xdr:nvSpPr>
      <xdr:spPr>
        <a:xfrm>
          <a:off x="1079500" y="1681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104119</xdr:rowOff>
    </xdr:from>
    <xdr:ext cx="534377" cy="259045"/>
    <xdr:sp macro="" textlink="">
      <xdr:nvSpPr>
        <xdr:cNvPr id="265" name="テキスト ボックス 264"/>
        <xdr:cNvSpPr txBox="1"/>
      </xdr:nvSpPr>
      <xdr:spPr>
        <a:xfrm>
          <a:off x="863111" y="1690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10828</xdr:rowOff>
    </xdr:from>
    <xdr:to>
      <xdr:col>54</xdr:col>
      <xdr:colOff>189865</xdr:colOff>
      <xdr:row>38</xdr:row>
      <xdr:rowOff>82971</xdr:rowOff>
    </xdr:to>
    <xdr:cxnSp macro="">
      <xdr:nvCxnSpPr>
        <xdr:cNvPr id="291" name="直線コネクタ 290"/>
        <xdr:cNvCxnSpPr/>
      </xdr:nvCxnSpPr>
      <xdr:spPr>
        <a:xfrm flipV="1">
          <a:off x="10475595" y="5325778"/>
          <a:ext cx="1270" cy="1272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86798</xdr:rowOff>
    </xdr:from>
    <xdr:ext cx="534377" cy="259045"/>
    <xdr:sp macro="" textlink="">
      <xdr:nvSpPr>
        <xdr:cNvPr id="292" name="補助費等最小値テキスト"/>
        <xdr:cNvSpPr txBox="1"/>
      </xdr:nvSpPr>
      <xdr:spPr>
        <a:xfrm>
          <a:off x="10528300" y="66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82971</xdr:rowOff>
    </xdr:from>
    <xdr:to>
      <xdr:col>55</xdr:col>
      <xdr:colOff>88900</xdr:colOff>
      <xdr:row>38</xdr:row>
      <xdr:rowOff>82971</xdr:rowOff>
    </xdr:to>
    <xdr:cxnSp macro="">
      <xdr:nvCxnSpPr>
        <xdr:cNvPr id="293" name="直線コネクタ 292"/>
        <xdr:cNvCxnSpPr/>
      </xdr:nvCxnSpPr>
      <xdr:spPr>
        <a:xfrm>
          <a:off x="10388600" y="659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128955</xdr:rowOff>
    </xdr:from>
    <xdr:ext cx="599010" cy="259045"/>
    <xdr:sp macro="" textlink="">
      <xdr:nvSpPr>
        <xdr:cNvPr id="294" name="補助費等最大値テキスト"/>
        <xdr:cNvSpPr txBox="1"/>
      </xdr:nvSpPr>
      <xdr:spPr>
        <a:xfrm>
          <a:off x="10528300" y="510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10828</xdr:rowOff>
    </xdr:from>
    <xdr:to>
      <xdr:col>55</xdr:col>
      <xdr:colOff>88900</xdr:colOff>
      <xdr:row>31</xdr:row>
      <xdr:rowOff>10828</xdr:rowOff>
    </xdr:to>
    <xdr:cxnSp macro="">
      <xdr:nvCxnSpPr>
        <xdr:cNvPr id="295" name="直線コネクタ 294"/>
        <xdr:cNvCxnSpPr/>
      </xdr:nvCxnSpPr>
      <xdr:spPr>
        <a:xfrm>
          <a:off x="10388600" y="532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67521</xdr:rowOff>
    </xdr:from>
    <xdr:to>
      <xdr:col>55</xdr:col>
      <xdr:colOff>0</xdr:colOff>
      <xdr:row>38</xdr:row>
      <xdr:rowOff>69889</xdr:rowOff>
    </xdr:to>
    <xdr:cxnSp macro="">
      <xdr:nvCxnSpPr>
        <xdr:cNvPr id="296" name="直線コネクタ 295"/>
        <xdr:cNvCxnSpPr/>
      </xdr:nvCxnSpPr>
      <xdr:spPr>
        <a:xfrm flipV="1">
          <a:off x="9639300" y="6582621"/>
          <a:ext cx="8382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122521</xdr:rowOff>
    </xdr:from>
    <xdr:ext cx="599010" cy="259045"/>
    <xdr:sp macro="" textlink="">
      <xdr:nvSpPr>
        <xdr:cNvPr id="297" name="補助費等平均値テキスト"/>
        <xdr:cNvSpPr txBox="1"/>
      </xdr:nvSpPr>
      <xdr:spPr>
        <a:xfrm>
          <a:off x="10528300" y="612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99644</xdr:rowOff>
    </xdr:from>
    <xdr:to>
      <xdr:col>55</xdr:col>
      <xdr:colOff>50800</xdr:colOff>
      <xdr:row>37</xdr:row>
      <xdr:rowOff>29794</xdr:rowOff>
    </xdr:to>
    <xdr:sp macro="" textlink="">
      <xdr:nvSpPr>
        <xdr:cNvPr id="298" name="フローチャート: 判断 297"/>
        <xdr:cNvSpPr/>
      </xdr:nvSpPr>
      <xdr:spPr>
        <a:xfrm>
          <a:off x="104267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69889</xdr:rowOff>
    </xdr:from>
    <xdr:to>
      <xdr:col>50</xdr:col>
      <xdr:colOff>114300</xdr:colOff>
      <xdr:row>38</xdr:row>
      <xdr:rowOff>78112</xdr:rowOff>
    </xdr:to>
    <xdr:cxnSp macro="">
      <xdr:nvCxnSpPr>
        <xdr:cNvPr id="299" name="直線コネクタ 298"/>
        <xdr:cNvCxnSpPr/>
      </xdr:nvCxnSpPr>
      <xdr:spPr>
        <a:xfrm flipV="1">
          <a:off x="8750300" y="6584989"/>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132282</xdr:rowOff>
    </xdr:from>
    <xdr:to>
      <xdr:col>50</xdr:col>
      <xdr:colOff>165100</xdr:colOff>
      <xdr:row>37</xdr:row>
      <xdr:rowOff>62432</xdr:rowOff>
    </xdr:to>
    <xdr:sp macro="" textlink="">
      <xdr:nvSpPr>
        <xdr:cNvPr id="300" name="フローチャート: 判断 299"/>
        <xdr:cNvSpPr/>
      </xdr:nvSpPr>
      <xdr:spPr>
        <a:xfrm>
          <a:off x="9588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78959</xdr:rowOff>
    </xdr:from>
    <xdr:ext cx="599010" cy="259045"/>
    <xdr:sp macro="" textlink="">
      <xdr:nvSpPr>
        <xdr:cNvPr id="301" name="テキスト ボックス 300"/>
        <xdr:cNvSpPr txBox="1"/>
      </xdr:nvSpPr>
      <xdr:spPr>
        <a:xfrm>
          <a:off x="9339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78112</xdr:rowOff>
    </xdr:from>
    <xdr:to>
      <xdr:col>45</xdr:col>
      <xdr:colOff>177800</xdr:colOff>
      <xdr:row>38</xdr:row>
      <xdr:rowOff>91416</xdr:rowOff>
    </xdr:to>
    <xdr:cxnSp macro="">
      <xdr:nvCxnSpPr>
        <xdr:cNvPr id="302" name="直線コネクタ 301"/>
        <xdr:cNvCxnSpPr/>
      </xdr:nvCxnSpPr>
      <xdr:spPr>
        <a:xfrm flipV="1">
          <a:off x="7861300" y="6593212"/>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142053</xdr:rowOff>
    </xdr:from>
    <xdr:to>
      <xdr:col>46</xdr:col>
      <xdr:colOff>38100</xdr:colOff>
      <xdr:row>37</xdr:row>
      <xdr:rowOff>72203</xdr:rowOff>
    </xdr:to>
    <xdr:sp macro="" textlink="">
      <xdr:nvSpPr>
        <xdr:cNvPr id="303" name="フローチャート: 判断 302"/>
        <xdr:cNvSpPr/>
      </xdr:nvSpPr>
      <xdr:spPr>
        <a:xfrm>
          <a:off x="8699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88730</xdr:rowOff>
    </xdr:from>
    <xdr:ext cx="599010" cy="259045"/>
    <xdr:sp macro="" textlink="">
      <xdr:nvSpPr>
        <xdr:cNvPr id="304" name="テキスト ボックス 303"/>
        <xdr:cNvSpPr txBox="1"/>
      </xdr:nvSpPr>
      <xdr:spPr>
        <a:xfrm>
          <a:off x="8450795" y="608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91416</xdr:rowOff>
    </xdr:from>
    <xdr:to>
      <xdr:col>41</xdr:col>
      <xdr:colOff>50800</xdr:colOff>
      <xdr:row>38</xdr:row>
      <xdr:rowOff>97791</xdr:rowOff>
    </xdr:to>
    <xdr:cxnSp macro="">
      <xdr:nvCxnSpPr>
        <xdr:cNvPr id="305" name="直線コネクタ 304"/>
        <xdr:cNvCxnSpPr/>
      </xdr:nvCxnSpPr>
      <xdr:spPr>
        <a:xfrm flipV="1">
          <a:off x="6972300" y="6606516"/>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59956</xdr:rowOff>
    </xdr:from>
    <xdr:to>
      <xdr:col>41</xdr:col>
      <xdr:colOff>101600</xdr:colOff>
      <xdr:row>36</xdr:row>
      <xdr:rowOff>161556</xdr:rowOff>
    </xdr:to>
    <xdr:sp macro="" textlink="">
      <xdr:nvSpPr>
        <xdr:cNvPr id="306" name="フローチャート: 判断 305"/>
        <xdr:cNvSpPr/>
      </xdr:nvSpPr>
      <xdr:spPr>
        <a:xfrm>
          <a:off x="7810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6633</xdr:rowOff>
    </xdr:from>
    <xdr:ext cx="599010" cy="259045"/>
    <xdr:sp macro="" textlink="">
      <xdr:nvSpPr>
        <xdr:cNvPr id="307" name="テキスト ボックス 306"/>
        <xdr:cNvSpPr txBox="1"/>
      </xdr:nvSpPr>
      <xdr:spPr>
        <a:xfrm>
          <a:off x="7561795"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90895</xdr:rowOff>
    </xdr:from>
    <xdr:to>
      <xdr:col>36</xdr:col>
      <xdr:colOff>165100</xdr:colOff>
      <xdr:row>37</xdr:row>
      <xdr:rowOff>21045</xdr:rowOff>
    </xdr:to>
    <xdr:sp macro="" textlink="">
      <xdr:nvSpPr>
        <xdr:cNvPr id="308" name="フローチャート: 判断 307"/>
        <xdr:cNvSpPr/>
      </xdr:nvSpPr>
      <xdr:spPr>
        <a:xfrm>
          <a:off x="6921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37572</xdr:rowOff>
    </xdr:from>
    <xdr:ext cx="599010" cy="259045"/>
    <xdr:sp macro="" textlink="">
      <xdr:nvSpPr>
        <xdr:cNvPr id="309" name="テキスト ボックス 308"/>
        <xdr:cNvSpPr txBox="1"/>
      </xdr:nvSpPr>
      <xdr:spPr>
        <a:xfrm>
          <a:off x="6672795"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16721</xdr:rowOff>
    </xdr:from>
    <xdr:to>
      <xdr:col>55</xdr:col>
      <xdr:colOff>50800</xdr:colOff>
      <xdr:row>38</xdr:row>
      <xdr:rowOff>118321</xdr:rowOff>
    </xdr:to>
    <xdr:sp macro="" textlink="">
      <xdr:nvSpPr>
        <xdr:cNvPr id="315" name="楕円 314"/>
        <xdr:cNvSpPr/>
      </xdr:nvSpPr>
      <xdr:spPr>
        <a:xfrm>
          <a:off x="10426700" y="653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103098</xdr:rowOff>
    </xdr:from>
    <xdr:ext cx="534377" cy="259045"/>
    <xdr:sp macro="" textlink="">
      <xdr:nvSpPr>
        <xdr:cNvPr id="316" name="補助費等該当値テキスト"/>
        <xdr:cNvSpPr txBox="1"/>
      </xdr:nvSpPr>
      <xdr:spPr>
        <a:xfrm>
          <a:off x="10528300" y="644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19089</xdr:rowOff>
    </xdr:from>
    <xdr:to>
      <xdr:col>50</xdr:col>
      <xdr:colOff>165100</xdr:colOff>
      <xdr:row>38</xdr:row>
      <xdr:rowOff>120689</xdr:rowOff>
    </xdr:to>
    <xdr:sp macro="" textlink="">
      <xdr:nvSpPr>
        <xdr:cNvPr id="317" name="楕円 316"/>
        <xdr:cNvSpPr/>
      </xdr:nvSpPr>
      <xdr:spPr>
        <a:xfrm>
          <a:off x="9588500" y="65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111816</xdr:rowOff>
    </xdr:from>
    <xdr:ext cx="534377" cy="259045"/>
    <xdr:sp macro="" textlink="">
      <xdr:nvSpPr>
        <xdr:cNvPr id="318" name="テキスト ボックス 317"/>
        <xdr:cNvSpPr txBox="1"/>
      </xdr:nvSpPr>
      <xdr:spPr>
        <a:xfrm>
          <a:off x="9372111" y="66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27312</xdr:rowOff>
    </xdr:from>
    <xdr:to>
      <xdr:col>46</xdr:col>
      <xdr:colOff>38100</xdr:colOff>
      <xdr:row>38</xdr:row>
      <xdr:rowOff>128912</xdr:rowOff>
    </xdr:to>
    <xdr:sp macro="" textlink="">
      <xdr:nvSpPr>
        <xdr:cNvPr id="319" name="楕円 318"/>
        <xdr:cNvSpPr/>
      </xdr:nvSpPr>
      <xdr:spPr>
        <a:xfrm>
          <a:off x="8699500" y="65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120039</xdr:rowOff>
    </xdr:from>
    <xdr:ext cx="534377" cy="259045"/>
    <xdr:sp macro="" textlink="">
      <xdr:nvSpPr>
        <xdr:cNvPr id="320" name="テキスト ボックス 319"/>
        <xdr:cNvSpPr txBox="1"/>
      </xdr:nvSpPr>
      <xdr:spPr>
        <a:xfrm>
          <a:off x="8483111" y="66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40616</xdr:rowOff>
    </xdr:from>
    <xdr:to>
      <xdr:col>41</xdr:col>
      <xdr:colOff>101600</xdr:colOff>
      <xdr:row>38</xdr:row>
      <xdr:rowOff>142216</xdr:rowOff>
    </xdr:to>
    <xdr:sp macro="" textlink="">
      <xdr:nvSpPr>
        <xdr:cNvPr id="321" name="楕円 320"/>
        <xdr:cNvSpPr/>
      </xdr:nvSpPr>
      <xdr:spPr>
        <a:xfrm>
          <a:off x="7810500" y="655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133343</xdr:rowOff>
    </xdr:from>
    <xdr:ext cx="534377" cy="259045"/>
    <xdr:sp macro="" textlink="">
      <xdr:nvSpPr>
        <xdr:cNvPr id="322" name="テキスト ボックス 321"/>
        <xdr:cNvSpPr txBox="1"/>
      </xdr:nvSpPr>
      <xdr:spPr>
        <a:xfrm>
          <a:off x="7594111" y="66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46991</xdr:rowOff>
    </xdr:from>
    <xdr:to>
      <xdr:col>36</xdr:col>
      <xdr:colOff>165100</xdr:colOff>
      <xdr:row>38</xdr:row>
      <xdr:rowOff>148591</xdr:rowOff>
    </xdr:to>
    <xdr:sp macro="" textlink="">
      <xdr:nvSpPr>
        <xdr:cNvPr id="323" name="楕円 322"/>
        <xdr:cNvSpPr/>
      </xdr:nvSpPr>
      <xdr:spPr>
        <a:xfrm>
          <a:off x="6921500" y="656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139718</xdr:rowOff>
    </xdr:from>
    <xdr:ext cx="534377" cy="259045"/>
    <xdr:sp macro="" textlink="">
      <xdr:nvSpPr>
        <xdr:cNvPr id="324" name="テキスト ボックス 323"/>
        <xdr:cNvSpPr txBox="1"/>
      </xdr:nvSpPr>
      <xdr:spPr>
        <a:xfrm>
          <a:off x="6705111" y="66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8" name="テキスト ボックス 337"/>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0" name="テキスト ボックス 33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2" name="テキスト ボックス 34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53169</xdr:rowOff>
    </xdr:from>
    <xdr:to>
      <xdr:col>54</xdr:col>
      <xdr:colOff>189865</xdr:colOff>
      <xdr:row>58</xdr:row>
      <xdr:rowOff>114040</xdr:rowOff>
    </xdr:to>
    <xdr:cxnSp macro="">
      <xdr:nvCxnSpPr>
        <xdr:cNvPr id="346" name="直線コネクタ 345"/>
        <xdr:cNvCxnSpPr/>
      </xdr:nvCxnSpPr>
      <xdr:spPr>
        <a:xfrm flipV="1">
          <a:off x="10475595" y="8968569"/>
          <a:ext cx="1270" cy="108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117867</xdr:rowOff>
    </xdr:from>
    <xdr:ext cx="534377" cy="259045"/>
    <xdr:sp macro="" textlink="">
      <xdr:nvSpPr>
        <xdr:cNvPr id="347" name="普通建設事業費最小値テキスト"/>
        <xdr:cNvSpPr txBox="1"/>
      </xdr:nvSpPr>
      <xdr:spPr>
        <a:xfrm>
          <a:off x="10528300" y="1006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114040</xdr:rowOff>
    </xdr:from>
    <xdr:to>
      <xdr:col>55</xdr:col>
      <xdr:colOff>88900</xdr:colOff>
      <xdr:row>58</xdr:row>
      <xdr:rowOff>114040</xdr:rowOff>
    </xdr:to>
    <xdr:cxnSp macro="">
      <xdr:nvCxnSpPr>
        <xdr:cNvPr id="348" name="直線コネクタ 347"/>
        <xdr:cNvCxnSpPr/>
      </xdr:nvCxnSpPr>
      <xdr:spPr>
        <a:xfrm>
          <a:off x="10388600" y="1005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171296</xdr:rowOff>
    </xdr:from>
    <xdr:ext cx="690189" cy="259045"/>
    <xdr:sp macro="" textlink="">
      <xdr:nvSpPr>
        <xdr:cNvPr id="349" name="普通建設事業費最大値テキスト"/>
        <xdr:cNvSpPr txBox="1"/>
      </xdr:nvSpPr>
      <xdr:spPr>
        <a:xfrm>
          <a:off x="10528300" y="87437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53169</xdr:rowOff>
    </xdr:from>
    <xdr:to>
      <xdr:col>55</xdr:col>
      <xdr:colOff>88900</xdr:colOff>
      <xdr:row>52</xdr:row>
      <xdr:rowOff>53169</xdr:rowOff>
    </xdr:to>
    <xdr:cxnSp macro="">
      <xdr:nvCxnSpPr>
        <xdr:cNvPr id="350" name="直線コネクタ 349"/>
        <xdr:cNvCxnSpPr/>
      </xdr:nvCxnSpPr>
      <xdr:spPr>
        <a:xfrm>
          <a:off x="10388600" y="896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89274</xdr:rowOff>
    </xdr:from>
    <xdr:to>
      <xdr:col>55</xdr:col>
      <xdr:colOff>0</xdr:colOff>
      <xdr:row>58</xdr:row>
      <xdr:rowOff>119579</xdr:rowOff>
    </xdr:to>
    <xdr:cxnSp macro="">
      <xdr:nvCxnSpPr>
        <xdr:cNvPr id="351" name="直線コネクタ 350"/>
        <xdr:cNvCxnSpPr/>
      </xdr:nvCxnSpPr>
      <xdr:spPr>
        <a:xfrm flipV="1">
          <a:off x="9639300" y="10033374"/>
          <a:ext cx="8382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160738</xdr:rowOff>
    </xdr:from>
    <xdr:ext cx="599010" cy="259045"/>
    <xdr:sp macro="" textlink="">
      <xdr:nvSpPr>
        <xdr:cNvPr id="352" name="普通建設事業費平均値テキスト"/>
        <xdr:cNvSpPr txBox="1"/>
      </xdr:nvSpPr>
      <xdr:spPr>
        <a:xfrm>
          <a:off x="10528300" y="9761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137861</xdr:rowOff>
    </xdr:from>
    <xdr:to>
      <xdr:col>55</xdr:col>
      <xdr:colOff>50800</xdr:colOff>
      <xdr:row>58</xdr:row>
      <xdr:rowOff>68011</xdr:rowOff>
    </xdr:to>
    <xdr:sp macro="" textlink="">
      <xdr:nvSpPr>
        <xdr:cNvPr id="353" name="フローチャート: 判断 352"/>
        <xdr:cNvSpPr/>
      </xdr:nvSpPr>
      <xdr:spPr>
        <a:xfrm>
          <a:off x="10426700" y="99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90426</xdr:rowOff>
    </xdr:from>
    <xdr:to>
      <xdr:col>50</xdr:col>
      <xdr:colOff>114300</xdr:colOff>
      <xdr:row>58</xdr:row>
      <xdr:rowOff>119579</xdr:rowOff>
    </xdr:to>
    <xdr:cxnSp macro="">
      <xdr:nvCxnSpPr>
        <xdr:cNvPr id="354" name="直線コネクタ 353"/>
        <xdr:cNvCxnSpPr/>
      </xdr:nvCxnSpPr>
      <xdr:spPr>
        <a:xfrm>
          <a:off x="8750300" y="10034526"/>
          <a:ext cx="889000" cy="2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151539</xdr:rowOff>
    </xdr:from>
    <xdr:to>
      <xdr:col>50</xdr:col>
      <xdr:colOff>165100</xdr:colOff>
      <xdr:row>58</xdr:row>
      <xdr:rowOff>81689</xdr:rowOff>
    </xdr:to>
    <xdr:sp macro="" textlink="">
      <xdr:nvSpPr>
        <xdr:cNvPr id="355" name="フローチャート: 判断 354"/>
        <xdr:cNvSpPr/>
      </xdr:nvSpPr>
      <xdr:spPr>
        <a:xfrm>
          <a:off x="95885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98216</xdr:rowOff>
    </xdr:from>
    <xdr:ext cx="599010" cy="259045"/>
    <xdr:sp macro="" textlink="">
      <xdr:nvSpPr>
        <xdr:cNvPr id="356" name="テキスト ボックス 355"/>
        <xdr:cNvSpPr txBox="1"/>
      </xdr:nvSpPr>
      <xdr:spPr>
        <a:xfrm>
          <a:off x="9339795" y="969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90426</xdr:rowOff>
    </xdr:from>
    <xdr:to>
      <xdr:col>45</xdr:col>
      <xdr:colOff>177800</xdr:colOff>
      <xdr:row>58</xdr:row>
      <xdr:rowOff>125254</xdr:rowOff>
    </xdr:to>
    <xdr:cxnSp macro="">
      <xdr:nvCxnSpPr>
        <xdr:cNvPr id="357" name="直線コネクタ 356"/>
        <xdr:cNvCxnSpPr/>
      </xdr:nvCxnSpPr>
      <xdr:spPr>
        <a:xfrm flipV="1">
          <a:off x="7861300" y="10034526"/>
          <a:ext cx="889000" cy="3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148318</xdr:rowOff>
    </xdr:from>
    <xdr:to>
      <xdr:col>46</xdr:col>
      <xdr:colOff>38100</xdr:colOff>
      <xdr:row>58</xdr:row>
      <xdr:rowOff>78468</xdr:rowOff>
    </xdr:to>
    <xdr:sp macro="" textlink="">
      <xdr:nvSpPr>
        <xdr:cNvPr id="358" name="フローチャート: 判断 357"/>
        <xdr:cNvSpPr/>
      </xdr:nvSpPr>
      <xdr:spPr>
        <a:xfrm>
          <a:off x="8699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94995</xdr:rowOff>
    </xdr:from>
    <xdr:ext cx="599010" cy="259045"/>
    <xdr:sp macro="" textlink="">
      <xdr:nvSpPr>
        <xdr:cNvPr id="359" name="テキスト ボックス 358"/>
        <xdr:cNvSpPr txBox="1"/>
      </xdr:nvSpPr>
      <xdr:spPr>
        <a:xfrm>
          <a:off x="8450795"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124287</xdr:rowOff>
    </xdr:from>
    <xdr:to>
      <xdr:col>41</xdr:col>
      <xdr:colOff>50800</xdr:colOff>
      <xdr:row>58</xdr:row>
      <xdr:rowOff>125254</xdr:rowOff>
    </xdr:to>
    <xdr:cxnSp macro="">
      <xdr:nvCxnSpPr>
        <xdr:cNvPr id="360" name="直線コネクタ 359"/>
        <xdr:cNvCxnSpPr/>
      </xdr:nvCxnSpPr>
      <xdr:spPr>
        <a:xfrm>
          <a:off x="6972300" y="10068387"/>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128425</xdr:rowOff>
    </xdr:from>
    <xdr:to>
      <xdr:col>41</xdr:col>
      <xdr:colOff>101600</xdr:colOff>
      <xdr:row>58</xdr:row>
      <xdr:rowOff>58575</xdr:rowOff>
    </xdr:to>
    <xdr:sp macro="" textlink="">
      <xdr:nvSpPr>
        <xdr:cNvPr id="361" name="フローチャート: 判断 360"/>
        <xdr:cNvSpPr/>
      </xdr:nvSpPr>
      <xdr:spPr>
        <a:xfrm>
          <a:off x="7810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75102</xdr:rowOff>
    </xdr:from>
    <xdr:ext cx="599010" cy="259045"/>
    <xdr:sp macro="" textlink="">
      <xdr:nvSpPr>
        <xdr:cNvPr id="362" name="テキスト ボックス 361"/>
        <xdr:cNvSpPr txBox="1"/>
      </xdr:nvSpPr>
      <xdr:spPr>
        <a:xfrm>
          <a:off x="7561795"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151170</xdr:rowOff>
    </xdr:from>
    <xdr:to>
      <xdr:col>36</xdr:col>
      <xdr:colOff>165100</xdr:colOff>
      <xdr:row>58</xdr:row>
      <xdr:rowOff>81320</xdr:rowOff>
    </xdr:to>
    <xdr:sp macro="" textlink="">
      <xdr:nvSpPr>
        <xdr:cNvPr id="363" name="フローチャート: 判断 362"/>
        <xdr:cNvSpPr/>
      </xdr:nvSpPr>
      <xdr:spPr>
        <a:xfrm>
          <a:off x="6921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97847</xdr:rowOff>
    </xdr:from>
    <xdr:ext cx="599010" cy="259045"/>
    <xdr:sp macro="" textlink="">
      <xdr:nvSpPr>
        <xdr:cNvPr id="364" name="テキスト ボックス 363"/>
        <xdr:cNvSpPr txBox="1"/>
      </xdr:nvSpPr>
      <xdr:spPr>
        <a:xfrm>
          <a:off x="6672795"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38474</xdr:rowOff>
    </xdr:from>
    <xdr:to>
      <xdr:col>55</xdr:col>
      <xdr:colOff>50800</xdr:colOff>
      <xdr:row>58</xdr:row>
      <xdr:rowOff>140074</xdr:rowOff>
    </xdr:to>
    <xdr:sp macro="" textlink="">
      <xdr:nvSpPr>
        <xdr:cNvPr id="370" name="楕円 369"/>
        <xdr:cNvSpPr/>
      </xdr:nvSpPr>
      <xdr:spPr>
        <a:xfrm>
          <a:off x="10426700" y="998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124851</xdr:rowOff>
    </xdr:from>
    <xdr:ext cx="599010" cy="259045"/>
    <xdr:sp macro="" textlink="">
      <xdr:nvSpPr>
        <xdr:cNvPr id="371" name="普通建設事業費該当値テキスト"/>
        <xdr:cNvSpPr txBox="1"/>
      </xdr:nvSpPr>
      <xdr:spPr>
        <a:xfrm>
          <a:off x="10528300" y="98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68779</xdr:rowOff>
    </xdr:from>
    <xdr:to>
      <xdr:col>50</xdr:col>
      <xdr:colOff>165100</xdr:colOff>
      <xdr:row>58</xdr:row>
      <xdr:rowOff>170379</xdr:rowOff>
    </xdr:to>
    <xdr:sp macro="" textlink="">
      <xdr:nvSpPr>
        <xdr:cNvPr id="372" name="楕円 371"/>
        <xdr:cNvSpPr/>
      </xdr:nvSpPr>
      <xdr:spPr>
        <a:xfrm>
          <a:off x="9588500" y="1001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161506</xdr:rowOff>
    </xdr:from>
    <xdr:ext cx="534377" cy="259045"/>
    <xdr:sp macro="" textlink="">
      <xdr:nvSpPr>
        <xdr:cNvPr id="373" name="テキスト ボックス 372"/>
        <xdr:cNvSpPr txBox="1"/>
      </xdr:nvSpPr>
      <xdr:spPr>
        <a:xfrm>
          <a:off x="9372111" y="1010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39626</xdr:rowOff>
    </xdr:from>
    <xdr:to>
      <xdr:col>46</xdr:col>
      <xdr:colOff>38100</xdr:colOff>
      <xdr:row>58</xdr:row>
      <xdr:rowOff>141226</xdr:rowOff>
    </xdr:to>
    <xdr:sp macro="" textlink="">
      <xdr:nvSpPr>
        <xdr:cNvPr id="374" name="楕円 373"/>
        <xdr:cNvSpPr/>
      </xdr:nvSpPr>
      <xdr:spPr>
        <a:xfrm>
          <a:off x="8699500" y="9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132353</xdr:rowOff>
    </xdr:from>
    <xdr:ext cx="599010" cy="259045"/>
    <xdr:sp macro="" textlink="">
      <xdr:nvSpPr>
        <xdr:cNvPr id="375" name="テキスト ボックス 374"/>
        <xdr:cNvSpPr txBox="1"/>
      </xdr:nvSpPr>
      <xdr:spPr>
        <a:xfrm>
          <a:off x="8450795" y="10076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74454</xdr:rowOff>
    </xdr:from>
    <xdr:to>
      <xdr:col>41</xdr:col>
      <xdr:colOff>101600</xdr:colOff>
      <xdr:row>59</xdr:row>
      <xdr:rowOff>4604</xdr:rowOff>
    </xdr:to>
    <xdr:sp macro="" textlink="">
      <xdr:nvSpPr>
        <xdr:cNvPr id="376" name="楕円 375"/>
        <xdr:cNvSpPr/>
      </xdr:nvSpPr>
      <xdr:spPr>
        <a:xfrm>
          <a:off x="7810500" y="100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167181</xdr:rowOff>
    </xdr:from>
    <xdr:ext cx="534377" cy="259045"/>
    <xdr:sp macro="" textlink="">
      <xdr:nvSpPr>
        <xdr:cNvPr id="377" name="テキスト ボックス 376"/>
        <xdr:cNvSpPr txBox="1"/>
      </xdr:nvSpPr>
      <xdr:spPr>
        <a:xfrm>
          <a:off x="7594111" y="1011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73487</xdr:rowOff>
    </xdr:from>
    <xdr:to>
      <xdr:col>36</xdr:col>
      <xdr:colOff>165100</xdr:colOff>
      <xdr:row>59</xdr:row>
      <xdr:rowOff>3637</xdr:rowOff>
    </xdr:to>
    <xdr:sp macro="" textlink="">
      <xdr:nvSpPr>
        <xdr:cNvPr id="378" name="楕円 377"/>
        <xdr:cNvSpPr/>
      </xdr:nvSpPr>
      <xdr:spPr>
        <a:xfrm>
          <a:off x="6921500" y="1001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166214</xdr:rowOff>
    </xdr:from>
    <xdr:ext cx="534377" cy="259045"/>
    <xdr:sp macro="" textlink="">
      <xdr:nvSpPr>
        <xdr:cNvPr id="379" name="テキスト ボックス 378"/>
        <xdr:cNvSpPr txBox="1"/>
      </xdr:nvSpPr>
      <xdr:spPr>
        <a:xfrm>
          <a:off x="6705111" y="101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156845</xdr:rowOff>
    </xdr:from>
    <xdr:to>
      <xdr:col>54</xdr:col>
      <xdr:colOff>189865</xdr:colOff>
      <xdr:row>79</xdr:row>
      <xdr:rowOff>44450</xdr:rowOff>
    </xdr:to>
    <xdr:cxnSp macro="">
      <xdr:nvCxnSpPr>
        <xdr:cNvPr id="403" name="直線コネクタ 402"/>
        <xdr:cNvCxnSpPr/>
      </xdr:nvCxnSpPr>
      <xdr:spPr>
        <a:xfrm flipV="1">
          <a:off x="10475595" y="11986895"/>
          <a:ext cx="127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103522</xdr:rowOff>
    </xdr:from>
    <xdr:ext cx="690189" cy="259045"/>
    <xdr:sp macro="" textlink="">
      <xdr:nvSpPr>
        <xdr:cNvPr id="406" name="普通建設事業費 （ うち新規整備　）最大値テキスト"/>
        <xdr:cNvSpPr txBox="1"/>
      </xdr:nvSpPr>
      <xdr:spPr>
        <a:xfrm>
          <a:off x="10528300" y="11762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156845</xdr:rowOff>
    </xdr:from>
    <xdr:to>
      <xdr:col>55</xdr:col>
      <xdr:colOff>88900</xdr:colOff>
      <xdr:row>69</xdr:row>
      <xdr:rowOff>156845</xdr:rowOff>
    </xdr:to>
    <xdr:cxnSp macro="">
      <xdr:nvCxnSpPr>
        <xdr:cNvPr id="407" name="直線コネクタ 406"/>
        <xdr:cNvCxnSpPr/>
      </xdr:nvCxnSpPr>
      <xdr:spPr>
        <a:xfrm>
          <a:off x="10388600" y="1198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37030</xdr:rowOff>
    </xdr:from>
    <xdr:to>
      <xdr:col>55</xdr:col>
      <xdr:colOff>0</xdr:colOff>
      <xdr:row>79</xdr:row>
      <xdr:rowOff>38145</xdr:rowOff>
    </xdr:to>
    <xdr:cxnSp macro="">
      <xdr:nvCxnSpPr>
        <xdr:cNvPr id="408" name="直線コネクタ 407"/>
        <xdr:cNvCxnSpPr/>
      </xdr:nvCxnSpPr>
      <xdr:spPr>
        <a:xfrm>
          <a:off x="9639300" y="13581580"/>
          <a:ext cx="838200" cy="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56064</xdr:rowOff>
    </xdr:from>
    <xdr:ext cx="599010" cy="259045"/>
    <xdr:sp macro="" textlink="">
      <xdr:nvSpPr>
        <xdr:cNvPr id="409" name="普通建設事業費 （ うち新規整備　）平均値テキスト"/>
        <xdr:cNvSpPr txBox="1"/>
      </xdr:nvSpPr>
      <xdr:spPr>
        <a:xfrm>
          <a:off x="10528300" y="132577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33187</xdr:rowOff>
    </xdr:from>
    <xdr:to>
      <xdr:col>55</xdr:col>
      <xdr:colOff>50800</xdr:colOff>
      <xdr:row>78</xdr:row>
      <xdr:rowOff>134787</xdr:rowOff>
    </xdr:to>
    <xdr:sp macro="" textlink="">
      <xdr:nvSpPr>
        <xdr:cNvPr id="410" name="フローチャート: 判断 409"/>
        <xdr:cNvSpPr/>
      </xdr:nvSpPr>
      <xdr:spPr>
        <a:xfrm>
          <a:off x="104267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37030</xdr:rowOff>
    </xdr:from>
    <xdr:to>
      <xdr:col>50</xdr:col>
      <xdr:colOff>114300</xdr:colOff>
      <xdr:row>79</xdr:row>
      <xdr:rowOff>43059</xdr:rowOff>
    </xdr:to>
    <xdr:cxnSp macro="">
      <xdr:nvCxnSpPr>
        <xdr:cNvPr id="411" name="直線コネクタ 410"/>
        <xdr:cNvCxnSpPr/>
      </xdr:nvCxnSpPr>
      <xdr:spPr>
        <a:xfrm flipV="1">
          <a:off x="8750300" y="13581580"/>
          <a:ext cx="889000" cy="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76558</xdr:rowOff>
    </xdr:from>
    <xdr:to>
      <xdr:col>50</xdr:col>
      <xdr:colOff>165100</xdr:colOff>
      <xdr:row>79</xdr:row>
      <xdr:rowOff>6708</xdr:rowOff>
    </xdr:to>
    <xdr:sp macro="" textlink="">
      <xdr:nvSpPr>
        <xdr:cNvPr id="412" name="フローチャート: 判断 411"/>
        <xdr:cNvSpPr/>
      </xdr:nvSpPr>
      <xdr:spPr>
        <a:xfrm>
          <a:off x="9588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23235</xdr:rowOff>
    </xdr:from>
    <xdr:ext cx="534377" cy="259045"/>
    <xdr:sp macro="" textlink="">
      <xdr:nvSpPr>
        <xdr:cNvPr id="413" name="テキスト ボックス 412"/>
        <xdr:cNvSpPr txBox="1"/>
      </xdr:nvSpPr>
      <xdr:spPr>
        <a:xfrm>
          <a:off x="9372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33224</xdr:rowOff>
    </xdr:from>
    <xdr:to>
      <xdr:col>45</xdr:col>
      <xdr:colOff>177800</xdr:colOff>
      <xdr:row>79</xdr:row>
      <xdr:rowOff>43059</xdr:rowOff>
    </xdr:to>
    <xdr:cxnSp macro="">
      <xdr:nvCxnSpPr>
        <xdr:cNvPr id="414" name="直線コネクタ 413"/>
        <xdr:cNvCxnSpPr/>
      </xdr:nvCxnSpPr>
      <xdr:spPr>
        <a:xfrm>
          <a:off x="7861300" y="13577774"/>
          <a:ext cx="889000" cy="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33424</xdr:rowOff>
    </xdr:from>
    <xdr:to>
      <xdr:col>46</xdr:col>
      <xdr:colOff>38100</xdr:colOff>
      <xdr:row>78</xdr:row>
      <xdr:rowOff>135024</xdr:rowOff>
    </xdr:to>
    <xdr:sp macro="" textlink="">
      <xdr:nvSpPr>
        <xdr:cNvPr id="415" name="フローチャート: 判断 414"/>
        <xdr:cNvSpPr/>
      </xdr:nvSpPr>
      <xdr:spPr>
        <a:xfrm>
          <a:off x="8699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151551</xdr:rowOff>
    </xdr:from>
    <xdr:ext cx="599010" cy="259045"/>
    <xdr:sp macro="" textlink="">
      <xdr:nvSpPr>
        <xdr:cNvPr id="416" name="テキスト ボックス 415"/>
        <xdr:cNvSpPr txBox="1"/>
      </xdr:nvSpPr>
      <xdr:spPr>
        <a:xfrm>
          <a:off x="8450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3115</xdr:rowOff>
    </xdr:from>
    <xdr:to>
      <xdr:col>41</xdr:col>
      <xdr:colOff>101600</xdr:colOff>
      <xdr:row>78</xdr:row>
      <xdr:rowOff>104715</xdr:rowOff>
    </xdr:to>
    <xdr:sp macro="" textlink="">
      <xdr:nvSpPr>
        <xdr:cNvPr id="417" name="フローチャート: 判断 416"/>
        <xdr:cNvSpPr/>
      </xdr:nvSpPr>
      <xdr:spPr>
        <a:xfrm>
          <a:off x="7810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121242</xdr:rowOff>
    </xdr:from>
    <xdr:ext cx="599010" cy="259045"/>
    <xdr:sp macro="" textlink="">
      <xdr:nvSpPr>
        <xdr:cNvPr id="418" name="テキスト ボックス 417"/>
        <xdr:cNvSpPr txBox="1"/>
      </xdr:nvSpPr>
      <xdr:spPr>
        <a:xfrm>
          <a:off x="7561795"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158795</xdr:rowOff>
    </xdr:from>
    <xdr:to>
      <xdr:col>55</xdr:col>
      <xdr:colOff>50800</xdr:colOff>
      <xdr:row>79</xdr:row>
      <xdr:rowOff>88945</xdr:rowOff>
    </xdr:to>
    <xdr:sp macro="" textlink="">
      <xdr:nvSpPr>
        <xdr:cNvPr id="424" name="楕円 423"/>
        <xdr:cNvSpPr/>
      </xdr:nvSpPr>
      <xdr:spPr>
        <a:xfrm>
          <a:off x="10426700" y="135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73722</xdr:rowOff>
    </xdr:from>
    <xdr:ext cx="469744" cy="259045"/>
    <xdr:sp macro="" textlink="">
      <xdr:nvSpPr>
        <xdr:cNvPr id="425" name="普通建設事業費 （ うち新規整備　）該当値テキスト"/>
        <xdr:cNvSpPr txBox="1"/>
      </xdr:nvSpPr>
      <xdr:spPr>
        <a:xfrm>
          <a:off x="10528300" y="134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157680</xdr:rowOff>
    </xdr:from>
    <xdr:to>
      <xdr:col>50</xdr:col>
      <xdr:colOff>165100</xdr:colOff>
      <xdr:row>79</xdr:row>
      <xdr:rowOff>87830</xdr:rowOff>
    </xdr:to>
    <xdr:sp macro="" textlink="">
      <xdr:nvSpPr>
        <xdr:cNvPr id="426" name="楕円 425"/>
        <xdr:cNvSpPr/>
      </xdr:nvSpPr>
      <xdr:spPr>
        <a:xfrm>
          <a:off x="9588500" y="135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78957</xdr:rowOff>
    </xdr:from>
    <xdr:ext cx="469744" cy="259045"/>
    <xdr:sp macro="" textlink="">
      <xdr:nvSpPr>
        <xdr:cNvPr id="427" name="テキスト ボックス 426"/>
        <xdr:cNvSpPr txBox="1"/>
      </xdr:nvSpPr>
      <xdr:spPr>
        <a:xfrm>
          <a:off x="9404428" y="1362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163709</xdr:rowOff>
    </xdr:from>
    <xdr:to>
      <xdr:col>46</xdr:col>
      <xdr:colOff>38100</xdr:colOff>
      <xdr:row>79</xdr:row>
      <xdr:rowOff>93859</xdr:rowOff>
    </xdr:to>
    <xdr:sp macro="" textlink="">
      <xdr:nvSpPr>
        <xdr:cNvPr id="428" name="楕円 427"/>
        <xdr:cNvSpPr/>
      </xdr:nvSpPr>
      <xdr:spPr>
        <a:xfrm>
          <a:off x="8699500" y="1353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84986</xdr:rowOff>
    </xdr:from>
    <xdr:ext cx="469744" cy="259045"/>
    <xdr:sp macro="" textlink="">
      <xdr:nvSpPr>
        <xdr:cNvPr id="429" name="テキスト ボックス 428"/>
        <xdr:cNvSpPr txBox="1"/>
      </xdr:nvSpPr>
      <xdr:spPr>
        <a:xfrm>
          <a:off x="8515428" y="13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153874</xdr:rowOff>
    </xdr:from>
    <xdr:to>
      <xdr:col>41</xdr:col>
      <xdr:colOff>101600</xdr:colOff>
      <xdr:row>79</xdr:row>
      <xdr:rowOff>84024</xdr:rowOff>
    </xdr:to>
    <xdr:sp macro="" textlink="">
      <xdr:nvSpPr>
        <xdr:cNvPr id="430" name="楕円 429"/>
        <xdr:cNvSpPr/>
      </xdr:nvSpPr>
      <xdr:spPr>
        <a:xfrm>
          <a:off x="7810500" y="1352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75151</xdr:rowOff>
    </xdr:from>
    <xdr:ext cx="469744" cy="259045"/>
    <xdr:sp macro="" textlink="">
      <xdr:nvSpPr>
        <xdr:cNvPr id="431" name="テキスト ボックス 430"/>
        <xdr:cNvSpPr txBox="1"/>
      </xdr:nvSpPr>
      <xdr:spPr>
        <a:xfrm>
          <a:off x="7626428" y="136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133124</xdr:rowOff>
    </xdr:from>
    <xdr:to>
      <xdr:col>54</xdr:col>
      <xdr:colOff>189865</xdr:colOff>
      <xdr:row>99</xdr:row>
      <xdr:rowOff>44154</xdr:rowOff>
    </xdr:to>
    <xdr:cxnSp macro="">
      <xdr:nvCxnSpPr>
        <xdr:cNvPr id="455" name="直線コネクタ 454"/>
        <xdr:cNvCxnSpPr/>
      </xdr:nvCxnSpPr>
      <xdr:spPr>
        <a:xfrm flipV="1">
          <a:off x="10475595" y="15735074"/>
          <a:ext cx="1270" cy="1282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47981</xdr:rowOff>
    </xdr:from>
    <xdr:ext cx="378565" cy="259045"/>
    <xdr:sp macro="" textlink="">
      <xdr:nvSpPr>
        <xdr:cNvPr id="456" name="普通建設事業費 （ うち更新整備　）最小値テキスト"/>
        <xdr:cNvSpPr txBox="1"/>
      </xdr:nvSpPr>
      <xdr:spPr>
        <a:xfrm>
          <a:off x="10528300" y="17021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44154</xdr:rowOff>
    </xdr:from>
    <xdr:to>
      <xdr:col>55</xdr:col>
      <xdr:colOff>88900</xdr:colOff>
      <xdr:row>99</xdr:row>
      <xdr:rowOff>44154</xdr:rowOff>
    </xdr:to>
    <xdr:cxnSp macro="">
      <xdr:nvCxnSpPr>
        <xdr:cNvPr id="457" name="直線コネクタ 456"/>
        <xdr:cNvCxnSpPr/>
      </xdr:nvCxnSpPr>
      <xdr:spPr>
        <a:xfrm>
          <a:off x="10388600" y="170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79801</xdr:rowOff>
    </xdr:from>
    <xdr:ext cx="690189" cy="259045"/>
    <xdr:sp macro="" textlink="">
      <xdr:nvSpPr>
        <xdr:cNvPr id="458" name="普通建設事業費 （ うち更新整備　）最大値テキスト"/>
        <xdr:cNvSpPr txBox="1"/>
      </xdr:nvSpPr>
      <xdr:spPr>
        <a:xfrm>
          <a:off x="10528300" y="155103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133124</xdr:rowOff>
    </xdr:from>
    <xdr:to>
      <xdr:col>55</xdr:col>
      <xdr:colOff>88900</xdr:colOff>
      <xdr:row>91</xdr:row>
      <xdr:rowOff>133124</xdr:rowOff>
    </xdr:to>
    <xdr:cxnSp macro="">
      <xdr:nvCxnSpPr>
        <xdr:cNvPr id="459" name="直線コネクタ 458"/>
        <xdr:cNvCxnSpPr/>
      </xdr:nvCxnSpPr>
      <xdr:spPr>
        <a:xfrm>
          <a:off x="10388600" y="1573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83758</xdr:rowOff>
    </xdr:from>
    <xdr:to>
      <xdr:col>55</xdr:col>
      <xdr:colOff>0</xdr:colOff>
      <xdr:row>99</xdr:row>
      <xdr:rowOff>402</xdr:rowOff>
    </xdr:to>
    <xdr:cxnSp macro="">
      <xdr:nvCxnSpPr>
        <xdr:cNvPr id="460" name="直線コネクタ 459"/>
        <xdr:cNvCxnSpPr/>
      </xdr:nvCxnSpPr>
      <xdr:spPr>
        <a:xfrm flipV="1">
          <a:off x="9639300" y="16885858"/>
          <a:ext cx="838200" cy="8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9700</xdr:rowOff>
    </xdr:from>
    <xdr:ext cx="599010" cy="259045"/>
    <xdr:sp macro="" textlink="">
      <xdr:nvSpPr>
        <xdr:cNvPr id="461" name="普通建設事業費 （ うち更新整備　）平均値テキスト"/>
        <xdr:cNvSpPr txBox="1"/>
      </xdr:nvSpPr>
      <xdr:spPr>
        <a:xfrm>
          <a:off x="10528300" y="166403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158273</xdr:rowOff>
    </xdr:from>
    <xdr:to>
      <xdr:col>55</xdr:col>
      <xdr:colOff>50800</xdr:colOff>
      <xdr:row>98</xdr:row>
      <xdr:rowOff>88423</xdr:rowOff>
    </xdr:to>
    <xdr:sp macro="" textlink="">
      <xdr:nvSpPr>
        <xdr:cNvPr id="462" name="フローチャート: 判断 461"/>
        <xdr:cNvSpPr/>
      </xdr:nvSpPr>
      <xdr:spPr>
        <a:xfrm>
          <a:off x="10426700" y="1678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84246</xdr:rowOff>
    </xdr:from>
    <xdr:to>
      <xdr:col>50</xdr:col>
      <xdr:colOff>114300</xdr:colOff>
      <xdr:row>99</xdr:row>
      <xdr:rowOff>402</xdr:rowOff>
    </xdr:to>
    <xdr:cxnSp macro="">
      <xdr:nvCxnSpPr>
        <xdr:cNvPr id="463" name="直線コネクタ 462"/>
        <xdr:cNvCxnSpPr/>
      </xdr:nvCxnSpPr>
      <xdr:spPr>
        <a:xfrm>
          <a:off x="8750300" y="16886346"/>
          <a:ext cx="889000" cy="8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150171</xdr:rowOff>
    </xdr:from>
    <xdr:to>
      <xdr:col>50</xdr:col>
      <xdr:colOff>165100</xdr:colOff>
      <xdr:row>98</xdr:row>
      <xdr:rowOff>80321</xdr:rowOff>
    </xdr:to>
    <xdr:sp macro="" textlink="">
      <xdr:nvSpPr>
        <xdr:cNvPr id="464" name="フローチャート: 判断 463"/>
        <xdr:cNvSpPr/>
      </xdr:nvSpPr>
      <xdr:spPr>
        <a:xfrm>
          <a:off x="9588500" y="1678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96848</xdr:rowOff>
    </xdr:from>
    <xdr:ext cx="599010" cy="259045"/>
    <xdr:sp macro="" textlink="">
      <xdr:nvSpPr>
        <xdr:cNvPr id="465" name="テキスト ボックス 464"/>
        <xdr:cNvSpPr txBox="1"/>
      </xdr:nvSpPr>
      <xdr:spPr>
        <a:xfrm>
          <a:off x="9339795" y="16556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84246</xdr:rowOff>
    </xdr:from>
    <xdr:to>
      <xdr:col>45</xdr:col>
      <xdr:colOff>177800</xdr:colOff>
      <xdr:row>99</xdr:row>
      <xdr:rowOff>22658</xdr:rowOff>
    </xdr:to>
    <xdr:cxnSp macro="">
      <xdr:nvCxnSpPr>
        <xdr:cNvPr id="466" name="直線コネクタ 465"/>
        <xdr:cNvCxnSpPr/>
      </xdr:nvCxnSpPr>
      <xdr:spPr>
        <a:xfrm flipV="1">
          <a:off x="7861300" y="16886346"/>
          <a:ext cx="889000" cy="10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33052</xdr:rowOff>
    </xdr:from>
    <xdr:to>
      <xdr:col>46</xdr:col>
      <xdr:colOff>38100</xdr:colOff>
      <xdr:row>98</xdr:row>
      <xdr:rowOff>134652</xdr:rowOff>
    </xdr:to>
    <xdr:sp macro="" textlink="">
      <xdr:nvSpPr>
        <xdr:cNvPr id="467" name="フローチャート: 判断 466"/>
        <xdr:cNvSpPr/>
      </xdr:nvSpPr>
      <xdr:spPr>
        <a:xfrm>
          <a:off x="8699500" y="1683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151179</xdr:rowOff>
    </xdr:from>
    <xdr:ext cx="599010" cy="259045"/>
    <xdr:sp macro="" textlink="">
      <xdr:nvSpPr>
        <xdr:cNvPr id="468" name="テキスト ボックス 467"/>
        <xdr:cNvSpPr txBox="1"/>
      </xdr:nvSpPr>
      <xdr:spPr>
        <a:xfrm>
          <a:off x="8450795" y="1661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168503</xdr:rowOff>
    </xdr:from>
    <xdr:to>
      <xdr:col>41</xdr:col>
      <xdr:colOff>101600</xdr:colOff>
      <xdr:row>98</xdr:row>
      <xdr:rowOff>98653</xdr:rowOff>
    </xdr:to>
    <xdr:sp macro="" textlink="">
      <xdr:nvSpPr>
        <xdr:cNvPr id="469" name="フローチャート: 判断 468"/>
        <xdr:cNvSpPr/>
      </xdr:nvSpPr>
      <xdr:spPr>
        <a:xfrm>
          <a:off x="7810500" y="1679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115180</xdr:rowOff>
    </xdr:from>
    <xdr:ext cx="599010" cy="259045"/>
    <xdr:sp macro="" textlink="">
      <xdr:nvSpPr>
        <xdr:cNvPr id="470" name="テキスト ボックス 469"/>
        <xdr:cNvSpPr txBox="1"/>
      </xdr:nvSpPr>
      <xdr:spPr>
        <a:xfrm>
          <a:off x="7561795" y="16574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32958</xdr:rowOff>
    </xdr:from>
    <xdr:to>
      <xdr:col>55</xdr:col>
      <xdr:colOff>50800</xdr:colOff>
      <xdr:row>98</xdr:row>
      <xdr:rowOff>134558</xdr:rowOff>
    </xdr:to>
    <xdr:sp macro="" textlink="">
      <xdr:nvSpPr>
        <xdr:cNvPr id="476" name="楕円 475"/>
        <xdr:cNvSpPr/>
      </xdr:nvSpPr>
      <xdr:spPr>
        <a:xfrm>
          <a:off x="10426700" y="1683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11385</xdr:rowOff>
    </xdr:from>
    <xdr:ext cx="599010" cy="259045"/>
    <xdr:sp macro="" textlink="">
      <xdr:nvSpPr>
        <xdr:cNvPr id="477" name="普通建設事業費 （ うち更新整備　）該当値テキスト"/>
        <xdr:cNvSpPr txBox="1"/>
      </xdr:nvSpPr>
      <xdr:spPr>
        <a:xfrm>
          <a:off x="10528300" y="1681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121052</xdr:rowOff>
    </xdr:from>
    <xdr:to>
      <xdr:col>50</xdr:col>
      <xdr:colOff>165100</xdr:colOff>
      <xdr:row>99</xdr:row>
      <xdr:rowOff>51202</xdr:rowOff>
    </xdr:to>
    <xdr:sp macro="" textlink="">
      <xdr:nvSpPr>
        <xdr:cNvPr id="478" name="楕円 477"/>
        <xdr:cNvSpPr/>
      </xdr:nvSpPr>
      <xdr:spPr>
        <a:xfrm>
          <a:off x="9588500" y="1692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42329</xdr:rowOff>
    </xdr:from>
    <xdr:ext cx="534377" cy="259045"/>
    <xdr:sp macro="" textlink="">
      <xdr:nvSpPr>
        <xdr:cNvPr id="479" name="テキスト ボックス 478"/>
        <xdr:cNvSpPr txBox="1"/>
      </xdr:nvSpPr>
      <xdr:spPr>
        <a:xfrm>
          <a:off x="9372111" y="170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33446</xdr:rowOff>
    </xdr:from>
    <xdr:to>
      <xdr:col>46</xdr:col>
      <xdr:colOff>38100</xdr:colOff>
      <xdr:row>98</xdr:row>
      <xdr:rowOff>135046</xdr:rowOff>
    </xdr:to>
    <xdr:sp macro="" textlink="">
      <xdr:nvSpPr>
        <xdr:cNvPr id="480" name="楕円 479"/>
        <xdr:cNvSpPr/>
      </xdr:nvSpPr>
      <xdr:spPr>
        <a:xfrm>
          <a:off x="8699500" y="168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126173</xdr:rowOff>
    </xdr:from>
    <xdr:ext cx="599010" cy="259045"/>
    <xdr:sp macro="" textlink="">
      <xdr:nvSpPr>
        <xdr:cNvPr id="481" name="テキスト ボックス 480"/>
        <xdr:cNvSpPr txBox="1"/>
      </xdr:nvSpPr>
      <xdr:spPr>
        <a:xfrm>
          <a:off x="8450795" y="1692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143308</xdr:rowOff>
    </xdr:from>
    <xdr:to>
      <xdr:col>41</xdr:col>
      <xdr:colOff>101600</xdr:colOff>
      <xdr:row>99</xdr:row>
      <xdr:rowOff>73458</xdr:rowOff>
    </xdr:to>
    <xdr:sp macro="" textlink="">
      <xdr:nvSpPr>
        <xdr:cNvPr id="482" name="楕円 481"/>
        <xdr:cNvSpPr/>
      </xdr:nvSpPr>
      <xdr:spPr>
        <a:xfrm>
          <a:off x="7810500" y="16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64585</xdr:rowOff>
    </xdr:from>
    <xdr:ext cx="534377" cy="259045"/>
    <xdr:sp macro="" textlink="">
      <xdr:nvSpPr>
        <xdr:cNvPr id="483" name="テキスト ボックス 482"/>
        <xdr:cNvSpPr txBox="1"/>
      </xdr:nvSpPr>
      <xdr:spPr>
        <a:xfrm>
          <a:off x="7594111" y="17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64228</xdr:rowOff>
    </xdr:from>
    <xdr:to>
      <xdr:col>85</xdr:col>
      <xdr:colOff>126364</xdr:colOff>
      <xdr:row>38</xdr:row>
      <xdr:rowOff>139700</xdr:rowOff>
    </xdr:to>
    <xdr:cxnSp macro="">
      <xdr:nvCxnSpPr>
        <xdr:cNvPr id="505" name="直線コネクタ 504"/>
        <xdr:cNvCxnSpPr/>
      </xdr:nvCxnSpPr>
      <xdr:spPr>
        <a:xfrm flipV="1">
          <a:off x="16317595" y="5207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169058</xdr:rowOff>
    </xdr:from>
    <xdr:ext cx="249299" cy="259045"/>
    <xdr:sp macro="" textlink="">
      <xdr:nvSpPr>
        <xdr:cNvPr id="506" name="災害復旧事業費最小値テキスト"/>
        <xdr:cNvSpPr txBox="1"/>
      </xdr:nvSpPr>
      <xdr:spPr>
        <a:xfrm>
          <a:off x="16370300" y="6684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10905</xdr:rowOff>
    </xdr:from>
    <xdr:ext cx="599010" cy="259045"/>
    <xdr:sp macro="" textlink="">
      <xdr:nvSpPr>
        <xdr:cNvPr id="508" name="災害復旧事業費最大値テキスト"/>
        <xdr:cNvSpPr txBox="1"/>
      </xdr:nvSpPr>
      <xdr:spPr>
        <a:xfrm>
          <a:off x="16370300" y="498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64228</xdr:rowOff>
    </xdr:from>
    <xdr:to>
      <xdr:col>86</xdr:col>
      <xdr:colOff>25400</xdr:colOff>
      <xdr:row>30</xdr:row>
      <xdr:rowOff>64228</xdr:rowOff>
    </xdr:to>
    <xdr:cxnSp macro="">
      <xdr:nvCxnSpPr>
        <xdr:cNvPr id="509" name="直線コネクタ 508"/>
        <xdr:cNvCxnSpPr/>
      </xdr:nvCxnSpPr>
      <xdr:spPr>
        <a:xfrm>
          <a:off x="16230600" y="520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86508</xdr:rowOff>
    </xdr:from>
    <xdr:ext cx="534377" cy="259045"/>
    <xdr:sp macro="" textlink="">
      <xdr:nvSpPr>
        <xdr:cNvPr id="511" name="災害復旧事業費平均値テキスト"/>
        <xdr:cNvSpPr txBox="1"/>
      </xdr:nvSpPr>
      <xdr:spPr>
        <a:xfrm>
          <a:off x="16370300" y="643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63630</xdr:rowOff>
    </xdr:from>
    <xdr:to>
      <xdr:col>85</xdr:col>
      <xdr:colOff>177800</xdr:colOff>
      <xdr:row>38</xdr:row>
      <xdr:rowOff>165230</xdr:rowOff>
    </xdr:to>
    <xdr:sp macro="" textlink="">
      <xdr:nvSpPr>
        <xdr:cNvPr id="512" name="フローチャート: 判断 511"/>
        <xdr:cNvSpPr/>
      </xdr:nvSpPr>
      <xdr:spPr>
        <a:xfrm>
          <a:off x="162687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68880</xdr:rowOff>
    </xdr:from>
    <xdr:to>
      <xdr:col>81</xdr:col>
      <xdr:colOff>101600</xdr:colOff>
      <xdr:row>38</xdr:row>
      <xdr:rowOff>170480</xdr:rowOff>
    </xdr:to>
    <xdr:sp macro="" textlink="">
      <xdr:nvSpPr>
        <xdr:cNvPr id="514" name="フローチャート: 判断 513"/>
        <xdr:cNvSpPr/>
      </xdr:nvSpPr>
      <xdr:spPr>
        <a:xfrm>
          <a:off x="15430500" y="658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15556</xdr:rowOff>
    </xdr:from>
    <xdr:ext cx="469744" cy="259045"/>
    <xdr:sp macro="" textlink="">
      <xdr:nvSpPr>
        <xdr:cNvPr id="515" name="テキスト ボックス 514"/>
        <xdr:cNvSpPr txBox="1"/>
      </xdr:nvSpPr>
      <xdr:spPr>
        <a:xfrm>
          <a:off x="15246428" y="635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6" name="直線コネクタ 51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61253</xdr:rowOff>
    </xdr:from>
    <xdr:to>
      <xdr:col>76</xdr:col>
      <xdr:colOff>165100</xdr:colOff>
      <xdr:row>38</xdr:row>
      <xdr:rowOff>162853</xdr:rowOff>
    </xdr:to>
    <xdr:sp macro="" textlink="">
      <xdr:nvSpPr>
        <xdr:cNvPr id="517" name="フローチャート: 判断 516"/>
        <xdr:cNvSpPr/>
      </xdr:nvSpPr>
      <xdr:spPr>
        <a:xfrm>
          <a:off x="14541500" y="6576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7930</xdr:rowOff>
    </xdr:from>
    <xdr:ext cx="534377" cy="259045"/>
    <xdr:sp macro="" textlink="">
      <xdr:nvSpPr>
        <xdr:cNvPr id="518" name="テキスト ボックス 517"/>
        <xdr:cNvSpPr txBox="1"/>
      </xdr:nvSpPr>
      <xdr:spPr>
        <a:xfrm>
          <a:off x="14325111" y="63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9" name="直線コネクタ 51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56354</xdr:rowOff>
    </xdr:from>
    <xdr:to>
      <xdr:col>72</xdr:col>
      <xdr:colOff>38100</xdr:colOff>
      <xdr:row>38</xdr:row>
      <xdr:rowOff>157954</xdr:rowOff>
    </xdr:to>
    <xdr:sp macro="" textlink="">
      <xdr:nvSpPr>
        <xdr:cNvPr id="520" name="フローチャート: 判断 519"/>
        <xdr:cNvSpPr/>
      </xdr:nvSpPr>
      <xdr:spPr>
        <a:xfrm>
          <a:off x="13652500" y="657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3031</xdr:rowOff>
    </xdr:from>
    <xdr:ext cx="534377" cy="259045"/>
    <xdr:sp macro="" textlink="">
      <xdr:nvSpPr>
        <xdr:cNvPr id="521" name="テキスト ボックス 520"/>
        <xdr:cNvSpPr txBox="1"/>
      </xdr:nvSpPr>
      <xdr:spPr>
        <a:xfrm>
          <a:off x="13436111" y="634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53046</xdr:rowOff>
    </xdr:from>
    <xdr:to>
      <xdr:col>67</xdr:col>
      <xdr:colOff>101600</xdr:colOff>
      <xdr:row>38</xdr:row>
      <xdr:rowOff>154646</xdr:rowOff>
    </xdr:to>
    <xdr:sp macro="" textlink="">
      <xdr:nvSpPr>
        <xdr:cNvPr id="522" name="フローチャート: 判断 521"/>
        <xdr:cNvSpPr/>
      </xdr:nvSpPr>
      <xdr:spPr>
        <a:xfrm>
          <a:off x="12763500" y="656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171173</xdr:rowOff>
    </xdr:from>
    <xdr:ext cx="534377" cy="259045"/>
    <xdr:sp macro="" textlink="">
      <xdr:nvSpPr>
        <xdr:cNvPr id="523" name="テキスト ボックス 522"/>
        <xdr:cNvSpPr txBox="1"/>
      </xdr:nvSpPr>
      <xdr:spPr>
        <a:xfrm>
          <a:off x="12547111" y="634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42058</xdr:rowOff>
    </xdr:from>
    <xdr:ext cx="249299" cy="259045"/>
    <xdr:sp macro="" textlink="">
      <xdr:nvSpPr>
        <xdr:cNvPr id="530" name="災害復旧事業費該当値テキスト"/>
        <xdr:cNvSpPr txBox="1"/>
      </xdr:nvSpPr>
      <xdr:spPr>
        <a:xfrm>
          <a:off x="16370300" y="6557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9" name="テキスト ボックス 59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1" name="テキスト ボックス 60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3" name="テキスト ボックス 60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34436</xdr:rowOff>
    </xdr:from>
    <xdr:to>
      <xdr:col>85</xdr:col>
      <xdr:colOff>126364</xdr:colOff>
      <xdr:row>79</xdr:row>
      <xdr:rowOff>96513</xdr:rowOff>
    </xdr:to>
    <xdr:cxnSp macro="">
      <xdr:nvCxnSpPr>
        <xdr:cNvPr id="613" name="直線コネクタ 612"/>
        <xdr:cNvCxnSpPr/>
      </xdr:nvCxnSpPr>
      <xdr:spPr>
        <a:xfrm flipV="1">
          <a:off x="16317595" y="12207386"/>
          <a:ext cx="1269" cy="143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100340</xdr:rowOff>
    </xdr:from>
    <xdr:ext cx="378565" cy="259045"/>
    <xdr:sp macro="" textlink="">
      <xdr:nvSpPr>
        <xdr:cNvPr id="614" name="公債費最小値テキスト"/>
        <xdr:cNvSpPr txBox="1"/>
      </xdr:nvSpPr>
      <xdr:spPr>
        <a:xfrm>
          <a:off x="16370300" y="13644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96513</xdr:rowOff>
    </xdr:from>
    <xdr:to>
      <xdr:col>86</xdr:col>
      <xdr:colOff>25400</xdr:colOff>
      <xdr:row>79</xdr:row>
      <xdr:rowOff>96513</xdr:rowOff>
    </xdr:to>
    <xdr:cxnSp macro="">
      <xdr:nvCxnSpPr>
        <xdr:cNvPr id="615" name="直線コネクタ 614"/>
        <xdr:cNvCxnSpPr/>
      </xdr:nvCxnSpPr>
      <xdr:spPr>
        <a:xfrm>
          <a:off x="16230600" y="13641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152563</xdr:rowOff>
    </xdr:from>
    <xdr:ext cx="599010" cy="259045"/>
    <xdr:sp macro="" textlink="">
      <xdr:nvSpPr>
        <xdr:cNvPr id="616" name="公債費最大値テキスト"/>
        <xdr:cNvSpPr txBox="1"/>
      </xdr:nvSpPr>
      <xdr:spPr>
        <a:xfrm>
          <a:off x="16370300" y="1198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34436</xdr:rowOff>
    </xdr:from>
    <xdr:to>
      <xdr:col>86</xdr:col>
      <xdr:colOff>25400</xdr:colOff>
      <xdr:row>71</xdr:row>
      <xdr:rowOff>34436</xdr:rowOff>
    </xdr:to>
    <xdr:cxnSp macro="">
      <xdr:nvCxnSpPr>
        <xdr:cNvPr id="617" name="直線コネクタ 616"/>
        <xdr:cNvCxnSpPr/>
      </xdr:nvCxnSpPr>
      <xdr:spPr>
        <a:xfrm>
          <a:off x="16230600" y="1220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135875</xdr:rowOff>
    </xdr:from>
    <xdr:to>
      <xdr:col>85</xdr:col>
      <xdr:colOff>127000</xdr:colOff>
      <xdr:row>78</xdr:row>
      <xdr:rowOff>140591</xdr:rowOff>
    </xdr:to>
    <xdr:cxnSp macro="">
      <xdr:nvCxnSpPr>
        <xdr:cNvPr id="618" name="直線コネクタ 617"/>
        <xdr:cNvCxnSpPr/>
      </xdr:nvCxnSpPr>
      <xdr:spPr>
        <a:xfrm flipV="1">
          <a:off x="15481300" y="13508975"/>
          <a:ext cx="8382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67791</xdr:rowOff>
    </xdr:from>
    <xdr:ext cx="599010" cy="259045"/>
    <xdr:sp macro="" textlink="">
      <xdr:nvSpPr>
        <xdr:cNvPr id="619" name="公債費平均値テキスト"/>
        <xdr:cNvSpPr txBox="1"/>
      </xdr:nvSpPr>
      <xdr:spPr>
        <a:xfrm>
          <a:off x="16370300" y="13097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44914</xdr:rowOff>
    </xdr:from>
    <xdr:to>
      <xdr:col>85</xdr:col>
      <xdr:colOff>177800</xdr:colOff>
      <xdr:row>77</xdr:row>
      <xdr:rowOff>146514</xdr:rowOff>
    </xdr:to>
    <xdr:sp macro="" textlink="">
      <xdr:nvSpPr>
        <xdr:cNvPr id="620" name="フローチャート: 判断 619"/>
        <xdr:cNvSpPr/>
      </xdr:nvSpPr>
      <xdr:spPr>
        <a:xfrm>
          <a:off x="162687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133122</xdr:rowOff>
    </xdr:from>
    <xdr:to>
      <xdr:col>81</xdr:col>
      <xdr:colOff>50800</xdr:colOff>
      <xdr:row>78</xdr:row>
      <xdr:rowOff>140591</xdr:rowOff>
    </xdr:to>
    <xdr:cxnSp macro="">
      <xdr:nvCxnSpPr>
        <xdr:cNvPr id="621" name="直線コネクタ 620"/>
        <xdr:cNvCxnSpPr/>
      </xdr:nvCxnSpPr>
      <xdr:spPr>
        <a:xfrm>
          <a:off x="14592300" y="13506222"/>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42971</xdr:rowOff>
    </xdr:from>
    <xdr:to>
      <xdr:col>81</xdr:col>
      <xdr:colOff>101600</xdr:colOff>
      <xdr:row>77</xdr:row>
      <xdr:rowOff>144571</xdr:rowOff>
    </xdr:to>
    <xdr:sp macro="" textlink="">
      <xdr:nvSpPr>
        <xdr:cNvPr id="622" name="フローチャート: 判断 621"/>
        <xdr:cNvSpPr/>
      </xdr:nvSpPr>
      <xdr:spPr>
        <a:xfrm>
          <a:off x="15430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161098</xdr:rowOff>
    </xdr:from>
    <xdr:ext cx="599010" cy="259045"/>
    <xdr:sp macro="" textlink="">
      <xdr:nvSpPr>
        <xdr:cNvPr id="623" name="テキスト ボックス 622"/>
        <xdr:cNvSpPr txBox="1"/>
      </xdr:nvSpPr>
      <xdr:spPr>
        <a:xfrm>
          <a:off x="15181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123865</xdr:rowOff>
    </xdr:from>
    <xdr:to>
      <xdr:col>76</xdr:col>
      <xdr:colOff>114300</xdr:colOff>
      <xdr:row>78</xdr:row>
      <xdr:rowOff>133122</xdr:rowOff>
    </xdr:to>
    <xdr:cxnSp macro="">
      <xdr:nvCxnSpPr>
        <xdr:cNvPr id="624" name="直線コネクタ 623"/>
        <xdr:cNvCxnSpPr/>
      </xdr:nvCxnSpPr>
      <xdr:spPr>
        <a:xfrm>
          <a:off x="13703300" y="13496965"/>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24746</xdr:rowOff>
    </xdr:from>
    <xdr:to>
      <xdr:col>76</xdr:col>
      <xdr:colOff>165100</xdr:colOff>
      <xdr:row>77</xdr:row>
      <xdr:rowOff>126346</xdr:rowOff>
    </xdr:to>
    <xdr:sp macro="" textlink="">
      <xdr:nvSpPr>
        <xdr:cNvPr id="625" name="フローチャート: 判断 624"/>
        <xdr:cNvSpPr/>
      </xdr:nvSpPr>
      <xdr:spPr>
        <a:xfrm>
          <a:off x="14541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142873</xdr:rowOff>
    </xdr:from>
    <xdr:ext cx="599010" cy="259045"/>
    <xdr:sp macro="" textlink="">
      <xdr:nvSpPr>
        <xdr:cNvPr id="626" name="テキスト ボックス 625"/>
        <xdr:cNvSpPr txBox="1"/>
      </xdr:nvSpPr>
      <xdr:spPr>
        <a:xfrm>
          <a:off x="14292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123865</xdr:rowOff>
    </xdr:from>
    <xdr:to>
      <xdr:col>71</xdr:col>
      <xdr:colOff>177800</xdr:colOff>
      <xdr:row>78</xdr:row>
      <xdr:rowOff>128093</xdr:rowOff>
    </xdr:to>
    <xdr:cxnSp macro="">
      <xdr:nvCxnSpPr>
        <xdr:cNvPr id="627" name="直線コネクタ 626"/>
        <xdr:cNvCxnSpPr/>
      </xdr:nvCxnSpPr>
      <xdr:spPr>
        <a:xfrm flipV="1">
          <a:off x="12814300" y="13496965"/>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108178</xdr:rowOff>
    </xdr:from>
    <xdr:to>
      <xdr:col>72</xdr:col>
      <xdr:colOff>38100</xdr:colOff>
      <xdr:row>77</xdr:row>
      <xdr:rowOff>38328</xdr:rowOff>
    </xdr:to>
    <xdr:sp macro="" textlink="">
      <xdr:nvSpPr>
        <xdr:cNvPr id="628" name="フローチャート: 判断 627"/>
        <xdr:cNvSpPr/>
      </xdr:nvSpPr>
      <xdr:spPr>
        <a:xfrm>
          <a:off x="13652500" y="131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54855</xdr:rowOff>
    </xdr:from>
    <xdr:ext cx="599010" cy="259045"/>
    <xdr:sp macro="" textlink="">
      <xdr:nvSpPr>
        <xdr:cNvPr id="629" name="テキスト ボックス 628"/>
        <xdr:cNvSpPr txBox="1"/>
      </xdr:nvSpPr>
      <xdr:spPr>
        <a:xfrm>
          <a:off x="13403795" y="1291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103727</xdr:rowOff>
    </xdr:from>
    <xdr:to>
      <xdr:col>67</xdr:col>
      <xdr:colOff>101600</xdr:colOff>
      <xdr:row>77</xdr:row>
      <xdr:rowOff>33877</xdr:rowOff>
    </xdr:to>
    <xdr:sp macro="" textlink="">
      <xdr:nvSpPr>
        <xdr:cNvPr id="630" name="フローチャート: 判断 629"/>
        <xdr:cNvSpPr/>
      </xdr:nvSpPr>
      <xdr:spPr>
        <a:xfrm>
          <a:off x="12763500" y="131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50403</xdr:rowOff>
    </xdr:from>
    <xdr:ext cx="599010" cy="259045"/>
    <xdr:sp macro="" textlink="">
      <xdr:nvSpPr>
        <xdr:cNvPr id="631" name="テキスト ボックス 630"/>
        <xdr:cNvSpPr txBox="1"/>
      </xdr:nvSpPr>
      <xdr:spPr>
        <a:xfrm>
          <a:off x="12514795" y="1290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85075</xdr:rowOff>
    </xdr:from>
    <xdr:to>
      <xdr:col>85</xdr:col>
      <xdr:colOff>177800</xdr:colOff>
      <xdr:row>79</xdr:row>
      <xdr:rowOff>15225</xdr:rowOff>
    </xdr:to>
    <xdr:sp macro="" textlink="">
      <xdr:nvSpPr>
        <xdr:cNvPr id="637" name="楕円 636"/>
        <xdr:cNvSpPr/>
      </xdr:nvSpPr>
      <xdr:spPr>
        <a:xfrm>
          <a:off x="16268700" y="1345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63502</xdr:rowOff>
    </xdr:from>
    <xdr:ext cx="534377" cy="259045"/>
    <xdr:sp macro="" textlink="">
      <xdr:nvSpPr>
        <xdr:cNvPr id="638" name="公債費該当値テキスト"/>
        <xdr:cNvSpPr txBox="1"/>
      </xdr:nvSpPr>
      <xdr:spPr>
        <a:xfrm>
          <a:off x="16370300" y="134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89791</xdr:rowOff>
    </xdr:from>
    <xdr:to>
      <xdr:col>81</xdr:col>
      <xdr:colOff>101600</xdr:colOff>
      <xdr:row>79</xdr:row>
      <xdr:rowOff>19941</xdr:rowOff>
    </xdr:to>
    <xdr:sp macro="" textlink="">
      <xdr:nvSpPr>
        <xdr:cNvPr id="639" name="楕円 638"/>
        <xdr:cNvSpPr/>
      </xdr:nvSpPr>
      <xdr:spPr>
        <a:xfrm>
          <a:off x="15430500" y="134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11068</xdr:rowOff>
    </xdr:from>
    <xdr:ext cx="534377" cy="259045"/>
    <xdr:sp macro="" textlink="">
      <xdr:nvSpPr>
        <xdr:cNvPr id="640" name="テキスト ボックス 639"/>
        <xdr:cNvSpPr txBox="1"/>
      </xdr:nvSpPr>
      <xdr:spPr>
        <a:xfrm>
          <a:off x="15214111" y="135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82322</xdr:rowOff>
    </xdr:from>
    <xdr:to>
      <xdr:col>76</xdr:col>
      <xdr:colOff>165100</xdr:colOff>
      <xdr:row>79</xdr:row>
      <xdr:rowOff>12472</xdr:rowOff>
    </xdr:to>
    <xdr:sp macro="" textlink="">
      <xdr:nvSpPr>
        <xdr:cNvPr id="641" name="楕円 640"/>
        <xdr:cNvSpPr/>
      </xdr:nvSpPr>
      <xdr:spPr>
        <a:xfrm>
          <a:off x="14541500" y="134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3599</xdr:rowOff>
    </xdr:from>
    <xdr:ext cx="534377" cy="259045"/>
    <xdr:sp macro="" textlink="">
      <xdr:nvSpPr>
        <xdr:cNvPr id="642" name="テキスト ボックス 641"/>
        <xdr:cNvSpPr txBox="1"/>
      </xdr:nvSpPr>
      <xdr:spPr>
        <a:xfrm>
          <a:off x="14325111" y="1354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73065</xdr:rowOff>
    </xdr:from>
    <xdr:to>
      <xdr:col>72</xdr:col>
      <xdr:colOff>38100</xdr:colOff>
      <xdr:row>79</xdr:row>
      <xdr:rowOff>3215</xdr:rowOff>
    </xdr:to>
    <xdr:sp macro="" textlink="">
      <xdr:nvSpPr>
        <xdr:cNvPr id="643" name="楕円 642"/>
        <xdr:cNvSpPr/>
      </xdr:nvSpPr>
      <xdr:spPr>
        <a:xfrm>
          <a:off x="13652500" y="134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165792</xdr:rowOff>
    </xdr:from>
    <xdr:ext cx="534377" cy="259045"/>
    <xdr:sp macro="" textlink="">
      <xdr:nvSpPr>
        <xdr:cNvPr id="644" name="テキスト ボックス 643"/>
        <xdr:cNvSpPr txBox="1"/>
      </xdr:nvSpPr>
      <xdr:spPr>
        <a:xfrm>
          <a:off x="13436111" y="1353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77293</xdr:rowOff>
    </xdr:from>
    <xdr:to>
      <xdr:col>67</xdr:col>
      <xdr:colOff>101600</xdr:colOff>
      <xdr:row>79</xdr:row>
      <xdr:rowOff>7443</xdr:rowOff>
    </xdr:to>
    <xdr:sp macro="" textlink="">
      <xdr:nvSpPr>
        <xdr:cNvPr id="645" name="楕円 644"/>
        <xdr:cNvSpPr/>
      </xdr:nvSpPr>
      <xdr:spPr>
        <a:xfrm>
          <a:off x="12763500" y="134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170020</xdr:rowOff>
    </xdr:from>
    <xdr:ext cx="534377" cy="259045"/>
    <xdr:sp macro="" textlink="">
      <xdr:nvSpPr>
        <xdr:cNvPr id="646" name="テキスト ボックス 645"/>
        <xdr:cNvSpPr txBox="1"/>
      </xdr:nvSpPr>
      <xdr:spPr>
        <a:xfrm>
          <a:off x="12547111" y="1354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37906</xdr:rowOff>
    </xdr:from>
    <xdr:to>
      <xdr:col>85</xdr:col>
      <xdr:colOff>126364</xdr:colOff>
      <xdr:row>99</xdr:row>
      <xdr:rowOff>39362</xdr:rowOff>
    </xdr:to>
    <xdr:cxnSp macro="">
      <xdr:nvCxnSpPr>
        <xdr:cNvPr id="670" name="直線コネクタ 669"/>
        <xdr:cNvCxnSpPr/>
      </xdr:nvCxnSpPr>
      <xdr:spPr>
        <a:xfrm flipV="1">
          <a:off x="16317595" y="15468406"/>
          <a:ext cx="1269" cy="1544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43189</xdr:rowOff>
    </xdr:from>
    <xdr:ext cx="469744" cy="259045"/>
    <xdr:sp macro="" textlink="">
      <xdr:nvSpPr>
        <xdr:cNvPr id="671" name="積立金最小値テキスト"/>
        <xdr:cNvSpPr txBox="1"/>
      </xdr:nvSpPr>
      <xdr:spPr>
        <a:xfrm>
          <a:off x="16370300" y="1701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39362</xdr:rowOff>
    </xdr:from>
    <xdr:to>
      <xdr:col>86</xdr:col>
      <xdr:colOff>25400</xdr:colOff>
      <xdr:row>99</xdr:row>
      <xdr:rowOff>39362</xdr:rowOff>
    </xdr:to>
    <xdr:cxnSp macro="">
      <xdr:nvCxnSpPr>
        <xdr:cNvPr id="672" name="直線コネクタ 671"/>
        <xdr:cNvCxnSpPr/>
      </xdr:nvCxnSpPr>
      <xdr:spPr>
        <a:xfrm>
          <a:off x="16230600" y="1701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156033</xdr:rowOff>
    </xdr:from>
    <xdr:ext cx="599010" cy="259045"/>
    <xdr:sp macro="" textlink="">
      <xdr:nvSpPr>
        <xdr:cNvPr id="673" name="積立金最大値テキスト"/>
        <xdr:cNvSpPr txBox="1"/>
      </xdr:nvSpPr>
      <xdr:spPr>
        <a:xfrm>
          <a:off x="16370300" y="15243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37906</xdr:rowOff>
    </xdr:from>
    <xdr:to>
      <xdr:col>86</xdr:col>
      <xdr:colOff>25400</xdr:colOff>
      <xdr:row>90</xdr:row>
      <xdr:rowOff>37906</xdr:rowOff>
    </xdr:to>
    <xdr:cxnSp macro="">
      <xdr:nvCxnSpPr>
        <xdr:cNvPr id="674" name="直線コネクタ 673"/>
        <xdr:cNvCxnSpPr/>
      </xdr:nvCxnSpPr>
      <xdr:spPr>
        <a:xfrm>
          <a:off x="16230600" y="1546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7018</xdr:rowOff>
    </xdr:from>
    <xdr:to>
      <xdr:col>85</xdr:col>
      <xdr:colOff>127000</xdr:colOff>
      <xdr:row>99</xdr:row>
      <xdr:rowOff>26749</xdr:rowOff>
    </xdr:to>
    <xdr:cxnSp macro="">
      <xdr:nvCxnSpPr>
        <xdr:cNvPr id="675" name="直線コネクタ 674"/>
        <xdr:cNvCxnSpPr/>
      </xdr:nvCxnSpPr>
      <xdr:spPr>
        <a:xfrm flipV="1">
          <a:off x="15481300" y="16980568"/>
          <a:ext cx="838200" cy="1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133642</xdr:rowOff>
    </xdr:from>
    <xdr:ext cx="599010" cy="259045"/>
    <xdr:sp macro="" textlink="">
      <xdr:nvSpPr>
        <xdr:cNvPr id="676" name="積立金平均値テキスト"/>
        <xdr:cNvSpPr txBox="1"/>
      </xdr:nvSpPr>
      <xdr:spPr>
        <a:xfrm>
          <a:off x="16370300" y="16592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110765</xdr:rowOff>
    </xdr:from>
    <xdr:to>
      <xdr:col>85</xdr:col>
      <xdr:colOff>177800</xdr:colOff>
      <xdr:row>98</xdr:row>
      <xdr:rowOff>40915</xdr:rowOff>
    </xdr:to>
    <xdr:sp macro="" textlink="">
      <xdr:nvSpPr>
        <xdr:cNvPr id="677" name="フローチャート: 判断 676"/>
        <xdr:cNvSpPr/>
      </xdr:nvSpPr>
      <xdr:spPr>
        <a:xfrm>
          <a:off x="162687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168478</xdr:rowOff>
    </xdr:from>
    <xdr:to>
      <xdr:col>81</xdr:col>
      <xdr:colOff>50800</xdr:colOff>
      <xdr:row>99</xdr:row>
      <xdr:rowOff>26749</xdr:rowOff>
    </xdr:to>
    <xdr:cxnSp macro="">
      <xdr:nvCxnSpPr>
        <xdr:cNvPr id="678" name="直線コネクタ 677"/>
        <xdr:cNvCxnSpPr/>
      </xdr:nvCxnSpPr>
      <xdr:spPr>
        <a:xfrm>
          <a:off x="14592300" y="16970578"/>
          <a:ext cx="889000" cy="2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42393</xdr:rowOff>
    </xdr:from>
    <xdr:to>
      <xdr:col>81</xdr:col>
      <xdr:colOff>101600</xdr:colOff>
      <xdr:row>98</xdr:row>
      <xdr:rowOff>143993</xdr:rowOff>
    </xdr:to>
    <xdr:sp macro="" textlink="">
      <xdr:nvSpPr>
        <xdr:cNvPr id="679" name="フローチャート: 判断 678"/>
        <xdr:cNvSpPr/>
      </xdr:nvSpPr>
      <xdr:spPr>
        <a:xfrm>
          <a:off x="15430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160520</xdr:rowOff>
    </xdr:from>
    <xdr:ext cx="534377" cy="259045"/>
    <xdr:sp macro="" textlink="">
      <xdr:nvSpPr>
        <xdr:cNvPr id="680" name="テキスト ボックス 679"/>
        <xdr:cNvSpPr txBox="1"/>
      </xdr:nvSpPr>
      <xdr:spPr>
        <a:xfrm>
          <a:off x="15214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168478</xdr:rowOff>
    </xdr:from>
    <xdr:to>
      <xdr:col>76</xdr:col>
      <xdr:colOff>114300</xdr:colOff>
      <xdr:row>99</xdr:row>
      <xdr:rowOff>31764</xdr:rowOff>
    </xdr:to>
    <xdr:cxnSp macro="">
      <xdr:nvCxnSpPr>
        <xdr:cNvPr id="681" name="直線コネクタ 680"/>
        <xdr:cNvCxnSpPr/>
      </xdr:nvCxnSpPr>
      <xdr:spPr>
        <a:xfrm flipV="1">
          <a:off x="13703300" y="16970578"/>
          <a:ext cx="889000" cy="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11088</xdr:rowOff>
    </xdr:from>
    <xdr:to>
      <xdr:col>76</xdr:col>
      <xdr:colOff>165100</xdr:colOff>
      <xdr:row>98</xdr:row>
      <xdr:rowOff>112688</xdr:rowOff>
    </xdr:to>
    <xdr:sp macro="" textlink="">
      <xdr:nvSpPr>
        <xdr:cNvPr id="682" name="フローチャート: 判断 681"/>
        <xdr:cNvSpPr/>
      </xdr:nvSpPr>
      <xdr:spPr>
        <a:xfrm>
          <a:off x="14541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129215</xdr:rowOff>
    </xdr:from>
    <xdr:ext cx="534377" cy="259045"/>
    <xdr:sp macro="" textlink="">
      <xdr:nvSpPr>
        <xdr:cNvPr id="683" name="テキスト ボックス 682"/>
        <xdr:cNvSpPr txBox="1"/>
      </xdr:nvSpPr>
      <xdr:spPr>
        <a:xfrm>
          <a:off x="14325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25433</xdr:rowOff>
    </xdr:from>
    <xdr:to>
      <xdr:col>71</xdr:col>
      <xdr:colOff>177800</xdr:colOff>
      <xdr:row>99</xdr:row>
      <xdr:rowOff>31764</xdr:rowOff>
    </xdr:to>
    <xdr:cxnSp macro="">
      <xdr:nvCxnSpPr>
        <xdr:cNvPr id="684" name="直線コネクタ 683"/>
        <xdr:cNvCxnSpPr/>
      </xdr:nvCxnSpPr>
      <xdr:spPr>
        <a:xfrm>
          <a:off x="12814300" y="16998983"/>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53859</xdr:rowOff>
    </xdr:from>
    <xdr:to>
      <xdr:col>72</xdr:col>
      <xdr:colOff>38100</xdr:colOff>
      <xdr:row>98</xdr:row>
      <xdr:rowOff>155459</xdr:rowOff>
    </xdr:to>
    <xdr:sp macro="" textlink="">
      <xdr:nvSpPr>
        <xdr:cNvPr id="685" name="フローチャート: 判断 684"/>
        <xdr:cNvSpPr/>
      </xdr:nvSpPr>
      <xdr:spPr>
        <a:xfrm>
          <a:off x="13652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536</xdr:rowOff>
    </xdr:from>
    <xdr:ext cx="534377" cy="259045"/>
    <xdr:sp macro="" textlink="">
      <xdr:nvSpPr>
        <xdr:cNvPr id="686" name="テキスト ボックス 685"/>
        <xdr:cNvSpPr txBox="1"/>
      </xdr:nvSpPr>
      <xdr:spPr>
        <a:xfrm>
          <a:off x="13436111" y="166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147534</xdr:rowOff>
    </xdr:from>
    <xdr:to>
      <xdr:col>67</xdr:col>
      <xdr:colOff>101600</xdr:colOff>
      <xdr:row>98</xdr:row>
      <xdr:rowOff>77684</xdr:rowOff>
    </xdr:to>
    <xdr:sp macro="" textlink="">
      <xdr:nvSpPr>
        <xdr:cNvPr id="687" name="フローチャート: 判断 686"/>
        <xdr:cNvSpPr/>
      </xdr:nvSpPr>
      <xdr:spPr>
        <a:xfrm>
          <a:off x="12763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94211</xdr:rowOff>
    </xdr:from>
    <xdr:ext cx="534377" cy="259045"/>
    <xdr:sp macro="" textlink="">
      <xdr:nvSpPr>
        <xdr:cNvPr id="688" name="テキスト ボックス 687"/>
        <xdr:cNvSpPr txBox="1"/>
      </xdr:nvSpPr>
      <xdr:spPr>
        <a:xfrm>
          <a:off x="12547111" y="165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127668</xdr:rowOff>
    </xdr:from>
    <xdr:to>
      <xdr:col>85</xdr:col>
      <xdr:colOff>177800</xdr:colOff>
      <xdr:row>99</xdr:row>
      <xdr:rowOff>57818</xdr:rowOff>
    </xdr:to>
    <xdr:sp macro="" textlink="">
      <xdr:nvSpPr>
        <xdr:cNvPr id="694" name="楕円 693"/>
        <xdr:cNvSpPr/>
      </xdr:nvSpPr>
      <xdr:spPr>
        <a:xfrm>
          <a:off x="16268700" y="169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42595</xdr:rowOff>
    </xdr:from>
    <xdr:ext cx="534377" cy="259045"/>
    <xdr:sp macro="" textlink="">
      <xdr:nvSpPr>
        <xdr:cNvPr id="695" name="積立金該当値テキスト"/>
        <xdr:cNvSpPr txBox="1"/>
      </xdr:nvSpPr>
      <xdr:spPr>
        <a:xfrm>
          <a:off x="16370300" y="168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147399</xdr:rowOff>
    </xdr:from>
    <xdr:to>
      <xdr:col>81</xdr:col>
      <xdr:colOff>101600</xdr:colOff>
      <xdr:row>99</xdr:row>
      <xdr:rowOff>77549</xdr:rowOff>
    </xdr:to>
    <xdr:sp macro="" textlink="">
      <xdr:nvSpPr>
        <xdr:cNvPr id="696" name="楕円 695"/>
        <xdr:cNvSpPr/>
      </xdr:nvSpPr>
      <xdr:spPr>
        <a:xfrm>
          <a:off x="15430500" y="1694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68676</xdr:rowOff>
    </xdr:from>
    <xdr:ext cx="469744" cy="259045"/>
    <xdr:sp macro="" textlink="">
      <xdr:nvSpPr>
        <xdr:cNvPr id="697" name="テキスト ボックス 696"/>
        <xdr:cNvSpPr txBox="1"/>
      </xdr:nvSpPr>
      <xdr:spPr>
        <a:xfrm>
          <a:off x="15246428" y="1704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117678</xdr:rowOff>
    </xdr:from>
    <xdr:to>
      <xdr:col>76</xdr:col>
      <xdr:colOff>165100</xdr:colOff>
      <xdr:row>99</xdr:row>
      <xdr:rowOff>47828</xdr:rowOff>
    </xdr:to>
    <xdr:sp macro="" textlink="">
      <xdr:nvSpPr>
        <xdr:cNvPr id="698" name="楕円 697"/>
        <xdr:cNvSpPr/>
      </xdr:nvSpPr>
      <xdr:spPr>
        <a:xfrm>
          <a:off x="14541500" y="169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38955</xdr:rowOff>
    </xdr:from>
    <xdr:ext cx="534377" cy="259045"/>
    <xdr:sp macro="" textlink="">
      <xdr:nvSpPr>
        <xdr:cNvPr id="699" name="テキスト ボックス 698"/>
        <xdr:cNvSpPr txBox="1"/>
      </xdr:nvSpPr>
      <xdr:spPr>
        <a:xfrm>
          <a:off x="14325111" y="1701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152414</xdr:rowOff>
    </xdr:from>
    <xdr:to>
      <xdr:col>72</xdr:col>
      <xdr:colOff>38100</xdr:colOff>
      <xdr:row>99</xdr:row>
      <xdr:rowOff>82564</xdr:rowOff>
    </xdr:to>
    <xdr:sp macro="" textlink="">
      <xdr:nvSpPr>
        <xdr:cNvPr id="700" name="楕円 699"/>
        <xdr:cNvSpPr/>
      </xdr:nvSpPr>
      <xdr:spPr>
        <a:xfrm>
          <a:off x="13652500" y="1695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73691</xdr:rowOff>
    </xdr:from>
    <xdr:ext cx="469744" cy="259045"/>
    <xdr:sp macro="" textlink="">
      <xdr:nvSpPr>
        <xdr:cNvPr id="701" name="テキスト ボックス 700"/>
        <xdr:cNvSpPr txBox="1"/>
      </xdr:nvSpPr>
      <xdr:spPr>
        <a:xfrm>
          <a:off x="13468428" y="1704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146083</xdr:rowOff>
    </xdr:from>
    <xdr:to>
      <xdr:col>67</xdr:col>
      <xdr:colOff>101600</xdr:colOff>
      <xdr:row>99</xdr:row>
      <xdr:rowOff>76233</xdr:rowOff>
    </xdr:to>
    <xdr:sp macro="" textlink="">
      <xdr:nvSpPr>
        <xdr:cNvPr id="702" name="楕円 701"/>
        <xdr:cNvSpPr/>
      </xdr:nvSpPr>
      <xdr:spPr>
        <a:xfrm>
          <a:off x="12763500" y="1694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67360</xdr:rowOff>
    </xdr:from>
    <xdr:ext cx="469744" cy="259045"/>
    <xdr:sp macro="" textlink="">
      <xdr:nvSpPr>
        <xdr:cNvPr id="703" name="テキスト ボックス 702"/>
        <xdr:cNvSpPr txBox="1"/>
      </xdr:nvSpPr>
      <xdr:spPr>
        <a:xfrm>
          <a:off x="12579428" y="170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4" name="直線コネクタ 71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5" name="テキスト ボックス 71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8" name="直線コネクタ 71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19" name="テキスト ボックス 71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72549</xdr:rowOff>
    </xdr:from>
    <xdr:to>
      <xdr:col>116</xdr:col>
      <xdr:colOff>62864</xdr:colOff>
      <xdr:row>38</xdr:row>
      <xdr:rowOff>25400</xdr:rowOff>
    </xdr:to>
    <xdr:cxnSp macro="">
      <xdr:nvCxnSpPr>
        <xdr:cNvPr id="723" name="直線コネクタ 722"/>
        <xdr:cNvCxnSpPr/>
      </xdr:nvCxnSpPr>
      <xdr:spPr>
        <a:xfrm flipV="1">
          <a:off x="22159595" y="5387499"/>
          <a:ext cx="1269" cy="115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70597</xdr:rowOff>
    </xdr:from>
    <xdr:ext cx="249299" cy="259045"/>
    <xdr:sp macro="" textlink="">
      <xdr:nvSpPr>
        <xdr:cNvPr id="724" name="投資及び出資金最小値テキスト"/>
        <xdr:cNvSpPr txBox="1"/>
      </xdr:nvSpPr>
      <xdr:spPr>
        <a:xfrm>
          <a:off x="22212300" y="65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5" name="直線コネクタ 72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19226</xdr:rowOff>
    </xdr:from>
    <xdr:ext cx="534377" cy="259045"/>
    <xdr:sp macro="" textlink="">
      <xdr:nvSpPr>
        <xdr:cNvPr id="726" name="投資及び出資金最大値テキスト"/>
        <xdr:cNvSpPr txBox="1"/>
      </xdr:nvSpPr>
      <xdr:spPr>
        <a:xfrm>
          <a:off x="22212300" y="51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72549</xdr:rowOff>
    </xdr:from>
    <xdr:to>
      <xdr:col>116</xdr:col>
      <xdr:colOff>152400</xdr:colOff>
      <xdr:row>31</xdr:row>
      <xdr:rowOff>72549</xdr:rowOff>
    </xdr:to>
    <xdr:cxnSp macro="">
      <xdr:nvCxnSpPr>
        <xdr:cNvPr id="727" name="直線コネクタ 726"/>
        <xdr:cNvCxnSpPr/>
      </xdr:nvCxnSpPr>
      <xdr:spPr>
        <a:xfrm>
          <a:off x="22072600" y="538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22828</xdr:rowOff>
    </xdr:from>
    <xdr:to>
      <xdr:col>116</xdr:col>
      <xdr:colOff>63500</xdr:colOff>
      <xdr:row>38</xdr:row>
      <xdr:rowOff>25400</xdr:rowOff>
    </xdr:to>
    <xdr:cxnSp macro="">
      <xdr:nvCxnSpPr>
        <xdr:cNvPr id="728" name="直線コネクタ 727"/>
        <xdr:cNvCxnSpPr/>
      </xdr:nvCxnSpPr>
      <xdr:spPr>
        <a:xfrm>
          <a:off x="21323300" y="653792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159497</xdr:rowOff>
    </xdr:from>
    <xdr:ext cx="378565" cy="259045"/>
    <xdr:sp macro="" textlink="">
      <xdr:nvSpPr>
        <xdr:cNvPr id="729" name="投資及び出資金平均値テキスト"/>
        <xdr:cNvSpPr txBox="1"/>
      </xdr:nvSpPr>
      <xdr:spPr>
        <a:xfrm>
          <a:off x="22212300" y="63316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136620</xdr:rowOff>
    </xdr:from>
    <xdr:to>
      <xdr:col>116</xdr:col>
      <xdr:colOff>114300</xdr:colOff>
      <xdr:row>38</xdr:row>
      <xdr:rowOff>66770</xdr:rowOff>
    </xdr:to>
    <xdr:sp macro="" textlink="">
      <xdr:nvSpPr>
        <xdr:cNvPr id="730" name="フローチャート: 判断 729"/>
        <xdr:cNvSpPr/>
      </xdr:nvSpPr>
      <xdr:spPr>
        <a:xfrm>
          <a:off x="22110700" y="648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22828</xdr:rowOff>
    </xdr:from>
    <xdr:to>
      <xdr:col>111</xdr:col>
      <xdr:colOff>177800</xdr:colOff>
      <xdr:row>38</xdr:row>
      <xdr:rowOff>25400</xdr:rowOff>
    </xdr:to>
    <xdr:cxnSp macro="">
      <xdr:nvCxnSpPr>
        <xdr:cNvPr id="731" name="直線コネクタ 730"/>
        <xdr:cNvCxnSpPr/>
      </xdr:nvCxnSpPr>
      <xdr:spPr>
        <a:xfrm flipV="1">
          <a:off x="20434300" y="653792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118332</xdr:rowOff>
    </xdr:from>
    <xdr:to>
      <xdr:col>112</xdr:col>
      <xdr:colOff>38100</xdr:colOff>
      <xdr:row>38</xdr:row>
      <xdr:rowOff>48482</xdr:rowOff>
    </xdr:to>
    <xdr:sp macro="" textlink="">
      <xdr:nvSpPr>
        <xdr:cNvPr id="732" name="フローチャート: 判断 731"/>
        <xdr:cNvSpPr/>
      </xdr:nvSpPr>
      <xdr:spPr>
        <a:xfrm>
          <a:off x="21272500" y="646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65009</xdr:rowOff>
    </xdr:from>
    <xdr:ext cx="378565" cy="259045"/>
    <xdr:sp macro="" textlink="">
      <xdr:nvSpPr>
        <xdr:cNvPr id="733" name="テキスト ボックス 732"/>
        <xdr:cNvSpPr txBox="1"/>
      </xdr:nvSpPr>
      <xdr:spPr>
        <a:xfrm>
          <a:off x="21134017" y="6237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4" name="直線コネクタ 733"/>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93529</xdr:rowOff>
    </xdr:from>
    <xdr:to>
      <xdr:col>107</xdr:col>
      <xdr:colOff>101600</xdr:colOff>
      <xdr:row>38</xdr:row>
      <xdr:rowOff>23679</xdr:rowOff>
    </xdr:to>
    <xdr:sp macro="" textlink="">
      <xdr:nvSpPr>
        <xdr:cNvPr id="735" name="フローチャート: 判断 734"/>
        <xdr:cNvSpPr/>
      </xdr:nvSpPr>
      <xdr:spPr>
        <a:xfrm>
          <a:off x="20383500" y="643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40206</xdr:rowOff>
    </xdr:from>
    <xdr:ext cx="378565" cy="259045"/>
    <xdr:sp macro="" textlink="">
      <xdr:nvSpPr>
        <xdr:cNvPr id="736" name="テキスト ボックス 735"/>
        <xdr:cNvSpPr txBox="1"/>
      </xdr:nvSpPr>
      <xdr:spPr>
        <a:xfrm>
          <a:off x="20245017" y="621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7" name="直線コネクタ 736"/>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124504</xdr:rowOff>
    </xdr:from>
    <xdr:to>
      <xdr:col>102</xdr:col>
      <xdr:colOff>165100</xdr:colOff>
      <xdr:row>38</xdr:row>
      <xdr:rowOff>54654</xdr:rowOff>
    </xdr:to>
    <xdr:sp macro="" textlink="">
      <xdr:nvSpPr>
        <xdr:cNvPr id="738" name="フローチャート: 判断 737"/>
        <xdr:cNvSpPr/>
      </xdr:nvSpPr>
      <xdr:spPr>
        <a:xfrm>
          <a:off x="19494500" y="64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71181</xdr:rowOff>
    </xdr:from>
    <xdr:ext cx="378565" cy="259045"/>
    <xdr:sp macro="" textlink="">
      <xdr:nvSpPr>
        <xdr:cNvPr id="739" name="テキスト ボックス 738"/>
        <xdr:cNvSpPr txBox="1"/>
      </xdr:nvSpPr>
      <xdr:spPr>
        <a:xfrm>
          <a:off x="19356017" y="6243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71526</xdr:rowOff>
    </xdr:from>
    <xdr:to>
      <xdr:col>98</xdr:col>
      <xdr:colOff>38100</xdr:colOff>
      <xdr:row>38</xdr:row>
      <xdr:rowOff>1676</xdr:rowOff>
    </xdr:to>
    <xdr:sp macro="" textlink="">
      <xdr:nvSpPr>
        <xdr:cNvPr id="740" name="フローチャート: 判断 739"/>
        <xdr:cNvSpPr/>
      </xdr:nvSpPr>
      <xdr:spPr>
        <a:xfrm>
          <a:off x="18605500" y="641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18203</xdr:rowOff>
    </xdr:from>
    <xdr:ext cx="469744" cy="259045"/>
    <xdr:sp macro="" textlink="">
      <xdr:nvSpPr>
        <xdr:cNvPr id="741" name="テキスト ボックス 740"/>
        <xdr:cNvSpPr txBox="1"/>
      </xdr:nvSpPr>
      <xdr:spPr>
        <a:xfrm>
          <a:off x="18421428" y="61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7" name="楕円 746"/>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115047</xdr:rowOff>
    </xdr:from>
    <xdr:ext cx="249299" cy="259045"/>
    <xdr:sp macro="" textlink="">
      <xdr:nvSpPr>
        <xdr:cNvPr id="748" name="投資及び出資金該当値テキスト"/>
        <xdr:cNvSpPr txBox="1"/>
      </xdr:nvSpPr>
      <xdr:spPr>
        <a:xfrm>
          <a:off x="22212300" y="6458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143478</xdr:rowOff>
    </xdr:from>
    <xdr:to>
      <xdr:col>112</xdr:col>
      <xdr:colOff>38100</xdr:colOff>
      <xdr:row>38</xdr:row>
      <xdr:rowOff>73628</xdr:rowOff>
    </xdr:to>
    <xdr:sp macro="" textlink="">
      <xdr:nvSpPr>
        <xdr:cNvPr id="749" name="楕円 748"/>
        <xdr:cNvSpPr/>
      </xdr:nvSpPr>
      <xdr:spPr>
        <a:xfrm>
          <a:off x="21272500" y="64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64755</xdr:rowOff>
    </xdr:from>
    <xdr:ext cx="313932" cy="259045"/>
    <xdr:sp macro="" textlink="">
      <xdr:nvSpPr>
        <xdr:cNvPr id="750" name="テキスト ボックス 749"/>
        <xdr:cNvSpPr txBox="1"/>
      </xdr:nvSpPr>
      <xdr:spPr>
        <a:xfrm>
          <a:off x="21166333" y="657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1" name="楕円 750"/>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2" name="テキスト ボックス 751"/>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3" name="楕円 752"/>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4" name="テキスト ボックス 75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5" name="楕円 754"/>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6" name="テキスト ボックス 75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2" name="テキスト ボックス 77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4" name="テキスト ボックス 77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32166</xdr:rowOff>
    </xdr:from>
    <xdr:to>
      <xdr:col>116</xdr:col>
      <xdr:colOff>62864</xdr:colOff>
      <xdr:row>58</xdr:row>
      <xdr:rowOff>139700</xdr:rowOff>
    </xdr:to>
    <xdr:cxnSp macro="">
      <xdr:nvCxnSpPr>
        <xdr:cNvPr id="778" name="直線コネクタ 777"/>
        <xdr:cNvCxnSpPr/>
      </xdr:nvCxnSpPr>
      <xdr:spPr>
        <a:xfrm flipV="1">
          <a:off x="22159595" y="8604666"/>
          <a:ext cx="1269" cy="147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150293</xdr:rowOff>
    </xdr:from>
    <xdr:ext cx="599010" cy="259045"/>
    <xdr:sp macro="" textlink="">
      <xdr:nvSpPr>
        <xdr:cNvPr id="781" name="貸付金最大値テキスト"/>
        <xdr:cNvSpPr txBox="1"/>
      </xdr:nvSpPr>
      <xdr:spPr>
        <a:xfrm>
          <a:off x="22212300" y="837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32166</xdr:rowOff>
    </xdr:from>
    <xdr:to>
      <xdr:col>116</xdr:col>
      <xdr:colOff>152400</xdr:colOff>
      <xdr:row>50</xdr:row>
      <xdr:rowOff>32166</xdr:rowOff>
    </xdr:to>
    <xdr:cxnSp macro="">
      <xdr:nvCxnSpPr>
        <xdr:cNvPr id="782" name="直線コネクタ 781"/>
        <xdr:cNvCxnSpPr/>
      </xdr:nvCxnSpPr>
      <xdr:spPr>
        <a:xfrm>
          <a:off x="22072600" y="860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3" name="直線コネクタ 78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13899</xdr:rowOff>
    </xdr:from>
    <xdr:ext cx="534377" cy="259045"/>
    <xdr:sp macro="" textlink="">
      <xdr:nvSpPr>
        <xdr:cNvPr id="784" name="貸付金平均値テキスト"/>
        <xdr:cNvSpPr txBox="1"/>
      </xdr:nvSpPr>
      <xdr:spPr>
        <a:xfrm>
          <a:off x="22212300" y="978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162472</xdr:rowOff>
    </xdr:from>
    <xdr:to>
      <xdr:col>116</xdr:col>
      <xdr:colOff>114300</xdr:colOff>
      <xdr:row>58</xdr:row>
      <xdr:rowOff>92622</xdr:rowOff>
    </xdr:to>
    <xdr:sp macro="" textlink="">
      <xdr:nvSpPr>
        <xdr:cNvPr id="785" name="フローチャート: 判断 784"/>
        <xdr:cNvSpPr/>
      </xdr:nvSpPr>
      <xdr:spPr>
        <a:xfrm>
          <a:off x="221107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37612</xdr:rowOff>
    </xdr:from>
    <xdr:to>
      <xdr:col>112</xdr:col>
      <xdr:colOff>38100</xdr:colOff>
      <xdr:row>58</xdr:row>
      <xdr:rowOff>139212</xdr:rowOff>
    </xdr:to>
    <xdr:sp macro="" textlink="">
      <xdr:nvSpPr>
        <xdr:cNvPr id="787" name="フローチャート: 判断 786"/>
        <xdr:cNvSpPr/>
      </xdr:nvSpPr>
      <xdr:spPr>
        <a:xfrm>
          <a:off x="21272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155739</xdr:rowOff>
    </xdr:from>
    <xdr:ext cx="469744" cy="259045"/>
    <xdr:sp macro="" textlink="">
      <xdr:nvSpPr>
        <xdr:cNvPr id="788" name="テキスト ボックス 787"/>
        <xdr:cNvSpPr txBox="1"/>
      </xdr:nvSpPr>
      <xdr:spPr>
        <a:xfrm>
          <a:off x="21088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9" name="直線コネクタ 78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14989</xdr:rowOff>
    </xdr:from>
    <xdr:to>
      <xdr:col>107</xdr:col>
      <xdr:colOff>101600</xdr:colOff>
      <xdr:row>58</xdr:row>
      <xdr:rowOff>116589</xdr:rowOff>
    </xdr:to>
    <xdr:sp macro="" textlink="">
      <xdr:nvSpPr>
        <xdr:cNvPr id="790" name="フローチャート: 判断 789"/>
        <xdr:cNvSpPr/>
      </xdr:nvSpPr>
      <xdr:spPr>
        <a:xfrm>
          <a:off x="20383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133116</xdr:rowOff>
    </xdr:from>
    <xdr:ext cx="469744" cy="259045"/>
    <xdr:sp macro="" textlink="">
      <xdr:nvSpPr>
        <xdr:cNvPr id="791" name="テキスト ボックス 790"/>
        <xdr:cNvSpPr txBox="1"/>
      </xdr:nvSpPr>
      <xdr:spPr>
        <a:xfrm>
          <a:off x="20199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2" name="直線コネクタ 79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168105</xdr:rowOff>
    </xdr:from>
    <xdr:to>
      <xdr:col>102</xdr:col>
      <xdr:colOff>165100</xdr:colOff>
      <xdr:row>58</xdr:row>
      <xdr:rowOff>98255</xdr:rowOff>
    </xdr:to>
    <xdr:sp macro="" textlink="">
      <xdr:nvSpPr>
        <xdr:cNvPr id="793" name="フローチャート: 判断 792"/>
        <xdr:cNvSpPr/>
      </xdr:nvSpPr>
      <xdr:spPr>
        <a:xfrm>
          <a:off x="19494500" y="994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114782</xdr:rowOff>
    </xdr:from>
    <xdr:ext cx="534377" cy="259045"/>
    <xdr:sp macro="" textlink="">
      <xdr:nvSpPr>
        <xdr:cNvPr id="794" name="テキスト ボックス 793"/>
        <xdr:cNvSpPr txBox="1"/>
      </xdr:nvSpPr>
      <xdr:spPr>
        <a:xfrm>
          <a:off x="19278111" y="97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13069</xdr:rowOff>
    </xdr:from>
    <xdr:to>
      <xdr:col>98</xdr:col>
      <xdr:colOff>38100</xdr:colOff>
      <xdr:row>58</xdr:row>
      <xdr:rowOff>114669</xdr:rowOff>
    </xdr:to>
    <xdr:sp macro="" textlink="">
      <xdr:nvSpPr>
        <xdr:cNvPr id="795" name="フローチャート: 判断 794"/>
        <xdr:cNvSpPr/>
      </xdr:nvSpPr>
      <xdr:spPr>
        <a:xfrm>
          <a:off x="18605500" y="995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131196</xdr:rowOff>
    </xdr:from>
    <xdr:ext cx="469744" cy="259045"/>
    <xdr:sp macro="" textlink="">
      <xdr:nvSpPr>
        <xdr:cNvPr id="796" name="テキスト ボックス 795"/>
        <xdr:cNvSpPr txBox="1"/>
      </xdr:nvSpPr>
      <xdr:spPr>
        <a:xfrm>
          <a:off x="18421428" y="973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楕円 80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8" name="楕円 80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9" name="テキスト ボックス 808"/>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0" name="楕円 80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1" name="テキスト ボックス 810"/>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107445</xdr:rowOff>
    </xdr:from>
    <xdr:to>
      <xdr:col>116</xdr:col>
      <xdr:colOff>62864</xdr:colOff>
      <xdr:row>77</xdr:row>
      <xdr:rowOff>139967</xdr:rowOff>
    </xdr:to>
    <xdr:cxnSp macro="">
      <xdr:nvCxnSpPr>
        <xdr:cNvPr id="835" name="直線コネクタ 834"/>
        <xdr:cNvCxnSpPr/>
      </xdr:nvCxnSpPr>
      <xdr:spPr>
        <a:xfrm flipV="1">
          <a:off x="22159595" y="12108945"/>
          <a:ext cx="1269" cy="1232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143794</xdr:rowOff>
    </xdr:from>
    <xdr:ext cx="534377" cy="259045"/>
    <xdr:sp macro="" textlink="">
      <xdr:nvSpPr>
        <xdr:cNvPr id="836" name="繰出金最小値テキスト"/>
        <xdr:cNvSpPr txBox="1"/>
      </xdr:nvSpPr>
      <xdr:spPr>
        <a:xfrm>
          <a:off x="22212300" y="1334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139967</xdr:rowOff>
    </xdr:from>
    <xdr:to>
      <xdr:col>116</xdr:col>
      <xdr:colOff>152400</xdr:colOff>
      <xdr:row>77</xdr:row>
      <xdr:rowOff>139967</xdr:rowOff>
    </xdr:to>
    <xdr:cxnSp macro="">
      <xdr:nvCxnSpPr>
        <xdr:cNvPr id="837" name="直線コネクタ 836"/>
        <xdr:cNvCxnSpPr/>
      </xdr:nvCxnSpPr>
      <xdr:spPr>
        <a:xfrm>
          <a:off x="22072600" y="13341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54122</xdr:rowOff>
    </xdr:from>
    <xdr:ext cx="599010" cy="259045"/>
    <xdr:sp macro="" textlink="">
      <xdr:nvSpPr>
        <xdr:cNvPr id="838" name="繰出金最大値テキスト"/>
        <xdr:cNvSpPr txBox="1"/>
      </xdr:nvSpPr>
      <xdr:spPr>
        <a:xfrm>
          <a:off x="22212300" y="1188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107445</xdr:rowOff>
    </xdr:from>
    <xdr:to>
      <xdr:col>116</xdr:col>
      <xdr:colOff>152400</xdr:colOff>
      <xdr:row>70</xdr:row>
      <xdr:rowOff>107445</xdr:rowOff>
    </xdr:to>
    <xdr:cxnSp macro="">
      <xdr:nvCxnSpPr>
        <xdr:cNvPr id="839" name="直線コネクタ 838"/>
        <xdr:cNvCxnSpPr/>
      </xdr:nvCxnSpPr>
      <xdr:spPr>
        <a:xfrm>
          <a:off x="22072600" y="1210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54051</xdr:rowOff>
    </xdr:from>
    <xdr:to>
      <xdr:col>116</xdr:col>
      <xdr:colOff>63500</xdr:colOff>
      <xdr:row>76</xdr:row>
      <xdr:rowOff>81491</xdr:rowOff>
    </xdr:to>
    <xdr:cxnSp macro="">
      <xdr:nvCxnSpPr>
        <xdr:cNvPr id="840" name="直線コネクタ 839"/>
        <xdr:cNvCxnSpPr/>
      </xdr:nvCxnSpPr>
      <xdr:spPr>
        <a:xfrm flipV="1">
          <a:off x="21323300" y="13084251"/>
          <a:ext cx="838200" cy="27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35768</xdr:rowOff>
    </xdr:from>
    <xdr:ext cx="599010" cy="259045"/>
    <xdr:sp macro="" textlink="">
      <xdr:nvSpPr>
        <xdr:cNvPr id="841" name="繰出金平均値テキスト"/>
        <xdr:cNvSpPr txBox="1"/>
      </xdr:nvSpPr>
      <xdr:spPr>
        <a:xfrm>
          <a:off x="22212300" y="1255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12891</xdr:rowOff>
    </xdr:from>
    <xdr:to>
      <xdr:col>116</xdr:col>
      <xdr:colOff>114300</xdr:colOff>
      <xdr:row>74</xdr:row>
      <xdr:rowOff>114491</xdr:rowOff>
    </xdr:to>
    <xdr:sp macro="" textlink="">
      <xdr:nvSpPr>
        <xdr:cNvPr id="842" name="フローチャート: 判断 841"/>
        <xdr:cNvSpPr/>
      </xdr:nvSpPr>
      <xdr:spPr>
        <a:xfrm>
          <a:off x="221107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73064</xdr:rowOff>
    </xdr:from>
    <xdr:to>
      <xdr:col>111</xdr:col>
      <xdr:colOff>177800</xdr:colOff>
      <xdr:row>76</xdr:row>
      <xdr:rowOff>81491</xdr:rowOff>
    </xdr:to>
    <xdr:cxnSp macro="">
      <xdr:nvCxnSpPr>
        <xdr:cNvPr id="843" name="直線コネクタ 842"/>
        <xdr:cNvCxnSpPr/>
      </xdr:nvCxnSpPr>
      <xdr:spPr>
        <a:xfrm>
          <a:off x="20434300" y="13103264"/>
          <a:ext cx="889000" cy="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43538</xdr:rowOff>
    </xdr:from>
    <xdr:to>
      <xdr:col>112</xdr:col>
      <xdr:colOff>38100</xdr:colOff>
      <xdr:row>74</xdr:row>
      <xdr:rowOff>145138</xdr:rowOff>
    </xdr:to>
    <xdr:sp macro="" textlink="">
      <xdr:nvSpPr>
        <xdr:cNvPr id="844" name="フローチャート: 判断 843"/>
        <xdr:cNvSpPr/>
      </xdr:nvSpPr>
      <xdr:spPr>
        <a:xfrm>
          <a:off x="212725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161665</xdr:rowOff>
    </xdr:from>
    <xdr:ext cx="599010" cy="259045"/>
    <xdr:sp macro="" textlink="">
      <xdr:nvSpPr>
        <xdr:cNvPr id="845" name="テキスト ボックス 844"/>
        <xdr:cNvSpPr txBox="1"/>
      </xdr:nvSpPr>
      <xdr:spPr>
        <a:xfrm>
          <a:off x="21023795" y="1250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73064</xdr:rowOff>
    </xdr:from>
    <xdr:to>
      <xdr:col>107</xdr:col>
      <xdr:colOff>50800</xdr:colOff>
      <xdr:row>76</xdr:row>
      <xdr:rowOff>99405</xdr:rowOff>
    </xdr:to>
    <xdr:cxnSp macro="">
      <xdr:nvCxnSpPr>
        <xdr:cNvPr id="846" name="直線コネクタ 845"/>
        <xdr:cNvCxnSpPr/>
      </xdr:nvCxnSpPr>
      <xdr:spPr>
        <a:xfrm flipV="1">
          <a:off x="19545300" y="13103264"/>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60500</xdr:rowOff>
    </xdr:from>
    <xdr:to>
      <xdr:col>107</xdr:col>
      <xdr:colOff>101600</xdr:colOff>
      <xdr:row>74</xdr:row>
      <xdr:rowOff>162100</xdr:rowOff>
    </xdr:to>
    <xdr:sp macro="" textlink="">
      <xdr:nvSpPr>
        <xdr:cNvPr id="847" name="フローチャート: 判断 846"/>
        <xdr:cNvSpPr/>
      </xdr:nvSpPr>
      <xdr:spPr>
        <a:xfrm>
          <a:off x="20383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7177</xdr:rowOff>
    </xdr:from>
    <xdr:ext cx="599010" cy="259045"/>
    <xdr:sp macro="" textlink="">
      <xdr:nvSpPr>
        <xdr:cNvPr id="848" name="テキスト ボックス 847"/>
        <xdr:cNvSpPr txBox="1"/>
      </xdr:nvSpPr>
      <xdr:spPr>
        <a:xfrm>
          <a:off x="20134795"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99405</xdr:rowOff>
    </xdr:from>
    <xdr:to>
      <xdr:col>102</xdr:col>
      <xdr:colOff>114300</xdr:colOff>
      <xdr:row>76</xdr:row>
      <xdr:rowOff>120969</xdr:rowOff>
    </xdr:to>
    <xdr:cxnSp macro="">
      <xdr:nvCxnSpPr>
        <xdr:cNvPr id="849" name="直線コネクタ 848"/>
        <xdr:cNvCxnSpPr/>
      </xdr:nvCxnSpPr>
      <xdr:spPr>
        <a:xfrm flipV="1">
          <a:off x="18656300" y="13129605"/>
          <a:ext cx="889000" cy="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134124</xdr:rowOff>
    </xdr:from>
    <xdr:to>
      <xdr:col>102</xdr:col>
      <xdr:colOff>165100</xdr:colOff>
      <xdr:row>74</xdr:row>
      <xdr:rowOff>64274</xdr:rowOff>
    </xdr:to>
    <xdr:sp macro="" textlink="">
      <xdr:nvSpPr>
        <xdr:cNvPr id="850" name="フローチャート: 判断 849"/>
        <xdr:cNvSpPr/>
      </xdr:nvSpPr>
      <xdr:spPr>
        <a:xfrm>
          <a:off x="19494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80801</xdr:rowOff>
    </xdr:from>
    <xdr:ext cx="599010" cy="259045"/>
    <xdr:sp macro="" textlink="">
      <xdr:nvSpPr>
        <xdr:cNvPr id="851" name="テキスト ボックス 850"/>
        <xdr:cNvSpPr txBox="1"/>
      </xdr:nvSpPr>
      <xdr:spPr>
        <a:xfrm>
          <a:off x="19245795"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168346</xdr:rowOff>
    </xdr:from>
    <xdr:to>
      <xdr:col>98</xdr:col>
      <xdr:colOff>38100</xdr:colOff>
      <xdr:row>74</xdr:row>
      <xdr:rowOff>98496</xdr:rowOff>
    </xdr:to>
    <xdr:sp macro="" textlink="">
      <xdr:nvSpPr>
        <xdr:cNvPr id="852" name="フローチャート: 判断 851"/>
        <xdr:cNvSpPr/>
      </xdr:nvSpPr>
      <xdr:spPr>
        <a:xfrm>
          <a:off x="18605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115023</xdr:rowOff>
    </xdr:from>
    <xdr:ext cx="599010" cy="259045"/>
    <xdr:sp macro="" textlink="">
      <xdr:nvSpPr>
        <xdr:cNvPr id="853" name="テキスト ボックス 852"/>
        <xdr:cNvSpPr txBox="1"/>
      </xdr:nvSpPr>
      <xdr:spPr>
        <a:xfrm>
          <a:off x="18356795"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3251</xdr:rowOff>
    </xdr:from>
    <xdr:to>
      <xdr:col>116</xdr:col>
      <xdr:colOff>114300</xdr:colOff>
      <xdr:row>76</xdr:row>
      <xdr:rowOff>104851</xdr:rowOff>
    </xdr:to>
    <xdr:sp macro="" textlink="">
      <xdr:nvSpPr>
        <xdr:cNvPr id="859" name="楕円 858"/>
        <xdr:cNvSpPr/>
      </xdr:nvSpPr>
      <xdr:spPr>
        <a:xfrm>
          <a:off x="22110700" y="130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153128</xdr:rowOff>
    </xdr:from>
    <xdr:ext cx="534377" cy="259045"/>
    <xdr:sp macro="" textlink="">
      <xdr:nvSpPr>
        <xdr:cNvPr id="860" name="繰出金該当値テキスト"/>
        <xdr:cNvSpPr txBox="1"/>
      </xdr:nvSpPr>
      <xdr:spPr>
        <a:xfrm>
          <a:off x="22212300" y="1301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30691</xdr:rowOff>
    </xdr:from>
    <xdr:to>
      <xdr:col>112</xdr:col>
      <xdr:colOff>38100</xdr:colOff>
      <xdr:row>76</xdr:row>
      <xdr:rowOff>132291</xdr:rowOff>
    </xdr:to>
    <xdr:sp macro="" textlink="">
      <xdr:nvSpPr>
        <xdr:cNvPr id="861" name="楕円 860"/>
        <xdr:cNvSpPr/>
      </xdr:nvSpPr>
      <xdr:spPr>
        <a:xfrm>
          <a:off x="21272500" y="1306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123418</xdr:rowOff>
    </xdr:from>
    <xdr:ext cx="534377" cy="259045"/>
    <xdr:sp macro="" textlink="">
      <xdr:nvSpPr>
        <xdr:cNvPr id="862" name="テキスト ボックス 861"/>
        <xdr:cNvSpPr txBox="1"/>
      </xdr:nvSpPr>
      <xdr:spPr>
        <a:xfrm>
          <a:off x="21056111" y="1315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22264</xdr:rowOff>
    </xdr:from>
    <xdr:to>
      <xdr:col>107</xdr:col>
      <xdr:colOff>101600</xdr:colOff>
      <xdr:row>76</xdr:row>
      <xdr:rowOff>123864</xdr:rowOff>
    </xdr:to>
    <xdr:sp macro="" textlink="">
      <xdr:nvSpPr>
        <xdr:cNvPr id="863" name="楕円 862"/>
        <xdr:cNvSpPr/>
      </xdr:nvSpPr>
      <xdr:spPr>
        <a:xfrm>
          <a:off x="20383500" y="130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114991</xdr:rowOff>
    </xdr:from>
    <xdr:ext cx="534377" cy="259045"/>
    <xdr:sp macro="" textlink="">
      <xdr:nvSpPr>
        <xdr:cNvPr id="864" name="テキスト ボックス 863"/>
        <xdr:cNvSpPr txBox="1"/>
      </xdr:nvSpPr>
      <xdr:spPr>
        <a:xfrm>
          <a:off x="20167111" y="131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48605</xdr:rowOff>
    </xdr:from>
    <xdr:to>
      <xdr:col>102</xdr:col>
      <xdr:colOff>165100</xdr:colOff>
      <xdr:row>76</xdr:row>
      <xdr:rowOff>150205</xdr:rowOff>
    </xdr:to>
    <xdr:sp macro="" textlink="">
      <xdr:nvSpPr>
        <xdr:cNvPr id="865" name="楕円 864"/>
        <xdr:cNvSpPr/>
      </xdr:nvSpPr>
      <xdr:spPr>
        <a:xfrm>
          <a:off x="19494500" y="130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141332</xdr:rowOff>
    </xdr:from>
    <xdr:ext cx="534377" cy="259045"/>
    <xdr:sp macro="" textlink="">
      <xdr:nvSpPr>
        <xdr:cNvPr id="866" name="テキスト ボックス 865"/>
        <xdr:cNvSpPr txBox="1"/>
      </xdr:nvSpPr>
      <xdr:spPr>
        <a:xfrm>
          <a:off x="19278111" y="131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70169</xdr:rowOff>
    </xdr:from>
    <xdr:to>
      <xdr:col>98</xdr:col>
      <xdr:colOff>38100</xdr:colOff>
      <xdr:row>77</xdr:row>
      <xdr:rowOff>319</xdr:rowOff>
    </xdr:to>
    <xdr:sp macro="" textlink="">
      <xdr:nvSpPr>
        <xdr:cNvPr id="867" name="楕円 866"/>
        <xdr:cNvSpPr/>
      </xdr:nvSpPr>
      <xdr:spPr>
        <a:xfrm>
          <a:off x="18605500" y="131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162896</xdr:rowOff>
    </xdr:from>
    <xdr:ext cx="534377" cy="259045"/>
    <xdr:sp macro="" textlink="">
      <xdr:nvSpPr>
        <xdr:cNvPr id="868" name="テキスト ボックス 867"/>
        <xdr:cNvSpPr txBox="1"/>
      </xdr:nvSpPr>
      <xdr:spPr>
        <a:xfrm>
          <a:off x="18389111" y="1319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年度決算における性質別でみる特徴について、増減額金額が大きいものとしては、普通建設事業費の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であり、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人当たり６</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２８４円</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額となっている。これは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中央自動車跨道橋撤去事業、武道館改修事業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道橋撤去設計、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仮称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宮作橋設計業務委託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などの実施によるものである。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においては昨年度と比して１人当たり５，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２７２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円の増加となって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年度末で退職者が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名となっているが、平成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年度新規採用者が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名の異動があったことが大きな要因となっている。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積立金も１人当たり１０，３５７円増額となっている。これは庁舎建設基金に多く積み増したためである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また、公債費においては、町営月夜ノ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団地</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号棟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償還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終了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したが、臨時財政対策債の償還が始まり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１，４４４円の増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額となっている。</a:t>
          </a:r>
          <a:endParaRPr lang="ja-JP" altLang="ja-JP" sz="1200">
            <a:effectLst/>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山梨県西桂町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4,369
4,346
15.22
2,474,617
2,360,152
98,972
1,536,205
1,798,805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79480</xdr:rowOff>
    </xdr:from>
    <xdr:to>
      <xdr:col>24</xdr:col>
      <xdr:colOff>62865</xdr:colOff>
      <xdr:row>38</xdr:row>
      <xdr:rowOff>137888</xdr:rowOff>
    </xdr:to>
    <xdr:cxnSp macro="">
      <xdr:nvCxnSpPr>
        <xdr:cNvPr id="57" name="直線コネクタ 56"/>
        <xdr:cNvCxnSpPr/>
      </xdr:nvCxnSpPr>
      <xdr:spPr>
        <a:xfrm flipV="1">
          <a:off x="4633595" y="5222980"/>
          <a:ext cx="1270" cy="1430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141715</xdr:rowOff>
    </xdr:from>
    <xdr:ext cx="469744" cy="259045"/>
    <xdr:sp macro="" textlink="">
      <xdr:nvSpPr>
        <xdr:cNvPr id="58" name="議会費最小値テキスト"/>
        <xdr:cNvSpPr txBox="1"/>
      </xdr:nvSpPr>
      <xdr:spPr>
        <a:xfrm>
          <a:off x="4686300" y="66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137888</xdr:rowOff>
    </xdr:from>
    <xdr:to>
      <xdr:col>24</xdr:col>
      <xdr:colOff>152400</xdr:colOff>
      <xdr:row>38</xdr:row>
      <xdr:rowOff>137888</xdr:rowOff>
    </xdr:to>
    <xdr:cxnSp macro="">
      <xdr:nvCxnSpPr>
        <xdr:cNvPr id="59" name="直線コネクタ 58"/>
        <xdr:cNvCxnSpPr/>
      </xdr:nvCxnSpPr>
      <xdr:spPr>
        <a:xfrm>
          <a:off x="4546600" y="665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26157</xdr:rowOff>
    </xdr:from>
    <xdr:ext cx="534377" cy="259045"/>
    <xdr:sp macro="" textlink="">
      <xdr:nvSpPr>
        <xdr:cNvPr id="60" name="議会費最大値テキスト"/>
        <xdr:cNvSpPr txBox="1"/>
      </xdr:nvSpPr>
      <xdr:spPr>
        <a:xfrm>
          <a:off x="4686300" y="499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79480</xdr:rowOff>
    </xdr:from>
    <xdr:to>
      <xdr:col>24</xdr:col>
      <xdr:colOff>152400</xdr:colOff>
      <xdr:row>30</xdr:row>
      <xdr:rowOff>79480</xdr:rowOff>
    </xdr:to>
    <xdr:cxnSp macro="">
      <xdr:nvCxnSpPr>
        <xdr:cNvPr id="61" name="直線コネクタ 60"/>
        <xdr:cNvCxnSpPr/>
      </xdr:nvCxnSpPr>
      <xdr:spPr>
        <a:xfrm>
          <a:off x="4546600" y="522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137888</xdr:rowOff>
    </xdr:from>
    <xdr:to>
      <xdr:col>24</xdr:col>
      <xdr:colOff>63500</xdr:colOff>
      <xdr:row>38</xdr:row>
      <xdr:rowOff>138720</xdr:rowOff>
    </xdr:to>
    <xdr:cxnSp macro="">
      <xdr:nvCxnSpPr>
        <xdr:cNvPr id="62" name="直線コネクタ 61"/>
        <xdr:cNvCxnSpPr/>
      </xdr:nvCxnSpPr>
      <xdr:spPr>
        <a:xfrm flipV="1">
          <a:off x="3797300" y="6652988"/>
          <a:ext cx="838200" cy="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148092</xdr:rowOff>
    </xdr:from>
    <xdr:ext cx="534377" cy="259045"/>
    <xdr:sp macro="" textlink="">
      <xdr:nvSpPr>
        <xdr:cNvPr id="63" name="議会費平均値テキスト"/>
        <xdr:cNvSpPr txBox="1"/>
      </xdr:nvSpPr>
      <xdr:spPr>
        <a:xfrm>
          <a:off x="4686300" y="6320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125215</xdr:rowOff>
    </xdr:from>
    <xdr:to>
      <xdr:col>24</xdr:col>
      <xdr:colOff>114300</xdr:colOff>
      <xdr:row>38</xdr:row>
      <xdr:rowOff>55365</xdr:rowOff>
    </xdr:to>
    <xdr:sp macro="" textlink="">
      <xdr:nvSpPr>
        <xdr:cNvPr id="64" name="フローチャート: 判断 63"/>
        <xdr:cNvSpPr/>
      </xdr:nvSpPr>
      <xdr:spPr>
        <a:xfrm>
          <a:off x="45847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117705</xdr:rowOff>
    </xdr:from>
    <xdr:to>
      <xdr:col>19</xdr:col>
      <xdr:colOff>177800</xdr:colOff>
      <xdr:row>38</xdr:row>
      <xdr:rowOff>138720</xdr:rowOff>
    </xdr:to>
    <xdr:cxnSp macro="">
      <xdr:nvCxnSpPr>
        <xdr:cNvPr id="65" name="直線コネクタ 64"/>
        <xdr:cNvCxnSpPr/>
      </xdr:nvCxnSpPr>
      <xdr:spPr>
        <a:xfrm>
          <a:off x="2908300" y="6632805"/>
          <a:ext cx="8890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129297</xdr:rowOff>
    </xdr:from>
    <xdr:to>
      <xdr:col>20</xdr:col>
      <xdr:colOff>38100</xdr:colOff>
      <xdr:row>38</xdr:row>
      <xdr:rowOff>59447</xdr:rowOff>
    </xdr:to>
    <xdr:sp macro="" textlink="">
      <xdr:nvSpPr>
        <xdr:cNvPr id="66" name="フローチャート: 判断 65"/>
        <xdr:cNvSpPr/>
      </xdr:nvSpPr>
      <xdr:spPr>
        <a:xfrm>
          <a:off x="3746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75974</xdr:rowOff>
    </xdr:from>
    <xdr:ext cx="534377" cy="259045"/>
    <xdr:sp macro="" textlink="">
      <xdr:nvSpPr>
        <xdr:cNvPr id="67" name="テキスト ボックス 66"/>
        <xdr:cNvSpPr txBox="1"/>
      </xdr:nvSpPr>
      <xdr:spPr>
        <a:xfrm>
          <a:off x="3530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117705</xdr:rowOff>
    </xdr:from>
    <xdr:to>
      <xdr:col>15</xdr:col>
      <xdr:colOff>50800</xdr:colOff>
      <xdr:row>38</xdr:row>
      <xdr:rowOff>135977</xdr:rowOff>
    </xdr:to>
    <xdr:cxnSp macro="">
      <xdr:nvCxnSpPr>
        <xdr:cNvPr id="68" name="直線コネクタ 67"/>
        <xdr:cNvCxnSpPr/>
      </xdr:nvCxnSpPr>
      <xdr:spPr>
        <a:xfrm flipV="1">
          <a:off x="2019300" y="6632805"/>
          <a:ext cx="889000" cy="1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127746</xdr:rowOff>
    </xdr:from>
    <xdr:to>
      <xdr:col>15</xdr:col>
      <xdr:colOff>101600</xdr:colOff>
      <xdr:row>38</xdr:row>
      <xdr:rowOff>57896</xdr:rowOff>
    </xdr:to>
    <xdr:sp macro="" textlink="">
      <xdr:nvSpPr>
        <xdr:cNvPr id="69" name="フローチャート: 判断 68"/>
        <xdr:cNvSpPr/>
      </xdr:nvSpPr>
      <xdr:spPr>
        <a:xfrm>
          <a:off x="2857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74423</xdr:rowOff>
    </xdr:from>
    <xdr:ext cx="534377" cy="259045"/>
    <xdr:sp macro="" textlink="">
      <xdr:nvSpPr>
        <xdr:cNvPr id="70" name="テキスト ボックス 69"/>
        <xdr:cNvSpPr txBox="1"/>
      </xdr:nvSpPr>
      <xdr:spPr>
        <a:xfrm>
          <a:off x="2641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135977</xdr:rowOff>
    </xdr:from>
    <xdr:to>
      <xdr:col>10</xdr:col>
      <xdr:colOff>114300</xdr:colOff>
      <xdr:row>38</xdr:row>
      <xdr:rowOff>140484</xdr:rowOff>
    </xdr:to>
    <xdr:cxnSp macro="">
      <xdr:nvCxnSpPr>
        <xdr:cNvPr id="71" name="直線コネクタ 70"/>
        <xdr:cNvCxnSpPr/>
      </xdr:nvCxnSpPr>
      <xdr:spPr>
        <a:xfrm flipV="1">
          <a:off x="1130300" y="6651077"/>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60619</xdr:rowOff>
    </xdr:from>
    <xdr:to>
      <xdr:col>10</xdr:col>
      <xdr:colOff>165100</xdr:colOff>
      <xdr:row>37</xdr:row>
      <xdr:rowOff>162219</xdr:rowOff>
    </xdr:to>
    <xdr:sp macro="" textlink="">
      <xdr:nvSpPr>
        <xdr:cNvPr id="72" name="フローチャート: 判断 71"/>
        <xdr:cNvSpPr/>
      </xdr:nvSpPr>
      <xdr:spPr>
        <a:xfrm>
          <a:off x="1968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7296</xdr:rowOff>
    </xdr:from>
    <xdr:ext cx="534377" cy="259045"/>
    <xdr:sp macro="" textlink="">
      <xdr:nvSpPr>
        <xdr:cNvPr id="73" name="テキスト ボックス 72"/>
        <xdr:cNvSpPr txBox="1"/>
      </xdr:nvSpPr>
      <xdr:spPr>
        <a:xfrm>
          <a:off x="1752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66563</xdr:rowOff>
    </xdr:from>
    <xdr:to>
      <xdr:col>6</xdr:col>
      <xdr:colOff>38100</xdr:colOff>
      <xdr:row>37</xdr:row>
      <xdr:rowOff>168163</xdr:rowOff>
    </xdr:to>
    <xdr:sp macro="" textlink="">
      <xdr:nvSpPr>
        <xdr:cNvPr id="74" name="フローチャート: 判断 73"/>
        <xdr:cNvSpPr/>
      </xdr:nvSpPr>
      <xdr:spPr>
        <a:xfrm>
          <a:off x="1079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13240</xdr:rowOff>
    </xdr:from>
    <xdr:ext cx="534377" cy="259045"/>
    <xdr:sp macro="" textlink="">
      <xdr:nvSpPr>
        <xdr:cNvPr id="75" name="テキスト ボックス 74"/>
        <xdr:cNvSpPr txBox="1"/>
      </xdr:nvSpPr>
      <xdr:spPr>
        <a:xfrm>
          <a:off x="863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87088</xdr:rowOff>
    </xdr:from>
    <xdr:to>
      <xdr:col>24</xdr:col>
      <xdr:colOff>114300</xdr:colOff>
      <xdr:row>39</xdr:row>
      <xdr:rowOff>17238</xdr:rowOff>
    </xdr:to>
    <xdr:sp macro="" textlink="">
      <xdr:nvSpPr>
        <xdr:cNvPr id="81" name="楕円 80"/>
        <xdr:cNvSpPr/>
      </xdr:nvSpPr>
      <xdr:spPr>
        <a:xfrm>
          <a:off x="4584700" y="660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2015</xdr:rowOff>
    </xdr:from>
    <xdr:ext cx="469744" cy="259045"/>
    <xdr:sp macro="" textlink="">
      <xdr:nvSpPr>
        <xdr:cNvPr id="82" name="議会費該当値テキスト"/>
        <xdr:cNvSpPr txBox="1"/>
      </xdr:nvSpPr>
      <xdr:spPr>
        <a:xfrm>
          <a:off x="4686300" y="651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87920</xdr:rowOff>
    </xdr:from>
    <xdr:to>
      <xdr:col>20</xdr:col>
      <xdr:colOff>38100</xdr:colOff>
      <xdr:row>39</xdr:row>
      <xdr:rowOff>18070</xdr:rowOff>
    </xdr:to>
    <xdr:sp macro="" textlink="">
      <xdr:nvSpPr>
        <xdr:cNvPr id="83" name="楕円 82"/>
        <xdr:cNvSpPr/>
      </xdr:nvSpPr>
      <xdr:spPr>
        <a:xfrm>
          <a:off x="3746500" y="66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9197</xdr:rowOff>
    </xdr:from>
    <xdr:ext cx="469744" cy="259045"/>
    <xdr:sp macro="" textlink="">
      <xdr:nvSpPr>
        <xdr:cNvPr id="84" name="テキスト ボックス 83"/>
        <xdr:cNvSpPr txBox="1"/>
      </xdr:nvSpPr>
      <xdr:spPr>
        <a:xfrm>
          <a:off x="3562428" y="66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66905</xdr:rowOff>
    </xdr:from>
    <xdr:to>
      <xdr:col>15</xdr:col>
      <xdr:colOff>101600</xdr:colOff>
      <xdr:row>38</xdr:row>
      <xdr:rowOff>168505</xdr:rowOff>
    </xdr:to>
    <xdr:sp macro="" textlink="">
      <xdr:nvSpPr>
        <xdr:cNvPr id="85" name="楕円 84"/>
        <xdr:cNvSpPr/>
      </xdr:nvSpPr>
      <xdr:spPr>
        <a:xfrm>
          <a:off x="2857500" y="65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159632</xdr:rowOff>
    </xdr:from>
    <xdr:ext cx="469744" cy="259045"/>
    <xdr:sp macro="" textlink="">
      <xdr:nvSpPr>
        <xdr:cNvPr id="86" name="テキスト ボックス 85"/>
        <xdr:cNvSpPr txBox="1"/>
      </xdr:nvSpPr>
      <xdr:spPr>
        <a:xfrm>
          <a:off x="2673428" y="6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85177</xdr:rowOff>
    </xdr:from>
    <xdr:to>
      <xdr:col>10</xdr:col>
      <xdr:colOff>165100</xdr:colOff>
      <xdr:row>39</xdr:row>
      <xdr:rowOff>15327</xdr:rowOff>
    </xdr:to>
    <xdr:sp macro="" textlink="">
      <xdr:nvSpPr>
        <xdr:cNvPr id="87" name="楕円 86"/>
        <xdr:cNvSpPr/>
      </xdr:nvSpPr>
      <xdr:spPr>
        <a:xfrm>
          <a:off x="1968500" y="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6454</xdr:rowOff>
    </xdr:from>
    <xdr:ext cx="469744" cy="259045"/>
    <xdr:sp macro="" textlink="">
      <xdr:nvSpPr>
        <xdr:cNvPr id="88" name="テキスト ボックス 87"/>
        <xdr:cNvSpPr txBox="1"/>
      </xdr:nvSpPr>
      <xdr:spPr>
        <a:xfrm>
          <a:off x="1784428" y="66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89684</xdr:rowOff>
    </xdr:from>
    <xdr:to>
      <xdr:col>6</xdr:col>
      <xdr:colOff>38100</xdr:colOff>
      <xdr:row>39</xdr:row>
      <xdr:rowOff>19834</xdr:rowOff>
    </xdr:to>
    <xdr:sp macro="" textlink="">
      <xdr:nvSpPr>
        <xdr:cNvPr id="89" name="楕円 88"/>
        <xdr:cNvSpPr/>
      </xdr:nvSpPr>
      <xdr:spPr>
        <a:xfrm>
          <a:off x="1079500" y="66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10961</xdr:rowOff>
    </xdr:from>
    <xdr:ext cx="469744" cy="259045"/>
    <xdr:sp macro="" textlink="">
      <xdr:nvSpPr>
        <xdr:cNvPr id="90" name="テキスト ボックス 89"/>
        <xdr:cNvSpPr txBox="1"/>
      </xdr:nvSpPr>
      <xdr:spPr>
        <a:xfrm>
          <a:off x="895428" y="669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38502</xdr:rowOff>
    </xdr:from>
    <xdr:to>
      <xdr:col>24</xdr:col>
      <xdr:colOff>62865</xdr:colOff>
      <xdr:row>58</xdr:row>
      <xdr:rowOff>107338</xdr:rowOff>
    </xdr:to>
    <xdr:cxnSp macro="">
      <xdr:nvCxnSpPr>
        <xdr:cNvPr id="114" name="直線コネクタ 113"/>
        <xdr:cNvCxnSpPr/>
      </xdr:nvCxnSpPr>
      <xdr:spPr>
        <a:xfrm flipV="1">
          <a:off x="4633595" y="8782452"/>
          <a:ext cx="1270" cy="126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111165</xdr:rowOff>
    </xdr:from>
    <xdr:ext cx="534377" cy="259045"/>
    <xdr:sp macro="" textlink="">
      <xdr:nvSpPr>
        <xdr:cNvPr id="115" name="総務費最小値テキスト"/>
        <xdr:cNvSpPr txBox="1"/>
      </xdr:nvSpPr>
      <xdr:spPr>
        <a:xfrm>
          <a:off x="4686300" y="1005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107338</xdr:rowOff>
    </xdr:from>
    <xdr:to>
      <xdr:col>24</xdr:col>
      <xdr:colOff>152400</xdr:colOff>
      <xdr:row>58</xdr:row>
      <xdr:rowOff>107338</xdr:rowOff>
    </xdr:to>
    <xdr:cxnSp macro="">
      <xdr:nvCxnSpPr>
        <xdr:cNvPr id="116" name="直線コネクタ 115"/>
        <xdr:cNvCxnSpPr/>
      </xdr:nvCxnSpPr>
      <xdr:spPr>
        <a:xfrm>
          <a:off x="4546600" y="1005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156629</xdr:rowOff>
    </xdr:from>
    <xdr:ext cx="690189" cy="259045"/>
    <xdr:sp macro="" textlink="">
      <xdr:nvSpPr>
        <xdr:cNvPr id="117" name="総務費最大値テキスト"/>
        <xdr:cNvSpPr txBox="1"/>
      </xdr:nvSpPr>
      <xdr:spPr>
        <a:xfrm>
          <a:off x="4686300" y="85576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1,084,684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38502</xdr:rowOff>
    </xdr:from>
    <xdr:to>
      <xdr:col>24</xdr:col>
      <xdr:colOff>152400</xdr:colOff>
      <xdr:row>51</xdr:row>
      <xdr:rowOff>38502</xdr:rowOff>
    </xdr:to>
    <xdr:cxnSp macro="">
      <xdr:nvCxnSpPr>
        <xdr:cNvPr id="118" name="直線コネクタ 117"/>
        <xdr:cNvCxnSpPr/>
      </xdr:nvCxnSpPr>
      <xdr:spPr>
        <a:xfrm>
          <a:off x="4546600" y="878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102923</xdr:rowOff>
    </xdr:from>
    <xdr:to>
      <xdr:col>24</xdr:col>
      <xdr:colOff>63500</xdr:colOff>
      <xdr:row>58</xdr:row>
      <xdr:rowOff>107338</xdr:rowOff>
    </xdr:to>
    <xdr:cxnSp macro="">
      <xdr:nvCxnSpPr>
        <xdr:cNvPr id="119" name="直線コネクタ 118"/>
        <xdr:cNvCxnSpPr/>
      </xdr:nvCxnSpPr>
      <xdr:spPr>
        <a:xfrm>
          <a:off x="3797300" y="10047023"/>
          <a:ext cx="8382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158167</xdr:rowOff>
    </xdr:from>
    <xdr:ext cx="599010" cy="259045"/>
    <xdr:sp macro="" textlink="">
      <xdr:nvSpPr>
        <xdr:cNvPr id="120" name="総務費平均値テキスト"/>
        <xdr:cNvSpPr txBox="1"/>
      </xdr:nvSpPr>
      <xdr:spPr>
        <a:xfrm>
          <a:off x="4686300" y="95879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135290</xdr:rowOff>
    </xdr:from>
    <xdr:to>
      <xdr:col>24</xdr:col>
      <xdr:colOff>114300</xdr:colOff>
      <xdr:row>57</xdr:row>
      <xdr:rowOff>65440</xdr:rowOff>
    </xdr:to>
    <xdr:sp macro="" textlink="">
      <xdr:nvSpPr>
        <xdr:cNvPr id="121" name="フローチャート: 判断 120"/>
        <xdr:cNvSpPr/>
      </xdr:nvSpPr>
      <xdr:spPr>
        <a:xfrm>
          <a:off x="45847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82427</xdr:rowOff>
    </xdr:from>
    <xdr:to>
      <xdr:col>19</xdr:col>
      <xdr:colOff>177800</xdr:colOff>
      <xdr:row>58</xdr:row>
      <xdr:rowOff>102923</xdr:rowOff>
    </xdr:to>
    <xdr:cxnSp macro="">
      <xdr:nvCxnSpPr>
        <xdr:cNvPr id="122" name="直線コネクタ 121"/>
        <xdr:cNvCxnSpPr/>
      </xdr:nvCxnSpPr>
      <xdr:spPr>
        <a:xfrm>
          <a:off x="2908300" y="10026527"/>
          <a:ext cx="889000" cy="2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36900</xdr:rowOff>
    </xdr:from>
    <xdr:to>
      <xdr:col>20</xdr:col>
      <xdr:colOff>38100</xdr:colOff>
      <xdr:row>57</xdr:row>
      <xdr:rowOff>138500</xdr:rowOff>
    </xdr:to>
    <xdr:sp macro="" textlink="">
      <xdr:nvSpPr>
        <xdr:cNvPr id="123" name="フローチャート: 判断 122"/>
        <xdr:cNvSpPr/>
      </xdr:nvSpPr>
      <xdr:spPr>
        <a:xfrm>
          <a:off x="3746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155027</xdr:rowOff>
    </xdr:from>
    <xdr:ext cx="599010" cy="259045"/>
    <xdr:sp macro="" textlink="">
      <xdr:nvSpPr>
        <xdr:cNvPr id="124" name="テキスト ボックス 123"/>
        <xdr:cNvSpPr txBox="1"/>
      </xdr:nvSpPr>
      <xdr:spPr>
        <a:xfrm>
          <a:off x="3497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82427</xdr:rowOff>
    </xdr:from>
    <xdr:to>
      <xdr:col>15</xdr:col>
      <xdr:colOff>50800</xdr:colOff>
      <xdr:row>58</xdr:row>
      <xdr:rowOff>117761</xdr:rowOff>
    </xdr:to>
    <xdr:cxnSp macro="">
      <xdr:nvCxnSpPr>
        <xdr:cNvPr id="125" name="直線コネクタ 124"/>
        <xdr:cNvCxnSpPr/>
      </xdr:nvCxnSpPr>
      <xdr:spPr>
        <a:xfrm flipV="1">
          <a:off x="2019300" y="10026527"/>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47158</xdr:rowOff>
    </xdr:from>
    <xdr:to>
      <xdr:col>15</xdr:col>
      <xdr:colOff>101600</xdr:colOff>
      <xdr:row>57</xdr:row>
      <xdr:rowOff>148758</xdr:rowOff>
    </xdr:to>
    <xdr:sp macro="" textlink="">
      <xdr:nvSpPr>
        <xdr:cNvPr id="126" name="フローチャート: 判断 125"/>
        <xdr:cNvSpPr/>
      </xdr:nvSpPr>
      <xdr:spPr>
        <a:xfrm>
          <a:off x="2857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165285</xdr:rowOff>
    </xdr:from>
    <xdr:ext cx="599010" cy="259045"/>
    <xdr:sp macro="" textlink="">
      <xdr:nvSpPr>
        <xdr:cNvPr id="127" name="テキスト ボックス 126"/>
        <xdr:cNvSpPr txBox="1"/>
      </xdr:nvSpPr>
      <xdr:spPr>
        <a:xfrm>
          <a:off x="2608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117761</xdr:rowOff>
    </xdr:from>
    <xdr:to>
      <xdr:col>10</xdr:col>
      <xdr:colOff>114300</xdr:colOff>
      <xdr:row>58</xdr:row>
      <xdr:rowOff>119178</xdr:rowOff>
    </xdr:to>
    <xdr:cxnSp macro="">
      <xdr:nvCxnSpPr>
        <xdr:cNvPr id="128" name="直線コネクタ 127"/>
        <xdr:cNvCxnSpPr/>
      </xdr:nvCxnSpPr>
      <xdr:spPr>
        <a:xfrm flipV="1">
          <a:off x="1130300" y="10061861"/>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9110</xdr:rowOff>
    </xdr:from>
    <xdr:to>
      <xdr:col>10</xdr:col>
      <xdr:colOff>165100</xdr:colOff>
      <xdr:row>57</xdr:row>
      <xdr:rowOff>110710</xdr:rowOff>
    </xdr:to>
    <xdr:sp macro="" textlink="">
      <xdr:nvSpPr>
        <xdr:cNvPr id="129" name="フローチャート: 判断 128"/>
        <xdr:cNvSpPr/>
      </xdr:nvSpPr>
      <xdr:spPr>
        <a:xfrm>
          <a:off x="1968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127237</xdr:rowOff>
    </xdr:from>
    <xdr:ext cx="599010" cy="259045"/>
    <xdr:sp macro="" textlink="">
      <xdr:nvSpPr>
        <xdr:cNvPr id="130" name="テキスト ボックス 129"/>
        <xdr:cNvSpPr txBox="1"/>
      </xdr:nvSpPr>
      <xdr:spPr>
        <a:xfrm>
          <a:off x="1719795" y="9556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151624</xdr:rowOff>
    </xdr:from>
    <xdr:to>
      <xdr:col>6</xdr:col>
      <xdr:colOff>38100</xdr:colOff>
      <xdr:row>57</xdr:row>
      <xdr:rowOff>81774</xdr:rowOff>
    </xdr:to>
    <xdr:sp macro="" textlink="">
      <xdr:nvSpPr>
        <xdr:cNvPr id="131" name="フローチャート: 判断 130"/>
        <xdr:cNvSpPr/>
      </xdr:nvSpPr>
      <xdr:spPr>
        <a:xfrm>
          <a:off x="1079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98301</xdr:rowOff>
    </xdr:from>
    <xdr:ext cx="599010" cy="259045"/>
    <xdr:sp macro="" textlink="">
      <xdr:nvSpPr>
        <xdr:cNvPr id="132" name="テキスト ボックス 131"/>
        <xdr:cNvSpPr txBox="1"/>
      </xdr:nvSpPr>
      <xdr:spPr>
        <a:xfrm>
          <a:off x="830795" y="952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56538</xdr:rowOff>
    </xdr:from>
    <xdr:to>
      <xdr:col>24</xdr:col>
      <xdr:colOff>114300</xdr:colOff>
      <xdr:row>58</xdr:row>
      <xdr:rowOff>158138</xdr:rowOff>
    </xdr:to>
    <xdr:sp macro="" textlink="">
      <xdr:nvSpPr>
        <xdr:cNvPr id="138" name="楕円 137"/>
        <xdr:cNvSpPr/>
      </xdr:nvSpPr>
      <xdr:spPr>
        <a:xfrm>
          <a:off x="4584700" y="1000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142915</xdr:rowOff>
    </xdr:from>
    <xdr:ext cx="534377" cy="259045"/>
    <xdr:sp macro="" textlink="">
      <xdr:nvSpPr>
        <xdr:cNvPr id="139" name="総務費該当値テキスト"/>
        <xdr:cNvSpPr txBox="1"/>
      </xdr:nvSpPr>
      <xdr:spPr>
        <a:xfrm>
          <a:off x="4686300" y="991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52123</xdr:rowOff>
    </xdr:from>
    <xdr:to>
      <xdr:col>20</xdr:col>
      <xdr:colOff>38100</xdr:colOff>
      <xdr:row>58</xdr:row>
      <xdr:rowOff>153723</xdr:rowOff>
    </xdr:to>
    <xdr:sp macro="" textlink="">
      <xdr:nvSpPr>
        <xdr:cNvPr id="140" name="楕円 139"/>
        <xdr:cNvSpPr/>
      </xdr:nvSpPr>
      <xdr:spPr>
        <a:xfrm>
          <a:off x="3746500" y="99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144850</xdr:rowOff>
    </xdr:from>
    <xdr:ext cx="534377" cy="259045"/>
    <xdr:sp macro="" textlink="">
      <xdr:nvSpPr>
        <xdr:cNvPr id="141" name="テキスト ボックス 140"/>
        <xdr:cNvSpPr txBox="1"/>
      </xdr:nvSpPr>
      <xdr:spPr>
        <a:xfrm>
          <a:off x="3530111" y="100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31627</xdr:rowOff>
    </xdr:from>
    <xdr:to>
      <xdr:col>15</xdr:col>
      <xdr:colOff>101600</xdr:colOff>
      <xdr:row>58</xdr:row>
      <xdr:rowOff>133227</xdr:rowOff>
    </xdr:to>
    <xdr:sp macro="" textlink="">
      <xdr:nvSpPr>
        <xdr:cNvPr id="142" name="楕円 141"/>
        <xdr:cNvSpPr/>
      </xdr:nvSpPr>
      <xdr:spPr>
        <a:xfrm>
          <a:off x="2857500" y="997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124354</xdr:rowOff>
    </xdr:from>
    <xdr:ext cx="599010" cy="259045"/>
    <xdr:sp macro="" textlink="">
      <xdr:nvSpPr>
        <xdr:cNvPr id="143" name="テキスト ボックス 142"/>
        <xdr:cNvSpPr txBox="1"/>
      </xdr:nvSpPr>
      <xdr:spPr>
        <a:xfrm>
          <a:off x="2608795" y="1006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66961</xdr:rowOff>
    </xdr:from>
    <xdr:to>
      <xdr:col>10</xdr:col>
      <xdr:colOff>165100</xdr:colOff>
      <xdr:row>58</xdr:row>
      <xdr:rowOff>168561</xdr:rowOff>
    </xdr:to>
    <xdr:sp macro="" textlink="">
      <xdr:nvSpPr>
        <xdr:cNvPr id="144" name="楕円 143"/>
        <xdr:cNvSpPr/>
      </xdr:nvSpPr>
      <xdr:spPr>
        <a:xfrm>
          <a:off x="1968500" y="1001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159688</xdr:rowOff>
    </xdr:from>
    <xdr:ext cx="534377" cy="259045"/>
    <xdr:sp macro="" textlink="">
      <xdr:nvSpPr>
        <xdr:cNvPr id="145" name="テキスト ボックス 144"/>
        <xdr:cNvSpPr txBox="1"/>
      </xdr:nvSpPr>
      <xdr:spPr>
        <a:xfrm>
          <a:off x="1752111" y="101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68378</xdr:rowOff>
    </xdr:from>
    <xdr:to>
      <xdr:col>6</xdr:col>
      <xdr:colOff>38100</xdr:colOff>
      <xdr:row>58</xdr:row>
      <xdr:rowOff>169978</xdr:rowOff>
    </xdr:to>
    <xdr:sp macro="" textlink="">
      <xdr:nvSpPr>
        <xdr:cNvPr id="146" name="楕円 145"/>
        <xdr:cNvSpPr/>
      </xdr:nvSpPr>
      <xdr:spPr>
        <a:xfrm>
          <a:off x="1079500" y="100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161105</xdr:rowOff>
    </xdr:from>
    <xdr:ext cx="534377" cy="259045"/>
    <xdr:sp macro="" textlink="">
      <xdr:nvSpPr>
        <xdr:cNvPr id="147" name="テキスト ボックス 146"/>
        <xdr:cNvSpPr txBox="1"/>
      </xdr:nvSpPr>
      <xdr:spPr>
        <a:xfrm>
          <a:off x="863111" y="101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7" name="テキスト ボックス 166"/>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162497</xdr:rowOff>
    </xdr:from>
    <xdr:to>
      <xdr:col>24</xdr:col>
      <xdr:colOff>62865</xdr:colOff>
      <xdr:row>78</xdr:row>
      <xdr:rowOff>128609</xdr:rowOff>
    </xdr:to>
    <xdr:cxnSp macro="">
      <xdr:nvCxnSpPr>
        <xdr:cNvPr id="173" name="直線コネクタ 172"/>
        <xdr:cNvCxnSpPr/>
      </xdr:nvCxnSpPr>
      <xdr:spPr>
        <a:xfrm flipV="1">
          <a:off x="4633595" y="11992547"/>
          <a:ext cx="1270" cy="150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132436</xdr:rowOff>
    </xdr:from>
    <xdr:ext cx="599010" cy="259045"/>
    <xdr:sp macro="" textlink="">
      <xdr:nvSpPr>
        <xdr:cNvPr id="174" name="民生費最小値テキスト"/>
        <xdr:cNvSpPr txBox="1"/>
      </xdr:nvSpPr>
      <xdr:spPr>
        <a:xfrm>
          <a:off x="4686300" y="13505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128609</xdr:rowOff>
    </xdr:from>
    <xdr:to>
      <xdr:col>24</xdr:col>
      <xdr:colOff>152400</xdr:colOff>
      <xdr:row>78</xdr:row>
      <xdr:rowOff>128609</xdr:rowOff>
    </xdr:to>
    <xdr:cxnSp macro="">
      <xdr:nvCxnSpPr>
        <xdr:cNvPr id="175" name="直線コネクタ 174"/>
        <xdr:cNvCxnSpPr/>
      </xdr:nvCxnSpPr>
      <xdr:spPr>
        <a:xfrm>
          <a:off x="4546600" y="1350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109174</xdr:rowOff>
    </xdr:from>
    <xdr:ext cx="690189" cy="259045"/>
    <xdr:sp macro="" textlink="">
      <xdr:nvSpPr>
        <xdr:cNvPr id="176" name="民生費最大値テキスト"/>
        <xdr:cNvSpPr txBox="1"/>
      </xdr:nvSpPr>
      <xdr:spPr>
        <a:xfrm>
          <a:off x="4686300" y="11767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1,516,558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162497</xdr:rowOff>
    </xdr:from>
    <xdr:to>
      <xdr:col>24</xdr:col>
      <xdr:colOff>152400</xdr:colOff>
      <xdr:row>69</xdr:row>
      <xdr:rowOff>162497</xdr:rowOff>
    </xdr:to>
    <xdr:cxnSp macro="">
      <xdr:nvCxnSpPr>
        <xdr:cNvPr id="177" name="直線コネクタ 176"/>
        <xdr:cNvCxnSpPr/>
      </xdr:nvCxnSpPr>
      <xdr:spPr>
        <a:xfrm>
          <a:off x="4546600" y="11992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128609</xdr:rowOff>
    </xdr:from>
    <xdr:to>
      <xdr:col>24</xdr:col>
      <xdr:colOff>63500</xdr:colOff>
      <xdr:row>78</xdr:row>
      <xdr:rowOff>142613</xdr:rowOff>
    </xdr:to>
    <xdr:cxnSp macro="">
      <xdr:nvCxnSpPr>
        <xdr:cNvPr id="178" name="直線コネクタ 177"/>
        <xdr:cNvCxnSpPr/>
      </xdr:nvCxnSpPr>
      <xdr:spPr>
        <a:xfrm flipV="1">
          <a:off x="3797300" y="13501709"/>
          <a:ext cx="838200" cy="1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28959</xdr:rowOff>
    </xdr:from>
    <xdr:ext cx="599010" cy="259045"/>
    <xdr:sp macro="" textlink="">
      <xdr:nvSpPr>
        <xdr:cNvPr id="179" name="民生費平均値テキスト"/>
        <xdr:cNvSpPr txBox="1"/>
      </xdr:nvSpPr>
      <xdr:spPr>
        <a:xfrm>
          <a:off x="4686300" y="132306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6082</xdr:rowOff>
    </xdr:from>
    <xdr:to>
      <xdr:col>24</xdr:col>
      <xdr:colOff>114300</xdr:colOff>
      <xdr:row>78</xdr:row>
      <xdr:rowOff>107682</xdr:rowOff>
    </xdr:to>
    <xdr:sp macro="" textlink="">
      <xdr:nvSpPr>
        <xdr:cNvPr id="180" name="フローチャート: 判断 179"/>
        <xdr:cNvSpPr/>
      </xdr:nvSpPr>
      <xdr:spPr>
        <a:xfrm>
          <a:off x="45847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63108</xdr:rowOff>
    </xdr:from>
    <xdr:to>
      <xdr:col>19</xdr:col>
      <xdr:colOff>177800</xdr:colOff>
      <xdr:row>78</xdr:row>
      <xdr:rowOff>142613</xdr:rowOff>
    </xdr:to>
    <xdr:cxnSp macro="">
      <xdr:nvCxnSpPr>
        <xdr:cNvPr id="181" name="直線コネクタ 180"/>
        <xdr:cNvCxnSpPr/>
      </xdr:nvCxnSpPr>
      <xdr:spPr>
        <a:xfrm>
          <a:off x="2908300" y="13436208"/>
          <a:ext cx="889000" cy="7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11681</xdr:rowOff>
    </xdr:from>
    <xdr:to>
      <xdr:col>20</xdr:col>
      <xdr:colOff>38100</xdr:colOff>
      <xdr:row>78</xdr:row>
      <xdr:rowOff>113281</xdr:rowOff>
    </xdr:to>
    <xdr:sp macro="" textlink="">
      <xdr:nvSpPr>
        <xdr:cNvPr id="182" name="フローチャート: 判断 181"/>
        <xdr:cNvSpPr/>
      </xdr:nvSpPr>
      <xdr:spPr>
        <a:xfrm>
          <a:off x="3746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129808</xdr:rowOff>
    </xdr:from>
    <xdr:ext cx="599010" cy="259045"/>
    <xdr:sp macro="" textlink="">
      <xdr:nvSpPr>
        <xdr:cNvPr id="183" name="テキスト ボックス 182"/>
        <xdr:cNvSpPr txBox="1"/>
      </xdr:nvSpPr>
      <xdr:spPr>
        <a:xfrm>
          <a:off x="3497795" y="13160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63108</xdr:rowOff>
    </xdr:from>
    <xdr:to>
      <xdr:col>15</xdr:col>
      <xdr:colOff>50800</xdr:colOff>
      <xdr:row>78</xdr:row>
      <xdr:rowOff>136595</xdr:rowOff>
    </xdr:to>
    <xdr:cxnSp macro="">
      <xdr:nvCxnSpPr>
        <xdr:cNvPr id="184" name="直線コネクタ 183"/>
        <xdr:cNvCxnSpPr/>
      </xdr:nvCxnSpPr>
      <xdr:spPr>
        <a:xfrm flipV="1">
          <a:off x="2019300" y="13436208"/>
          <a:ext cx="889000" cy="7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19621</xdr:rowOff>
    </xdr:from>
    <xdr:to>
      <xdr:col>15</xdr:col>
      <xdr:colOff>101600</xdr:colOff>
      <xdr:row>78</xdr:row>
      <xdr:rowOff>121221</xdr:rowOff>
    </xdr:to>
    <xdr:sp macro="" textlink="">
      <xdr:nvSpPr>
        <xdr:cNvPr id="185" name="フローチャート: 判断 184"/>
        <xdr:cNvSpPr/>
      </xdr:nvSpPr>
      <xdr:spPr>
        <a:xfrm>
          <a:off x="2857500" y="1339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112348</xdr:rowOff>
    </xdr:from>
    <xdr:ext cx="599010" cy="259045"/>
    <xdr:sp macro="" textlink="">
      <xdr:nvSpPr>
        <xdr:cNvPr id="186" name="テキスト ボックス 185"/>
        <xdr:cNvSpPr txBox="1"/>
      </xdr:nvSpPr>
      <xdr:spPr>
        <a:xfrm>
          <a:off x="2608795" y="1348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136595</xdr:rowOff>
    </xdr:from>
    <xdr:to>
      <xdr:col>10</xdr:col>
      <xdr:colOff>114300</xdr:colOff>
      <xdr:row>78</xdr:row>
      <xdr:rowOff>153299</xdr:rowOff>
    </xdr:to>
    <xdr:cxnSp macro="">
      <xdr:nvCxnSpPr>
        <xdr:cNvPr id="187" name="直線コネクタ 186"/>
        <xdr:cNvCxnSpPr/>
      </xdr:nvCxnSpPr>
      <xdr:spPr>
        <a:xfrm flipV="1">
          <a:off x="1130300" y="13509695"/>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5798</xdr:rowOff>
    </xdr:from>
    <xdr:to>
      <xdr:col>10</xdr:col>
      <xdr:colOff>165100</xdr:colOff>
      <xdr:row>78</xdr:row>
      <xdr:rowOff>107398</xdr:rowOff>
    </xdr:to>
    <xdr:sp macro="" textlink="">
      <xdr:nvSpPr>
        <xdr:cNvPr id="188" name="フローチャート: 判断 187"/>
        <xdr:cNvSpPr/>
      </xdr:nvSpPr>
      <xdr:spPr>
        <a:xfrm>
          <a:off x="1968500" y="1337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123925</xdr:rowOff>
    </xdr:from>
    <xdr:ext cx="599010" cy="259045"/>
    <xdr:sp macro="" textlink="">
      <xdr:nvSpPr>
        <xdr:cNvPr id="189" name="テキスト ボックス 188"/>
        <xdr:cNvSpPr txBox="1"/>
      </xdr:nvSpPr>
      <xdr:spPr>
        <a:xfrm>
          <a:off x="1719795" y="1315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14430</xdr:rowOff>
    </xdr:from>
    <xdr:to>
      <xdr:col>6</xdr:col>
      <xdr:colOff>38100</xdr:colOff>
      <xdr:row>78</xdr:row>
      <xdr:rowOff>116030</xdr:rowOff>
    </xdr:to>
    <xdr:sp macro="" textlink="">
      <xdr:nvSpPr>
        <xdr:cNvPr id="190" name="フローチャート: 判断 189"/>
        <xdr:cNvSpPr/>
      </xdr:nvSpPr>
      <xdr:spPr>
        <a:xfrm>
          <a:off x="1079500" y="1338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132557</xdr:rowOff>
    </xdr:from>
    <xdr:ext cx="599010" cy="259045"/>
    <xdr:sp macro="" textlink="">
      <xdr:nvSpPr>
        <xdr:cNvPr id="191" name="テキスト ボックス 190"/>
        <xdr:cNvSpPr txBox="1"/>
      </xdr:nvSpPr>
      <xdr:spPr>
        <a:xfrm>
          <a:off x="830795" y="1316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77809</xdr:rowOff>
    </xdr:from>
    <xdr:to>
      <xdr:col>24</xdr:col>
      <xdr:colOff>114300</xdr:colOff>
      <xdr:row>79</xdr:row>
      <xdr:rowOff>7959</xdr:rowOff>
    </xdr:to>
    <xdr:sp macro="" textlink="">
      <xdr:nvSpPr>
        <xdr:cNvPr id="197" name="楕円 196"/>
        <xdr:cNvSpPr/>
      </xdr:nvSpPr>
      <xdr:spPr>
        <a:xfrm>
          <a:off x="4584700" y="134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164186</xdr:rowOff>
    </xdr:from>
    <xdr:ext cx="599010" cy="259045"/>
    <xdr:sp macro="" textlink="">
      <xdr:nvSpPr>
        <xdr:cNvPr id="198" name="民生費該当値テキスト"/>
        <xdr:cNvSpPr txBox="1"/>
      </xdr:nvSpPr>
      <xdr:spPr>
        <a:xfrm>
          <a:off x="4686300" y="13365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91813</xdr:rowOff>
    </xdr:from>
    <xdr:to>
      <xdr:col>20</xdr:col>
      <xdr:colOff>38100</xdr:colOff>
      <xdr:row>79</xdr:row>
      <xdr:rowOff>21963</xdr:rowOff>
    </xdr:to>
    <xdr:sp macro="" textlink="">
      <xdr:nvSpPr>
        <xdr:cNvPr id="199" name="楕円 198"/>
        <xdr:cNvSpPr/>
      </xdr:nvSpPr>
      <xdr:spPr>
        <a:xfrm>
          <a:off x="3746500" y="134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13090</xdr:rowOff>
    </xdr:from>
    <xdr:ext cx="599010" cy="259045"/>
    <xdr:sp macro="" textlink="">
      <xdr:nvSpPr>
        <xdr:cNvPr id="200" name="テキスト ボックス 199"/>
        <xdr:cNvSpPr txBox="1"/>
      </xdr:nvSpPr>
      <xdr:spPr>
        <a:xfrm>
          <a:off x="3497795" y="1355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12308</xdr:rowOff>
    </xdr:from>
    <xdr:to>
      <xdr:col>15</xdr:col>
      <xdr:colOff>101600</xdr:colOff>
      <xdr:row>78</xdr:row>
      <xdr:rowOff>113908</xdr:rowOff>
    </xdr:to>
    <xdr:sp macro="" textlink="">
      <xdr:nvSpPr>
        <xdr:cNvPr id="201" name="楕円 200"/>
        <xdr:cNvSpPr/>
      </xdr:nvSpPr>
      <xdr:spPr>
        <a:xfrm>
          <a:off x="2857500" y="133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130435</xdr:rowOff>
    </xdr:from>
    <xdr:ext cx="599010" cy="259045"/>
    <xdr:sp macro="" textlink="">
      <xdr:nvSpPr>
        <xdr:cNvPr id="202" name="テキスト ボックス 201"/>
        <xdr:cNvSpPr txBox="1"/>
      </xdr:nvSpPr>
      <xdr:spPr>
        <a:xfrm>
          <a:off x="2608795" y="1316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85795</xdr:rowOff>
    </xdr:from>
    <xdr:to>
      <xdr:col>10</xdr:col>
      <xdr:colOff>165100</xdr:colOff>
      <xdr:row>79</xdr:row>
      <xdr:rowOff>15945</xdr:rowOff>
    </xdr:to>
    <xdr:sp macro="" textlink="">
      <xdr:nvSpPr>
        <xdr:cNvPr id="203" name="楕円 202"/>
        <xdr:cNvSpPr/>
      </xdr:nvSpPr>
      <xdr:spPr>
        <a:xfrm>
          <a:off x="1968500" y="134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7072</xdr:rowOff>
    </xdr:from>
    <xdr:ext cx="599010" cy="259045"/>
    <xdr:sp macro="" textlink="">
      <xdr:nvSpPr>
        <xdr:cNvPr id="204" name="テキスト ボックス 203"/>
        <xdr:cNvSpPr txBox="1"/>
      </xdr:nvSpPr>
      <xdr:spPr>
        <a:xfrm>
          <a:off x="1719795" y="1355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102499</xdr:rowOff>
    </xdr:from>
    <xdr:to>
      <xdr:col>6</xdr:col>
      <xdr:colOff>38100</xdr:colOff>
      <xdr:row>79</xdr:row>
      <xdr:rowOff>32649</xdr:rowOff>
    </xdr:to>
    <xdr:sp macro="" textlink="">
      <xdr:nvSpPr>
        <xdr:cNvPr id="205" name="楕円 204"/>
        <xdr:cNvSpPr/>
      </xdr:nvSpPr>
      <xdr:spPr>
        <a:xfrm>
          <a:off x="1079500" y="134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23776</xdr:rowOff>
    </xdr:from>
    <xdr:ext cx="599010" cy="259045"/>
    <xdr:sp macro="" textlink="">
      <xdr:nvSpPr>
        <xdr:cNvPr id="206" name="テキスト ボックス 205"/>
        <xdr:cNvSpPr txBox="1"/>
      </xdr:nvSpPr>
      <xdr:spPr>
        <a:xfrm>
          <a:off x="830795" y="13568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86706</xdr:rowOff>
    </xdr:from>
    <xdr:to>
      <xdr:col>24</xdr:col>
      <xdr:colOff>62865</xdr:colOff>
      <xdr:row>97</xdr:row>
      <xdr:rowOff>135558</xdr:rowOff>
    </xdr:to>
    <xdr:cxnSp macro="">
      <xdr:nvCxnSpPr>
        <xdr:cNvPr id="228" name="直線コネクタ 227"/>
        <xdr:cNvCxnSpPr/>
      </xdr:nvCxnSpPr>
      <xdr:spPr>
        <a:xfrm flipV="1">
          <a:off x="4633595" y="15688656"/>
          <a:ext cx="1270" cy="107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139385</xdr:rowOff>
    </xdr:from>
    <xdr:ext cx="534377" cy="259045"/>
    <xdr:sp macro="" textlink="">
      <xdr:nvSpPr>
        <xdr:cNvPr id="229" name="衛生費最小値テキスト"/>
        <xdr:cNvSpPr txBox="1"/>
      </xdr:nvSpPr>
      <xdr:spPr>
        <a:xfrm>
          <a:off x="4686300" y="1677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135558</xdr:rowOff>
    </xdr:from>
    <xdr:to>
      <xdr:col>24</xdr:col>
      <xdr:colOff>152400</xdr:colOff>
      <xdr:row>97</xdr:row>
      <xdr:rowOff>135558</xdr:rowOff>
    </xdr:to>
    <xdr:cxnSp macro="">
      <xdr:nvCxnSpPr>
        <xdr:cNvPr id="230" name="直線コネクタ 229"/>
        <xdr:cNvCxnSpPr/>
      </xdr:nvCxnSpPr>
      <xdr:spPr>
        <a:xfrm>
          <a:off x="4546600" y="1676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33383</xdr:rowOff>
    </xdr:from>
    <xdr:ext cx="599010" cy="259045"/>
    <xdr:sp macro="" textlink="">
      <xdr:nvSpPr>
        <xdr:cNvPr id="231" name="衛生費最大値テキスト"/>
        <xdr:cNvSpPr txBox="1"/>
      </xdr:nvSpPr>
      <xdr:spPr>
        <a:xfrm>
          <a:off x="4686300" y="1546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86706</xdr:rowOff>
    </xdr:from>
    <xdr:to>
      <xdr:col>24</xdr:col>
      <xdr:colOff>152400</xdr:colOff>
      <xdr:row>91</xdr:row>
      <xdr:rowOff>86706</xdr:rowOff>
    </xdr:to>
    <xdr:cxnSp macro="">
      <xdr:nvCxnSpPr>
        <xdr:cNvPr id="232" name="直線コネクタ 231"/>
        <xdr:cNvCxnSpPr/>
      </xdr:nvCxnSpPr>
      <xdr:spPr>
        <a:xfrm>
          <a:off x="4546600" y="15688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108308</xdr:rowOff>
    </xdr:from>
    <xdr:to>
      <xdr:col>24</xdr:col>
      <xdr:colOff>63500</xdr:colOff>
      <xdr:row>97</xdr:row>
      <xdr:rowOff>113900</xdr:rowOff>
    </xdr:to>
    <xdr:cxnSp macro="">
      <xdr:nvCxnSpPr>
        <xdr:cNvPr id="233" name="直線コネクタ 232"/>
        <xdr:cNvCxnSpPr/>
      </xdr:nvCxnSpPr>
      <xdr:spPr>
        <a:xfrm>
          <a:off x="3797300" y="16738958"/>
          <a:ext cx="838200" cy="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71296</xdr:rowOff>
    </xdr:from>
    <xdr:ext cx="534377" cy="259045"/>
    <xdr:sp macro="" textlink="">
      <xdr:nvSpPr>
        <xdr:cNvPr id="234" name="衛生費平均値テキスト"/>
        <xdr:cNvSpPr txBox="1"/>
      </xdr:nvSpPr>
      <xdr:spPr>
        <a:xfrm>
          <a:off x="4686300" y="16359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48419</xdr:rowOff>
    </xdr:from>
    <xdr:to>
      <xdr:col>24</xdr:col>
      <xdr:colOff>114300</xdr:colOff>
      <xdr:row>96</xdr:row>
      <xdr:rowOff>150019</xdr:rowOff>
    </xdr:to>
    <xdr:sp macro="" textlink="">
      <xdr:nvSpPr>
        <xdr:cNvPr id="235" name="フローチャート: 判断 234"/>
        <xdr:cNvSpPr/>
      </xdr:nvSpPr>
      <xdr:spPr>
        <a:xfrm>
          <a:off x="4584700" y="1650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98292</xdr:rowOff>
    </xdr:from>
    <xdr:to>
      <xdr:col>19</xdr:col>
      <xdr:colOff>177800</xdr:colOff>
      <xdr:row>97</xdr:row>
      <xdr:rowOff>108308</xdr:rowOff>
    </xdr:to>
    <xdr:cxnSp macro="">
      <xdr:nvCxnSpPr>
        <xdr:cNvPr id="236" name="直線コネクタ 235"/>
        <xdr:cNvCxnSpPr/>
      </xdr:nvCxnSpPr>
      <xdr:spPr>
        <a:xfrm>
          <a:off x="2908300" y="16728942"/>
          <a:ext cx="889000" cy="1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38750</xdr:rowOff>
    </xdr:from>
    <xdr:to>
      <xdr:col>20</xdr:col>
      <xdr:colOff>38100</xdr:colOff>
      <xdr:row>96</xdr:row>
      <xdr:rowOff>140350</xdr:rowOff>
    </xdr:to>
    <xdr:sp macro="" textlink="">
      <xdr:nvSpPr>
        <xdr:cNvPr id="237" name="フローチャート: 判断 236"/>
        <xdr:cNvSpPr/>
      </xdr:nvSpPr>
      <xdr:spPr>
        <a:xfrm>
          <a:off x="3746500" y="1649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156877</xdr:rowOff>
    </xdr:from>
    <xdr:ext cx="534377" cy="259045"/>
    <xdr:sp macro="" textlink="">
      <xdr:nvSpPr>
        <xdr:cNvPr id="238" name="テキスト ボックス 237"/>
        <xdr:cNvSpPr txBox="1"/>
      </xdr:nvSpPr>
      <xdr:spPr>
        <a:xfrm>
          <a:off x="3530111" y="1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96033</xdr:rowOff>
    </xdr:from>
    <xdr:to>
      <xdr:col>15</xdr:col>
      <xdr:colOff>50800</xdr:colOff>
      <xdr:row>97</xdr:row>
      <xdr:rowOff>98292</xdr:rowOff>
    </xdr:to>
    <xdr:cxnSp macro="">
      <xdr:nvCxnSpPr>
        <xdr:cNvPr id="239" name="直線コネクタ 238"/>
        <xdr:cNvCxnSpPr/>
      </xdr:nvCxnSpPr>
      <xdr:spPr>
        <a:xfrm>
          <a:off x="2019300" y="16726683"/>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48689</xdr:rowOff>
    </xdr:from>
    <xdr:to>
      <xdr:col>15</xdr:col>
      <xdr:colOff>101600</xdr:colOff>
      <xdr:row>96</xdr:row>
      <xdr:rowOff>150289</xdr:rowOff>
    </xdr:to>
    <xdr:sp macro="" textlink="">
      <xdr:nvSpPr>
        <xdr:cNvPr id="240" name="フローチャート: 判断 239"/>
        <xdr:cNvSpPr/>
      </xdr:nvSpPr>
      <xdr:spPr>
        <a:xfrm>
          <a:off x="2857500" y="1650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166816</xdr:rowOff>
    </xdr:from>
    <xdr:ext cx="534377" cy="259045"/>
    <xdr:sp macro="" textlink="">
      <xdr:nvSpPr>
        <xdr:cNvPr id="241" name="テキスト ボックス 240"/>
        <xdr:cNvSpPr txBox="1"/>
      </xdr:nvSpPr>
      <xdr:spPr>
        <a:xfrm>
          <a:off x="2641111" y="1628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96033</xdr:rowOff>
    </xdr:from>
    <xdr:to>
      <xdr:col>10</xdr:col>
      <xdr:colOff>114300</xdr:colOff>
      <xdr:row>97</xdr:row>
      <xdr:rowOff>101569</xdr:rowOff>
    </xdr:to>
    <xdr:cxnSp macro="">
      <xdr:nvCxnSpPr>
        <xdr:cNvPr id="242" name="直線コネクタ 241"/>
        <xdr:cNvCxnSpPr/>
      </xdr:nvCxnSpPr>
      <xdr:spPr>
        <a:xfrm flipV="1">
          <a:off x="1130300" y="16726683"/>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41846</xdr:rowOff>
    </xdr:from>
    <xdr:to>
      <xdr:col>10</xdr:col>
      <xdr:colOff>165100</xdr:colOff>
      <xdr:row>95</xdr:row>
      <xdr:rowOff>143446</xdr:rowOff>
    </xdr:to>
    <xdr:sp macro="" textlink="">
      <xdr:nvSpPr>
        <xdr:cNvPr id="243" name="フローチャート: 判断 242"/>
        <xdr:cNvSpPr/>
      </xdr:nvSpPr>
      <xdr:spPr>
        <a:xfrm>
          <a:off x="1968500" y="1632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159973</xdr:rowOff>
    </xdr:from>
    <xdr:ext cx="599010" cy="259045"/>
    <xdr:sp macro="" textlink="">
      <xdr:nvSpPr>
        <xdr:cNvPr id="244" name="テキスト ボックス 243"/>
        <xdr:cNvSpPr txBox="1"/>
      </xdr:nvSpPr>
      <xdr:spPr>
        <a:xfrm>
          <a:off x="1719795" y="1610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93500</xdr:rowOff>
    </xdr:from>
    <xdr:to>
      <xdr:col>6</xdr:col>
      <xdr:colOff>38100</xdr:colOff>
      <xdr:row>96</xdr:row>
      <xdr:rowOff>23650</xdr:rowOff>
    </xdr:to>
    <xdr:sp macro="" textlink="">
      <xdr:nvSpPr>
        <xdr:cNvPr id="245" name="フローチャート: 判断 244"/>
        <xdr:cNvSpPr/>
      </xdr:nvSpPr>
      <xdr:spPr>
        <a:xfrm>
          <a:off x="1079500" y="1638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40177</xdr:rowOff>
    </xdr:from>
    <xdr:ext cx="599010" cy="259045"/>
    <xdr:sp macro="" textlink="">
      <xdr:nvSpPr>
        <xdr:cNvPr id="246" name="テキスト ボックス 245"/>
        <xdr:cNvSpPr txBox="1"/>
      </xdr:nvSpPr>
      <xdr:spPr>
        <a:xfrm>
          <a:off x="830795" y="1615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63100</xdr:rowOff>
    </xdr:from>
    <xdr:to>
      <xdr:col>24</xdr:col>
      <xdr:colOff>114300</xdr:colOff>
      <xdr:row>97</xdr:row>
      <xdr:rowOff>164700</xdr:rowOff>
    </xdr:to>
    <xdr:sp macro="" textlink="">
      <xdr:nvSpPr>
        <xdr:cNvPr id="252" name="楕円 251"/>
        <xdr:cNvSpPr/>
      </xdr:nvSpPr>
      <xdr:spPr>
        <a:xfrm>
          <a:off x="4584700" y="166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149477</xdr:rowOff>
    </xdr:from>
    <xdr:ext cx="534377" cy="259045"/>
    <xdr:sp macro="" textlink="">
      <xdr:nvSpPr>
        <xdr:cNvPr id="253" name="衛生費該当値テキスト"/>
        <xdr:cNvSpPr txBox="1"/>
      </xdr:nvSpPr>
      <xdr:spPr>
        <a:xfrm>
          <a:off x="4686300" y="1660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57508</xdr:rowOff>
    </xdr:from>
    <xdr:to>
      <xdr:col>20</xdr:col>
      <xdr:colOff>38100</xdr:colOff>
      <xdr:row>97</xdr:row>
      <xdr:rowOff>159108</xdr:rowOff>
    </xdr:to>
    <xdr:sp macro="" textlink="">
      <xdr:nvSpPr>
        <xdr:cNvPr id="254" name="楕円 253"/>
        <xdr:cNvSpPr/>
      </xdr:nvSpPr>
      <xdr:spPr>
        <a:xfrm>
          <a:off x="3746500" y="166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150235</xdr:rowOff>
    </xdr:from>
    <xdr:ext cx="534377" cy="259045"/>
    <xdr:sp macro="" textlink="">
      <xdr:nvSpPr>
        <xdr:cNvPr id="255" name="テキスト ボックス 254"/>
        <xdr:cNvSpPr txBox="1"/>
      </xdr:nvSpPr>
      <xdr:spPr>
        <a:xfrm>
          <a:off x="3530111" y="1678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47492</xdr:rowOff>
    </xdr:from>
    <xdr:to>
      <xdr:col>15</xdr:col>
      <xdr:colOff>101600</xdr:colOff>
      <xdr:row>97</xdr:row>
      <xdr:rowOff>149092</xdr:rowOff>
    </xdr:to>
    <xdr:sp macro="" textlink="">
      <xdr:nvSpPr>
        <xdr:cNvPr id="256" name="楕円 255"/>
        <xdr:cNvSpPr/>
      </xdr:nvSpPr>
      <xdr:spPr>
        <a:xfrm>
          <a:off x="2857500" y="1667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140219</xdr:rowOff>
    </xdr:from>
    <xdr:ext cx="534377" cy="259045"/>
    <xdr:sp macro="" textlink="">
      <xdr:nvSpPr>
        <xdr:cNvPr id="257" name="テキスト ボックス 256"/>
        <xdr:cNvSpPr txBox="1"/>
      </xdr:nvSpPr>
      <xdr:spPr>
        <a:xfrm>
          <a:off x="2641111" y="1677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45233</xdr:rowOff>
    </xdr:from>
    <xdr:to>
      <xdr:col>10</xdr:col>
      <xdr:colOff>165100</xdr:colOff>
      <xdr:row>97</xdr:row>
      <xdr:rowOff>146833</xdr:rowOff>
    </xdr:to>
    <xdr:sp macro="" textlink="">
      <xdr:nvSpPr>
        <xdr:cNvPr id="258" name="楕円 257"/>
        <xdr:cNvSpPr/>
      </xdr:nvSpPr>
      <xdr:spPr>
        <a:xfrm>
          <a:off x="1968500" y="166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137960</xdr:rowOff>
    </xdr:from>
    <xdr:ext cx="534377" cy="259045"/>
    <xdr:sp macro="" textlink="">
      <xdr:nvSpPr>
        <xdr:cNvPr id="259" name="テキスト ボックス 258"/>
        <xdr:cNvSpPr txBox="1"/>
      </xdr:nvSpPr>
      <xdr:spPr>
        <a:xfrm>
          <a:off x="1752111" y="167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50769</xdr:rowOff>
    </xdr:from>
    <xdr:to>
      <xdr:col>6</xdr:col>
      <xdr:colOff>38100</xdr:colOff>
      <xdr:row>97</xdr:row>
      <xdr:rowOff>152369</xdr:rowOff>
    </xdr:to>
    <xdr:sp macro="" textlink="">
      <xdr:nvSpPr>
        <xdr:cNvPr id="260" name="楕円 259"/>
        <xdr:cNvSpPr/>
      </xdr:nvSpPr>
      <xdr:spPr>
        <a:xfrm>
          <a:off x="1079500" y="166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143496</xdr:rowOff>
    </xdr:from>
    <xdr:ext cx="534377" cy="259045"/>
    <xdr:sp macro="" textlink="">
      <xdr:nvSpPr>
        <xdr:cNvPr id="261" name="テキスト ボックス 260"/>
        <xdr:cNvSpPr txBox="1"/>
      </xdr:nvSpPr>
      <xdr:spPr>
        <a:xfrm>
          <a:off x="863111" y="167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72916</xdr:rowOff>
    </xdr:from>
    <xdr:to>
      <xdr:col>54</xdr:col>
      <xdr:colOff>189865</xdr:colOff>
      <xdr:row>39</xdr:row>
      <xdr:rowOff>98878</xdr:rowOff>
    </xdr:to>
    <xdr:cxnSp macro="">
      <xdr:nvCxnSpPr>
        <xdr:cNvPr id="287" name="直線コネクタ 286"/>
        <xdr:cNvCxnSpPr/>
      </xdr:nvCxnSpPr>
      <xdr:spPr>
        <a:xfrm flipV="1">
          <a:off x="10475595" y="5216416"/>
          <a:ext cx="1270" cy="156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19593</xdr:rowOff>
    </xdr:from>
    <xdr:ext cx="469744" cy="259045"/>
    <xdr:sp macro="" textlink="">
      <xdr:nvSpPr>
        <xdr:cNvPr id="290" name="労働費最大値テキスト"/>
        <xdr:cNvSpPr txBox="1"/>
      </xdr:nvSpPr>
      <xdr:spPr>
        <a:xfrm>
          <a:off x="10528300" y="499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72916</xdr:rowOff>
    </xdr:from>
    <xdr:to>
      <xdr:col>55</xdr:col>
      <xdr:colOff>88900</xdr:colOff>
      <xdr:row>30</xdr:row>
      <xdr:rowOff>72916</xdr:rowOff>
    </xdr:to>
    <xdr:cxnSp macro="">
      <xdr:nvCxnSpPr>
        <xdr:cNvPr id="291" name="直線コネクタ 290"/>
        <xdr:cNvCxnSpPr/>
      </xdr:nvCxnSpPr>
      <xdr:spPr>
        <a:xfrm>
          <a:off x="10388600" y="521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34706</xdr:rowOff>
    </xdr:from>
    <xdr:ext cx="469744" cy="259045"/>
    <xdr:sp macro="" textlink="">
      <xdr:nvSpPr>
        <xdr:cNvPr id="293" name="労働費平均値テキスト"/>
        <xdr:cNvSpPr txBox="1"/>
      </xdr:nvSpPr>
      <xdr:spPr>
        <a:xfrm>
          <a:off x="10528300" y="6378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11830</xdr:rowOff>
    </xdr:from>
    <xdr:to>
      <xdr:col>55</xdr:col>
      <xdr:colOff>50800</xdr:colOff>
      <xdr:row>38</xdr:row>
      <xdr:rowOff>113430</xdr:rowOff>
    </xdr:to>
    <xdr:sp macro="" textlink="">
      <xdr:nvSpPr>
        <xdr:cNvPr id="294" name="フローチャート: 判断 293"/>
        <xdr:cNvSpPr/>
      </xdr:nvSpPr>
      <xdr:spPr>
        <a:xfrm>
          <a:off x="10426700" y="65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139355</xdr:rowOff>
    </xdr:from>
    <xdr:to>
      <xdr:col>50</xdr:col>
      <xdr:colOff>165100</xdr:colOff>
      <xdr:row>38</xdr:row>
      <xdr:rowOff>69506</xdr:rowOff>
    </xdr:to>
    <xdr:sp macro="" textlink="">
      <xdr:nvSpPr>
        <xdr:cNvPr id="296" name="フローチャート: 判断 295"/>
        <xdr:cNvSpPr/>
      </xdr:nvSpPr>
      <xdr:spPr>
        <a:xfrm>
          <a:off x="9588500" y="648300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86032</xdr:rowOff>
    </xdr:from>
    <xdr:ext cx="469744" cy="259045"/>
    <xdr:sp macro="" textlink="">
      <xdr:nvSpPr>
        <xdr:cNvPr id="297" name="テキスト ボックス 296"/>
        <xdr:cNvSpPr txBox="1"/>
      </xdr:nvSpPr>
      <xdr:spPr>
        <a:xfrm>
          <a:off x="9404428" y="625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8" name="直線コネクタ 297"/>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134783</xdr:rowOff>
    </xdr:from>
    <xdr:to>
      <xdr:col>46</xdr:col>
      <xdr:colOff>38100</xdr:colOff>
      <xdr:row>37</xdr:row>
      <xdr:rowOff>64933</xdr:rowOff>
    </xdr:to>
    <xdr:sp macro="" textlink="">
      <xdr:nvSpPr>
        <xdr:cNvPr id="299" name="フローチャート: 判断 298"/>
        <xdr:cNvSpPr/>
      </xdr:nvSpPr>
      <xdr:spPr>
        <a:xfrm>
          <a:off x="8699500" y="630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81460</xdr:rowOff>
    </xdr:from>
    <xdr:ext cx="469744" cy="259045"/>
    <xdr:sp macro="" textlink="">
      <xdr:nvSpPr>
        <xdr:cNvPr id="300" name="テキスト ボックス 299"/>
        <xdr:cNvSpPr txBox="1"/>
      </xdr:nvSpPr>
      <xdr:spPr>
        <a:xfrm>
          <a:off x="8515428" y="60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1" name="直線コネクタ 300"/>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5461</xdr:rowOff>
    </xdr:from>
    <xdr:to>
      <xdr:col>41</xdr:col>
      <xdr:colOff>101600</xdr:colOff>
      <xdr:row>37</xdr:row>
      <xdr:rowOff>107061</xdr:rowOff>
    </xdr:to>
    <xdr:sp macro="" textlink="">
      <xdr:nvSpPr>
        <xdr:cNvPr id="302" name="フローチャート: 判断 301"/>
        <xdr:cNvSpPr/>
      </xdr:nvSpPr>
      <xdr:spPr>
        <a:xfrm>
          <a:off x="7810500" y="634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123588</xdr:rowOff>
    </xdr:from>
    <xdr:ext cx="469744" cy="259045"/>
    <xdr:sp macro="" textlink="">
      <xdr:nvSpPr>
        <xdr:cNvPr id="303" name="テキスト ボックス 302"/>
        <xdr:cNvSpPr txBox="1"/>
      </xdr:nvSpPr>
      <xdr:spPr>
        <a:xfrm>
          <a:off x="7626428" y="612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150622</xdr:rowOff>
    </xdr:from>
    <xdr:to>
      <xdr:col>36</xdr:col>
      <xdr:colOff>165100</xdr:colOff>
      <xdr:row>36</xdr:row>
      <xdr:rowOff>80772</xdr:rowOff>
    </xdr:to>
    <xdr:sp macro="" textlink="">
      <xdr:nvSpPr>
        <xdr:cNvPr id="304" name="フローチャート: 判断 303"/>
        <xdr:cNvSpPr/>
      </xdr:nvSpPr>
      <xdr:spPr>
        <a:xfrm>
          <a:off x="6921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97299</xdr:rowOff>
    </xdr:from>
    <xdr:ext cx="469744" cy="259045"/>
    <xdr:sp macro="" textlink="">
      <xdr:nvSpPr>
        <xdr:cNvPr id="305" name="テキスト ボックス 304"/>
        <xdr:cNvSpPr txBox="1"/>
      </xdr:nvSpPr>
      <xdr:spPr>
        <a:xfrm>
          <a:off x="6737428" y="592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7" name="楕円 316"/>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8" name="テキスト ボックス 317"/>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9" name="楕円 31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0" name="テキスト ボックス 319"/>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35903</xdr:rowOff>
    </xdr:from>
    <xdr:to>
      <xdr:col>54</xdr:col>
      <xdr:colOff>189865</xdr:colOff>
      <xdr:row>58</xdr:row>
      <xdr:rowOff>19171</xdr:rowOff>
    </xdr:to>
    <xdr:cxnSp macro="">
      <xdr:nvCxnSpPr>
        <xdr:cNvPr id="340" name="直線コネクタ 339"/>
        <xdr:cNvCxnSpPr/>
      </xdr:nvCxnSpPr>
      <xdr:spPr>
        <a:xfrm flipV="1">
          <a:off x="10475595" y="8779853"/>
          <a:ext cx="1270" cy="1183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22998</xdr:rowOff>
    </xdr:from>
    <xdr:ext cx="534377" cy="259045"/>
    <xdr:sp macro="" textlink="">
      <xdr:nvSpPr>
        <xdr:cNvPr id="341" name="農林水産業費最小値テキスト"/>
        <xdr:cNvSpPr txBox="1"/>
      </xdr:nvSpPr>
      <xdr:spPr>
        <a:xfrm>
          <a:off x="10528300" y="99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19171</xdr:rowOff>
    </xdr:from>
    <xdr:to>
      <xdr:col>55</xdr:col>
      <xdr:colOff>88900</xdr:colOff>
      <xdr:row>58</xdr:row>
      <xdr:rowOff>19171</xdr:rowOff>
    </xdr:to>
    <xdr:cxnSp macro="">
      <xdr:nvCxnSpPr>
        <xdr:cNvPr id="342" name="直線コネクタ 341"/>
        <xdr:cNvCxnSpPr/>
      </xdr:nvCxnSpPr>
      <xdr:spPr>
        <a:xfrm>
          <a:off x="10388600" y="9963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154030</xdr:rowOff>
    </xdr:from>
    <xdr:ext cx="690189" cy="259045"/>
    <xdr:sp macro="" textlink="">
      <xdr:nvSpPr>
        <xdr:cNvPr id="343" name="農林水産業費最大値テキスト"/>
        <xdr:cNvSpPr txBox="1"/>
      </xdr:nvSpPr>
      <xdr:spPr>
        <a:xfrm>
          <a:off x="10528300" y="85550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2,081,621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35903</xdr:rowOff>
    </xdr:from>
    <xdr:to>
      <xdr:col>55</xdr:col>
      <xdr:colOff>88900</xdr:colOff>
      <xdr:row>51</xdr:row>
      <xdr:rowOff>35903</xdr:rowOff>
    </xdr:to>
    <xdr:cxnSp macro="">
      <xdr:nvCxnSpPr>
        <xdr:cNvPr id="344" name="直線コネクタ 343"/>
        <xdr:cNvCxnSpPr/>
      </xdr:nvCxnSpPr>
      <xdr:spPr>
        <a:xfrm>
          <a:off x="10388600" y="877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18988</xdr:rowOff>
    </xdr:from>
    <xdr:to>
      <xdr:col>55</xdr:col>
      <xdr:colOff>0</xdr:colOff>
      <xdr:row>58</xdr:row>
      <xdr:rowOff>19171</xdr:rowOff>
    </xdr:to>
    <xdr:cxnSp macro="">
      <xdr:nvCxnSpPr>
        <xdr:cNvPr id="345" name="直線コネクタ 344"/>
        <xdr:cNvCxnSpPr/>
      </xdr:nvCxnSpPr>
      <xdr:spPr>
        <a:xfrm>
          <a:off x="9639300" y="996308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106401</xdr:rowOff>
    </xdr:from>
    <xdr:ext cx="599010" cy="259045"/>
    <xdr:sp macro="" textlink="">
      <xdr:nvSpPr>
        <xdr:cNvPr id="346" name="農林水産業費平均値テキスト"/>
        <xdr:cNvSpPr txBox="1"/>
      </xdr:nvSpPr>
      <xdr:spPr>
        <a:xfrm>
          <a:off x="10528300" y="9707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83524</xdr:rowOff>
    </xdr:from>
    <xdr:to>
      <xdr:col>55</xdr:col>
      <xdr:colOff>50800</xdr:colOff>
      <xdr:row>58</xdr:row>
      <xdr:rowOff>13674</xdr:rowOff>
    </xdr:to>
    <xdr:sp macro="" textlink="">
      <xdr:nvSpPr>
        <xdr:cNvPr id="347" name="フローチャート: 判断 346"/>
        <xdr:cNvSpPr/>
      </xdr:nvSpPr>
      <xdr:spPr>
        <a:xfrm>
          <a:off x="104267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18988</xdr:rowOff>
    </xdr:from>
    <xdr:to>
      <xdr:col>50</xdr:col>
      <xdr:colOff>114300</xdr:colOff>
      <xdr:row>58</xdr:row>
      <xdr:rowOff>20895</xdr:rowOff>
    </xdr:to>
    <xdr:cxnSp macro="">
      <xdr:nvCxnSpPr>
        <xdr:cNvPr id="348" name="直線コネクタ 347"/>
        <xdr:cNvCxnSpPr/>
      </xdr:nvCxnSpPr>
      <xdr:spPr>
        <a:xfrm flipV="1">
          <a:off x="8750300" y="9963088"/>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87439</xdr:rowOff>
    </xdr:from>
    <xdr:to>
      <xdr:col>50</xdr:col>
      <xdr:colOff>165100</xdr:colOff>
      <xdr:row>58</xdr:row>
      <xdr:rowOff>17589</xdr:rowOff>
    </xdr:to>
    <xdr:sp macro="" textlink="">
      <xdr:nvSpPr>
        <xdr:cNvPr id="349" name="フローチャート: 判断 348"/>
        <xdr:cNvSpPr/>
      </xdr:nvSpPr>
      <xdr:spPr>
        <a:xfrm>
          <a:off x="9588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34116</xdr:rowOff>
    </xdr:from>
    <xdr:ext cx="599010" cy="259045"/>
    <xdr:sp macro="" textlink="">
      <xdr:nvSpPr>
        <xdr:cNvPr id="350" name="テキスト ボックス 349"/>
        <xdr:cNvSpPr txBox="1"/>
      </xdr:nvSpPr>
      <xdr:spPr>
        <a:xfrm>
          <a:off x="9339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20781</xdr:rowOff>
    </xdr:from>
    <xdr:to>
      <xdr:col>45</xdr:col>
      <xdr:colOff>177800</xdr:colOff>
      <xdr:row>58</xdr:row>
      <xdr:rowOff>20895</xdr:rowOff>
    </xdr:to>
    <xdr:cxnSp macro="">
      <xdr:nvCxnSpPr>
        <xdr:cNvPr id="351" name="直線コネクタ 350"/>
        <xdr:cNvCxnSpPr/>
      </xdr:nvCxnSpPr>
      <xdr:spPr>
        <a:xfrm>
          <a:off x="7861300" y="996488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88126</xdr:rowOff>
    </xdr:from>
    <xdr:to>
      <xdr:col>46</xdr:col>
      <xdr:colOff>38100</xdr:colOff>
      <xdr:row>58</xdr:row>
      <xdr:rowOff>18276</xdr:rowOff>
    </xdr:to>
    <xdr:sp macro="" textlink="">
      <xdr:nvSpPr>
        <xdr:cNvPr id="352" name="フローチャート: 判断 351"/>
        <xdr:cNvSpPr/>
      </xdr:nvSpPr>
      <xdr:spPr>
        <a:xfrm>
          <a:off x="8699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34803</xdr:rowOff>
    </xdr:from>
    <xdr:ext cx="599010" cy="259045"/>
    <xdr:sp macro="" textlink="">
      <xdr:nvSpPr>
        <xdr:cNvPr id="353" name="テキスト ボックス 352"/>
        <xdr:cNvSpPr txBox="1"/>
      </xdr:nvSpPr>
      <xdr:spPr>
        <a:xfrm>
          <a:off x="8450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20781</xdr:rowOff>
    </xdr:from>
    <xdr:to>
      <xdr:col>41</xdr:col>
      <xdr:colOff>50800</xdr:colOff>
      <xdr:row>58</xdr:row>
      <xdr:rowOff>21967</xdr:rowOff>
    </xdr:to>
    <xdr:cxnSp macro="">
      <xdr:nvCxnSpPr>
        <xdr:cNvPr id="354" name="直線コネクタ 353"/>
        <xdr:cNvCxnSpPr/>
      </xdr:nvCxnSpPr>
      <xdr:spPr>
        <a:xfrm flipV="1">
          <a:off x="6972300" y="9964881"/>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88327</xdr:rowOff>
    </xdr:from>
    <xdr:to>
      <xdr:col>41</xdr:col>
      <xdr:colOff>101600</xdr:colOff>
      <xdr:row>58</xdr:row>
      <xdr:rowOff>18477</xdr:rowOff>
    </xdr:to>
    <xdr:sp macro="" textlink="">
      <xdr:nvSpPr>
        <xdr:cNvPr id="355" name="フローチャート: 判断 354"/>
        <xdr:cNvSpPr/>
      </xdr:nvSpPr>
      <xdr:spPr>
        <a:xfrm>
          <a:off x="7810500" y="986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35004</xdr:rowOff>
    </xdr:from>
    <xdr:ext cx="599010" cy="259045"/>
    <xdr:sp macro="" textlink="">
      <xdr:nvSpPr>
        <xdr:cNvPr id="356" name="テキスト ボックス 355"/>
        <xdr:cNvSpPr txBox="1"/>
      </xdr:nvSpPr>
      <xdr:spPr>
        <a:xfrm>
          <a:off x="7561795" y="963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91642</xdr:rowOff>
    </xdr:from>
    <xdr:to>
      <xdr:col>36</xdr:col>
      <xdr:colOff>165100</xdr:colOff>
      <xdr:row>58</xdr:row>
      <xdr:rowOff>21792</xdr:rowOff>
    </xdr:to>
    <xdr:sp macro="" textlink="">
      <xdr:nvSpPr>
        <xdr:cNvPr id="357" name="フローチャート: 判断 356"/>
        <xdr:cNvSpPr/>
      </xdr:nvSpPr>
      <xdr:spPr>
        <a:xfrm>
          <a:off x="6921500" y="986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38319</xdr:rowOff>
    </xdr:from>
    <xdr:ext cx="534377" cy="259045"/>
    <xdr:sp macro="" textlink="">
      <xdr:nvSpPr>
        <xdr:cNvPr id="358" name="テキスト ボックス 357"/>
        <xdr:cNvSpPr txBox="1"/>
      </xdr:nvSpPr>
      <xdr:spPr>
        <a:xfrm>
          <a:off x="6705111" y="96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139821</xdr:rowOff>
    </xdr:from>
    <xdr:to>
      <xdr:col>55</xdr:col>
      <xdr:colOff>50800</xdr:colOff>
      <xdr:row>58</xdr:row>
      <xdr:rowOff>69971</xdr:rowOff>
    </xdr:to>
    <xdr:sp macro="" textlink="">
      <xdr:nvSpPr>
        <xdr:cNvPr id="364" name="楕円 363"/>
        <xdr:cNvSpPr/>
      </xdr:nvSpPr>
      <xdr:spPr>
        <a:xfrm>
          <a:off x="10426700" y="99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61951</xdr:rowOff>
    </xdr:from>
    <xdr:ext cx="534377" cy="259045"/>
    <xdr:sp macro="" textlink="">
      <xdr:nvSpPr>
        <xdr:cNvPr id="365" name="農林水産業費該当値テキスト"/>
        <xdr:cNvSpPr txBox="1"/>
      </xdr:nvSpPr>
      <xdr:spPr>
        <a:xfrm>
          <a:off x="10528300" y="983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139638</xdr:rowOff>
    </xdr:from>
    <xdr:to>
      <xdr:col>50</xdr:col>
      <xdr:colOff>165100</xdr:colOff>
      <xdr:row>58</xdr:row>
      <xdr:rowOff>69788</xdr:rowOff>
    </xdr:to>
    <xdr:sp macro="" textlink="">
      <xdr:nvSpPr>
        <xdr:cNvPr id="366" name="楕円 365"/>
        <xdr:cNvSpPr/>
      </xdr:nvSpPr>
      <xdr:spPr>
        <a:xfrm>
          <a:off x="9588500" y="99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60915</xdr:rowOff>
    </xdr:from>
    <xdr:ext cx="534377" cy="259045"/>
    <xdr:sp macro="" textlink="">
      <xdr:nvSpPr>
        <xdr:cNvPr id="367" name="テキスト ボックス 366"/>
        <xdr:cNvSpPr txBox="1"/>
      </xdr:nvSpPr>
      <xdr:spPr>
        <a:xfrm>
          <a:off x="9372111" y="100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141545</xdr:rowOff>
    </xdr:from>
    <xdr:to>
      <xdr:col>46</xdr:col>
      <xdr:colOff>38100</xdr:colOff>
      <xdr:row>58</xdr:row>
      <xdr:rowOff>71695</xdr:rowOff>
    </xdr:to>
    <xdr:sp macro="" textlink="">
      <xdr:nvSpPr>
        <xdr:cNvPr id="368" name="楕円 367"/>
        <xdr:cNvSpPr/>
      </xdr:nvSpPr>
      <xdr:spPr>
        <a:xfrm>
          <a:off x="8699500" y="991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62822</xdr:rowOff>
    </xdr:from>
    <xdr:ext cx="469744" cy="259045"/>
    <xdr:sp macro="" textlink="">
      <xdr:nvSpPr>
        <xdr:cNvPr id="369" name="テキスト ボックス 368"/>
        <xdr:cNvSpPr txBox="1"/>
      </xdr:nvSpPr>
      <xdr:spPr>
        <a:xfrm>
          <a:off x="8515428" y="1000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141431</xdr:rowOff>
    </xdr:from>
    <xdr:to>
      <xdr:col>41</xdr:col>
      <xdr:colOff>101600</xdr:colOff>
      <xdr:row>58</xdr:row>
      <xdr:rowOff>71581</xdr:rowOff>
    </xdr:to>
    <xdr:sp macro="" textlink="">
      <xdr:nvSpPr>
        <xdr:cNvPr id="370" name="楕円 369"/>
        <xdr:cNvSpPr/>
      </xdr:nvSpPr>
      <xdr:spPr>
        <a:xfrm>
          <a:off x="7810500" y="991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62708</xdr:rowOff>
    </xdr:from>
    <xdr:ext cx="469744" cy="259045"/>
    <xdr:sp macro="" textlink="">
      <xdr:nvSpPr>
        <xdr:cNvPr id="371" name="テキスト ボックス 370"/>
        <xdr:cNvSpPr txBox="1"/>
      </xdr:nvSpPr>
      <xdr:spPr>
        <a:xfrm>
          <a:off x="7626428" y="1000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142617</xdr:rowOff>
    </xdr:from>
    <xdr:to>
      <xdr:col>36</xdr:col>
      <xdr:colOff>165100</xdr:colOff>
      <xdr:row>58</xdr:row>
      <xdr:rowOff>72767</xdr:rowOff>
    </xdr:to>
    <xdr:sp macro="" textlink="">
      <xdr:nvSpPr>
        <xdr:cNvPr id="372" name="楕円 371"/>
        <xdr:cNvSpPr/>
      </xdr:nvSpPr>
      <xdr:spPr>
        <a:xfrm>
          <a:off x="6921500" y="991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63894</xdr:rowOff>
    </xdr:from>
    <xdr:ext cx="469744" cy="259045"/>
    <xdr:sp macro="" textlink="">
      <xdr:nvSpPr>
        <xdr:cNvPr id="373" name="テキスト ボックス 372"/>
        <xdr:cNvSpPr txBox="1"/>
      </xdr:nvSpPr>
      <xdr:spPr>
        <a:xfrm>
          <a:off x="6737428" y="100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125424</xdr:rowOff>
    </xdr:from>
    <xdr:to>
      <xdr:col>54</xdr:col>
      <xdr:colOff>189865</xdr:colOff>
      <xdr:row>79</xdr:row>
      <xdr:rowOff>40602</xdr:rowOff>
    </xdr:to>
    <xdr:cxnSp macro="">
      <xdr:nvCxnSpPr>
        <xdr:cNvPr id="397" name="直線コネクタ 396"/>
        <xdr:cNvCxnSpPr/>
      </xdr:nvCxnSpPr>
      <xdr:spPr>
        <a:xfrm flipV="1">
          <a:off x="10475595" y="12298374"/>
          <a:ext cx="1270" cy="1286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44429</xdr:rowOff>
    </xdr:from>
    <xdr:ext cx="469744" cy="259045"/>
    <xdr:sp macro="" textlink="">
      <xdr:nvSpPr>
        <xdr:cNvPr id="398" name="商工費最小値テキスト"/>
        <xdr:cNvSpPr txBox="1"/>
      </xdr:nvSpPr>
      <xdr:spPr>
        <a:xfrm>
          <a:off x="10528300" y="1358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40602</xdr:rowOff>
    </xdr:from>
    <xdr:to>
      <xdr:col>55</xdr:col>
      <xdr:colOff>88900</xdr:colOff>
      <xdr:row>79</xdr:row>
      <xdr:rowOff>40602</xdr:rowOff>
    </xdr:to>
    <xdr:cxnSp macro="">
      <xdr:nvCxnSpPr>
        <xdr:cNvPr id="399" name="直線コネクタ 398"/>
        <xdr:cNvCxnSpPr/>
      </xdr:nvCxnSpPr>
      <xdr:spPr>
        <a:xfrm>
          <a:off x="10388600" y="1358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72101</xdr:rowOff>
    </xdr:from>
    <xdr:ext cx="599010" cy="259045"/>
    <xdr:sp macro="" textlink="">
      <xdr:nvSpPr>
        <xdr:cNvPr id="400" name="商工費最大値テキスト"/>
        <xdr:cNvSpPr txBox="1"/>
      </xdr:nvSpPr>
      <xdr:spPr>
        <a:xfrm>
          <a:off x="10528300" y="1207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338,747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125424</xdr:rowOff>
    </xdr:from>
    <xdr:to>
      <xdr:col>55</xdr:col>
      <xdr:colOff>88900</xdr:colOff>
      <xdr:row>71</xdr:row>
      <xdr:rowOff>125424</xdr:rowOff>
    </xdr:to>
    <xdr:cxnSp macro="">
      <xdr:nvCxnSpPr>
        <xdr:cNvPr id="401" name="直線コネクタ 400"/>
        <xdr:cNvCxnSpPr/>
      </xdr:nvCxnSpPr>
      <xdr:spPr>
        <a:xfrm>
          <a:off x="10388600" y="1229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194</xdr:rowOff>
    </xdr:from>
    <xdr:to>
      <xdr:col>55</xdr:col>
      <xdr:colOff>0</xdr:colOff>
      <xdr:row>79</xdr:row>
      <xdr:rowOff>8911</xdr:rowOff>
    </xdr:to>
    <xdr:cxnSp macro="">
      <xdr:nvCxnSpPr>
        <xdr:cNvPr id="402" name="直線コネクタ 401"/>
        <xdr:cNvCxnSpPr/>
      </xdr:nvCxnSpPr>
      <xdr:spPr>
        <a:xfrm flipV="1">
          <a:off x="9639300" y="13544744"/>
          <a:ext cx="8382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136492</xdr:rowOff>
    </xdr:from>
    <xdr:ext cx="534377" cy="259045"/>
    <xdr:sp macro="" textlink="">
      <xdr:nvSpPr>
        <xdr:cNvPr id="403" name="商工費平均値テキスト"/>
        <xdr:cNvSpPr txBox="1"/>
      </xdr:nvSpPr>
      <xdr:spPr>
        <a:xfrm>
          <a:off x="10528300" y="1316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113615</xdr:rowOff>
    </xdr:from>
    <xdr:to>
      <xdr:col>55</xdr:col>
      <xdr:colOff>50800</xdr:colOff>
      <xdr:row>78</xdr:row>
      <xdr:rowOff>43765</xdr:rowOff>
    </xdr:to>
    <xdr:sp macro="" textlink="">
      <xdr:nvSpPr>
        <xdr:cNvPr id="404" name="フローチャート: 判断 403"/>
        <xdr:cNvSpPr/>
      </xdr:nvSpPr>
      <xdr:spPr>
        <a:xfrm>
          <a:off x="104267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8911</xdr:rowOff>
    </xdr:from>
    <xdr:to>
      <xdr:col>50</xdr:col>
      <xdr:colOff>114300</xdr:colOff>
      <xdr:row>79</xdr:row>
      <xdr:rowOff>11196</xdr:rowOff>
    </xdr:to>
    <xdr:cxnSp macro="">
      <xdr:nvCxnSpPr>
        <xdr:cNvPr id="405" name="直線コネクタ 404"/>
        <xdr:cNvCxnSpPr/>
      </xdr:nvCxnSpPr>
      <xdr:spPr>
        <a:xfrm flipV="1">
          <a:off x="8750300" y="13553461"/>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1560</xdr:rowOff>
    </xdr:from>
    <xdr:to>
      <xdr:col>50</xdr:col>
      <xdr:colOff>165100</xdr:colOff>
      <xdr:row>78</xdr:row>
      <xdr:rowOff>103160</xdr:rowOff>
    </xdr:to>
    <xdr:sp macro="" textlink="">
      <xdr:nvSpPr>
        <xdr:cNvPr id="406" name="フローチャート: 判断 405"/>
        <xdr:cNvSpPr/>
      </xdr:nvSpPr>
      <xdr:spPr>
        <a:xfrm>
          <a:off x="9588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119687</xdr:rowOff>
    </xdr:from>
    <xdr:ext cx="534377" cy="259045"/>
    <xdr:sp macro="" textlink="">
      <xdr:nvSpPr>
        <xdr:cNvPr id="407" name="テキスト ボックス 406"/>
        <xdr:cNvSpPr txBox="1"/>
      </xdr:nvSpPr>
      <xdr:spPr>
        <a:xfrm>
          <a:off x="9372111" y="1314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8248</xdr:rowOff>
    </xdr:from>
    <xdr:to>
      <xdr:col>45</xdr:col>
      <xdr:colOff>177800</xdr:colOff>
      <xdr:row>79</xdr:row>
      <xdr:rowOff>11196</xdr:rowOff>
    </xdr:to>
    <xdr:cxnSp macro="">
      <xdr:nvCxnSpPr>
        <xdr:cNvPr id="408" name="直線コネクタ 407"/>
        <xdr:cNvCxnSpPr/>
      </xdr:nvCxnSpPr>
      <xdr:spPr>
        <a:xfrm>
          <a:off x="7861300" y="13552798"/>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6238</xdr:rowOff>
    </xdr:from>
    <xdr:to>
      <xdr:col>46</xdr:col>
      <xdr:colOff>38100</xdr:colOff>
      <xdr:row>78</xdr:row>
      <xdr:rowOff>107838</xdr:rowOff>
    </xdr:to>
    <xdr:sp macro="" textlink="">
      <xdr:nvSpPr>
        <xdr:cNvPr id="409" name="フローチャート: 判断 408"/>
        <xdr:cNvSpPr/>
      </xdr:nvSpPr>
      <xdr:spPr>
        <a:xfrm>
          <a:off x="8699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124365</xdr:rowOff>
    </xdr:from>
    <xdr:ext cx="534377" cy="259045"/>
    <xdr:sp macro="" textlink="">
      <xdr:nvSpPr>
        <xdr:cNvPr id="410" name="テキスト ボックス 409"/>
        <xdr:cNvSpPr txBox="1"/>
      </xdr:nvSpPr>
      <xdr:spPr>
        <a:xfrm>
          <a:off x="8483111" y="131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8248</xdr:rowOff>
    </xdr:from>
    <xdr:to>
      <xdr:col>41</xdr:col>
      <xdr:colOff>50800</xdr:colOff>
      <xdr:row>79</xdr:row>
      <xdr:rowOff>13708</xdr:rowOff>
    </xdr:to>
    <xdr:cxnSp macro="">
      <xdr:nvCxnSpPr>
        <xdr:cNvPr id="411" name="直線コネクタ 410"/>
        <xdr:cNvCxnSpPr/>
      </xdr:nvCxnSpPr>
      <xdr:spPr>
        <a:xfrm flipV="1">
          <a:off x="6972300" y="13552798"/>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124699</xdr:rowOff>
    </xdr:from>
    <xdr:to>
      <xdr:col>41</xdr:col>
      <xdr:colOff>101600</xdr:colOff>
      <xdr:row>78</xdr:row>
      <xdr:rowOff>54849</xdr:rowOff>
    </xdr:to>
    <xdr:sp macro="" textlink="">
      <xdr:nvSpPr>
        <xdr:cNvPr id="412" name="フローチャート: 判断 411"/>
        <xdr:cNvSpPr/>
      </xdr:nvSpPr>
      <xdr:spPr>
        <a:xfrm>
          <a:off x="7810500" y="13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71376</xdr:rowOff>
    </xdr:from>
    <xdr:ext cx="534377" cy="259045"/>
    <xdr:sp macro="" textlink="">
      <xdr:nvSpPr>
        <xdr:cNvPr id="413" name="テキスト ボックス 412"/>
        <xdr:cNvSpPr txBox="1"/>
      </xdr:nvSpPr>
      <xdr:spPr>
        <a:xfrm>
          <a:off x="7594111" y="13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134727</xdr:rowOff>
    </xdr:from>
    <xdr:to>
      <xdr:col>36</xdr:col>
      <xdr:colOff>165100</xdr:colOff>
      <xdr:row>78</xdr:row>
      <xdr:rowOff>64877</xdr:rowOff>
    </xdr:to>
    <xdr:sp macro="" textlink="">
      <xdr:nvSpPr>
        <xdr:cNvPr id="414" name="フローチャート: 判断 413"/>
        <xdr:cNvSpPr/>
      </xdr:nvSpPr>
      <xdr:spPr>
        <a:xfrm>
          <a:off x="6921500" y="1333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81404</xdr:rowOff>
    </xdr:from>
    <xdr:ext cx="534377" cy="259045"/>
    <xdr:sp macro="" textlink="">
      <xdr:nvSpPr>
        <xdr:cNvPr id="415" name="テキスト ボックス 414"/>
        <xdr:cNvSpPr txBox="1"/>
      </xdr:nvSpPr>
      <xdr:spPr>
        <a:xfrm>
          <a:off x="6705111" y="131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120844</xdr:rowOff>
    </xdr:from>
    <xdr:to>
      <xdr:col>55</xdr:col>
      <xdr:colOff>50800</xdr:colOff>
      <xdr:row>79</xdr:row>
      <xdr:rowOff>50994</xdr:rowOff>
    </xdr:to>
    <xdr:sp macro="" textlink="">
      <xdr:nvSpPr>
        <xdr:cNvPr id="421" name="楕円 420"/>
        <xdr:cNvSpPr/>
      </xdr:nvSpPr>
      <xdr:spPr>
        <a:xfrm>
          <a:off x="10426700" y="134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35771</xdr:rowOff>
    </xdr:from>
    <xdr:ext cx="534377" cy="259045"/>
    <xdr:sp macro="" textlink="">
      <xdr:nvSpPr>
        <xdr:cNvPr id="422" name="商工費該当値テキスト"/>
        <xdr:cNvSpPr txBox="1"/>
      </xdr:nvSpPr>
      <xdr:spPr>
        <a:xfrm>
          <a:off x="10528300"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129561</xdr:rowOff>
    </xdr:from>
    <xdr:to>
      <xdr:col>50</xdr:col>
      <xdr:colOff>165100</xdr:colOff>
      <xdr:row>79</xdr:row>
      <xdr:rowOff>59711</xdr:rowOff>
    </xdr:to>
    <xdr:sp macro="" textlink="">
      <xdr:nvSpPr>
        <xdr:cNvPr id="423" name="楕円 422"/>
        <xdr:cNvSpPr/>
      </xdr:nvSpPr>
      <xdr:spPr>
        <a:xfrm>
          <a:off x="9588500" y="135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50838</xdr:rowOff>
    </xdr:from>
    <xdr:ext cx="469744" cy="259045"/>
    <xdr:sp macro="" textlink="">
      <xdr:nvSpPr>
        <xdr:cNvPr id="424" name="テキスト ボックス 423"/>
        <xdr:cNvSpPr txBox="1"/>
      </xdr:nvSpPr>
      <xdr:spPr>
        <a:xfrm>
          <a:off x="9404428" y="1359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131846</xdr:rowOff>
    </xdr:from>
    <xdr:to>
      <xdr:col>46</xdr:col>
      <xdr:colOff>38100</xdr:colOff>
      <xdr:row>79</xdr:row>
      <xdr:rowOff>61996</xdr:rowOff>
    </xdr:to>
    <xdr:sp macro="" textlink="">
      <xdr:nvSpPr>
        <xdr:cNvPr id="425" name="楕円 424"/>
        <xdr:cNvSpPr/>
      </xdr:nvSpPr>
      <xdr:spPr>
        <a:xfrm>
          <a:off x="8699500" y="135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53123</xdr:rowOff>
    </xdr:from>
    <xdr:ext cx="469744" cy="259045"/>
    <xdr:sp macro="" textlink="">
      <xdr:nvSpPr>
        <xdr:cNvPr id="426" name="テキスト ボックス 425"/>
        <xdr:cNvSpPr txBox="1"/>
      </xdr:nvSpPr>
      <xdr:spPr>
        <a:xfrm>
          <a:off x="8515428" y="1359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128898</xdr:rowOff>
    </xdr:from>
    <xdr:to>
      <xdr:col>41</xdr:col>
      <xdr:colOff>101600</xdr:colOff>
      <xdr:row>79</xdr:row>
      <xdr:rowOff>59048</xdr:rowOff>
    </xdr:to>
    <xdr:sp macro="" textlink="">
      <xdr:nvSpPr>
        <xdr:cNvPr id="427" name="楕円 426"/>
        <xdr:cNvSpPr/>
      </xdr:nvSpPr>
      <xdr:spPr>
        <a:xfrm>
          <a:off x="7810500" y="1350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50175</xdr:rowOff>
    </xdr:from>
    <xdr:ext cx="469744" cy="259045"/>
    <xdr:sp macro="" textlink="">
      <xdr:nvSpPr>
        <xdr:cNvPr id="428" name="テキスト ボックス 427"/>
        <xdr:cNvSpPr txBox="1"/>
      </xdr:nvSpPr>
      <xdr:spPr>
        <a:xfrm>
          <a:off x="7626428" y="1359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134358</xdr:rowOff>
    </xdr:from>
    <xdr:to>
      <xdr:col>36</xdr:col>
      <xdr:colOff>165100</xdr:colOff>
      <xdr:row>79</xdr:row>
      <xdr:rowOff>64508</xdr:rowOff>
    </xdr:to>
    <xdr:sp macro="" textlink="">
      <xdr:nvSpPr>
        <xdr:cNvPr id="429" name="楕円 428"/>
        <xdr:cNvSpPr/>
      </xdr:nvSpPr>
      <xdr:spPr>
        <a:xfrm>
          <a:off x="6921500" y="13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55635</xdr:rowOff>
    </xdr:from>
    <xdr:ext cx="469744" cy="259045"/>
    <xdr:sp macro="" textlink="">
      <xdr:nvSpPr>
        <xdr:cNvPr id="430" name="テキスト ボックス 429"/>
        <xdr:cNvSpPr txBox="1"/>
      </xdr:nvSpPr>
      <xdr:spPr>
        <a:xfrm>
          <a:off x="6737428" y="1360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160147</xdr:rowOff>
    </xdr:from>
    <xdr:to>
      <xdr:col>54</xdr:col>
      <xdr:colOff>189865</xdr:colOff>
      <xdr:row>98</xdr:row>
      <xdr:rowOff>146335</xdr:rowOff>
    </xdr:to>
    <xdr:cxnSp macro="">
      <xdr:nvCxnSpPr>
        <xdr:cNvPr id="456" name="直線コネクタ 455"/>
        <xdr:cNvCxnSpPr/>
      </xdr:nvCxnSpPr>
      <xdr:spPr>
        <a:xfrm flipV="1">
          <a:off x="10475595" y="15419197"/>
          <a:ext cx="1270" cy="1529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150162</xdr:rowOff>
    </xdr:from>
    <xdr:ext cx="534377" cy="259045"/>
    <xdr:sp macro="" textlink="">
      <xdr:nvSpPr>
        <xdr:cNvPr id="457" name="土木費最小値テキスト"/>
        <xdr:cNvSpPr txBox="1"/>
      </xdr:nvSpPr>
      <xdr:spPr>
        <a:xfrm>
          <a:off x="10528300" y="169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146335</xdr:rowOff>
    </xdr:from>
    <xdr:to>
      <xdr:col>55</xdr:col>
      <xdr:colOff>88900</xdr:colOff>
      <xdr:row>98</xdr:row>
      <xdr:rowOff>146335</xdr:rowOff>
    </xdr:to>
    <xdr:cxnSp macro="">
      <xdr:nvCxnSpPr>
        <xdr:cNvPr id="458" name="直線コネクタ 457"/>
        <xdr:cNvCxnSpPr/>
      </xdr:nvCxnSpPr>
      <xdr:spPr>
        <a:xfrm>
          <a:off x="10388600" y="169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106824</xdr:rowOff>
    </xdr:from>
    <xdr:ext cx="599010" cy="259045"/>
    <xdr:sp macro="" textlink="">
      <xdr:nvSpPr>
        <xdr:cNvPr id="459" name="土木費最大値テキスト"/>
        <xdr:cNvSpPr txBox="1"/>
      </xdr:nvSpPr>
      <xdr:spPr>
        <a:xfrm>
          <a:off x="10528300"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160147</xdr:rowOff>
    </xdr:from>
    <xdr:to>
      <xdr:col>55</xdr:col>
      <xdr:colOff>88900</xdr:colOff>
      <xdr:row>89</xdr:row>
      <xdr:rowOff>160147</xdr:rowOff>
    </xdr:to>
    <xdr:cxnSp macro="">
      <xdr:nvCxnSpPr>
        <xdr:cNvPr id="460" name="直線コネクタ 459"/>
        <xdr:cNvCxnSpPr/>
      </xdr:nvCxnSpPr>
      <xdr:spPr>
        <a:xfrm>
          <a:off x="10388600" y="1541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126437</xdr:rowOff>
    </xdr:from>
    <xdr:to>
      <xdr:col>55</xdr:col>
      <xdr:colOff>0</xdr:colOff>
      <xdr:row>98</xdr:row>
      <xdr:rowOff>40219</xdr:rowOff>
    </xdr:to>
    <xdr:cxnSp macro="">
      <xdr:nvCxnSpPr>
        <xdr:cNvPr id="461" name="直線コネクタ 460"/>
        <xdr:cNvCxnSpPr/>
      </xdr:nvCxnSpPr>
      <xdr:spPr>
        <a:xfrm flipV="1">
          <a:off x="9639300" y="16757087"/>
          <a:ext cx="838200" cy="8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94045</xdr:rowOff>
    </xdr:from>
    <xdr:ext cx="599010" cy="259045"/>
    <xdr:sp macro="" textlink="">
      <xdr:nvSpPr>
        <xdr:cNvPr id="462" name="土木費平均値テキスト"/>
        <xdr:cNvSpPr txBox="1"/>
      </xdr:nvSpPr>
      <xdr:spPr>
        <a:xfrm>
          <a:off x="10528300" y="16381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71168</xdr:rowOff>
    </xdr:from>
    <xdr:to>
      <xdr:col>55</xdr:col>
      <xdr:colOff>50800</xdr:colOff>
      <xdr:row>97</xdr:row>
      <xdr:rowOff>1318</xdr:rowOff>
    </xdr:to>
    <xdr:sp macro="" textlink="">
      <xdr:nvSpPr>
        <xdr:cNvPr id="463" name="フローチャート: 判断 462"/>
        <xdr:cNvSpPr/>
      </xdr:nvSpPr>
      <xdr:spPr>
        <a:xfrm>
          <a:off x="104267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40219</xdr:rowOff>
    </xdr:from>
    <xdr:to>
      <xdr:col>50</xdr:col>
      <xdr:colOff>114300</xdr:colOff>
      <xdr:row>98</xdr:row>
      <xdr:rowOff>79702</xdr:rowOff>
    </xdr:to>
    <xdr:cxnSp macro="">
      <xdr:nvCxnSpPr>
        <xdr:cNvPr id="464" name="直線コネクタ 463"/>
        <xdr:cNvCxnSpPr/>
      </xdr:nvCxnSpPr>
      <xdr:spPr>
        <a:xfrm flipV="1">
          <a:off x="8750300" y="16842319"/>
          <a:ext cx="8890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135319</xdr:rowOff>
    </xdr:from>
    <xdr:to>
      <xdr:col>50</xdr:col>
      <xdr:colOff>165100</xdr:colOff>
      <xdr:row>97</xdr:row>
      <xdr:rowOff>65469</xdr:rowOff>
    </xdr:to>
    <xdr:sp macro="" textlink="">
      <xdr:nvSpPr>
        <xdr:cNvPr id="465" name="フローチャート: 判断 464"/>
        <xdr:cNvSpPr/>
      </xdr:nvSpPr>
      <xdr:spPr>
        <a:xfrm>
          <a:off x="9588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81996</xdr:rowOff>
    </xdr:from>
    <xdr:ext cx="599010" cy="259045"/>
    <xdr:sp macro="" textlink="">
      <xdr:nvSpPr>
        <xdr:cNvPr id="466" name="テキスト ボックス 465"/>
        <xdr:cNvSpPr txBox="1"/>
      </xdr:nvSpPr>
      <xdr:spPr>
        <a:xfrm>
          <a:off x="9339795" y="1636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79702</xdr:rowOff>
    </xdr:from>
    <xdr:to>
      <xdr:col>45</xdr:col>
      <xdr:colOff>177800</xdr:colOff>
      <xdr:row>98</xdr:row>
      <xdr:rowOff>103927</xdr:rowOff>
    </xdr:to>
    <xdr:cxnSp macro="">
      <xdr:nvCxnSpPr>
        <xdr:cNvPr id="467" name="直線コネクタ 466"/>
        <xdr:cNvCxnSpPr/>
      </xdr:nvCxnSpPr>
      <xdr:spPr>
        <a:xfrm flipV="1">
          <a:off x="7861300" y="16881802"/>
          <a:ext cx="889000" cy="24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105046</xdr:rowOff>
    </xdr:from>
    <xdr:to>
      <xdr:col>46</xdr:col>
      <xdr:colOff>38100</xdr:colOff>
      <xdr:row>97</xdr:row>
      <xdr:rowOff>35196</xdr:rowOff>
    </xdr:to>
    <xdr:sp macro="" textlink="">
      <xdr:nvSpPr>
        <xdr:cNvPr id="468" name="フローチャート: 判断 467"/>
        <xdr:cNvSpPr/>
      </xdr:nvSpPr>
      <xdr:spPr>
        <a:xfrm>
          <a:off x="8699500" y="1656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51723</xdr:rowOff>
    </xdr:from>
    <xdr:ext cx="599010" cy="259045"/>
    <xdr:sp macro="" textlink="">
      <xdr:nvSpPr>
        <xdr:cNvPr id="469" name="テキスト ボックス 468"/>
        <xdr:cNvSpPr txBox="1"/>
      </xdr:nvSpPr>
      <xdr:spPr>
        <a:xfrm>
          <a:off x="8450795" y="16339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103927</xdr:rowOff>
    </xdr:from>
    <xdr:to>
      <xdr:col>41</xdr:col>
      <xdr:colOff>50800</xdr:colOff>
      <xdr:row>98</xdr:row>
      <xdr:rowOff>114917</xdr:rowOff>
    </xdr:to>
    <xdr:cxnSp macro="">
      <xdr:nvCxnSpPr>
        <xdr:cNvPr id="470" name="直線コネクタ 469"/>
        <xdr:cNvCxnSpPr/>
      </xdr:nvCxnSpPr>
      <xdr:spPr>
        <a:xfrm flipV="1">
          <a:off x="6972300" y="16906027"/>
          <a:ext cx="8890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76516</xdr:rowOff>
    </xdr:from>
    <xdr:to>
      <xdr:col>41</xdr:col>
      <xdr:colOff>101600</xdr:colOff>
      <xdr:row>97</xdr:row>
      <xdr:rowOff>6666</xdr:rowOff>
    </xdr:to>
    <xdr:sp macro="" textlink="">
      <xdr:nvSpPr>
        <xdr:cNvPr id="471" name="フローチャート: 判断 470"/>
        <xdr:cNvSpPr/>
      </xdr:nvSpPr>
      <xdr:spPr>
        <a:xfrm>
          <a:off x="7810500" y="165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23193</xdr:rowOff>
    </xdr:from>
    <xdr:ext cx="599010" cy="259045"/>
    <xdr:sp macro="" textlink="">
      <xdr:nvSpPr>
        <xdr:cNvPr id="472" name="テキスト ボックス 471"/>
        <xdr:cNvSpPr txBox="1"/>
      </xdr:nvSpPr>
      <xdr:spPr>
        <a:xfrm>
          <a:off x="7561795" y="163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128304</xdr:rowOff>
    </xdr:from>
    <xdr:to>
      <xdr:col>36</xdr:col>
      <xdr:colOff>165100</xdr:colOff>
      <xdr:row>97</xdr:row>
      <xdr:rowOff>58454</xdr:rowOff>
    </xdr:to>
    <xdr:sp macro="" textlink="">
      <xdr:nvSpPr>
        <xdr:cNvPr id="473" name="フローチャート: 判断 472"/>
        <xdr:cNvSpPr/>
      </xdr:nvSpPr>
      <xdr:spPr>
        <a:xfrm>
          <a:off x="6921500" y="165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74981</xdr:rowOff>
    </xdr:from>
    <xdr:ext cx="599010" cy="259045"/>
    <xdr:sp macro="" textlink="">
      <xdr:nvSpPr>
        <xdr:cNvPr id="474" name="テキスト ボックス 473"/>
        <xdr:cNvSpPr txBox="1"/>
      </xdr:nvSpPr>
      <xdr:spPr>
        <a:xfrm>
          <a:off x="6672795" y="1636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75637</xdr:rowOff>
    </xdr:from>
    <xdr:to>
      <xdr:col>55</xdr:col>
      <xdr:colOff>50800</xdr:colOff>
      <xdr:row>98</xdr:row>
      <xdr:rowOff>5787</xdr:rowOff>
    </xdr:to>
    <xdr:sp macro="" textlink="">
      <xdr:nvSpPr>
        <xdr:cNvPr id="480" name="楕円 479"/>
        <xdr:cNvSpPr/>
      </xdr:nvSpPr>
      <xdr:spPr>
        <a:xfrm>
          <a:off x="10426700" y="167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54064</xdr:rowOff>
    </xdr:from>
    <xdr:ext cx="534377" cy="259045"/>
    <xdr:sp macro="" textlink="">
      <xdr:nvSpPr>
        <xdr:cNvPr id="481" name="土木費該当値テキスト"/>
        <xdr:cNvSpPr txBox="1"/>
      </xdr:nvSpPr>
      <xdr:spPr>
        <a:xfrm>
          <a:off x="10528300" y="166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160869</xdr:rowOff>
    </xdr:from>
    <xdr:to>
      <xdr:col>50</xdr:col>
      <xdr:colOff>165100</xdr:colOff>
      <xdr:row>98</xdr:row>
      <xdr:rowOff>91019</xdr:rowOff>
    </xdr:to>
    <xdr:sp macro="" textlink="">
      <xdr:nvSpPr>
        <xdr:cNvPr id="482" name="楕円 481"/>
        <xdr:cNvSpPr/>
      </xdr:nvSpPr>
      <xdr:spPr>
        <a:xfrm>
          <a:off x="9588500" y="1679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82146</xdr:rowOff>
    </xdr:from>
    <xdr:ext cx="534377" cy="259045"/>
    <xdr:sp macro="" textlink="">
      <xdr:nvSpPr>
        <xdr:cNvPr id="483" name="テキスト ボックス 482"/>
        <xdr:cNvSpPr txBox="1"/>
      </xdr:nvSpPr>
      <xdr:spPr>
        <a:xfrm>
          <a:off x="9372111" y="168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28902</xdr:rowOff>
    </xdr:from>
    <xdr:to>
      <xdr:col>46</xdr:col>
      <xdr:colOff>38100</xdr:colOff>
      <xdr:row>98</xdr:row>
      <xdr:rowOff>130502</xdr:rowOff>
    </xdr:to>
    <xdr:sp macro="" textlink="">
      <xdr:nvSpPr>
        <xdr:cNvPr id="484" name="楕円 483"/>
        <xdr:cNvSpPr/>
      </xdr:nvSpPr>
      <xdr:spPr>
        <a:xfrm>
          <a:off x="8699500" y="168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121629</xdr:rowOff>
    </xdr:from>
    <xdr:ext cx="534377" cy="259045"/>
    <xdr:sp macro="" textlink="">
      <xdr:nvSpPr>
        <xdr:cNvPr id="485" name="テキスト ボックス 484"/>
        <xdr:cNvSpPr txBox="1"/>
      </xdr:nvSpPr>
      <xdr:spPr>
        <a:xfrm>
          <a:off x="8483111" y="169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53127</xdr:rowOff>
    </xdr:from>
    <xdr:to>
      <xdr:col>41</xdr:col>
      <xdr:colOff>101600</xdr:colOff>
      <xdr:row>98</xdr:row>
      <xdr:rowOff>154727</xdr:rowOff>
    </xdr:to>
    <xdr:sp macro="" textlink="">
      <xdr:nvSpPr>
        <xdr:cNvPr id="486" name="楕円 485"/>
        <xdr:cNvSpPr/>
      </xdr:nvSpPr>
      <xdr:spPr>
        <a:xfrm>
          <a:off x="7810500" y="16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145854</xdr:rowOff>
    </xdr:from>
    <xdr:ext cx="534377" cy="259045"/>
    <xdr:sp macro="" textlink="">
      <xdr:nvSpPr>
        <xdr:cNvPr id="487" name="テキスト ボックス 486"/>
        <xdr:cNvSpPr txBox="1"/>
      </xdr:nvSpPr>
      <xdr:spPr>
        <a:xfrm>
          <a:off x="7594111" y="1694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64117</xdr:rowOff>
    </xdr:from>
    <xdr:to>
      <xdr:col>36</xdr:col>
      <xdr:colOff>165100</xdr:colOff>
      <xdr:row>98</xdr:row>
      <xdr:rowOff>165717</xdr:rowOff>
    </xdr:to>
    <xdr:sp macro="" textlink="">
      <xdr:nvSpPr>
        <xdr:cNvPr id="488" name="楕円 487"/>
        <xdr:cNvSpPr/>
      </xdr:nvSpPr>
      <xdr:spPr>
        <a:xfrm>
          <a:off x="6921500" y="168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156844</xdr:rowOff>
    </xdr:from>
    <xdr:ext cx="534377" cy="259045"/>
    <xdr:sp macro="" textlink="">
      <xdr:nvSpPr>
        <xdr:cNvPr id="489" name="テキスト ボックス 488"/>
        <xdr:cNvSpPr txBox="1"/>
      </xdr:nvSpPr>
      <xdr:spPr>
        <a:xfrm>
          <a:off x="6705111" y="1695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107221</xdr:rowOff>
    </xdr:from>
    <xdr:to>
      <xdr:col>85</xdr:col>
      <xdr:colOff>126364</xdr:colOff>
      <xdr:row>38</xdr:row>
      <xdr:rowOff>68720</xdr:rowOff>
    </xdr:to>
    <xdr:cxnSp macro="">
      <xdr:nvCxnSpPr>
        <xdr:cNvPr id="511" name="直線コネクタ 510"/>
        <xdr:cNvCxnSpPr/>
      </xdr:nvCxnSpPr>
      <xdr:spPr>
        <a:xfrm flipV="1">
          <a:off x="16317595" y="5422171"/>
          <a:ext cx="1269" cy="1161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72547</xdr:rowOff>
    </xdr:from>
    <xdr:ext cx="534377" cy="259045"/>
    <xdr:sp macro="" textlink="">
      <xdr:nvSpPr>
        <xdr:cNvPr id="512" name="消防費最小値テキスト"/>
        <xdr:cNvSpPr txBox="1"/>
      </xdr:nvSpPr>
      <xdr:spPr>
        <a:xfrm>
          <a:off x="16370300" y="65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68720</xdr:rowOff>
    </xdr:from>
    <xdr:to>
      <xdr:col>86</xdr:col>
      <xdr:colOff>25400</xdr:colOff>
      <xdr:row>38</xdr:row>
      <xdr:rowOff>68720</xdr:rowOff>
    </xdr:to>
    <xdr:cxnSp macro="">
      <xdr:nvCxnSpPr>
        <xdr:cNvPr id="513" name="直線コネクタ 512"/>
        <xdr:cNvCxnSpPr/>
      </xdr:nvCxnSpPr>
      <xdr:spPr>
        <a:xfrm>
          <a:off x="16230600" y="658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53898</xdr:rowOff>
    </xdr:from>
    <xdr:ext cx="599010" cy="259045"/>
    <xdr:sp macro="" textlink="">
      <xdr:nvSpPr>
        <xdr:cNvPr id="514" name="消防費最大値テキスト"/>
        <xdr:cNvSpPr txBox="1"/>
      </xdr:nvSpPr>
      <xdr:spPr>
        <a:xfrm>
          <a:off x="16370300" y="519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107221</xdr:rowOff>
    </xdr:from>
    <xdr:to>
      <xdr:col>86</xdr:col>
      <xdr:colOff>25400</xdr:colOff>
      <xdr:row>31</xdr:row>
      <xdr:rowOff>107221</xdr:rowOff>
    </xdr:to>
    <xdr:cxnSp macro="">
      <xdr:nvCxnSpPr>
        <xdr:cNvPr id="515" name="直線コネクタ 514"/>
        <xdr:cNvCxnSpPr/>
      </xdr:nvCxnSpPr>
      <xdr:spPr>
        <a:xfrm>
          <a:off x="16230600" y="542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11574</xdr:rowOff>
    </xdr:from>
    <xdr:to>
      <xdr:col>85</xdr:col>
      <xdr:colOff>127000</xdr:colOff>
      <xdr:row>38</xdr:row>
      <xdr:rowOff>31490</xdr:rowOff>
    </xdr:to>
    <xdr:cxnSp macro="">
      <xdr:nvCxnSpPr>
        <xdr:cNvPr id="516" name="直線コネクタ 515"/>
        <xdr:cNvCxnSpPr/>
      </xdr:nvCxnSpPr>
      <xdr:spPr>
        <a:xfrm flipV="1">
          <a:off x="15481300" y="6526674"/>
          <a:ext cx="838200" cy="1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83902</xdr:rowOff>
    </xdr:from>
    <xdr:ext cx="534377" cy="259045"/>
    <xdr:sp macro="" textlink="">
      <xdr:nvSpPr>
        <xdr:cNvPr id="517" name="消防費平均値テキスト"/>
        <xdr:cNvSpPr txBox="1"/>
      </xdr:nvSpPr>
      <xdr:spPr>
        <a:xfrm>
          <a:off x="16370300" y="6256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61025</xdr:rowOff>
    </xdr:from>
    <xdr:to>
      <xdr:col>85</xdr:col>
      <xdr:colOff>177800</xdr:colOff>
      <xdr:row>37</xdr:row>
      <xdr:rowOff>162624</xdr:rowOff>
    </xdr:to>
    <xdr:sp macro="" textlink="">
      <xdr:nvSpPr>
        <xdr:cNvPr id="518" name="フローチャート: 判断 517"/>
        <xdr:cNvSpPr/>
      </xdr:nvSpPr>
      <xdr:spPr>
        <a:xfrm>
          <a:off x="162687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31490</xdr:rowOff>
    </xdr:from>
    <xdr:to>
      <xdr:col>81</xdr:col>
      <xdr:colOff>50800</xdr:colOff>
      <xdr:row>38</xdr:row>
      <xdr:rowOff>33113</xdr:rowOff>
    </xdr:to>
    <xdr:cxnSp macro="">
      <xdr:nvCxnSpPr>
        <xdr:cNvPr id="519" name="直線コネクタ 518"/>
        <xdr:cNvCxnSpPr/>
      </xdr:nvCxnSpPr>
      <xdr:spPr>
        <a:xfrm flipV="1">
          <a:off x="14592300" y="654659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37397</xdr:rowOff>
    </xdr:from>
    <xdr:to>
      <xdr:col>81</xdr:col>
      <xdr:colOff>101600</xdr:colOff>
      <xdr:row>37</xdr:row>
      <xdr:rowOff>138997</xdr:rowOff>
    </xdr:to>
    <xdr:sp macro="" textlink="">
      <xdr:nvSpPr>
        <xdr:cNvPr id="520" name="フローチャート: 判断 519"/>
        <xdr:cNvSpPr/>
      </xdr:nvSpPr>
      <xdr:spPr>
        <a:xfrm>
          <a:off x="15430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155524</xdr:rowOff>
    </xdr:from>
    <xdr:ext cx="534377" cy="259045"/>
    <xdr:sp macro="" textlink="">
      <xdr:nvSpPr>
        <xdr:cNvPr id="521" name="テキスト ボックス 520"/>
        <xdr:cNvSpPr txBox="1"/>
      </xdr:nvSpPr>
      <xdr:spPr>
        <a:xfrm>
          <a:off x="15214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6879</xdr:rowOff>
    </xdr:from>
    <xdr:to>
      <xdr:col>76</xdr:col>
      <xdr:colOff>114300</xdr:colOff>
      <xdr:row>38</xdr:row>
      <xdr:rowOff>33113</xdr:rowOff>
    </xdr:to>
    <xdr:cxnSp macro="">
      <xdr:nvCxnSpPr>
        <xdr:cNvPr id="522" name="直線コネクタ 521"/>
        <xdr:cNvCxnSpPr/>
      </xdr:nvCxnSpPr>
      <xdr:spPr>
        <a:xfrm>
          <a:off x="13703300" y="6521979"/>
          <a:ext cx="889000" cy="2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147659</xdr:rowOff>
    </xdr:from>
    <xdr:to>
      <xdr:col>76</xdr:col>
      <xdr:colOff>165100</xdr:colOff>
      <xdr:row>37</xdr:row>
      <xdr:rowOff>77809</xdr:rowOff>
    </xdr:to>
    <xdr:sp macro="" textlink="">
      <xdr:nvSpPr>
        <xdr:cNvPr id="523" name="フローチャート: 判断 522"/>
        <xdr:cNvSpPr/>
      </xdr:nvSpPr>
      <xdr:spPr>
        <a:xfrm>
          <a:off x="14541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94336</xdr:rowOff>
    </xdr:from>
    <xdr:ext cx="534377" cy="259045"/>
    <xdr:sp macro="" textlink="">
      <xdr:nvSpPr>
        <xdr:cNvPr id="524" name="テキスト ボックス 523"/>
        <xdr:cNvSpPr txBox="1"/>
      </xdr:nvSpPr>
      <xdr:spPr>
        <a:xfrm>
          <a:off x="14325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6879</xdr:rowOff>
    </xdr:from>
    <xdr:to>
      <xdr:col>71</xdr:col>
      <xdr:colOff>177800</xdr:colOff>
      <xdr:row>38</xdr:row>
      <xdr:rowOff>35225</xdr:rowOff>
    </xdr:to>
    <xdr:cxnSp macro="">
      <xdr:nvCxnSpPr>
        <xdr:cNvPr id="525" name="直線コネクタ 524"/>
        <xdr:cNvCxnSpPr/>
      </xdr:nvCxnSpPr>
      <xdr:spPr>
        <a:xfrm flipV="1">
          <a:off x="12814300" y="6521979"/>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142150</xdr:rowOff>
    </xdr:from>
    <xdr:to>
      <xdr:col>72</xdr:col>
      <xdr:colOff>38100</xdr:colOff>
      <xdr:row>37</xdr:row>
      <xdr:rowOff>72300</xdr:rowOff>
    </xdr:to>
    <xdr:sp macro="" textlink="">
      <xdr:nvSpPr>
        <xdr:cNvPr id="526" name="フローチャート: 判断 525"/>
        <xdr:cNvSpPr/>
      </xdr:nvSpPr>
      <xdr:spPr>
        <a:xfrm>
          <a:off x="13652500" y="631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88827</xdr:rowOff>
    </xdr:from>
    <xdr:ext cx="534377" cy="259045"/>
    <xdr:sp macro="" textlink="">
      <xdr:nvSpPr>
        <xdr:cNvPr id="527" name="テキスト ボックス 526"/>
        <xdr:cNvSpPr txBox="1"/>
      </xdr:nvSpPr>
      <xdr:spPr>
        <a:xfrm>
          <a:off x="13436111" y="608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145314</xdr:rowOff>
    </xdr:from>
    <xdr:to>
      <xdr:col>67</xdr:col>
      <xdr:colOff>101600</xdr:colOff>
      <xdr:row>37</xdr:row>
      <xdr:rowOff>75464</xdr:rowOff>
    </xdr:to>
    <xdr:sp macro="" textlink="">
      <xdr:nvSpPr>
        <xdr:cNvPr id="528" name="フローチャート: 判断 527"/>
        <xdr:cNvSpPr/>
      </xdr:nvSpPr>
      <xdr:spPr>
        <a:xfrm>
          <a:off x="12763500" y="631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91991</xdr:rowOff>
    </xdr:from>
    <xdr:ext cx="534377" cy="259045"/>
    <xdr:sp macro="" textlink="">
      <xdr:nvSpPr>
        <xdr:cNvPr id="529" name="テキスト ボックス 528"/>
        <xdr:cNvSpPr txBox="1"/>
      </xdr:nvSpPr>
      <xdr:spPr>
        <a:xfrm>
          <a:off x="12547111" y="60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132224</xdr:rowOff>
    </xdr:from>
    <xdr:to>
      <xdr:col>85</xdr:col>
      <xdr:colOff>177800</xdr:colOff>
      <xdr:row>38</xdr:row>
      <xdr:rowOff>62374</xdr:rowOff>
    </xdr:to>
    <xdr:sp macro="" textlink="">
      <xdr:nvSpPr>
        <xdr:cNvPr id="535" name="楕円 534"/>
        <xdr:cNvSpPr/>
      </xdr:nvSpPr>
      <xdr:spPr>
        <a:xfrm>
          <a:off x="16268700" y="647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47151</xdr:rowOff>
    </xdr:from>
    <xdr:ext cx="534377" cy="259045"/>
    <xdr:sp macro="" textlink="">
      <xdr:nvSpPr>
        <xdr:cNvPr id="536" name="消防費該当値テキスト"/>
        <xdr:cNvSpPr txBox="1"/>
      </xdr:nvSpPr>
      <xdr:spPr>
        <a:xfrm>
          <a:off x="16370300" y="63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152140</xdr:rowOff>
    </xdr:from>
    <xdr:to>
      <xdr:col>81</xdr:col>
      <xdr:colOff>101600</xdr:colOff>
      <xdr:row>38</xdr:row>
      <xdr:rowOff>82290</xdr:rowOff>
    </xdr:to>
    <xdr:sp macro="" textlink="">
      <xdr:nvSpPr>
        <xdr:cNvPr id="537" name="楕円 536"/>
        <xdr:cNvSpPr/>
      </xdr:nvSpPr>
      <xdr:spPr>
        <a:xfrm>
          <a:off x="15430500" y="6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73417</xdr:rowOff>
    </xdr:from>
    <xdr:ext cx="534377" cy="259045"/>
    <xdr:sp macro="" textlink="">
      <xdr:nvSpPr>
        <xdr:cNvPr id="538" name="テキスト ボックス 537"/>
        <xdr:cNvSpPr txBox="1"/>
      </xdr:nvSpPr>
      <xdr:spPr>
        <a:xfrm>
          <a:off x="15214111" y="658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153763</xdr:rowOff>
    </xdr:from>
    <xdr:to>
      <xdr:col>76</xdr:col>
      <xdr:colOff>165100</xdr:colOff>
      <xdr:row>38</xdr:row>
      <xdr:rowOff>83913</xdr:rowOff>
    </xdr:to>
    <xdr:sp macro="" textlink="">
      <xdr:nvSpPr>
        <xdr:cNvPr id="539" name="楕円 538"/>
        <xdr:cNvSpPr/>
      </xdr:nvSpPr>
      <xdr:spPr>
        <a:xfrm>
          <a:off x="14541500" y="64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75040</xdr:rowOff>
    </xdr:from>
    <xdr:ext cx="534377" cy="259045"/>
    <xdr:sp macro="" textlink="">
      <xdr:nvSpPr>
        <xdr:cNvPr id="540" name="テキスト ボックス 539"/>
        <xdr:cNvSpPr txBox="1"/>
      </xdr:nvSpPr>
      <xdr:spPr>
        <a:xfrm>
          <a:off x="14325111" y="65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127529</xdr:rowOff>
    </xdr:from>
    <xdr:to>
      <xdr:col>72</xdr:col>
      <xdr:colOff>38100</xdr:colOff>
      <xdr:row>38</xdr:row>
      <xdr:rowOff>57679</xdr:rowOff>
    </xdr:to>
    <xdr:sp macro="" textlink="">
      <xdr:nvSpPr>
        <xdr:cNvPr id="541" name="楕円 540"/>
        <xdr:cNvSpPr/>
      </xdr:nvSpPr>
      <xdr:spPr>
        <a:xfrm>
          <a:off x="13652500" y="647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48806</xdr:rowOff>
    </xdr:from>
    <xdr:ext cx="534377" cy="259045"/>
    <xdr:sp macro="" textlink="">
      <xdr:nvSpPr>
        <xdr:cNvPr id="542" name="テキスト ボックス 541"/>
        <xdr:cNvSpPr txBox="1"/>
      </xdr:nvSpPr>
      <xdr:spPr>
        <a:xfrm>
          <a:off x="13436111" y="656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155875</xdr:rowOff>
    </xdr:from>
    <xdr:to>
      <xdr:col>67</xdr:col>
      <xdr:colOff>101600</xdr:colOff>
      <xdr:row>38</xdr:row>
      <xdr:rowOff>86026</xdr:rowOff>
    </xdr:to>
    <xdr:sp macro="" textlink="">
      <xdr:nvSpPr>
        <xdr:cNvPr id="543" name="楕円 542"/>
        <xdr:cNvSpPr/>
      </xdr:nvSpPr>
      <xdr:spPr>
        <a:xfrm>
          <a:off x="12763500" y="6499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77152</xdr:rowOff>
    </xdr:from>
    <xdr:ext cx="534377" cy="259045"/>
    <xdr:sp macro="" textlink="">
      <xdr:nvSpPr>
        <xdr:cNvPr id="544" name="テキスト ボックス 543"/>
        <xdr:cNvSpPr txBox="1"/>
      </xdr:nvSpPr>
      <xdr:spPr>
        <a:xfrm>
          <a:off x="12547111" y="65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166199</xdr:rowOff>
    </xdr:from>
    <xdr:to>
      <xdr:col>85</xdr:col>
      <xdr:colOff>126364</xdr:colOff>
      <xdr:row>58</xdr:row>
      <xdr:rowOff>35892</xdr:rowOff>
    </xdr:to>
    <xdr:cxnSp macro="">
      <xdr:nvCxnSpPr>
        <xdr:cNvPr id="566" name="直線コネクタ 565"/>
        <xdr:cNvCxnSpPr/>
      </xdr:nvCxnSpPr>
      <xdr:spPr>
        <a:xfrm flipV="1">
          <a:off x="16317595" y="8738699"/>
          <a:ext cx="1269" cy="1241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39719</xdr:rowOff>
    </xdr:from>
    <xdr:ext cx="534377" cy="259045"/>
    <xdr:sp macro="" textlink="">
      <xdr:nvSpPr>
        <xdr:cNvPr id="567" name="教育費最小値テキスト"/>
        <xdr:cNvSpPr txBox="1"/>
      </xdr:nvSpPr>
      <xdr:spPr>
        <a:xfrm>
          <a:off x="16370300" y="998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35892</xdr:rowOff>
    </xdr:from>
    <xdr:to>
      <xdr:col>86</xdr:col>
      <xdr:colOff>25400</xdr:colOff>
      <xdr:row>58</xdr:row>
      <xdr:rowOff>35892</xdr:rowOff>
    </xdr:to>
    <xdr:cxnSp macro="">
      <xdr:nvCxnSpPr>
        <xdr:cNvPr id="568" name="直線コネクタ 567"/>
        <xdr:cNvCxnSpPr/>
      </xdr:nvCxnSpPr>
      <xdr:spPr>
        <a:xfrm>
          <a:off x="16230600" y="997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112876</xdr:rowOff>
    </xdr:from>
    <xdr:ext cx="599010" cy="259045"/>
    <xdr:sp macro="" textlink="">
      <xdr:nvSpPr>
        <xdr:cNvPr id="569" name="教育費最大値テキスト"/>
        <xdr:cNvSpPr txBox="1"/>
      </xdr:nvSpPr>
      <xdr:spPr>
        <a:xfrm>
          <a:off x="16370300" y="851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166199</xdr:rowOff>
    </xdr:from>
    <xdr:to>
      <xdr:col>86</xdr:col>
      <xdr:colOff>25400</xdr:colOff>
      <xdr:row>50</xdr:row>
      <xdr:rowOff>166199</xdr:rowOff>
    </xdr:to>
    <xdr:cxnSp macro="">
      <xdr:nvCxnSpPr>
        <xdr:cNvPr id="570" name="直線コネクタ 569"/>
        <xdr:cNvCxnSpPr/>
      </xdr:nvCxnSpPr>
      <xdr:spPr>
        <a:xfrm>
          <a:off x="16230600" y="8738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116826</xdr:rowOff>
    </xdr:from>
    <xdr:to>
      <xdr:col>85</xdr:col>
      <xdr:colOff>127000</xdr:colOff>
      <xdr:row>58</xdr:row>
      <xdr:rowOff>44815</xdr:rowOff>
    </xdr:to>
    <xdr:cxnSp macro="">
      <xdr:nvCxnSpPr>
        <xdr:cNvPr id="571" name="直線コネクタ 570"/>
        <xdr:cNvCxnSpPr/>
      </xdr:nvCxnSpPr>
      <xdr:spPr>
        <a:xfrm flipV="1">
          <a:off x="15481300" y="9889476"/>
          <a:ext cx="838200" cy="9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2927</xdr:rowOff>
    </xdr:from>
    <xdr:ext cx="599010" cy="259045"/>
    <xdr:sp macro="" textlink="">
      <xdr:nvSpPr>
        <xdr:cNvPr id="572" name="教育費平均値テキスト"/>
        <xdr:cNvSpPr txBox="1"/>
      </xdr:nvSpPr>
      <xdr:spPr>
        <a:xfrm>
          <a:off x="16370300" y="9604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151500</xdr:rowOff>
    </xdr:from>
    <xdr:to>
      <xdr:col>85</xdr:col>
      <xdr:colOff>177800</xdr:colOff>
      <xdr:row>57</xdr:row>
      <xdr:rowOff>81650</xdr:rowOff>
    </xdr:to>
    <xdr:sp macro="" textlink="">
      <xdr:nvSpPr>
        <xdr:cNvPr id="573" name="フローチャート: 判断 572"/>
        <xdr:cNvSpPr/>
      </xdr:nvSpPr>
      <xdr:spPr>
        <a:xfrm>
          <a:off x="16268700" y="97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44815</xdr:rowOff>
    </xdr:from>
    <xdr:to>
      <xdr:col>81</xdr:col>
      <xdr:colOff>50800</xdr:colOff>
      <xdr:row>58</xdr:row>
      <xdr:rowOff>48269</xdr:rowOff>
    </xdr:to>
    <xdr:cxnSp macro="">
      <xdr:nvCxnSpPr>
        <xdr:cNvPr id="574" name="直線コネクタ 573"/>
        <xdr:cNvCxnSpPr/>
      </xdr:nvCxnSpPr>
      <xdr:spPr>
        <a:xfrm flipV="1">
          <a:off x="14592300" y="9988915"/>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16176</xdr:rowOff>
    </xdr:from>
    <xdr:to>
      <xdr:col>81</xdr:col>
      <xdr:colOff>101600</xdr:colOff>
      <xdr:row>57</xdr:row>
      <xdr:rowOff>117776</xdr:rowOff>
    </xdr:to>
    <xdr:sp macro="" textlink="">
      <xdr:nvSpPr>
        <xdr:cNvPr id="575" name="フローチャート: 判断 574"/>
        <xdr:cNvSpPr/>
      </xdr:nvSpPr>
      <xdr:spPr>
        <a:xfrm>
          <a:off x="15430500" y="97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134303</xdr:rowOff>
    </xdr:from>
    <xdr:ext cx="599010" cy="259045"/>
    <xdr:sp macro="" textlink="">
      <xdr:nvSpPr>
        <xdr:cNvPr id="576" name="テキスト ボックス 575"/>
        <xdr:cNvSpPr txBox="1"/>
      </xdr:nvSpPr>
      <xdr:spPr>
        <a:xfrm>
          <a:off x="15181795" y="956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48269</xdr:rowOff>
    </xdr:from>
    <xdr:to>
      <xdr:col>76</xdr:col>
      <xdr:colOff>114300</xdr:colOff>
      <xdr:row>58</xdr:row>
      <xdr:rowOff>55027</xdr:rowOff>
    </xdr:to>
    <xdr:cxnSp macro="">
      <xdr:nvCxnSpPr>
        <xdr:cNvPr id="577" name="直線コネクタ 576"/>
        <xdr:cNvCxnSpPr/>
      </xdr:nvCxnSpPr>
      <xdr:spPr>
        <a:xfrm flipV="1">
          <a:off x="13703300" y="9992369"/>
          <a:ext cx="889000" cy="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39922</xdr:rowOff>
    </xdr:from>
    <xdr:to>
      <xdr:col>76</xdr:col>
      <xdr:colOff>165100</xdr:colOff>
      <xdr:row>57</xdr:row>
      <xdr:rowOff>141522</xdr:rowOff>
    </xdr:to>
    <xdr:sp macro="" textlink="">
      <xdr:nvSpPr>
        <xdr:cNvPr id="578" name="フローチャート: 判断 577"/>
        <xdr:cNvSpPr/>
      </xdr:nvSpPr>
      <xdr:spPr>
        <a:xfrm>
          <a:off x="14541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158049</xdr:rowOff>
    </xdr:from>
    <xdr:ext cx="534377" cy="259045"/>
    <xdr:sp macro="" textlink="">
      <xdr:nvSpPr>
        <xdr:cNvPr id="579" name="テキスト ボックス 578"/>
        <xdr:cNvSpPr txBox="1"/>
      </xdr:nvSpPr>
      <xdr:spPr>
        <a:xfrm>
          <a:off x="14325111" y="9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14501</xdr:rowOff>
    </xdr:from>
    <xdr:to>
      <xdr:col>71</xdr:col>
      <xdr:colOff>177800</xdr:colOff>
      <xdr:row>58</xdr:row>
      <xdr:rowOff>55027</xdr:rowOff>
    </xdr:to>
    <xdr:cxnSp macro="">
      <xdr:nvCxnSpPr>
        <xdr:cNvPr id="580" name="直線コネクタ 579"/>
        <xdr:cNvCxnSpPr/>
      </xdr:nvCxnSpPr>
      <xdr:spPr>
        <a:xfrm>
          <a:off x="12814300" y="9958601"/>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118351</xdr:rowOff>
    </xdr:from>
    <xdr:to>
      <xdr:col>72</xdr:col>
      <xdr:colOff>38100</xdr:colOff>
      <xdr:row>57</xdr:row>
      <xdr:rowOff>48501</xdr:rowOff>
    </xdr:to>
    <xdr:sp macro="" textlink="">
      <xdr:nvSpPr>
        <xdr:cNvPr id="581" name="フローチャート: 判断 580"/>
        <xdr:cNvSpPr/>
      </xdr:nvSpPr>
      <xdr:spPr>
        <a:xfrm>
          <a:off x="13652500" y="971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65028</xdr:rowOff>
    </xdr:from>
    <xdr:ext cx="599010" cy="259045"/>
    <xdr:sp macro="" textlink="">
      <xdr:nvSpPr>
        <xdr:cNvPr id="582" name="テキスト ボックス 581"/>
        <xdr:cNvSpPr txBox="1"/>
      </xdr:nvSpPr>
      <xdr:spPr>
        <a:xfrm>
          <a:off x="13403795" y="94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10360</xdr:rowOff>
    </xdr:from>
    <xdr:to>
      <xdr:col>67</xdr:col>
      <xdr:colOff>101600</xdr:colOff>
      <xdr:row>57</xdr:row>
      <xdr:rowOff>111960</xdr:rowOff>
    </xdr:to>
    <xdr:sp macro="" textlink="">
      <xdr:nvSpPr>
        <xdr:cNvPr id="583" name="フローチャート: 判断 582"/>
        <xdr:cNvSpPr/>
      </xdr:nvSpPr>
      <xdr:spPr>
        <a:xfrm>
          <a:off x="12763500" y="978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128487</xdr:rowOff>
    </xdr:from>
    <xdr:ext cx="599010" cy="259045"/>
    <xdr:sp macro="" textlink="">
      <xdr:nvSpPr>
        <xdr:cNvPr id="584" name="テキスト ボックス 583"/>
        <xdr:cNvSpPr txBox="1"/>
      </xdr:nvSpPr>
      <xdr:spPr>
        <a:xfrm>
          <a:off x="12514795" y="9558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66026</xdr:rowOff>
    </xdr:from>
    <xdr:to>
      <xdr:col>85</xdr:col>
      <xdr:colOff>177800</xdr:colOff>
      <xdr:row>57</xdr:row>
      <xdr:rowOff>167626</xdr:rowOff>
    </xdr:to>
    <xdr:sp macro="" textlink="">
      <xdr:nvSpPr>
        <xdr:cNvPr id="590" name="楕円 589"/>
        <xdr:cNvSpPr/>
      </xdr:nvSpPr>
      <xdr:spPr>
        <a:xfrm>
          <a:off x="16268700" y="983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152403</xdr:rowOff>
    </xdr:from>
    <xdr:ext cx="534377" cy="259045"/>
    <xdr:sp macro="" textlink="">
      <xdr:nvSpPr>
        <xdr:cNvPr id="591" name="教育費該当値テキスト"/>
        <xdr:cNvSpPr txBox="1"/>
      </xdr:nvSpPr>
      <xdr:spPr>
        <a:xfrm>
          <a:off x="16370300" y="975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165465</xdr:rowOff>
    </xdr:from>
    <xdr:to>
      <xdr:col>81</xdr:col>
      <xdr:colOff>101600</xdr:colOff>
      <xdr:row>58</xdr:row>
      <xdr:rowOff>95615</xdr:rowOff>
    </xdr:to>
    <xdr:sp macro="" textlink="">
      <xdr:nvSpPr>
        <xdr:cNvPr id="592" name="楕円 591"/>
        <xdr:cNvSpPr/>
      </xdr:nvSpPr>
      <xdr:spPr>
        <a:xfrm>
          <a:off x="15430500" y="99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86742</xdr:rowOff>
    </xdr:from>
    <xdr:ext cx="534377" cy="259045"/>
    <xdr:sp macro="" textlink="">
      <xdr:nvSpPr>
        <xdr:cNvPr id="593" name="テキスト ボックス 592"/>
        <xdr:cNvSpPr txBox="1"/>
      </xdr:nvSpPr>
      <xdr:spPr>
        <a:xfrm>
          <a:off x="15214111" y="100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168919</xdr:rowOff>
    </xdr:from>
    <xdr:to>
      <xdr:col>76</xdr:col>
      <xdr:colOff>165100</xdr:colOff>
      <xdr:row>58</xdr:row>
      <xdr:rowOff>99069</xdr:rowOff>
    </xdr:to>
    <xdr:sp macro="" textlink="">
      <xdr:nvSpPr>
        <xdr:cNvPr id="594" name="楕円 593"/>
        <xdr:cNvSpPr/>
      </xdr:nvSpPr>
      <xdr:spPr>
        <a:xfrm>
          <a:off x="14541500" y="99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90196</xdr:rowOff>
    </xdr:from>
    <xdr:ext cx="534377" cy="259045"/>
    <xdr:sp macro="" textlink="">
      <xdr:nvSpPr>
        <xdr:cNvPr id="595" name="テキスト ボックス 594"/>
        <xdr:cNvSpPr txBox="1"/>
      </xdr:nvSpPr>
      <xdr:spPr>
        <a:xfrm>
          <a:off x="14325111" y="1003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4227</xdr:rowOff>
    </xdr:from>
    <xdr:to>
      <xdr:col>72</xdr:col>
      <xdr:colOff>38100</xdr:colOff>
      <xdr:row>58</xdr:row>
      <xdr:rowOff>105827</xdr:rowOff>
    </xdr:to>
    <xdr:sp macro="" textlink="">
      <xdr:nvSpPr>
        <xdr:cNvPr id="596" name="楕円 595"/>
        <xdr:cNvSpPr/>
      </xdr:nvSpPr>
      <xdr:spPr>
        <a:xfrm>
          <a:off x="13652500" y="99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96954</xdr:rowOff>
    </xdr:from>
    <xdr:ext cx="534377" cy="259045"/>
    <xdr:sp macro="" textlink="">
      <xdr:nvSpPr>
        <xdr:cNvPr id="597" name="テキスト ボックス 596"/>
        <xdr:cNvSpPr txBox="1"/>
      </xdr:nvSpPr>
      <xdr:spPr>
        <a:xfrm>
          <a:off x="13436111" y="100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135151</xdr:rowOff>
    </xdr:from>
    <xdr:to>
      <xdr:col>67</xdr:col>
      <xdr:colOff>101600</xdr:colOff>
      <xdr:row>58</xdr:row>
      <xdr:rowOff>65301</xdr:rowOff>
    </xdr:to>
    <xdr:sp macro="" textlink="">
      <xdr:nvSpPr>
        <xdr:cNvPr id="598" name="楕円 597"/>
        <xdr:cNvSpPr/>
      </xdr:nvSpPr>
      <xdr:spPr>
        <a:xfrm>
          <a:off x="12763500" y="99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56428</xdr:rowOff>
    </xdr:from>
    <xdr:ext cx="534377" cy="259045"/>
    <xdr:sp macro="" textlink="">
      <xdr:nvSpPr>
        <xdr:cNvPr id="599" name="テキスト ボックス 598"/>
        <xdr:cNvSpPr txBox="1"/>
      </xdr:nvSpPr>
      <xdr:spPr>
        <a:xfrm>
          <a:off x="12547111" y="10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64228</xdr:rowOff>
    </xdr:from>
    <xdr:to>
      <xdr:col>85</xdr:col>
      <xdr:colOff>126364</xdr:colOff>
      <xdr:row>78</xdr:row>
      <xdr:rowOff>139700</xdr:rowOff>
    </xdr:to>
    <xdr:cxnSp macro="">
      <xdr:nvCxnSpPr>
        <xdr:cNvPr id="621" name="直線コネクタ 620"/>
        <xdr:cNvCxnSpPr/>
      </xdr:nvCxnSpPr>
      <xdr:spPr>
        <a:xfrm flipV="1">
          <a:off x="16317595" y="12065728"/>
          <a:ext cx="1269" cy="1447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169058</xdr:rowOff>
    </xdr:from>
    <xdr:ext cx="249299" cy="259045"/>
    <xdr:sp macro="" textlink="">
      <xdr:nvSpPr>
        <xdr:cNvPr id="622" name="災害復旧費最小値テキスト"/>
        <xdr:cNvSpPr txBox="1"/>
      </xdr:nvSpPr>
      <xdr:spPr>
        <a:xfrm>
          <a:off x="16370300" y="1354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10905</xdr:rowOff>
    </xdr:from>
    <xdr:ext cx="599010" cy="259045"/>
    <xdr:sp macro="" textlink="">
      <xdr:nvSpPr>
        <xdr:cNvPr id="624" name="災害復旧費最大値テキスト"/>
        <xdr:cNvSpPr txBox="1"/>
      </xdr:nvSpPr>
      <xdr:spPr>
        <a:xfrm>
          <a:off x="16370300" y="1184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633,015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64228</xdr:rowOff>
    </xdr:from>
    <xdr:to>
      <xdr:col>86</xdr:col>
      <xdr:colOff>25400</xdr:colOff>
      <xdr:row>70</xdr:row>
      <xdr:rowOff>64228</xdr:rowOff>
    </xdr:to>
    <xdr:cxnSp macro="">
      <xdr:nvCxnSpPr>
        <xdr:cNvPr id="625" name="直線コネクタ 624"/>
        <xdr:cNvCxnSpPr/>
      </xdr:nvCxnSpPr>
      <xdr:spPr>
        <a:xfrm>
          <a:off x="16230600" y="1206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86507</xdr:rowOff>
    </xdr:from>
    <xdr:ext cx="534377" cy="259045"/>
    <xdr:sp macro="" textlink="">
      <xdr:nvSpPr>
        <xdr:cNvPr id="627" name="災害復旧費平均値テキスト"/>
        <xdr:cNvSpPr txBox="1"/>
      </xdr:nvSpPr>
      <xdr:spPr>
        <a:xfrm>
          <a:off x="16370300" y="1328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63630</xdr:rowOff>
    </xdr:from>
    <xdr:to>
      <xdr:col>85</xdr:col>
      <xdr:colOff>177800</xdr:colOff>
      <xdr:row>78</xdr:row>
      <xdr:rowOff>165230</xdr:rowOff>
    </xdr:to>
    <xdr:sp macro="" textlink="">
      <xdr:nvSpPr>
        <xdr:cNvPr id="628" name="フローチャート: 判断 627"/>
        <xdr:cNvSpPr/>
      </xdr:nvSpPr>
      <xdr:spPr>
        <a:xfrm>
          <a:off x="162687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68880</xdr:rowOff>
    </xdr:from>
    <xdr:to>
      <xdr:col>81</xdr:col>
      <xdr:colOff>101600</xdr:colOff>
      <xdr:row>78</xdr:row>
      <xdr:rowOff>170480</xdr:rowOff>
    </xdr:to>
    <xdr:sp macro="" textlink="">
      <xdr:nvSpPr>
        <xdr:cNvPr id="630" name="フローチャート: 判断 629"/>
        <xdr:cNvSpPr/>
      </xdr:nvSpPr>
      <xdr:spPr>
        <a:xfrm>
          <a:off x="15430500" y="1344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15557</xdr:rowOff>
    </xdr:from>
    <xdr:ext cx="469744" cy="259045"/>
    <xdr:sp macro="" textlink="">
      <xdr:nvSpPr>
        <xdr:cNvPr id="631" name="テキスト ボックス 630"/>
        <xdr:cNvSpPr txBox="1"/>
      </xdr:nvSpPr>
      <xdr:spPr>
        <a:xfrm>
          <a:off x="15246428" y="1321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61254</xdr:rowOff>
    </xdr:from>
    <xdr:to>
      <xdr:col>76</xdr:col>
      <xdr:colOff>165100</xdr:colOff>
      <xdr:row>78</xdr:row>
      <xdr:rowOff>162854</xdr:rowOff>
    </xdr:to>
    <xdr:sp macro="" textlink="">
      <xdr:nvSpPr>
        <xdr:cNvPr id="633" name="フローチャート: 判断 632"/>
        <xdr:cNvSpPr/>
      </xdr:nvSpPr>
      <xdr:spPr>
        <a:xfrm>
          <a:off x="14541500" y="134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7931</xdr:rowOff>
    </xdr:from>
    <xdr:ext cx="534377" cy="259045"/>
    <xdr:sp macro="" textlink="">
      <xdr:nvSpPr>
        <xdr:cNvPr id="634" name="テキスト ボックス 633"/>
        <xdr:cNvSpPr txBox="1"/>
      </xdr:nvSpPr>
      <xdr:spPr>
        <a:xfrm>
          <a:off x="14325111" y="132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56355</xdr:rowOff>
    </xdr:from>
    <xdr:to>
      <xdr:col>72</xdr:col>
      <xdr:colOff>38100</xdr:colOff>
      <xdr:row>78</xdr:row>
      <xdr:rowOff>157955</xdr:rowOff>
    </xdr:to>
    <xdr:sp macro="" textlink="">
      <xdr:nvSpPr>
        <xdr:cNvPr id="636" name="フローチャート: 判断 635"/>
        <xdr:cNvSpPr/>
      </xdr:nvSpPr>
      <xdr:spPr>
        <a:xfrm>
          <a:off x="13652500" y="1342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3032</xdr:rowOff>
    </xdr:from>
    <xdr:ext cx="534377" cy="259045"/>
    <xdr:sp macro="" textlink="">
      <xdr:nvSpPr>
        <xdr:cNvPr id="637" name="テキスト ボックス 636"/>
        <xdr:cNvSpPr txBox="1"/>
      </xdr:nvSpPr>
      <xdr:spPr>
        <a:xfrm>
          <a:off x="13436111" y="1320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53046</xdr:rowOff>
    </xdr:from>
    <xdr:to>
      <xdr:col>67</xdr:col>
      <xdr:colOff>101600</xdr:colOff>
      <xdr:row>78</xdr:row>
      <xdr:rowOff>154646</xdr:rowOff>
    </xdr:to>
    <xdr:sp macro="" textlink="">
      <xdr:nvSpPr>
        <xdr:cNvPr id="638" name="フローチャート: 判断 637"/>
        <xdr:cNvSpPr/>
      </xdr:nvSpPr>
      <xdr:spPr>
        <a:xfrm>
          <a:off x="12763500" y="1342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171173</xdr:rowOff>
    </xdr:from>
    <xdr:ext cx="534377" cy="259045"/>
    <xdr:sp macro="" textlink="">
      <xdr:nvSpPr>
        <xdr:cNvPr id="639" name="テキスト ボックス 638"/>
        <xdr:cNvSpPr txBox="1"/>
      </xdr:nvSpPr>
      <xdr:spPr>
        <a:xfrm>
          <a:off x="12547111" y="132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42058</xdr:rowOff>
    </xdr:from>
    <xdr:ext cx="249299" cy="259045"/>
    <xdr:sp macro="" textlink="">
      <xdr:nvSpPr>
        <xdr:cNvPr id="646" name="災害復旧費該当値テキスト"/>
        <xdr:cNvSpPr txBox="1"/>
      </xdr:nvSpPr>
      <xdr:spPr>
        <a:xfrm>
          <a:off x="16370300" y="1341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34437</xdr:rowOff>
    </xdr:from>
    <xdr:to>
      <xdr:col>85</xdr:col>
      <xdr:colOff>126364</xdr:colOff>
      <xdr:row>99</xdr:row>
      <xdr:rowOff>96513</xdr:rowOff>
    </xdr:to>
    <xdr:cxnSp macro="">
      <xdr:nvCxnSpPr>
        <xdr:cNvPr id="680" name="直線コネクタ 679"/>
        <xdr:cNvCxnSpPr/>
      </xdr:nvCxnSpPr>
      <xdr:spPr>
        <a:xfrm flipV="1">
          <a:off x="16317595" y="15636387"/>
          <a:ext cx="1269" cy="143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100340</xdr:rowOff>
    </xdr:from>
    <xdr:ext cx="378565" cy="259045"/>
    <xdr:sp macro="" textlink="">
      <xdr:nvSpPr>
        <xdr:cNvPr id="681" name="公債費最小値テキスト"/>
        <xdr:cNvSpPr txBox="1"/>
      </xdr:nvSpPr>
      <xdr:spPr>
        <a:xfrm>
          <a:off x="16370300" y="17073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96513</xdr:rowOff>
    </xdr:from>
    <xdr:to>
      <xdr:col>86</xdr:col>
      <xdr:colOff>25400</xdr:colOff>
      <xdr:row>99</xdr:row>
      <xdr:rowOff>96513</xdr:rowOff>
    </xdr:to>
    <xdr:cxnSp macro="">
      <xdr:nvCxnSpPr>
        <xdr:cNvPr id="682" name="直線コネクタ 681"/>
        <xdr:cNvCxnSpPr/>
      </xdr:nvCxnSpPr>
      <xdr:spPr>
        <a:xfrm>
          <a:off x="16230600" y="1707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152564</xdr:rowOff>
    </xdr:from>
    <xdr:ext cx="599010" cy="259045"/>
    <xdr:sp macro="" textlink="">
      <xdr:nvSpPr>
        <xdr:cNvPr id="683" name="公債費最大値テキスト"/>
        <xdr:cNvSpPr txBox="1"/>
      </xdr:nvSpPr>
      <xdr:spPr>
        <a:xfrm>
          <a:off x="16370300" y="1541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34437</xdr:rowOff>
    </xdr:from>
    <xdr:to>
      <xdr:col>86</xdr:col>
      <xdr:colOff>25400</xdr:colOff>
      <xdr:row>91</xdr:row>
      <xdr:rowOff>34437</xdr:rowOff>
    </xdr:to>
    <xdr:cxnSp macro="">
      <xdr:nvCxnSpPr>
        <xdr:cNvPr id="684" name="直線コネクタ 683"/>
        <xdr:cNvCxnSpPr/>
      </xdr:nvCxnSpPr>
      <xdr:spPr>
        <a:xfrm>
          <a:off x="16230600" y="1563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135875</xdr:rowOff>
    </xdr:from>
    <xdr:to>
      <xdr:col>85</xdr:col>
      <xdr:colOff>127000</xdr:colOff>
      <xdr:row>98</xdr:row>
      <xdr:rowOff>140591</xdr:rowOff>
    </xdr:to>
    <xdr:cxnSp macro="">
      <xdr:nvCxnSpPr>
        <xdr:cNvPr id="685" name="直線コネクタ 684"/>
        <xdr:cNvCxnSpPr/>
      </xdr:nvCxnSpPr>
      <xdr:spPr>
        <a:xfrm flipV="1">
          <a:off x="15481300" y="16937975"/>
          <a:ext cx="838200" cy="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67791</xdr:rowOff>
    </xdr:from>
    <xdr:ext cx="599010" cy="259045"/>
    <xdr:sp macro="" textlink="">
      <xdr:nvSpPr>
        <xdr:cNvPr id="686" name="公債費平均値テキスト"/>
        <xdr:cNvSpPr txBox="1"/>
      </xdr:nvSpPr>
      <xdr:spPr>
        <a:xfrm>
          <a:off x="16370300" y="16526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44914</xdr:rowOff>
    </xdr:from>
    <xdr:to>
      <xdr:col>85</xdr:col>
      <xdr:colOff>177800</xdr:colOff>
      <xdr:row>97</xdr:row>
      <xdr:rowOff>146514</xdr:rowOff>
    </xdr:to>
    <xdr:sp macro="" textlink="">
      <xdr:nvSpPr>
        <xdr:cNvPr id="687" name="フローチャート: 判断 686"/>
        <xdr:cNvSpPr/>
      </xdr:nvSpPr>
      <xdr:spPr>
        <a:xfrm>
          <a:off x="162687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133122</xdr:rowOff>
    </xdr:from>
    <xdr:to>
      <xdr:col>81</xdr:col>
      <xdr:colOff>50800</xdr:colOff>
      <xdr:row>98</xdr:row>
      <xdr:rowOff>140591</xdr:rowOff>
    </xdr:to>
    <xdr:cxnSp macro="">
      <xdr:nvCxnSpPr>
        <xdr:cNvPr id="688" name="直線コネクタ 687"/>
        <xdr:cNvCxnSpPr/>
      </xdr:nvCxnSpPr>
      <xdr:spPr>
        <a:xfrm>
          <a:off x="14592300" y="16935222"/>
          <a:ext cx="889000" cy="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42968</xdr:rowOff>
    </xdr:from>
    <xdr:to>
      <xdr:col>81</xdr:col>
      <xdr:colOff>101600</xdr:colOff>
      <xdr:row>97</xdr:row>
      <xdr:rowOff>144568</xdr:rowOff>
    </xdr:to>
    <xdr:sp macro="" textlink="">
      <xdr:nvSpPr>
        <xdr:cNvPr id="689" name="フローチャート: 判断 688"/>
        <xdr:cNvSpPr/>
      </xdr:nvSpPr>
      <xdr:spPr>
        <a:xfrm>
          <a:off x="15430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161095</xdr:rowOff>
    </xdr:from>
    <xdr:ext cx="599010" cy="259045"/>
    <xdr:sp macro="" textlink="">
      <xdr:nvSpPr>
        <xdr:cNvPr id="690" name="テキスト ボックス 689"/>
        <xdr:cNvSpPr txBox="1"/>
      </xdr:nvSpPr>
      <xdr:spPr>
        <a:xfrm>
          <a:off x="15181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123865</xdr:rowOff>
    </xdr:from>
    <xdr:to>
      <xdr:col>76</xdr:col>
      <xdr:colOff>114300</xdr:colOff>
      <xdr:row>98</xdr:row>
      <xdr:rowOff>133122</xdr:rowOff>
    </xdr:to>
    <xdr:cxnSp macro="">
      <xdr:nvCxnSpPr>
        <xdr:cNvPr id="691" name="直線コネクタ 690"/>
        <xdr:cNvCxnSpPr/>
      </xdr:nvCxnSpPr>
      <xdr:spPr>
        <a:xfrm>
          <a:off x="13703300" y="16925965"/>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24746</xdr:rowOff>
    </xdr:from>
    <xdr:to>
      <xdr:col>76</xdr:col>
      <xdr:colOff>165100</xdr:colOff>
      <xdr:row>97</xdr:row>
      <xdr:rowOff>126346</xdr:rowOff>
    </xdr:to>
    <xdr:sp macro="" textlink="">
      <xdr:nvSpPr>
        <xdr:cNvPr id="692" name="フローチャート: 判断 691"/>
        <xdr:cNvSpPr/>
      </xdr:nvSpPr>
      <xdr:spPr>
        <a:xfrm>
          <a:off x="14541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142873</xdr:rowOff>
    </xdr:from>
    <xdr:ext cx="599010" cy="259045"/>
    <xdr:sp macro="" textlink="">
      <xdr:nvSpPr>
        <xdr:cNvPr id="693" name="テキスト ボックス 692"/>
        <xdr:cNvSpPr txBox="1"/>
      </xdr:nvSpPr>
      <xdr:spPr>
        <a:xfrm>
          <a:off x="14292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123865</xdr:rowOff>
    </xdr:from>
    <xdr:to>
      <xdr:col>71</xdr:col>
      <xdr:colOff>177800</xdr:colOff>
      <xdr:row>98</xdr:row>
      <xdr:rowOff>128093</xdr:rowOff>
    </xdr:to>
    <xdr:cxnSp macro="">
      <xdr:nvCxnSpPr>
        <xdr:cNvPr id="694" name="直線コネクタ 693"/>
        <xdr:cNvCxnSpPr/>
      </xdr:nvCxnSpPr>
      <xdr:spPr>
        <a:xfrm flipV="1">
          <a:off x="12814300" y="16925965"/>
          <a:ext cx="889000" cy="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108063</xdr:rowOff>
    </xdr:from>
    <xdr:to>
      <xdr:col>72</xdr:col>
      <xdr:colOff>38100</xdr:colOff>
      <xdr:row>97</xdr:row>
      <xdr:rowOff>38213</xdr:rowOff>
    </xdr:to>
    <xdr:sp macro="" textlink="">
      <xdr:nvSpPr>
        <xdr:cNvPr id="695" name="フローチャート: 判断 694"/>
        <xdr:cNvSpPr/>
      </xdr:nvSpPr>
      <xdr:spPr>
        <a:xfrm>
          <a:off x="13652500" y="1656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54740</xdr:rowOff>
    </xdr:from>
    <xdr:ext cx="599010" cy="259045"/>
    <xdr:sp macro="" textlink="">
      <xdr:nvSpPr>
        <xdr:cNvPr id="696" name="テキスト ボックス 695"/>
        <xdr:cNvSpPr txBox="1"/>
      </xdr:nvSpPr>
      <xdr:spPr>
        <a:xfrm>
          <a:off x="13403795" y="1634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103530</xdr:rowOff>
    </xdr:from>
    <xdr:to>
      <xdr:col>67</xdr:col>
      <xdr:colOff>101600</xdr:colOff>
      <xdr:row>97</xdr:row>
      <xdr:rowOff>33680</xdr:rowOff>
    </xdr:to>
    <xdr:sp macro="" textlink="">
      <xdr:nvSpPr>
        <xdr:cNvPr id="697" name="フローチャート: 判断 696"/>
        <xdr:cNvSpPr/>
      </xdr:nvSpPr>
      <xdr:spPr>
        <a:xfrm>
          <a:off x="12763500" y="165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50207</xdr:rowOff>
    </xdr:from>
    <xdr:ext cx="599010" cy="259045"/>
    <xdr:sp macro="" textlink="">
      <xdr:nvSpPr>
        <xdr:cNvPr id="698" name="テキスト ボックス 697"/>
        <xdr:cNvSpPr txBox="1"/>
      </xdr:nvSpPr>
      <xdr:spPr>
        <a:xfrm>
          <a:off x="12514795" y="1633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85075</xdr:rowOff>
    </xdr:from>
    <xdr:to>
      <xdr:col>85</xdr:col>
      <xdr:colOff>177800</xdr:colOff>
      <xdr:row>99</xdr:row>
      <xdr:rowOff>15225</xdr:rowOff>
    </xdr:to>
    <xdr:sp macro="" textlink="">
      <xdr:nvSpPr>
        <xdr:cNvPr id="704" name="楕円 703"/>
        <xdr:cNvSpPr/>
      </xdr:nvSpPr>
      <xdr:spPr>
        <a:xfrm>
          <a:off x="16268700" y="1688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63502</xdr:rowOff>
    </xdr:from>
    <xdr:ext cx="534377" cy="259045"/>
    <xdr:sp macro="" textlink="">
      <xdr:nvSpPr>
        <xdr:cNvPr id="705" name="公債費該当値テキスト"/>
        <xdr:cNvSpPr txBox="1"/>
      </xdr:nvSpPr>
      <xdr:spPr>
        <a:xfrm>
          <a:off x="16370300" y="1686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89791</xdr:rowOff>
    </xdr:from>
    <xdr:to>
      <xdr:col>81</xdr:col>
      <xdr:colOff>101600</xdr:colOff>
      <xdr:row>99</xdr:row>
      <xdr:rowOff>19941</xdr:rowOff>
    </xdr:to>
    <xdr:sp macro="" textlink="">
      <xdr:nvSpPr>
        <xdr:cNvPr id="706" name="楕円 705"/>
        <xdr:cNvSpPr/>
      </xdr:nvSpPr>
      <xdr:spPr>
        <a:xfrm>
          <a:off x="15430500" y="1689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11068</xdr:rowOff>
    </xdr:from>
    <xdr:ext cx="534377" cy="259045"/>
    <xdr:sp macro="" textlink="">
      <xdr:nvSpPr>
        <xdr:cNvPr id="707" name="テキスト ボックス 706"/>
        <xdr:cNvSpPr txBox="1"/>
      </xdr:nvSpPr>
      <xdr:spPr>
        <a:xfrm>
          <a:off x="15214111" y="1698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82322</xdr:rowOff>
    </xdr:from>
    <xdr:to>
      <xdr:col>76</xdr:col>
      <xdr:colOff>165100</xdr:colOff>
      <xdr:row>99</xdr:row>
      <xdr:rowOff>12472</xdr:rowOff>
    </xdr:to>
    <xdr:sp macro="" textlink="">
      <xdr:nvSpPr>
        <xdr:cNvPr id="708" name="楕円 707"/>
        <xdr:cNvSpPr/>
      </xdr:nvSpPr>
      <xdr:spPr>
        <a:xfrm>
          <a:off x="14541500" y="1688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3599</xdr:rowOff>
    </xdr:from>
    <xdr:ext cx="534377" cy="259045"/>
    <xdr:sp macro="" textlink="">
      <xdr:nvSpPr>
        <xdr:cNvPr id="709" name="テキスト ボックス 708"/>
        <xdr:cNvSpPr txBox="1"/>
      </xdr:nvSpPr>
      <xdr:spPr>
        <a:xfrm>
          <a:off x="14325111" y="1697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73065</xdr:rowOff>
    </xdr:from>
    <xdr:to>
      <xdr:col>72</xdr:col>
      <xdr:colOff>38100</xdr:colOff>
      <xdr:row>99</xdr:row>
      <xdr:rowOff>3215</xdr:rowOff>
    </xdr:to>
    <xdr:sp macro="" textlink="">
      <xdr:nvSpPr>
        <xdr:cNvPr id="710" name="楕円 709"/>
        <xdr:cNvSpPr/>
      </xdr:nvSpPr>
      <xdr:spPr>
        <a:xfrm>
          <a:off x="13652500" y="168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165792</xdr:rowOff>
    </xdr:from>
    <xdr:ext cx="534377" cy="259045"/>
    <xdr:sp macro="" textlink="">
      <xdr:nvSpPr>
        <xdr:cNvPr id="711" name="テキスト ボックス 710"/>
        <xdr:cNvSpPr txBox="1"/>
      </xdr:nvSpPr>
      <xdr:spPr>
        <a:xfrm>
          <a:off x="13436111" y="169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77293</xdr:rowOff>
    </xdr:from>
    <xdr:to>
      <xdr:col>67</xdr:col>
      <xdr:colOff>101600</xdr:colOff>
      <xdr:row>99</xdr:row>
      <xdr:rowOff>7443</xdr:rowOff>
    </xdr:to>
    <xdr:sp macro="" textlink="">
      <xdr:nvSpPr>
        <xdr:cNvPr id="712" name="楕円 711"/>
        <xdr:cNvSpPr/>
      </xdr:nvSpPr>
      <xdr:spPr>
        <a:xfrm>
          <a:off x="12763500" y="168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170020</xdr:rowOff>
    </xdr:from>
    <xdr:ext cx="534377" cy="259045"/>
    <xdr:sp macro="" textlink="">
      <xdr:nvSpPr>
        <xdr:cNvPr id="713" name="テキスト ボックス 712"/>
        <xdr:cNvSpPr txBox="1"/>
      </xdr:nvSpPr>
      <xdr:spPr>
        <a:xfrm>
          <a:off x="12547111" y="169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5" name="テキスト ボックス 734"/>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106455</xdr:rowOff>
    </xdr:from>
    <xdr:to>
      <xdr:col>116</xdr:col>
      <xdr:colOff>62864</xdr:colOff>
      <xdr:row>39</xdr:row>
      <xdr:rowOff>98878</xdr:rowOff>
    </xdr:to>
    <xdr:cxnSp macro="">
      <xdr:nvCxnSpPr>
        <xdr:cNvPr id="739" name="直線コネクタ 738"/>
        <xdr:cNvCxnSpPr/>
      </xdr:nvCxnSpPr>
      <xdr:spPr>
        <a:xfrm flipV="1">
          <a:off x="22159595" y="5249955"/>
          <a:ext cx="1269" cy="153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133715</xdr:rowOff>
    </xdr:from>
    <xdr:ext cx="249299" cy="259045"/>
    <xdr:sp macro="" textlink="">
      <xdr:nvSpPr>
        <xdr:cNvPr id="740" name="諸支出金最小値テキスト"/>
        <xdr:cNvSpPr txBox="1"/>
      </xdr:nvSpPr>
      <xdr:spPr>
        <a:xfrm>
          <a:off x="22212300" y="6820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53132</xdr:rowOff>
    </xdr:from>
    <xdr:ext cx="534377" cy="259045"/>
    <xdr:sp macro="" textlink="">
      <xdr:nvSpPr>
        <xdr:cNvPr id="742" name="諸支出金最大値テキスト"/>
        <xdr:cNvSpPr txBox="1"/>
      </xdr:nvSpPr>
      <xdr:spPr>
        <a:xfrm>
          <a:off x="22212300" y="502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94,036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106455</xdr:rowOff>
    </xdr:from>
    <xdr:to>
      <xdr:col>116</xdr:col>
      <xdr:colOff>152400</xdr:colOff>
      <xdr:row>30</xdr:row>
      <xdr:rowOff>106455</xdr:rowOff>
    </xdr:to>
    <xdr:cxnSp macro="">
      <xdr:nvCxnSpPr>
        <xdr:cNvPr id="743" name="直線コネクタ 742"/>
        <xdr:cNvCxnSpPr/>
      </xdr:nvCxnSpPr>
      <xdr:spPr>
        <a:xfrm>
          <a:off x="22072600" y="52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51165</xdr:rowOff>
    </xdr:from>
    <xdr:ext cx="469744" cy="259045"/>
    <xdr:sp macro="" textlink="">
      <xdr:nvSpPr>
        <xdr:cNvPr id="745" name="諸支出金平均値テキスト"/>
        <xdr:cNvSpPr txBox="1"/>
      </xdr:nvSpPr>
      <xdr:spPr>
        <a:xfrm>
          <a:off x="22212300" y="65662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28288</xdr:rowOff>
    </xdr:from>
    <xdr:to>
      <xdr:col>116</xdr:col>
      <xdr:colOff>114300</xdr:colOff>
      <xdr:row>39</xdr:row>
      <xdr:rowOff>129888</xdr:rowOff>
    </xdr:to>
    <xdr:sp macro="" textlink="">
      <xdr:nvSpPr>
        <xdr:cNvPr id="746" name="フローチャート: 判断 745"/>
        <xdr:cNvSpPr/>
      </xdr:nvSpPr>
      <xdr:spPr>
        <a:xfrm>
          <a:off x="22110700" y="671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45107</xdr:rowOff>
    </xdr:from>
    <xdr:to>
      <xdr:col>112</xdr:col>
      <xdr:colOff>38100</xdr:colOff>
      <xdr:row>39</xdr:row>
      <xdr:rowOff>146707</xdr:rowOff>
    </xdr:to>
    <xdr:sp macro="" textlink="">
      <xdr:nvSpPr>
        <xdr:cNvPr id="748" name="フローチャート: 判断 747"/>
        <xdr:cNvSpPr/>
      </xdr:nvSpPr>
      <xdr:spPr>
        <a:xfrm>
          <a:off x="21272500" y="67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163234</xdr:rowOff>
    </xdr:from>
    <xdr:ext cx="378565" cy="259045"/>
    <xdr:sp macro="" textlink="">
      <xdr:nvSpPr>
        <xdr:cNvPr id="749" name="テキスト ボックス 748"/>
        <xdr:cNvSpPr txBox="1"/>
      </xdr:nvSpPr>
      <xdr:spPr>
        <a:xfrm>
          <a:off x="21134017" y="65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45645</xdr:rowOff>
    </xdr:from>
    <xdr:to>
      <xdr:col>107</xdr:col>
      <xdr:colOff>101600</xdr:colOff>
      <xdr:row>39</xdr:row>
      <xdr:rowOff>147245</xdr:rowOff>
    </xdr:to>
    <xdr:sp macro="" textlink="">
      <xdr:nvSpPr>
        <xdr:cNvPr id="751" name="フローチャート: 判断 750"/>
        <xdr:cNvSpPr/>
      </xdr:nvSpPr>
      <xdr:spPr>
        <a:xfrm>
          <a:off x="20383500" y="673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163772</xdr:rowOff>
    </xdr:from>
    <xdr:ext cx="378565" cy="259045"/>
    <xdr:sp macro="" textlink="">
      <xdr:nvSpPr>
        <xdr:cNvPr id="752" name="テキスト ボックス 751"/>
        <xdr:cNvSpPr txBox="1"/>
      </xdr:nvSpPr>
      <xdr:spPr>
        <a:xfrm>
          <a:off x="20245017" y="6507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54" name="フローチャート: 判断 753"/>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55" name="テキスト ボックス 754"/>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56" name="フローチャート: 判断 755"/>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57" name="テキスト ボックス 756"/>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6715</xdr:rowOff>
    </xdr:from>
    <xdr:ext cx="249299" cy="259045"/>
    <xdr:sp macro="" textlink="">
      <xdr:nvSpPr>
        <xdr:cNvPr id="764" name="諸支出金該当値テキスト"/>
        <xdr:cNvSpPr txBox="1"/>
      </xdr:nvSpPr>
      <xdr:spPr>
        <a:xfrm>
          <a:off x="22212300" y="66932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年度決算における目的別でみる特徴については、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地方創生拠点整備事業として武道館を改修したため一</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人当りの経費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が、４３，４９９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次に大きな伸びを示しているのは土木費で</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人当たり前年と比して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２６，０９９</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円の増となっている。主な要因として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中央道</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跨道橋撤去</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業</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務委託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を実施したためである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r>
          <a:b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b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消防費も前年度より４，３５６円の増となっている。これは消防署建設にあたり広域消防への負担金が増えたことによるものである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一方で、前年と比して減少しているものとして、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総務費で１人当たり３，４７６円減少している。これはネットワークの強靭化事業が完了したためである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050">
            <a:solidFill>
              <a:srgbClr val="FF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（財政調整基金残高）</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前年度と同じ額を維持することができた</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（実質収支額）</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・財政調整基金については、その性質上において決算余剰金の積立を行うと共に最低水準の取り崩しに努めている。平成</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年度は縮減等による歳入歳出の余剰金等調整により当初予算計上</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106,200</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千円に対し取り崩し</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をしないで決算にいたる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ことができた。実質収支について</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基金繰入等により継続的に黒字を確保している。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○今後の対応</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将来にわたって質の高い町民サービスを提供していくために健全で持続可能な財政運営を確保していく。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山梨県西桂町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年間では、各会計ともに実質収支は黒字となっている。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年度に比して、平成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年度の一般会計における黒字が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が、要因としては大きな事業の実施および</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年度末の不用額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の精査をおこなったこと</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による影響によるものである。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各特別会計においてもほぼ同水準にて推移しており、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国民健康保険</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事業における平成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年度数値が大きくなった理由として、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保険給付費が小さくなり収支の黒字額が大きくなったことに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よるものである。</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今後も各会計で適正な財政運営、企業経営を行っていく。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2474617</v>
      </c>
      <c r="BO4" s="441"/>
      <c r="BP4" s="441"/>
      <c r="BQ4" s="441"/>
      <c r="BR4" s="441"/>
      <c r="BS4" s="441"/>
      <c r="BT4" s="441"/>
      <c r="BU4" s="442"/>
      <c r="BV4" s="440">
        <v>2249849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6.4</v>
      </c>
      <c r="CU4" s="622"/>
      <c r="CV4" s="622"/>
      <c r="CW4" s="622"/>
      <c r="CX4" s="622"/>
      <c r="CY4" s="622"/>
      <c r="CZ4" s="622"/>
      <c r="DA4" s="623"/>
      <c r="DB4" s="621">
        <v>6.7</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2360152</v>
      </c>
      <c r="BO5" s="446"/>
      <c r="BP5" s="446"/>
      <c r="BQ5" s="446"/>
      <c r="BR5" s="446"/>
      <c r="BS5" s="446"/>
      <c r="BT5" s="446"/>
      <c r="BU5" s="447"/>
      <c r="BV5" s="445">
        <v>2027599</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85.1</v>
      </c>
      <c r="CU5" s="416"/>
      <c r="CV5" s="416"/>
      <c r="CW5" s="416"/>
      <c r="CX5" s="416"/>
      <c r="CY5" s="416"/>
      <c r="CZ5" s="416"/>
      <c r="DA5" s="417"/>
      <c r="DB5" s="415">
        <v>83.3</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114465</v>
      </c>
      <c r="BO6" s="446"/>
      <c r="BP6" s="446"/>
      <c r="BQ6" s="446"/>
      <c r="BR6" s="446"/>
      <c r="BS6" s="446"/>
      <c r="BT6" s="446"/>
      <c r="BU6" s="447"/>
      <c r="BV6" s="445">
        <v>222250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89.1</v>
      </c>
      <c r="CU6" s="596"/>
      <c r="CV6" s="596"/>
      <c r="CW6" s="596"/>
      <c r="CX6" s="596"/>
      <c r="CY6" s="596"/>
      <c r="CZ6" s="596"/>
      <c r="DA6" s="597"/>
      <c r="DB6" s="595">
        <v>87.1</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88</v>
      </c>
      <c r="AV7" s="503"/>
      <c r="AW7" s="503"/>
      <c r="AX7" s="503"/>
      <c r="AY7" s="425" t="s">
        <v>100</v>
      </c>
      <c r="AZ7" s="426"/>
      <c r="BA7" s="426"/>
      <c r="BB7" s="426"/>
      <c r="BC7" s="426"/>
      <c r="BD7" s="426"/>
      <c r="BE7" s="426"/>
      <c r="BF7" s="426"/>
      <c r="BG7" s="426"/>
      <c r="BH7" s="426"/>
      <c r="BI7" s="426"/>
      <c r="BJ7" s="426"/>
      <c r="BK7" s="426"/>
      <c r="BL7" s="426"/>
      <c r="BM7" s="427"/>
      <c r="BN7" s="445">
        <v>15493</v>
      </c>
      <c r="BO7" s="446"/>
      <c r="BP7" s="446"/>
      <c r="BQ7" s="446"/>
      <c r="BR7" s="446"/>
      <c r="BS7" s="446"/>
      <c r="BT7" s="446"/>
      <c r="BU7" s="447"/>
      <c r="BV7" s="445">
        <v>121227</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1536205</v>
      </c>
      <c r="CU7" s="446"/>
      <c r="CV7" s="446"/>
      <c r="CW7" s="446"/>
      <c r="CX7" s="446"/>
      <c r="CY7" s="446"/>
      <c r="CZ7" s="446"/>
      <c r="DA7" s="447"/>
      <c r="DB7" s="445">
        <v>1513289</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88</v>
      </c>
      <c r="AV8" s="503"/>
      <c r="AW8" s="503"/>
      <c r="AX8" s="503"/>
      <c r="AY8" s="425" t="s">
        <v>103</v>
      </c>
      <c r="AZ8" s="426"/>
      <c r="BA8" s="426"/>
      <c r="BB8" s="426"/>
      <c r="BC8" s="426"/>
      <c r="BD8" s="426"/>
      <c r="BE8" s="426"/>
      <c r="BF8" s="426"/>
      <c r="BG8" s="426"/>
      <c r="BH8" s="426"/>
      <c r="BI8" s="426"/>
      <c r="BJ8" s="426"/>
      <c r="BK8" s="426"/>
      <c r="BL8" s="426"/>
      <c r="BM8" s="427"/>
      <c r="BN8" s="445">
        <v>98972</v>
      </c>
      <c r="BO8" s="446"/>
      <c r="BP8" s="446"/>
      <c r="BQ8" s="446"/>
      <c r="BR8" s="446"/>
      <c r="BS8" s="446"/>
      <c r="BT8" s="446"/>
      <c r="BU8" s="447"/>
      <c r="BV8" s="445">
        <v>101023</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0.31</v>
      </c>
      <c r="CU8" s="559"/>
      <c r="CV8" s="559"/>
      <c r="CW8" s="559"/>
      <c r="CX8" s="559"/>
      <c r="CY8" s="559"/>
      <c r="CZ8" s="559"/>
      <c r="DA8" s="560"/>
      <c r="DB8" s="558">
        <v>0.31</v>
      </c>
      <c r="DC8" s="559"/>
      <c r="DD8" s="559"/>
      <c r="DE8" s="559"/>
      <c r="DF8" s="559"/>
      <c r="DG8" s="559"/>
      <c r="DH8" s="559"/>
      <c r="DI8" s="560"/>
      <c r="DJ8" s="165"/>
      <c r="DK8" s="165"/>
      <c r="DL8" s="165"/>
      <c r="DM8" s="165"/>
      <c r="DN8" s="165"/>
      <c r="DO8" s="165"/>
    </row>
    <row r="9" spans="1:119" ht="18.75" customHeight="1" thickBot="1" x14ac:dyDescent="0.25">
      <c r="A9" s="166"/>
      <c r="B9" s="584" t="s">
        <v>105</v>
      </c>
      <c r="C9" s="585"/>
      <c r="D9" s="585"/>
      <c r="E9" s="585"/>
      <c r="F9" s="585"/>
      <c r="G9" s="585"/>
      <c r="H9" s="585"/>
      <c r="I9" s="585"/>
      <c r="J9" s="585"/>
      <c r="K9" s="508"/>
      <c r="L9" s="586" t="s">
        <v>106</v>
      </c>
      <c r="M9" s="587"/>
      <c r="N9" s="587"/>
      <c r="O9" s="587"/>
      <c r="P9" s="587"/>
      <c r="Q9" s="588"/>
      <c r="R9" s="589">
        <v>4342</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88</v>
      </c>
      <c r="AV9" s="503"/>
      <c r="AW9" s="503"/>
      <c r="AX9" s="503"/>
      <c r="AY9" s="425" t="s">
        <v>109</v>
      </c>
      <c r="AZ9" s="426"/>
      <c r="BA9" s="426"/>
      <c r="BB9" s="426"/>
      <c r="BC9" s="426"/>
      <c r="BD9" s="426"/>
      <c r="BE9" s="426"/>
      <c r="BF9" s="426"/>
      <c r="BG9" s="426"/>
      <c r="BH9" s="426"/>
      <c r="BI9" s="426"/>
      <c r="BJ9" s="426"/>
      <c r="BK9" s="426"/>
      <c r="BL9" s="426"/>
      <c r="BM9" s="427"/>
      <c r="BN9" s="445">
        <v>-2051</v>
      </c>
      <c r="BO9" s="446"/>
      <c r="BP9" s="446"/>
      <c r="BQ9" s="446"/>
      <c r="BR9" s="446"/>
      <c r="BS9" s="446"/>
      <c r="BT9" s="446"/>
      <c r="BU9" s="447"/>
      <c r="BV9" s="445">
        <v>6933</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10</v>
      </c>
      <c r="CU9" s="416"/>
      <c r="CV9" s="416"/>
      <c r="CW9" s="416"/>
      <c r="CX9" s="416"/>
      <c r="CY9" s="416"/>
      <c r="CZ9" s="416"/>
      <c r="DA9" s="417"/>
      <c r="DB9" s="415">
        <v>9.6999999999999993</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111</v>
      </c>
      <c r="M10" s="419"/>
      <c r="N10" s="419"/>
      <c r="O10" s="419"/>
      <c r="P10" s="419"/>
      <c r="Q10" s="420"/>
      <c r="R10" s="421">
        <v>4541</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234</v>
      </c>
      <c r="BO10" s="446"/>
      <c r="BP10" s="446"/>
      <c r="BQ10" s="446"/>
      <c r="BR10" s="446"/>
      <c r="BS10" s="446"/>
      <c r="BT10" s="446"/>
      <c r="BU10" s="447"/>
      <c r="BV10" s="445">
        <v>10050</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119</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2">
      <c r="A12" s="166"/>
      <c r="B12" s="561" t="s">
        <v>124</v>
      </c>
      <c r="C12" s="562"/>
      <c r="D12" s="562"/>
      <c r="E12" s="562"/>
      <c r="F12" s="562"/>
      <c r="G12" s="562"/>
      <c r="H12" s="562"/>
      <c r="I12" s="562"/>
      <c r="J12" s="562"/>
      <c r="K12" s="563"/>
      <c r="L12" s="570" t="s">
        <v>125</v>
      </c>
      <c r="M12" s="571"/>
      <c r="N12" s="571"/>
      <c r="O12" s="571"/>
      <c r="P12" s="571"/>
      <c r="Q12" s="572"/>
      <c r="R12" s="573">
        <v>4369</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88</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5000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4346</v>
      </c>
      <c r="S13" s="549"/>
      <c r="T13" s="549"/>
      <c r="U13" s="549"/>
      <c r="V13" s="550"/>
      <c r="W13" s="536" t="s">
        <v>133</v>
      </c>
      <c r="X13" s="458"/>
      <c r="Y13" s="458"/>
      <c r="Z13" s="458"/>
      <c r="AA13" s="458"/>
      <c r="AB13" s="459"/>
      <c r="AC13" s="421">
        <v>31</v>
      </c>
      <c r="AD13" s="422"/>
      <c r="AE13" s="422"/>
      <c r="AF13" s="422"/>
      <c r="AG13" s="423"/>
      <c r="AH13" s="421">
        <v>31</v>
      </c>
      <c r="AI13" s="422"/>
      <c r="AJ13" s="422"/>
      <c r="AK13" s="422"/>
      <c r="AL13" s="424"/>
      <c r="AM13" s="514" t="s">
        <v>134</v>
      </c>
      <c r="AN13" s="419"/>
      <c r="AO13" s="419"/>
      <c r="AP13" s="419"/>
      <c r="AQ13" s="419"/>
      <c r="AR13" s="419"/>
      <c r="AS13" s="419"/>
      <c r="AT13" s="420"/>
      <c r="AU13" s="502" t="s">
        <v>135</v>
      </c>
      <c r="AV13" s="503"/>
      <c r="AW13" s="503"/>
      <c r="AX13" s="503"/>
      <c r="AY13" s="425" t="s">
        <v>136</v>
      </c>
      <c r="AZ13" s="426"/>
      <c r="BA13" s="426"/>
      <c r="BB13" s="426"/>
      <c r="BC13" s="426"/>
      <c r="BD13" s="426"/>
      <c r="BE13" s="426"/>
      <c r="BF13" s="426"/>
      <c r="BG13" s="426"/>
      <c r="BH13" s="426"/>
      <c r="BI13" s="426"/>
      <c r="BJ13" s="426"/>
      <c r="BK13" s="426"/>
      <c r="BL13" s="426"/>
      <c r="BM13" s="427"/>
      <c r="BN13" s="445">
        <v>-1817</v>
      </c>
      <c r="BO13" s="446"/>
      <c r="BP13" s="446"/>
      <c r="BQ13" s="446"/>
      <c r="BR13" s="446"/>
      <c r="BS13" s="446"/>
      <c r="BT13" s="446"/>
      <c r="BU13" s="447"/>
      <c r="BV13" s="445">
        <v>11983</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5.2</v>
      </c>
      <c r="CU13" s="416"/>
      <c r="CV13" s="416"/>
      <c r="CW13" s="416"/>
      <c r="CX13" s="416"/>
      <c r="CY13" s="416"/>
      <c r="CZ13" s="416"/>
      <c r="DA13" s="417"/>
      <c r="DB13" s="415">
        <v>5.6</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138</v>
      </c>
      <c r="M14" s="579"/>
      <c r="N14" s="579"/>
      <c r="O14" s="579"/>
      <c r="P14" s="579"/>
      <c r="Q14" s="580"/>
      <c r="R14" s="548">
        <v>4460</v>
      </c>
      <c r="S14" s="549"/>
      <c r="T14" s="549"/>
      <c r="U14" s="549"/>
      <c r="V14" s="550"/>
      <c r="W14" s="551"/>
      <c r="X14" s="461"/>
      <c r="Y14" s="461"/>
      <c r="Z14" s="461"/>
      <c r="AA14" s="461"/>
      <c r="AB14" s="462"/>
      <c r="AC14" s="541">
        <v>1.4</v>
      </c>
      <c r="AD14" s="542"/>
      <c r="AE14" s="542"/>
      <c r="AF14" s="542"/>
      <c r="AG14" s="543"/>
      <c r="AH14" s="541">
        <v>1.4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t="s">
        <v>122</v>
      </c>
      <c r="CU14" s="553"/>
      <c r="CV14" s="553"/>
      <c r="CW14" s="553"/>
      <c r="CX14" s="553"/>
      <c r="CY14" s="553"/>
      <c r="CZ14" s="553"/>
      <c r="DA14" s="554"/>
      <c r="DB14" s="552" t="s">
        <v>140</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4426</v>
      </c>
      <c r="S15" s="549"/>
      <c r="T15" s="549"/>
      <c r="U15" s="549"/>
      <c r="V15" s="550"/>
      <c r="W15" s="536" t="s">
        <v>141</v>
      </c>
      <c r="X15" s="458"/>
      <c r="Y15" s="458"/>
      <c r="Z15" s="458"/>
      <c r="AA15" s="458"/>
      <c r="AB15" s="459"/>
      <c r="AC15" s="421">
        <v>969</v>
      </c>
      <c r="AD15" s="422"/>
      <c r="AE15" s="422"/>
      <c r="AF15" s="422"/>
      <c r="AG15" s="423"/>
      <c r="AH15" s="421">
        <v>948</v>
      </c>
      <c r="AI15" s="422"/>
      <c r="AJ15" s="422"/>
      <c r="AK15" s="422"/>
      <c r="AL15" s="424"/>
      <c r="AM15" s="514"/>
      <c r="AN15" s="419"/>
      <c r="AO15" s="419"/>
      <c r="AP15" s="419"/>
      <c r="AQ15" s="419"/>
      <c r="AR15" s="419"/>
      <c r="AS15" s="419"/>
      <c r="AT15" s="420"/>
      <c r="AU15" s="502"/>
      <c r="AV15" s="503"/>
      <c r="AW15" s="503"/>
      <c r="AX15" s="503"/>
      <c r="AY15" s="437" t="s">
        <v>142</v>
      </c>
      <c r="AZ15" s="438"/>
      <c r="BA15" s="438"/>
      <c r="BB15" s="438"/>
      <c r="BC15" s="438"/>
      <c r="BD15" s="438"/>
      <c r="BE15" s="438"/>
      <c r="BF15" s="438"/>
      <c r="BG15" s="438"/>
      <c r="BH15" s="438"/>
      <c r="BI15" s="438"/>
      <c r="BJ15" s="438"/>
      <c r="BK15" s="438"/>
      <c r="BL15" s="438"/>
      <c r="BM15" s="439"/>
      <c r="BN15" s="440">
        <v>417424</v>
      </c>
      <c r="BO15" s="441"/>
      <c r="BP15" s="441"/>
      <c r="BQ15" s="441"/>
      <c r="BR15" s="441"/>
      <c r="BS15" s="441"/>
      <c r="BT15" s="441"/>
      <c r="BU15" s="442"/>
      <c r="BV15" s="440">
        <v>414524</v>
      </c>
      <c r="BW15" s="441"/>
      <c r="BX15" s="441"/>
      <c r="BY15" s="441"/>
      <c r="BZ15" s="441"/>
      <c r="CA15" s="441"/>
      <c r="CB15" s="441"/>
      <c r="CC15" s="442"/>
      <c r="CD15" s="555" t="s">
        <v>143</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144</v>
      </c>
      <c r="M16" s="539"/>
      <c r="N16" s="539"/>
      <c r="O16" s="539"/>
      <c r="P16" s="539"/>
      <c r="Q16" s="540"/>
      <c r="R16" s="533" t="s">
        <v>145</v>
      </c>
      <c r="S16" s="534"/>
      <c r="T16" s="534"/>
      <c r="U16" s="534"/>
      <c r="V16" s="535"/>
      <c r="W16" s="551"/>
      <c r="X16" s="461"/>
      <c r="Y16" s="461"/>
      <c r="Z16" s="461"/>
      <c r="AA16" s="461"/>
      <c r="AB16" s="462"/>
      <c r="AC16" s="541">
        <v>42.6</v>
      </c>
      <c r="AD16" s="542"/>
      <c r="AE16" s="542"/>
      <c r="AF16" s="542"/>
      <c r="AG16" s="543"/>
      <c r="AH16" s="541">
        <v>42.1</v>
      </c>
      <c r="AI16" s="542"/>
      <c r="AJ16" s="542"/>
      <c r="AK16" s="542"/>
      <c r="AL16" s="544"/>
      <c r="AM16" s="514"/>
      <c r="AN16" s="419"/>
      <c r="AO16" s="419"/>
      <c r="AP16" s="419"/>
      <c r="AQ16" s="419"/>
      <c r="AR16" s="419"/>
      <c r="AS16" s="419"/>
      <c r="AT16" s="420"/>
      <c r="AU16" s="502"/>
      <c r="AV16" s="503"/>
      <c r="AW16" s="503"/>
      <c r="AX16" s="503"/>
      <c r="AY16" s="425" t="s">
        <v>146</v>
      </c>
      <c r="AZ16" s="426"/>
      <c r="BA16" s="426"/>
      <c r="BB16" s="426"/>
      <c r="BC16" s="426"/>
      <c r="BD16" s="426"/>
      <c r="BE16" s="426"/>
      <c r="BF16" s="426"/>
      <c r="BG16" s="426"/>
      <c r="BH16" s="426"/>
      <c r="BI16" s="426"/>
      <c r="BJ16" s="426"/>
      <c r="BK16" s="426"/>
      <c r="BL16" s="426"/>
      <c r="BM16" s="427"/>
      <c r="BN16" s="445">
        <v>1352765</v>
      </c>
      <c r="BO16" s="446"/>
      <c r="BP16" s="446"/>
      <c r="BQ16" s="446"/>
      <c r="BR16" s="446"/>
      <c r="BS16" s="446"/>
      <c r="BT16" s="446"/>
      <c r="BU16" s="447"/>
      <c r="BV16" s="445">
        <v>1339089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147</v>
      </c>
      <c r="N17" s="531"/>
      <c r="O17" s="531"/>
      <c r="P17" s="531"/>
      <c r="Q17" s="532"/>
      <c r="R17" s="533" t="s">
        <v>148</v>
      </c>
      <c r="S17" s="534"/>
      <c r="T17" s="534"/>
      <c r="U17" s="534"/>
      <c r="V17" s="535"/>
      <c r="W17" s="536" t="s">
        <v>149</v>
      </c>
      <c r="X17" s="458"/>
      <c r="Y17" s="458"/>
      <c r="Z17" s="458"/>
      <c r="AA17" s="458"/>
      <c r="AB17" s="459"/>
      <c r="AC17" s="421">
        <v>1275</v>
      </c>
      <c r="AD17" s="422"/>
      <c r="AE17" s="422"/>
      <c r="AF17" s="422"/>
      <c r="AG17" s="423"/>
      <c r="AH17" s="421">
        <v>1272</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527488</v>
      </c>
      <c r="BO17" s="446"/>
      <c r="BP17" s="446"/>
      <c r="BQ17" s="446"/>
      <c r="BR17" s="446"/>
      <c r="BS17" s="446"/>
      <c r="BT17" s="446"/>
      <c r="BU17" s="447"/>
      <c r="BV17" s="445">
        <v>522857</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151</v>
      </c>
      <c r="C18" s="508"/>
      <c r="D18" s="508"/>
      <c r="E18" s="509"/>
      <c r="F18" s="509"/>
      <c r="G18" s="509"/>
      <c r="H18" s="509"/>
      <c r="I18" s="509"/>
      <c r="J18" s="509"/>
      <c r="K18" s="509"/>
      <c r="L18" s="510">
        <v>15.22</v>
      </c>
      <c r="M18" s="510"/>
      <c r="N18" s="510"/>
      <c r="O18" s="510"/>
      <c r="P18" s="510"/>
      <c r="Q18" s="510"/>
      <c r="R18" s="511"/>
      <c r="S18" s="511"/>
      <c r="T18" s="511"/>
      <c r="U18" s="511"/>
      <c r="V18" s="512"/>
      <c r="W18" s="526"/>
      <c r="X18" s="527"/>
      <c r="Y18" s="527"/>
      <c r="Z18" s="527"/>
      <c r="AA18" s="527"/>
      <c r="AB18" s="537"/>
      <c r="AC18" s="409">
        <v>56</v>
      </c>
      <c r="AD18" s="410"/>
      <c r="AE18" s="410"/>
      <c r="AF18" s="410"/>
      <c r="AG18" s="513"/>
      <c r="AH18" s="409">
        <v>56.5</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1307225</v>
      </c>
      <c r="BO18" s="446"/>
      <c r="BP18" s="446"/>
      <c r="BQ18" s="446"/>
      <c r="BR18" s="446"/>
      <c r="BS18" s="446"/>
      <c r="BT18" s="446"/>
      <c r="BU18" s="447"/>
      <c r="BV18" s="445">
        <v>1262008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153</v>
      </c>
      <c r="C19" s="508"/>
      <c r="D19" s="508"/>
      <c r="E19" s="509"/>
      <c r="F19" s="509"/>
      <c r="G19" s="509"/>
      <c r="H19" s="509"/>
      <c r="I19" s="509"/>
      <c r="J19" s="509"/>
      <c r="K19" s="509"/>
      <c r="L19" s="515">
        <v>285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1796203</v>
      </c>
      <c r="BO19" s="446"/>
      <c r="BP19" s="446"/>
      <c r="BQ19" s="446"/>
      <c r="BR19" s="446"/>
      <c r="BS19" s="446"/>
      <c r="BT19" s="446"/>
      <c r="BU19" s="447"/>
      <c r="BV19" s="445">
        <v>1794438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155</v>
      </c>
      <c r="C20" s="508"/>
      <c r="D20" s="508"/>
      <c r="E20" s="509"/>
      <c r="F20" s="509"/>
      <c r="G20" s="509"/>
      <c r="H20" s="509"/>
      <c r="I20" s="509"/>
      <c r="J20" s="509"/>
      <c r="K20" s="509"/>
      <c r="L20" s="515">
        <v>1478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1798805</v>
      </c>
      <c r="BO23" s="446"/>
      <c r="BP23" s="446"/>
      <c r="BQ23" s="446"/>
      <c r="BR23" s="446"/>
      <c r="BS23" s="446"/>
      <c r="BT23" s="446"/>
      <c r="BU23" s="447"/>
      <c r="BV23" s="445">
        <v>1833129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164</v>
      </c>
      <c r="F24" s="419"/>
      <c r="G24" s="419"/>
      <c r="H24" s="419"/>
      <c r="I24" s="419"/>
      <c r="J24" s="419"/>
      <c r="K24" s="420"/>
      <c r="L24" s="421">
        <v>1</v>
      </c>
      <c r="M24" s="422"/>
      <c r="N24" s="422"/>
      <c r="O24" s="422"/>
      <c r="P24" s="423"/>
      <c r="Q24" s="421">
        <v>5800</v>
      </c>
      <c r="R24" s="422"/>
      <c r="S24" s="422"/>
      <c r="T24" s="422"/>
      <c r="U24" s="422"/>
      <c r="V24" s="423"/>
      <c r="W24" s="487"/>
      <c r="X24" s="478"/>
      <c r="Y24" s="479"/>
      <c r="Z24" s="418" t="s">
        <v>165</v>
      </c>
      <c r="AA24" s="419"/>
      <c r="AB24" s="419"/>
      <c r="AC24" s="419"/>
      <c r="AD24" s="419"/>
      <c r="AE24" s="419"/>
      <c r="AF24" s="419"/>
      <c r="AG24" s="420"/>
      <c r="AH24" s="421">
        <v>43</v>
      </c>
      <c r="AI24" s="422"/>
      <c r="AJ24" s="422"/>
      <c r="AK24" s="422"/>
      <c r="AL24" s="423"/>
      <c r="AM24" s="421">
        <v>127194</v>
      </c>
      <c r="AN24" s="422"/>
      <c r="AO24" s="422"/>
      <c r="AP24" s="422"/>
      <c r="AQ24" s="422"/>
      <c r="AR24" s="423"/>
      <c r="AS24" s="421">
        <v>2958</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1405015</v>
      </c>
      <c r="BO24" s="446"/>
      <c r="BP24" s="446"/>
      <c r="BQ24" s="446"/>
      <c r="BR24" s="446"/>
      <c r="BS24" s="446"/>
      <c r="BT24" s="446"/>
      <c r="BU24" s="447"/>
      <c r="BV24" s="445">
        <v>1442581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167</v>
      </c>
      <c r="F25" s="419"/>
      <c r="G25" s="419"/>
      <c r="H25" s="419"/>
      <c r="I25" s="419"/>
      <c r="J25" s="419"/>
      <c r="K25" s="420"/>
      <c r="L25" s="421" t="s">
        <v>168</v>
      </c>
      <c r="M25" s="422"/>
      <c r="N25" s="422"/>
      <c r="O25" s="422"/>
      <c r="P25" s="423"/>
      <c r="Q25" s="421" t="s">
        <v>168</v>
      </c>
      <c r="R25" s="422"/>
      <c r="S25" s="422"/>
      <c r="T25" s="422"/>
      <c r="U25" s="422"/>
      <c r="V25" s="423"/>
      <c r="W25" s="487"/>
      <c r="X25" s="478"/>
      <c r="Y25" s="479"/>
      <c r="Z25" s="418" t="s">
        <v>169</v>
      </c>
      <c r="AA25" s="419"/>
      <c r="AB25" s="419"/>
      <c r="AC25" s="419"/>
      <c r="AD25" s="419"/>
      <c r="AE25" s="419"/>
      <c r="AF25" s="419"/>
      <c r="AG25" s="420"/>
      <c r="AH25" s="421" t="s">
        <v>168</v>
      </c>
      <c r="AI25" s="422"/>
      <c r="AJ25" s="422"/>
      <c r="AK25" s="422"/>
      <c r="AL25" s="423"/>
      <c r="AM25" s="421" t="s">
        <v>168</v>
      </c>
      <c r="AN25" s="422"/>
      <c r="AO25" s="422"/>
      <c r="AP25" s="422"/>
      <c r="AQ25" s="422"/>
      <c r="AR25" s="423"/>
      <c r="AS25" s="421" t="s">
        <v>168</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168</v>
      </c>
      <c r="BO25" s="441"/>
      <c r="BP25" s="441"/>
      <c r="BQ25" s="441"/>
      <c r="BR25" s="441"/>
      <c r="BS25" s="441"/>
      <c r="BT25" s="441"/>
      <c r="BU25" s="442"/>
      <c r="BV25" s="440" t="s">
        <v>168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171</v>
      </c>
      <c r="F26" s="419"/>
      <c r="G26" s="419"/>
      <c r="H26" s="419"/>
      <c r="I26" s="419"/>
      <c r="J26" s="419"/>
      <c r="K26" s="420"/>
      <c r="L26" s="421">
        <v>1</v>
      </c>
      <c r="M26" s="422"/>
      <c r="N26" s="422"/>
      <c r="O26" s="422"/>
      <c r="P26" s="423"/>
      <c r="Q26" s="421">
        <v>4800</v>
      </c>
      <c r="R26" s="422"/>
      <c r="S26" s="422"/>
      <c r="T26" s="422"/>
      <c r="U26" s="422"/>
      <c r="V26" s="423"/>
      <c r="W26" s="487"/>
      <c r="X26" s="478"/>
      <c r="Y26" s="479"/>
      <c r="Z26" s="418" t="s">
        <v>172</v>
      </c>
      <c r="AA26" s="500"/>
      <c r="AB26" s="500"/>
      <c r="AC26" s="500"/>
      <c r="AD26" s="500"/>
      <c r="AE26" s="500"/>
      <c r="AF26" s="500"/>
      <c r="AG26" s="501"/>
      <c r="AH26" s="421" t="s">
        <v>168</v>
      </c>
      <c r="AI26" s="422"/>
      <c r="AJ26" s="422"/>
      <c r="AK26" s="422"/>
      <c r="AL26" s="423"/>
      <c r="AM26" s="421" t="s">
        <v>168</v>
      </c>
      <c r="AN26" s="422"/>
      <c r="AO26" s="422"/>
      <c r="AP26" s="422"/>
      <c r="AQ26" s="422"/>
      <c r="AR26" s="423"/>
      <c r="AS26" s="421" t="s">
        <v>168</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174</v>
      </c>
      <c r="F27" s="419"/>
      <c r="G27" s="419"/>
      <c r="H27" s="419"/>
      <c r="I27" s="419"/>
      <c r="J27" s="419"/>
      <c r="K27" s="420"/>
      <c r="L27" s="421">
        <v>1</v>
      </c>
      <c r="M27" s="422"/>
      <c r="N27" s="422"/>
      <c r="O27" s="422"/>
      <c r="P27" s="423"/>
      <c r="Q27" s="421">
        <v>2000</v>
      </c>
      <c r="R27" s="422"/>
      <c r="S27" s="422"/>
      <c r="T27" s="422"/>
      <c r="U27" s="422"/>
      <c r="V27" s="423"/>
      <c r="W27" s="487"/>
      <c r="X27" s="478"/>
      <c r="Y27" s="479"/>
      <c r="Z27" s="418" t="s">
        <v>175</v>
      </c>
      <c r="AA27" s="419"/>
      <c r="AB27" s="419"/>
      <c r="AC27" s="419"/>
      <c r="AD27" s="419"/>
      <c r="AE27" s="419"/>
      <c r="AF27" s="419"/>
      <c r="AG27" s="420"/>
      <c r="AH27" s="421">
        <v>1</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v>225352</v>
      </c>
      <c r="BO27" s="449"/>
      <c r="BP27" s="449"/>
      <c r="BQ27" s="449"/>
      <c r="BR27" s="449"/>
      <c r="BS27" s="449"/>
      <c r="BT27" s="449"/>
      <c r="BU27" s="450"/>
      <c r="BV27" s="448">
        <v>225327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178</v>
      </c>
      <c r="F28" s="419"/>
      <c r="G28" s="419"/>
      <c r="H28" s="419"/>
      <c r="I28" s="419"/>
      <c r="J28" s="419"/>
      <c r="K28" s="420"/>
      <c r="L28" s="421">
        <v>1</v>
      </c>
      <c r="M28" s="422"/>
      <c r="N28" s="422"/>
      <c r="O28" s="422"/>
      <c r="P28" s="423"/>
      <c r="Q28" s="421">
        <v>1600</v>
      </c>
      <c r="R28" s="422"/>
      <c r="S28" s="422"/>
      <c r="T28" s="422"/>
      <c r="U28" s="422"/>
      <c r="V28" s="423"/>
      <c r="W28" s="487"/>
      <c r="X28" s="478"/>
      <c r="Y28" s="479"/>
      <c r="Z28" s="418" t="s">
        <v>179</v>
      </c>
      <c r="AA28" s="419"/>
      <c r="AB28" s="419"/>
      <c r="AC28" s="419"/>
      <c r="AD28" s="419"/>
      <c r="AE28" s="419"/>
      <c r="AF28" s="419"/>
      <c r="AG28" s="420"/>
      <c r="AH28" s="421" t="s">
        <v>168</v>
      </c>
      <c r="AI28" s="422"/>
      <c r="AJ28" s="422"/>
      <c r="AK28" s="422"/>
      <c r="AL28" s="423"/>
      <c r="AM28" s="421" t="s">
        <v>168</v>
      </c>
      <c r="AN28" s="422"/>
      <c r="AO28" s="422"/>
      <c r="AP28" s="422"/>
      <c r="AQ28" s="422"/>
      <c r="AR28" s="423"/>
      <c r="AS28" s="421" t="s">
        <v>122</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256360</v>
      </c>
      <c r="BO28" s="441"/>
      <c r="BP28" s="441"/>
      <c r="BQ28" s="441"/>
      <c r="BR28" s="441"/>
      <c r="BS28" s="441"/>
      <c r="BT28" s="441"/>
      <c r="BU28" s="442"/>
      <c r="BV28" s="440">
        <v>256126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181</v>
      </c>
      <c r="F29" s="419"/>
      <c r="G29" s="419"/>
      <c r="H29" s="419"/>
      <c r="I29" s="419"/>
      <c r="J29" s="419"/>
      <c r="K29" s="420"/>
      <c r="L29" s="421">
        <v>8</v>
      </c>
      <c r="M29" s="422"/>
      <c r="N29" s="422"/>
      <c r="O29" s="422"/>
      <c r="P29" s="423"/>
      <c r="Q29" s="421">
        <v>1450</v>
      </c>
      <c r="R29" s="422"/>
      <c r="S29" s="422"/>
      <c r="T29" s="422"/>
      <c r="U29" s="422"/>
      <c r="V29" s="423"/>
      <c r="W29" s="488"/>
      <c r="X29" s="489"/>
      <c r="Y29" s="490"/>
      <c r="Z29" s="418" t="s">
        <v>182</v>
      </c>
      <c r="AA29" s="419"/>
      <c r="AB29" s="419"/>
      <c r="AC29" s="419"/>
      <c r="AD29" s="419"/>
      <c r="AE29" s="419"/>
      <c r="AF29" s="419"/>
      <c r="AG29" s="420"/>
      <c r="AH29" s="421">
        <v>44</v>
      </c>
      <c r="AI29" s="422"/>
      <c r="AJ29" s="422"/>
      <c r="AK29" s="422"/>
      <c r="AL29" s="423"/>
      <c r="AM29" s="421">
        <v>130239</v>
      </c>
      <c r="AN29" s="422"/>
      <c r="AO29" s="422"/>
      <c r="AP29" s="422"/>
      <c r="AQ29" s="422"/>
      <c r="AR29" s="423"/>
      <c r="AS29" s="421">
        <v>2960</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158846</v>
      </c>
      <c r="BO29" s="446"/>
      <c r="BP29" s="446"/>
      <c r="BQ29" s="446"/>
      <c r="BR29" s="446"/>
      <c r="BS29" s="446"/>
      <c r="BT29" s="446"/>
      <c r="BU29" s="447"/>
      <c r="BV29" s="445">
        <v>208762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93.6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1002022</v>
      </c>
      <c r="BO30" s="449"/>
      <c r="BP30" s="449"/>
      <c r="BQ30" s="449"/>
      <c r="BR30" s="449"/>
      <c r="BS30" s="449"/>
      <c r="BT30" s="449"/>
      <c r="BU30" s="450"/>
      <c r="BV30" s="448">
        <v>917095</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193</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194</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国民健康保険事業</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簡易水道特別会計</v>
      </c>
      <c r="BH34" s="403"/>
      <c r="BI34" s="403"/>
      <c r="BJ34" s="403"/>
      <c r="BK34" s="403"/>
      <c r="BL34" s="403"/>
      <c r="BM34" s="403"/>
      <c r="BN34" s="403"/>
      <c r="BO34" s="403"/>
      <c r="BP34" s="403"/>
      <c r="BQ34" s="403"/>
      <c r="BR34" s="403"/>
      <c r="BS34" s="403"/>
      <c r="BT34" s="403"/>
      <c r="BU34" s="403"/>
      <c r="BV34" s="193"/>
      <c r="BW34" s="404">
        <f>IF(BY34="","",MAX(C34:D43,U34:V43,AM34:AN43,BE34:BF43)+1)</f>
        <v>8</v>
      </c>
      <c r="BX34" s="404"/>
      <c r="BY34" s="403" t="str">
        <f>IF('各会計、関係団体の財政状況及び健全化判断比率'!B68="","",'各会計、関係団体の財政状況及び健全化判断比率'!B68)</f>
        <v>富士五湖広域行政事務組合（一般会計）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介護保険事業</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7</v>
      </c>
      <c r="BF35" s="404"/>
      <c r="BG35" s="403" t="str">
        <f>IF('各会計、関係団体の財政状況及び健全化判断比率'!B33="","",'各会計、関係団体の財政状況及び健全化判断比率'!B33)</f>
        <v>下水道特別会計</v>
      </c>
      <c r="BH35" s="403"/>
      <c r="BI35" s="403"/>
      <c r="BJ35" s="403"/>
      <c r="BK35" s="403"/>
      <c r="BL35" s="403"/>
      <c r="BM35" s="403"/>
      <c r="BN35" s="403"/>
      <c r="BO35" s="403"/>
      <c r="BP35" s="403"/>
      <c r="BQ35" s="403"/>
      <c r="BR35" s="403"/>
      <c r="BS35" s="403"/>
      <c r="BT35" s="403"/>
      <c r="BU35" s="403"/>
      <c r="BV35" s="193"/>
      <c r="BW35" s="404">
        <f t="shared" ref="BW35:BW43" si="2">IF(BY35="","",BW34+1)</f>
        <v>9</v>
      </c>
      <c r="BX35" s="404"/>
      <c r="BY35" s="403" t="str">
        <f>IF('各会計、関係団体の財政状況及び健全化判断比率'!B69="","",'各会計、関係団体の財政状況及び健全化判断比率'!B69)</f>
        <v>富士五湖行政事務組合（富士五湖ふるさと振興整備事業特別会計）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後期高齢者医療事業</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10</v>
      </c>
      <c r="BX36" s="404"/>
      <c r="BY36" s="403" t="str">
        <f>IF('各会計、関係団体の財政状況及び健全化判断比率'!B70="","",'各会計、関係団体の財政状況及び健全化判断比率'!B70)</f>
        <v>富士五湖行政事務組合（富士五湖聖苑）</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介護予防支援事業</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11</v>
      </c>
      <c r="BX37" s="404"/>
      <c r="BY37" s="403" t="str">
        <f>IF('各会計、関係団体の財政状況及び健全化判断比率'!B71="","",'各会計、関係団体の財政状況及び健全化判断比率'!B71)</f>
        <v>山梨県市町村事務組合（一般会計）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12</v>
      </c>
      <c r="BX38" s="404"/>
      <c r="BY38" s="403" t="str">
        <f>IF('各会計、関係団体の財政状況及び健全化判断比率'!B72="","",'各会計、関係団体の財政状況及び健全化判断比率'!B72)</f>
        <v>山梨県市町村事務組合（行政手続きの電子化事業特別会計）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13</v>
      </c>
      <c r="BX39" s="404"/>
      <c r="BY39" s="403" t="str">
        <f>IF('各会計、関係団体の財政状況及び健全化判断比率'!B73="","",'各会計、関係団体の財政状況及び健全化判断比率'!B73)</f>
        <v>山梨県市町村事務組合（入札参加資格審査事業費と区別会計）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14</v>
      </c>
      <c r="BX40" s="404"/>
      <c r="BY40" s="403" t="str">
        <f>IF('各会計、関係団体の財政状況及び健全化判断比率'!B74="","",'各会計、関係団体の財政状況及び健全化判断比率'!B74)</f>
        <v>山梨県市町村事務組合（交通災害共済事業特別会計）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15</v>
      </c>
      <c r="BX41" s="404"/>
      <c r="BY41" s="403" t="str">
        <f>IF('各会計、関係団体の財政状況及び健全化判断比率'!B75="","",'各会計、関係団体の財政状況及び健全化判断比率'!B75)</f>
        <v>山梨県市町村事務組合（一般廃棄物最終処分場特別会計）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16</v>
      </c>
      <c r="BX42" s="404"/>
      <c r="BY42" s="403" t="str">
        <f>IF('各会計、関係団体の財政状況及び健全化判断比率'!B76="","",'各会計、関係団体の財政状況及び健全化判断比率'!B76)</f>
        <v>山梨県後期高齢者医療連合（一般会計）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17</v>
      </c>
      <c r="BX43" s="404"/>
      <c r="BY43" s="403" t="str">
        <f>IF('各会計、関係団体の財政状況及び健全化判断比率'!B77="","",'各会計、関係団体の財政状況及び健全化判断比率'!B77)</f>
        <v>山梨県後期高齢者医療連合（後期高齢者特別会計）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G+a0wlGknz9vYgUKU1di63omWAA/lZkPUIkXxHtWIoJCDPvZlJP227AeGEsbaKpx5sRlRzsWRawDZ3nCc43DFQ==" saltValue="LK2L2cIb2aCZ6i1VEDhe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225" t="s">
        <v>566</v>
      </c>
      <c r="D34" s="1225"/>
      <c r="E34" s="1226"/>
      <c r="F34" s="32">
        <v>6.9</v>
      </c>
      <c r="G34" s="33">
        <v>8.0299999999999994</v>
      </c>
      <c r="H34" s="33">
        <v>6.16</v>
      </c>
      <c r="I34" s="33">
        <v>6.67</v>
      </c>
      <c r="J34" s="34">
        <v>6.44</v>
      </c>
      <c r="K34" s="22"/>
      <c r="L34" s="22"/>
      <c r="M34" s="22"/>
      <c r="N34" s="22"/>
      <c r="O34" s="22"/>
      <c r="P34" s="22"/>
    </row>
    <row r="35" spans="1:16" ht="39" customHeight="1" x14ac:dyDescent="0.2">
      <c r="A35" s="22"/>
      <c r="B35" s="35"/>
      <c r="C35" s="1219" t="s">
        <v>567</v>
      </c>
      <c r="D35" s="1220"/>
      <c r="E35" s="1221"/>
      <c r="F35" s="36">
        <v>1.56</v>
      </c>
      <c r="G35" s="37">
        <v>1.58</v>
      </c>
      <c r="H35" s="37">
        <v>1.87</v>
      </c>
      <c r="I35" s="37">
        <v>4.63</v>
      </c>
      <c r="J35" s="38">
        <v>3.28</v>
      </c>
      <c r="K35" s="22"/>
      <c r="L35" s="22"/>
      <c r="M35" s="22"/>
      <c r="N35" s="22"/>
      <c r="O35" s="22"/>
      <c r="P35" s="22"/>
    </row>
    <row r="36" spans="1:16" ht="39" customHeight="1" x14ac:dyDescent="0.2">
      <c r="A36" s="22"/>
      <c r="B36" s="35"/>
      <c r="C36" s="1219" t="s">
        <v>568</v>
      </c>
      <c r="D36" s="1220"/>
      <c r="E36" s="1221"/>
      <c r="F36" s="36">
        <v>1.02</v>
      </c>
      <c r="G36" s="37">
        <v>3.24</v>
      </c>
      <c r="H36" s="37">
        <v>2.34</v>
      </c>
      <c r="I36" s="37">
        <v>2.58</v>
      </c>
      <c r="J36" s="38">
        <v>1.77</v>
      </c>
      <c r="K36" s="22"/>
      <c r="L36" s="22"/>
      <c r="M36" s="22"/>
      <c r="N36" s="22"/>
      <c r="O36" s="22"/>
      <c r="P36" s="22"/>
    </row>
    <row r="37" spans="1:16" ht="39" customHeight="1" x14ac:dyDescent="0.2">
      <c r="A37" s="22"/>
      <c r="B37" s="35"/>
      <c r="C37" s="1219" t="s">
        <v>569</v>
      </c>
      <c r="D37" s="1220"/>
      <c r="E37" s="1221"/>
      <c r="F37" s="36">
        <v>0.21</v>
      </c>
      <c r="G37" s="37">
        <v>0.18</v>
      </c>
      <c r="H37" s="37">
        <v>0.18</v>
      </c>
      <c r="I37" s="37">
        <v>0.12</v>
      </c>
      <c r="J37" s="38">
        <v>0.37</v>
      </c>
      <c r="K37" s="22"/>
      <c r="L37" s="22"/>
      <c r="M37" s="22"/>
      <c r="N37" s="22"/>
      <c r="O37" s="22"/>
      <c r="P37" s="22"/>
    </row>
    <row r="38" spans="1:16" ht="39" customHeight="1" x14ac:dyDescent="0.2">
      <c r="A38" s="22"/>
      <c r="B38" s="35"/>
      <c r="C38" s="1219" t="s">
        <v>570</v>
      </c>
      <c r="D38" s="1220"/>
      <c r="E38" s="1221"/>
      <c r="F38" s="36">
        <v>0.25</v>
      </c>
      <c r="G38" s="37">
        <v>0.17</v>
      </c>
      <c r="H38" s="37">
        <v>0.13</v>
      </c>
      <c r="I38" s="37">
        <v>0.21</v>
      </c>
      <c r="J38" s="38">
        <v>0.12</v>
      </c>
      <c r="K38" s="22"/>
      <c r="L38" s="22"/>
      <c r="M38" s="22"/>
      <c r="N38" s="22"/>
      <c r="O38" s="22"/>
      <c r="P38" s="22"/>
    </row>
    <row r="39" spans="1:16" ht="39" customHeight="1" x14ac:dyDescent="0.2">
      <c r="A39" s="22"/>
      <c r="B39" s="35"/>
      <c r="C39" s="1219" t="s">
        <v>571</v>
      </c>
      <c r="D39" s="1220"/>
      <c r="E39" s="1221"/>
      <c r="F39" s="36">
        <v>0</v>
      </c>
      <c r="G39" s="37">
        <v>0</v>
      </c>
      <c r="H39" s="37">
        <v>0</v>
      </c>
      <c r="I39" s="37">
        <v>0</v>
      </c>
      <c r="J39" s="38">
        <v>0</v>
      </c>
      <c r="K39" s="22"/>
      <c r="L39" s="22"/>
      <c r="M39" s="22"/>
      <c r="N39" s="22"/>
      <c r="O39" s="22"/>
      <c r="P39" s="22"/>
    </row>
    <row r="40" spans="1:16" ht="39" customHeight="1" x14ac:dyDescent="0.2">
      <c r="A40" s="22"/>
      <c r="B40" s="35"/>
      <c r="C40" s="1219" t="s">
        <v>572</v>
      </c>
      <c r="D40" s="1220"/>
      <c r="E40" s="1221"/>
      <c r="F40" s="36">
        <v>0.01</v>
      </c>
      <c r="G40" s="37">
        <v>0</v>
      </c>
      <c r="H40" s="37">
        <v>0</v>
      </c>
      <c r="I40" s="37">
        <v>0</v>
      </c>
      <c r="J40" s="38">
        <v>0</v>
      </c>
      <c r="K40" s="22"/>
      <c r="L40" s="22"/>
      <c r="M40" s="22"/>
      <c r="N40" s="22"/>
      <c r="O40" s="22"/>
      <c r="P40" s="22"/>
    </row>
    <row r="41" spans="1:16" ht="39" customHeight="1" x14ac:dyDescent="0.2">
      <c r="A41" s="22"/>
      <c r="B41" s="35"/>
      <c r="C41" s="1219"/>
      <c r="D41" s="1220"/>
      <c r="E41" s="1221"/>
      <c r="F41" s="36"/>
      <c r="G41" s="37"/>
      <c r="H41" s="37"/>
      <c r="I41" s="37"/>
      <c r="J41" s="38"/>
      <c r="K41" s="22"/>
      <c r="L41" s="22"/>
      <c r="M41" s="22"/>
      <c r="N41" s="22"/>
      <c r="O41" s="22"/>
      <c r="P41" s="22"/>
    </row>
    <row r="42" spans="1:16" ht="39" customHeight="1" x14ac:dyDescent="0.2">
      <c r="A42" s="22"/>
      <c r="B42" s="39"/>
      <c r="C42" s="1219" t="s">
        <v>573</v>
      </c>
      <c r="D42" s="1220"/>
      <c r="E42" s="1221"/>
      <c r="F42" s="36" t="s">
        <v>517</v>
      </c>
      <c r="G42" s="37" t="s">
        <v>517</v>
      </c>
      <c r="H42" s="37" t="s">
        <v>517</v>
      </c>
      <c r="I42" s="37" t="s">
        <v>517</v>
      </c>
      <c r="J42" s="38" t="s">
        <v>517</v>
      </c>
      <c r="K42" s="22"/>
      <c r="L42" s="22"/>
      <c r="M42" s="22"/>
      <c r="N42" s="22"/>
      <c r="O42" s="22"/>
      <c r="P42" s="22"/>
    </row>
    <row r="43" spans="1:16" ht="39" customHeight="1" thickBot="1" x14ac:dyDescent="0.25">
      <c r="A43" s="22"/>
      <c r="B43" s="40"/>
      <c r="C43" s="1222" t="s">
        <v>574</v>
      </c>
      <c r="D43" s="1223"/>
      <c r="E43" s="1224"/>
      <c r="F43" s="41" t="s">
        <v>517</v>
      </c>
      <c r="G43" s="42" t="s">
        <v>517</v>
      </c>
      <c r="H43" s="42" t="s">
        <v>517</v>
      </c>
      <c r="I43" s="42" t="s">
        <v>517</v>
      </c>
      <c r="J43" s="43" t="s">
        <v>517</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wmcSH3DOsMfflkZNh9zV/mnjukMJfApWB48ObItvHVha1yqrD6XDxlfVgWmvBzDR8buEhM3Dce3PDMQuELKVA==" saltValue="/7QbNjhUwT1bEI1FAhKW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202</v>
      </c>
      <c r="L45" s="60">
        <v>205</v>
      </c>
      <c r="M45" s="60">
        <v>189</v>
      </c>
      <c r="N45" s="60">
        <v>177</v>
      </c>
      <c r="O45" s="61">
        <v>180</v>
      </c>
      <c r="P45" s="48"/>
      <c r="Q45" s="48"/>
      <c r="R45" s="48"/>
      <c r="S45" s="48"/>
      <c r="T45" s="48"/>
      <c r="U45" s="48"/>
    </row>
    <row r="46" spans="1:21" ht="30.75" customHeight="1" x14ac:dyDescent="0.2">
      <c r="A46" s="48"/>
      <c r="B46" s="1237"/>
      <c r="C46" s="1238"/>
      <c r="D46" s="62"/>
      <c r="E46" s="1229" t="s">
        <v>13</v>
      </c>
      <c r="F46" s="1229"/>
      <c r="G46" s="1229"/>
      <c r="H46" s="1229"/>
      <c r="I46" s="1229"/>
      <c r="J46" s="1230"/>
      <c r="K46" s="63" t="s">
        <v>517</v>
      </c>
      <c r="L46" s="64" t="s">
        <v>517</v>
      </c>
      <c r="M46" s="64" t="s">
        <v>517</v>
      </c>
      <c r="N46" s="64" t="s">
        <v>517</v>
      </c>
      <c r="O46" s="65" t="s">
        <v>517</v>
      </c>
      <c r="P46" s="48"/>
      <c r="Q46" s="48"/>
      <c r="R46" s="48"/>
      <c r="S46" s="48"/>
      <c r="T46" s="48"/>
      <c r="U46" s="48"/>
    </row>
    <row r="47" spans="1:21" ht="30.75" customHeight="1" x14ac:dyDescent="0.2">
      <c r="A47" s="48"/>
      <c r="B47" s="1237"/>
      <c r="C47" s="1238"/>
      <c r="D47" s="62"/>
      <c r="E47" s="1229" t="s">
        <v>14</v>
      </c>
      <c r="F47" s="1229"/>
      <c r="G47" s="1229"/>
      <c r="H47" s="1229"/>
      <c r="I47" s="1229"/>
      <c r="J47" s="1230"/>
      <c r="K47" s="63" t="s">
        <v>517</v>
      </c>
      <c r="L47" s="64" t="s">
        <v>517</v>
      </c>
      <c r="M47" s="64" t="s">
        <v>517</v>
      </c>
      <c r="N47" s="64" t="s">
        <v>517</v>
      </c>
      <c r="O47" s="65" t="s">
        <v>517</v>
      </c>
      <c r="P47" s="48"/>
      <c r="Q47" s="48"/>
      <c r="R47" s="48"/>
      <c r="S47" s="48"/>
      <c r="T47" s="48"/>
      <c r="U47" s="48"/>
    </row>
    <row r="48" spans="1:21" ht="30.75" customHeight="1" x14ac:dyDescent="0.2">
      <c r="A48" s="48"/>
      <c r="B48" s="1237"/>
      <c r="C48" s="1238"/>
      <c r="D48" s="62"/>
      <c r="E48" s="1229" t="s">
        <v>15</v>
      </c>
      <c r="F48" s="1229"/>
      <c r="G48" s="1229"/>
      <c r="H48" s="1229"/>
      <c r="I48" s="1229"/>
      <c r="J48" s="1230"/>
      <c r="K48" s="63">
        <v>82</v>
      </c>
      <c r="L48" s="64">
        <v>80</v>
      </c>
      <c r="M48" s="64">
        <v>84</v>
      </c>
      <c r="N48" s="64">
        <v>80</v>
      </c>
      <c r="O48" s="65">
        <v>84</v>
      </c>
      <c r="P48" s="48"/>
      <c r="Q48" s="48"/>
      <c r="R48" s="48"/>
      <c r="S48" s="48"/>
      <c r="T48" s="48"/>
      <c r="U48" s="48"/>
    </row>
    <row r="49" spans="1:21" ht="30.75" customHeight="1" x14ac:dyDescent="0.2">
      <c r="A49" s="48"/>
      <c r="B49" s="1237"/>
      <c r="C49" s="1238"/>
      <c r="D49" s="62"/>
      <c r="E49" s="1229" t="s">
        <v>16</v>
      </c>
      <c r="F49" s="1229"/>
      <c r="G49" s="1229"/>
      <c r="H49" s="1229"/>
      <c r="I49" s="1229"/>
      <c r="J49" s="1230"/>
      <c r="K49" s="63">
        <v>6</v>
      </c>
      <c r="L49" s="64">
        <v>3</v>
      </c>
      <c r="M49" s="64">
        <v>4</v>
      </c>
      <c r="N49" s="64">
        <v>4</v>
      </c>
      <c r="O49" s="65">
        <v>4</v>
      </c>
      <c r="P49" s="48"/>
      <c r="Q49" s="48"/>
      <c r="R49" s="48"/>
      <c r="S49" s="48"/>
      <c r="T49" s="48"/>
      <c r="U49" s="48"/>
    </row>
    <row r="50" spans="1:21" ht="30.75" customHeight="1" x14ac:dyDescent="0.2">
      <c r="A50" s="48"/>
      <c r="B50" s="1237"/>
      <c r="C50" s="1238"/>
      <c r="D50" s="62"/>
      <c r="E50" s="1229" t="s">
        <v>17</v>
      </c>
      <c r="F50" s="1229"/>
      <c r="G50" s="1229"/>
      <c r="H50" s="1229"/>
      <c r="I50" s="1229"/>
      <c r="J50" s="1230"/>
      <c r="K50" s="63" t="s">
        <v>517</v>
      </c>
      <c r="L50" s="64" t="s">
        <v>517</v>
      </c>
      <c r="M50" s="64" t="s">
        <v>517</v>
      </c>
      <c r="N50" s="64" t="s">
        <v>517</v>
      </c>
      <c r="O50" s="65" t="s">
        <v>517</v>
      </c>
      <c r="P50" s="48"/>
      <c r="Q50" s="48"/>
      <c r="R50" s="48"/>
      <c r="S50" s="48"/>
      <c r="T50" s="48"/>
      <c r="U50" s="48"/>
    </row>
    <row r="51" spans="1:21" ht="30.75" customHeight="1" x14ac:dyDescent="0.2">
      <c r="A51" s="48"/>
      <c r="B51" s="1239"/>
      <c r="C51" s="1240"/>
      <c r="D51" s="66"/>
      <c r="E51" s="1229" t="s">
        <v>18</v>
      </c>
      <c r="F51" s="1229"/>
      <c r="G51" s="1229"/>
      <c r="H51" s="1229"/>
      <c r="I51" s="1229"/>
      <c r="J51" s="1230"/>
      <c r="K51" s="63" t="s">
        <v>517</v>
      </c>
      <c r="L51" s="64" t="s">
        <v>517</v>
      </c>
      <c r="M51" s="64" t="s">
        <v>517</v>
      </c>
      <c r="N51" s="64" t="s">
        <v>517</v>
      </c>
      <c r="O51" s="65" t="s">
        <v>517</v>
      </c>
      <c r="P51" s="48"/>
      <c r="Q51" s="48"/>
      <c r="R51" s="48"/>
      <c r="S51" s="48"/>
      <c r="T51" s="48"/>
      <c r="U51" s="48"/>
    </row>
    <row r="52" spans="1:21" ht="30.75" customHeight="1" x14ac:dyDescent="0.2">
      <c r="A52" s="48"/>
      <c r="B52" s="1227" t="s">
        <v>19</v>
      </c>
      <c r="C52" s="1228"/>
      <c r="D52" s="66"/>
      <c r="E52" s="1229" t="s">
        <v>20</v>
      </c>
      <c r="F52" s="1229"/>
      <c r="G52" s="1229"/>
      <c r="H52" s="1229"/>
      <c r="I52" s="1229"/>
      <c r="J52" s="1230"/>
      <c r="K52" s="63">
        <v>199</v>
      </c>
      <c r="L52" s="64">
        <v>209</v>
      </c>
      <c r="M52" s="64">
        <v>199</v>
      </c>
      <c r="N52" s="64">
        <v>198</v>
      </c>
      <c r="O52" s="65">
        <v>200</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91</v>
      </c>
      <c r="L53" s="69">
        <v>79</v>
      </c>
      <c r="M53" s="69">
        <v>78</v>
      </c>
      <c r="N53" s="69">
        <v>63</v>
      </c>
      <c r="O53" s="70">
        <v>68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S8HJ+sqY8SEgLaunze+hu1BmUMp253qk6FBslxe5cXpxA7+zBZfZ9WUuunXEeygifz2JIHyPaPqMzqHzdRcUA==" saltValue="6jvGKkWOmGJhevJsB8t8I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560</v>
      </c>
      <c r="J40" s="79" t="s">
        <v>561</v>
      </c>
      <c r="K40" s="79" t="s">
        <v>562</v>
      </c>
      <c r="L40" s="79" t="s">
        <v>563</v>
      </c>
      <c r="M40" s="80" t="s">
        <v>564</v>
      </c>
    </row>
    <row r="41" spans="2:13" ht="27.75" customHeight="1" x14ac:dyDescent="0.2">
      <c r="B41" s="1255" t="s">
        <v>24</v>
      </c>
      <c r="C41" s="1256"/>
      <c r="D41" s="81"/>
      <c r="E41" s="1257" t="s">
        <v>25</v>
      </c>
      <c r="F41" s="1257"/>
      <c r="G41" s="1257"/>
      <c r="H41" s="1258"/>
      <c r="I41" s="82">
        <v>1989</v>
      </c>
      <c r="J41" s="83">
        <v>1898</v>
      </c>
      <c r="K41" s="83">
        <v>1920</v>
      </c>
      <c r="L41" s="83">
        <v>1833</v>
      </c>
      <c r="M41" s="84">
        <v>1799</v>
      </c>
    </row>
    <row r="42" spans="2:13" ht="27.75" customHeight="1" x14ac:dyDescent="0.2">
      <c r="B42" s="1245"/>
      <c r="C42" s="1246"/>
      <c r="D42" s="85"/>
      <c r="E42" s="1249" t="s">
        <v>26</v>
      </c>
      <c r="F42" s="1249"/>
      <c r="G42" s="1249"/>
      <c r="H42" s="1250"/>
      <c r="I42" s="86">
        <v>0</v>
      </c>
      <c r="J42" s="87" t="s">
        <v>517</v>
      </c>
      <c r="K42" s="87" t="s">
        <v>517</v>
      </c>
      <c r="L42" s="87" t="s">
        <v>517</v>
      </c>
      <c r="M42" s="88" t="s">
        <v>517</v>
      </c>
    </row>
    <row r="43" spans="2:13" ht="27.75" customHeight="1" x14ac:dyDescent="0.2">
      <c r="B43" s="1245"/>
      <c r="C43" s="1246"/>
      <c r="D43" s="85"/>
      <c r="E43" s="1249" t="s">
        <v>27</v>
      </c>
      <c r="F43" s="1249"/>
      <c r="G43" s="1249"/>
      <c r="H43" s="1250"/>
      <c r="I43" s="86">
        <v>1260</v>
      </c>
      <c r="J43" s="87">
        <v>1283</v>
      </c>
      <c r="K43" s="87">
        <v>1237</v>
      </c>
      <c r="L43" s="87">
        <v>1183</v>
      </c>
      <c r="M43" s="88">
        <v>1160</v>
      </c>
    </row>
    <row r="44" spans="2:13" ht="27.75" customHeight="1" x14ac:dyDescent="0.2">
      <c r="B44" s="1245"/>
      <c r="C44" s="1246"/>
      <c r="D44" s="85"/>
      <c r="E44" s="1249" t="s">
        <v>28</v>
      </c>
      <c r="F44" s="1249"/>
      <c r="G44" s="1249"/>
      <c r="H44" s="1250"/>
      <c r="I44" s="86">
        <v>34</v>
      </c>
      <c r="J44" s="87">
        <v>32</v>
      </c>
      <c r="K44" s="87">
        <v>29</v>
      </c>
      <c r="L44" s="87">
        <v>28</v>
      </c>
      <c r="M44" s="88">
        <v>28</v>
      </c>
    </row>
    <row r="45" spans="2:13" ht="27.75" customHeight="1" x14ac:dyDescent="0.2">
      <c r="B45" s="1245"/>
      <c r="C45" s="1246"/>
      <c r="D45" s="85"/>
      <c r="E45" s="1249" t="s">
        <v>29</v>
      </c>
      <c r="F45" s="1249"/>
      <c r="G45" s="1249"/>
      <c r="H45" s="1250"/>
      <c r="I45" s="86">
        <v>89</v>
      </c>
      <c r="J45" s="87">
        <v>130</v>
      </c>
      <c r="K45" s="87">
        <v>184</v>
      </c>
      <c r="L45" s="87">
        <v>183</v>
      </c>
      <c r="M45" s="88">
        <v>122</v>
      </c>
    </row>
    <row r="46" spans="2:13" ht="27.75" customHeight="1" x14ac:dyDescent="0.2">
      <c r="B46" s="1245"/>
      <c r="C46" s="1246"/>
      <c r="D46" s="89"/>
      <c r="E46" s="1249" t="s">
        <v>30</v>
      </c>
      <c r="F46" s="1249"/>
      <c r="G46" s="1249"/>
      <c r="H46" s="1250"/>
      <c r="I46" s="86" t="s">
        <v>517</v>
      </c>
      <c r="J46" s="87" t="s">
        <v>517</v>
      </c>
      <c r="K46" s="87" t="s">
        <v>517</v>
      </c>
      <c r="L46" s="87" t="s">
        <v>517</v>
      </c>
      <c r="M46" s="88" t="s">
        <v>517</v>
      </c>
    </row>
    <row r="47" spans="2:13" ht="27.75" customHeight="1" x14ac:dyDescent="0.2">
      <c r="B47" s="1245"/>
      <c r="C47" s="1246"/>
      <c r="D47" s="90"/>
      <c r="E47" s="1259" t="s">
        <v>31</v>
      </c>
      <c r="F47" s="1260"/>
      <c r="G47" s="1260"/>
      <c r="H47" s="1261"/>
      <c r="I47" s="86" t="s">
        <v>517</v>
      </c>
      <c r="J47" s="87" t="s">
        <v>517</v>
      </c>
      <c r="K47" s="87" t="s">
        <v>517</v>
      </c>
      <c r="L47" s="87" t="s">
        <v>517</v>
      </c>
      <c r="M47" s="88" t="s">
        <v>517</v>
      </c>
    </row>
    <row r="48" spans="2:13" ht="27.75" customHeight="1" x14ac:dyDescent="0.2">
      <c r="B48" s="1245"/>
      <c r="C48" s="1246"/>
      <c r="D48" s="85"/>
      <c r="E48" s="1249" t="s">
        <v>32</v>
      </c>
      <c r="F48" s="1249"/>
      <c r="G48" s="1249"/>
      <c r="H48" s="1250"/>
      <c r="I48" s="86" t="s">
        <v>517</v>
      </c>
      <c r="J48" s="87" t="s">
        <v>517</v>
      </c>
      <c r="K48" s="87" t="s">
        <v>517</v>
      </c>
      <c r="L48" s="87" t="s">
        <v>517</v>
      </c>
      <c r="M48" s="88" t="s">
        <v>517</v>
      </c>
    </row>
    <row r="49" spans="2:13" ht="27.75" customHeight="1" x14ac:dyDescent="0.2">
      <c r="B49" s="1247"/>
      <c r="C49" s="1248"/>
      <c r="D49" s="85"/>
      <c r="E49" s="1249" t="s">
        <v>33</v>
      </c>
      <c r="F49" s="1249"/>
      <c r="G49" s="1249"/>
      <c r="H49" s="1250"/>
      <c r="I49" s="86" t="s">
        <v>517</v>
      </c>
      <c r="J49" s="87" t="s">
        <v>517</v>
      </c>
      <c r="K49" s="87" t="s">
        <v>517</v>
      </c>
      <c r="L49" s="87" t="s">
        <v>517</v>
      </c>
      <c r="M49" s="88" t="s">
        <v>517</v>
      </c>
    </row>
    <row r="50" spans="2:13" ht="27.75" customHeight="1" x14ac:dyDescent="0.2">
      <c r="B50" s="1243" t="s">
        <v>34</v>
      </c>
      <c r="C50" s="1244"/>
      <c r="D50" s="91"/>
      <c r="E50" s="1249" t="s">
        <v>35</v>
      </c>
      <c r="F50" s="1249"/>
      <c r="G50" s="1249"/>
      <c r="H50" s="1250"/>
      <c r="I50" s="86">
        <v>1755</v>
      </c>
      <c r="J50" s="87">
        <v>1727</v>
      </c>
      <c r="K50" s="87">
        <v>1672</v>
      </c>
      <c r="L50" s="87">
        <v>1607</v>
      </c>
      <c r="M50" s="88">
        <v>1720</v>
      </c>
    </row>
    <row r="51" spans="2:13" ht="27.75" customHeight="1" x14ac:dyDescent="0.2">
      <c r="B51" s="1245"/>
      <c r="C51" s="1246"/>
      <c r="D51" s="85"/>
      <c r="E51" s="1249" t="s">
        <v>36</v>
      </c>
      <c r="F51" s="1249"/>
      <c r="G51" s="1249"/>
      <c r="H51" s="1250"/>
      <c r="I51" s="86">
        <v>18</v>
      </c>
      <c r="J51" s="87">
        <v>11</v>
      </c>
      <c r="K51" s="87">
        <v>3</v>
      </c>
      <c r="L51" s="87" t="s">
        <v>517</v>
      </c>
      <c r="M51" s="88" t="s">
        <v>517</v>
      </c>
    </row>
    <row r="52" spans="2:13" ht="27.75" customHeight="1" x14ac:dyDescent="0.2">
      <c r="B52" s="1247"/>
      <c r="C52" s="1248"/>
      <c r="D52" s="85"/>
      <c r="E52" s="1249" t="s">
        <v>37</v>
      </c>
      <c r="F52" s="1249"/>
      <c r="G52" s="1249"/>
      <c r="H52" s="1250"/>
      <c r="I52" s="86">
        <v>2370</v>
      </c>
      <c r="J52" s="87">
        <v>2304</v>
      </c>
      <c r="K52" s="87">
        <v>2083</v>
      </c>
      <c r="L52" s="87">
        <v>2214</v>
      </c>
      <c r="M52" s="88">
        <v>2071</v>
      </c>
    </row>
    <row r="53" spans="2:13" ht="27.75" customHeight="1" thickBot="1" x14ac:dyDescent="0.25">
      <c r="B53" s="1251" t="s">
        <v>38</v>
      </c>
      <c r="C53" s="1252"/>
      <c r="D53" s="92"/>
      <c r="E53" s="1253" t="s">
        <v>39</v>
      </c>
      <c r="F53" s="1253"/>
      <c r="G53" s="1253"/>
      <c r="H53" s="1254"/>
      <c r="I53" s="93">
        <v>-771</v>
      </c>
      <c r="J53" s="94">
        <v>-698</v>
      </c>
      <c r="K53" s="94">
        <v>-388</v>
      </c>
      <c r="L53" s="94">
        <v>-595</v>
      </c>
      <c r="M53" s="95">
        <v>-684</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wfhxcBbkZ/61nk7IB/1cFUmtSLQ9n7Gv/0I8Whs62P/kq4l1XXL2gX1lApbJlfMNIZHi4jWVISqAQP1/Vvvc9g==" saltValue="0o+l5cSm0GMhMoFriNNg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562</v>
      </c>
      <c r="G54" s="104" t="s">
        <v>563</v>
      </c>
      <c r="H54" s="105" t="s">
        <v>564</v>
      </c>
    </row>
    <row r="55" spans="2:8" ht="52.5" customHeight="1" x14ac:dyDescent="0.2">
      <c r="B55" s="106"/>
      <c r="C55" s="1270" t="s">
        <v>42</v>
      </c>
      <c r="D55" s="1270"/>
      <c r="E55" s="1271"/>
      <c r="F55" s="107">
        <v>251</v>
      </c>
      <c r="G55" s="107">
        <v>256</v>
      </c>
      <c r="H55" s="108">
        <v>256</v>
      </c>
    </row>
    <row r="56" spans="2:8" ht="52.5" customHeight="1" x14ac:dyDescent="0.2">
      <c r="B56" s="109"/>
      <c r="C56" s="1272" t="s">
        <v>43</v>
      </c>
      <c r="D56" s="1272"/>
      <c r="E56" s="1273"/>
      <c r="F56" s="110">
        <v>273</v>
      </c>
      <c r="G56" s="110">
        <v>209</v>
      </c>
      <c r="H56" s="111">
        <v>159</v>
      </c>
    </row>
    <row r="57" spans="2:8" ht="53.25" customHeight="1" x14ac:dyDescent="0.2">
      <c r="B57" s="109"/>
      <c r="C57" s="1274" t="s">
        <v>44</v>
      </c>
      <c r="D57" s="1274"/>
      <c r="E57" s="1275"/>
      <c r="F57" s="112">
        <v>886</v>
      </c>
      <c r="G57" s="112">
        <v>917</v>
      </c>
      <c r="H57" s="113">
        <v>1002</v>
      </c>
    </row>
    <row r="58" spans="2:8" ht="45.75" customHeight="1" x14ac:dyDescent="0.2">
      <c r="B58" s="114"/>
      <c r="C58" s="1262" t="s">
        <v>589</v>
      </c>
      <c r="D58" s="1263"/>
      <c r="E58" s="1264"/>
      <c r="F58" s="115">
        <v>685</v>
      </c>
      <c r="G58" s="115">
        <v>685</v>
      </c>
      <c r="H58" s="116">
        <v>686</v>
      </c>
    </row>
    <row r="59" spans="2:8" ht="45.75" customHeight="1" x14ac:dyDescent="0.2">
      <c r="B59" s="114"/>
      <c r="C59" s="1262" t="s">
        <v>590</v>
      </c>
      <c r="D59" s="1263"/>
      <c r="E59" s="1264"/>
      <c r="F59" s="115">
        <v>60</v>
      </c>
      <c r="G59" s="115">
        <v>90</v>
      </c>
      <c r="H59" s="116">
        <v>170</v>
      </c>
    </row>
    <row r="60" spans="2:8" ht="45.75" customHeight="1" x14ac:dyDescent="0.2">
      <c r="B60" s="114"/>
      <c r="C60" s="1262" t="s">
        <v>593</v>
      </c>
      <c r="D60" s="1263"/>
      <c r="E60" s="1264"/>
      <c r="F60" s="115">
        <v>117</v>
      </c>
      <c r="G60" s="115">
        <v>117</v>
      </c>
      <c r="H60" s="116">
        <v>117</v>
      </c>
    </row>
    <row r="61" spans="2:8" ht="45.75" customHeight="1" x14ac:dyDescent="0.2">
      <c r="B61" s="114"/>
      <c r="C61" s="1262" t="s">
        <v>591</v>
      </c>
      <c r="D61" s="1263"/>
      <c r="E61" s="1264"/>
      <c r="F61" s="115">
        <v>17</v>
      </c>
      <c r="G61" s="115">
        <v>17</v>
      </c>
      <c r="H61" s="116">
        <v>17</v>
      </c>
    </row>
    <row r="62" spans="2:8" ht="45.75" customHeight="1" thickBot="1" x14ac:dyDescent="0.25">
      <c r="B62" s="117"/>
      <c r="C62" s="1265" t="s">
        <v>592</v>
      </c>
      <c r="D62" s="1266"/>
      <c r="E62" s="1267"/>
      <c r="F62" s="118">
        <v>0</v>
      </c>
      <c r="G62" s="118">
        <v>0</v>
      </c>
      <c r="H62" s="119">
        <v>5</v>
      </c>
    </row>
    <row r="63" spans="2:8" ht="52.5" customHeight="1" thickBot="1" x14ac:dyDescent="0.25">
      <c r="B63" s="120"/>
      <c r="C63" s="1268" t="s">
        <v>45</v>
      </c>
      <c r="D63" s="1268"/>
      <c r="E63" s="1269"/>
      <c r="F63" s="121">
        <v>1411</v>
      </c>
      <c r="G63" s="121">
        <v>1382</v>
      </c>
      <c r="H63" s="122">
        <v>1417</v>
      </c>
    </row>
    <row r="64" spans="2:8" ht="15" customHeight="1" x14ac:dyDescent="0.2"/>
    <row r="65" ht="0" hidden="1" customHeight="1" x14ac:dyDescent="0.2"/>
    <row r="66" ht="0" hidden="1" customHeight="1" x14ac:dyDescent="0.2"/>
  </sheetData>
  <sheetProtection algorithmName="SHA-512" hashValue="md3TGgVJrRRgA5Cyg2iPqO/g00G4mA6EqcTA3gtgYzF0f9kvk/pH3zIhhOoI4Al5GmTBwRxiJ8BEbGs6iEyGxQ==" saltValue="trWU4mm2cBaVeaCUI95F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4" t="s">
        <v>597</v>
      </c>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ht="13.2" x14ac:dyDescent="0.2">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ht="13.2" x14ac:dyDescent="0.2">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ht="13.2" x14ac:dyDescent="0.2">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ht="13.2" x14ac:dyDescent="0.2">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598</v>
      </c>
    </row>
    <row r="50" spans="1:109" ht="13.2" x14ac:dyDescent="0.2">
      <c r="B50" s="374"/>
      <c r="G50" s="1276"/>
      <c r="H50" s="1276"/>
      <c r="I50" s="1276"/>
      <c r="J50" s="1276"/>
      <c r="K50" s="384"/>
      <c r="L50" s="384"/>
      <c r="M50" s="385"/>
      <c r="N50" s="385"/>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2" t="s">
        <v>560</v>
      </c>
      <c r="BQ50" s="1282"/>
      <c r="BR50" s="1282"/>
      <c r="BS50" s="1282"/>
      <c r="BT50" s="1282"/>
      <c r="BU50" s="1282"/>
      <c r="BV50" s="1282"/>
      <c r="BW50" s="1282"/>
      <c r="BX50" s="1282" t="s">
        <v>561</v>
      </c>
      <c r="BY50" s="1282"/>
      <c r="BZ50" s="1282"/>
      <c r="CA50" s="1282"/>
      <c r="CB50" s="1282"/>
      <c r="CC50" s="1282"/>
      <c r="CD50" s="1282"/>
      <c r="CE50" s="1282"/>
      <c r="CF50" s="1282" t="s">
        <v>562</v>
      </c>
      <c r="CG50" s="1282"/>
      <c r="CH50" s="1282"/>
      <c r="CI50" s="1282"/>
      <c r="CJ50" s="1282"/>
      <c r="CK50" s="1282"/>
      <c r="CL50" s="1282"/>
      <c r="CM50" s="1282"/>
      <c r="CN50" s="1282" t="s">
        <v>563</v>
      </c>
      <c r="CO50" s="1282"/>
      <c r="CP50" s="1282"/>
      <c r="CQ50" s="1282"/>
      <c r="CR50" s="1282"/>
      <c r="CS50" s="1282"/>
      <c r="CT50" s="1282"/>
      <c r="CU50" s="1282"/>
      <c r="CV50" s="1282" t="s">
        <v>564</v>
      </c>
      <c r="CW50" s="1282"/>
      <c r="CX50" s="1282"/>
      <c r="CY50" s="1282"/>
      <c r="CZ50" s="1282"/>
      <c r="DA50" s="1282"/>
      <c r="DB50" s="1282"/>
      <c r="DC50" s="1282"/>
    </row>
    <row r="51" spans="1:109" ht="13.5" customHeight="1" x14ac:dyDescent="0.2">
      <c r="B51" s="374"/>
      <c r="G51" s="1294"/>
      <c r="H51" s="1294"/>
      <c r="I51" s="1298"/>
      <c r="J51" s="1298"/>
      <c r="K51" s="1283"/>
      <c r="L51" s="1283"/>
      <c r="M51" s="1283"/>
      <c r="N51" s="1283"/>
      <c r="AM51" s="383"/>
      <c r="AN51" s="1281" t="s">
        <v>599</v>
      </c>
      <c r="AO51" s="1281"/>
      <c r="AP51" s="1281"/>
      <c r="AQ51" s="1281"/>
      <c r="AR51" s="1281"/>
      <c r="AS51" s="1281"/>
      <c r="AT51" s="1281"/>
      <c r="AU51" s="1281"/>
      <c r="AV51" s="1281"/>
      <c r="AW51" s="1281"/>
      <c r="AX51" s="1281"/>
      <c r="AY51" s="1281"/>
      <c r="AZ51" s="1281"/>
      <c r="BA51" s="1281"/>
      <c r="BB51" s="1281" t="s">
        <v>600</v>
      </c>
      <c r="BC51" s="1281"/>
      <c r="BD51" s="1281"/>
      <c r="BE51" s="1281"/>
      <c r="BF51" s="1281"/>
      <c r="BG51" s="1281"/>
      <c r="BH51" s="1281"/>
      <c r="BI51" s="1281"/>
      <c r="BJ51" s="1281"/>
      <c r="BK51" s="1281"/>
      <c r="BL51" s="1281"/>
      <c r="BM51" s="1281"/>
      <c r="BN51" s="1281"/>
      <c r="BO51" s="1281"/>
      <c r="BP51" s="1293"/>
      <c r="BQ51" s="1278"/>
      <c r="BR51" s="1278"/>
      <c r="BS51" s="1278"/>
      <c r="BT51" s="1278"/>
      <c r="BU51" s="1278"/>
      <c r="BV51" s="1278"/>
      <c r="BW51" s="1278"/>
      <c r="BX51" s="1293"/>
      <c r="BY51" s="1278"/>
      <c r="BZ51" s="1278"/>
      <c r="CA51" s="1278"/>
      <c r="CB51" s="1278"/>
      <c r="CC51" s="1278"/>
      <c r="CD51" s="1278"/>
      <c r="CE51" s="1278"/>
      <c r="CF51" s="1293"/>
      <c r="CG51" s="1278"/>
      <c r="CH51" s="1278"/>
      <c r="CI51" s="1278"/>
      <c r="CJ51" s="1278"/>
      <c r="CK51" s="1278"/>
      <c r="CL51" s="1278"/>
      <c r="CM51" s="1278"/>
      <c r="CN51" s="1278"/>
      <c r="CO51" s="1278"/>
      <c r="CP51" s="1278"/>
      <c r="CQ51" s="1278"/>
      <c r="CR51" s="1278"/>
      <c r="CS51" s="1278"/>
      <c r="CT51" s="1278"/>
      <c r="CU51" s="1278"/>
      <c r="CV51" s="1293"/>
      <c r="CW51" s="1278"/>
      <c r="CX51" s="1278"/>
      <c r="CY51" s="1278"/>
      <c r="CZ51" s="1278"/>
      <c r="DA51" s="1278"/>
      <c r="DB51" s="1278"/>
      <c r="DC51" s="1278"/>
    </row>
    <row r="52" spans="1:109" ht="13.2" x14ac:dyDescent="0.2">
      <c r="B52" s="374"/>
      <c r="G52" s="1294"/>
      <c r="H52" s="1294"/>
      <c r="I52" s="1298"/>
      <c r="J52" s="1298"/>
      <c r="K52" s="1283"/>
      <c r="L52" s="1283"/>
      <c r="M52" s="1283"/>
      <c r="N52" s="1283"/>
      <c r="AM52" s="383"/>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2" x14ac:dyDescent="0.2">
      <c r="A53" s="382"/>
      <c r="B53" s="374"/>
      <c r="G53" s="1294"/>
      <c r="H53" s="1294"/>
      <c r="I53" s="1276"/>
      <c r="J53" s="1276"/>
      <c r="K53" s="1283"/>
      <c r="L53" s="1283"/>
      <c r="M53" s="1283"/>
      <c r="N53" s="1283"/>
      <c r="AM53" s="383"/>
      <c r="AN53" s="1281"/>
      <c r="AO53" s="1281"/>
      <c r="AP53" s="1281"/>
      <c r="AQ53" s="1281"/>
      <c r="AR53" s="1281"/>
      <c r="AS53" s="1281"/>
      <c r="AT53" s="1281"/>
      <c r="AU53" s="1281"/>
      <c r="AV53" s="1281"/>
      <c r="AW53" s="1281"/>
      <c r="AX53" s="1281"/>
      <c r="AY53" s="1281"/>
      <c r="AZ53" s="1281"/>
      <c r="BA53" s="1281"/>
      <c r="BB53" s="1281" t="s">
        <v>601</v>
      </c>
      <c r="BC53" s="1281"/>
      <c r="BD53" s="1281"/>
      <c r="BE53" s="1281"/>
      <c r="BF53" s="1281"/>
      <c r="BG53" s="1281"/>
      <c r="BH53" s="1281"/>
      <c r="BI53" s="1281"/>
      <c r="BJ53" s="1281"/>
      <c r="BK53" s="1281"/>
      <c r="BL53" s="1281"/>
      <c r="BM53" s="1281"/>
      <c r="BN53" s="1281"/>
      <c r="BO53" s="1281"/>
      <c r="BP53" s="1293"/>
      <c r="BQ53" s="1278"/>
      <c r="BR53" s="1278"/>
      <c r="BS53" s="1278"/>
      <c r="BT53" s="1278"/>
      <c r="BU53" s="1278"/>
      <c r="BV53" s="1278"/>
      <c r="BW53" s="1278"/>
      <c r="BX53" s="1293"/>
      <c r="BY53" s="1278"/>
      <c r="BZ53" s="1278"/>
      <c r="CA53" s="1278"/>
      <c r="CB53" s="1278"/>
      <c r="CC53" s="1278"/>
      <c r="CD53" s="1278"/>
      <c r="CE53" s="1278"/>
      <c r="CF53" s="1293"/>
      <c r="CG53" s="1278"/>
      <c r="CH53" s="1278"/>
      <c r="CI53" s="1278"/>
      <c r="CJ53" s="1278"/>
      <c r="CK53" s="1278"/>
      <c r="CL53" s="1278"/>
      <c r="CM53" s="1278"/>
      <c r="CN53" s="1278">
        <v>52.1</v>
      </c>
      <c r="CO53" s="1278"/>
      <c r="CP53" s="1278"/>
      <c r="CQ53" s="1278"/>
      <c r="CR53" s="1278"/>
      <c r="CS53" s="1278"/>
      <c r="CT53" s="1278"/>
      <c r="CU53" s="1278"/>
      <c r="CV53" s="1293"/>
      <c r="CW53" s="1278"/>
      <c r="CX53" s="1278"/>
      <c r="CY53" s="1278"/>
      <c r="CZ53" s="1278"/>
      <c r="DA53" s="1278"/>
      <c r="DB53" s="1278"/>
      <c r="DC53" s="1278"/>
    </row>
    <row r="54" spans="1:109" ht="13.2" x14ac:dyDescent="0.2">
      <c r="A54" s="382"/>
      <c r="B54" s="374"/>
      <c r="G54" s="1294"/>
      <c r="H54" s="1294"/>
      <c r="I54" s="1276"/>
      <c r="J54" s="1276"/>
      <c r="K54" s="1283"/>
      <c r="L54" s="1283"/>
      <c r="M54" s="1283"/>
      <c r="N54" s="1283"/>
      <c r="AM54" s="383"/>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2" x14ac:dyDescent="0.2">
      <c r="A55" s="382"/>
      <c r="B55" s="374"/>
      <c r="G55" s="1276"/>
      <c r="H55" s="1276"/>
      <c r="I55" s="1276"/>
      <c r="J55" s="1276"/>
      <c r="K55" s="1283"/>
      <c r="L55" s="1283"/>
      <c r="M55" s="1283"/>
      <c r="N55" s="1283"/>
      <c r="AN55" s="1282" t="s">
        <v>602</v>
      </c>
      <c r="AO55" s="1282"/>
      <c r="AP55" s="1282"/>
      <c r="AQ55" s="1282"/>
      <c r="AR55" s="1282"/>
      <c r="AS55" s="1282"/>
      <c r="AT55" s="1282"/>
      <c r="AU55" s="1282"/>
      <c r="AV55" s="1282"/>
      <c r="AW55" s="1282"/>
      <c r="AX55" s="1282"/>
      <c r="AY55" s="1282"/>
      <c r="AZ55" s="1282"/>
      <c r="BA55" s="1282"/>
      <c r="BB55" s="1281" t="s">
        <v>600</v>
      </c>
      <c r="BC55" s="1281"/>
      <c r="BD55" s="1281"/>
      <c r="BE55" s="1281"/>
      <c r="BF55" s="1281"/>
      <c r="BG55" s="1281"/>
      <c r="BH55" s="1281"/>
      <c r="BI55" s="1281"/>
      <c r="BJ55" s="1281"/>
      <c r="BK55" s="1281"/>
      <c r="BL55" s="1281"/>
      <c r="BM55" s="1281"/>
      <c r="BN55" s="1281"/>
      <c r="BO55" s="1281"/>
      <c r="BP55" s="1293"/>
      <c r="BQ55" s="1278"/>
      <c r="BR55" s="1278"/>
      <c r="BS55" s="1278"/>
      <c r="BT55" s="1278"/>
      <c r="BU55" s="1278"/>
      <c r="BV55" s="1278"/>
      <c r="BW55" s="1278"/>
      <c r="BX55" s="1293"/>
      <c r="BY55" s="1278"/>
      <c r="BZ55" s="1278"/>
      <c r="CA55" s="1278"/>
      <c r="CB55" s="1278"/>
      <c r="CC55" s="1278"/>
      <c r="CD55" s="1278"/>
      <c r="CE55" s="1278"/>
      <c r="CF55" s="1293"/>
      <c r="CG55" s="1278"/>
      <c r="CH55" s="1278"/>
      <c r="CI55" s="1278"/>
      <c r="CJ55" s="1278"/>
      <c r="CK55" s="1278"/>
      <c r="CL55" s="1278"/>
      <c r="CM55" s="1278"/>
      <c r="CN55" s="1278">
        <v>0</v>
      </c>
      <c r="CO55" s="1278"/>
      <c r="CP55" s="1278"/>
      <c r="CQ55" s="1278"/>
      <c r="CR55" s="1278"/>
      <c r="CS55" s="1278"/>
      <c r="CT55" s="1278"/>
      <c r="CU55" s="1278"/>
      <c r="CV55" s="1293"/>
      <c r="CW55" s="1278"/>
      <c r="CX55" s="1278"/>
      <c r="CY55" s="1278"/>
      <c r="CZ55" s="1278"/>
      <c r="DA55" s="1278"/>
      <c r="DB55" s="1278"/>
      <c r="DC55" s="1278"/>
    </row>
    <row r="56" spans="1:109" ht="13.2" x14ac:dyDescent="0.2">
      <c r="A56" s="382"/>
      <c r="B56" s="374"/>
      <c r="G56" s="1276"/>
      <c r="H56" s="1276"/>
      <c r="I56" s="1276"/>
      <c r="J56" s="1276"/>
      <c r="K56" s="1283"/>
      <c r="L56" s="1283"/>
      <c r="M56" s="1283"/>
      <c r="N56" s="1283"/>
      <c r="AN56" s="1282"/>
      <c r="AO56" s="1282"/>
      <c r="AP56" s="1282"/>
      <c r="AQ56" s="1282"/>
      <c r="AR56" s="1282"/>
      <c r="AS56" s="1282"/>
      <c r="AT56" s="1282"/>
      <c r="AU56" s="1282"/>
      <c r="AV56" s="1282"/>
      <c r="AW56" s="1282"/>
      <c r="AX56" s="1282"/>
      <c r="AY56" s="1282"/>
      <c r="AZ56" s="1282"/>
      <c r="BA56" s="1282"/>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2" customFormat="1" ht="13.2" x14ac:dyDescent="0.2">
      <c r="B57" s="386"/>
      <c r="G57" s="1276"/>
      <c r="H57" s="1276"/>
      <c r="I57" s="1279"/>
      <c r="J57" s="1279"/>
      <c r="K57" s="1283"/>
      <c r="L57" s="1283"/>
      <c r="M57" s="1283"/>
      <c r="N57" s="1283"/>
      <c r="AM57" s="367"/>
      <c r="AN57" s="1282"/>
      <c r="AO57" s="1282"/>
      <c r="AP57" s="1282"/>
      <c r="AQ57" s="1282"/>
      <c r="AR57" s="1282"/>
      <c r="AS57" s="1282"/>
      <c r="AT57" s="1282"/>
      <c r="AU57" s="1282"/>
      <c r="AV57" s="1282"/>
      <c r="AW57" s="1282"/>
      <c r="AX57" s="1282"/>
      <c r="AY57" s="1282"/>
      <c r="AZ57" s="1282"/>
      <c r="BA57" s="1282"/>
      <c r="BB57" s="1281" t="s">
        <v>601</v>
      </c>
      <c r="BC57" s="1281"/>
      <c r="BD57" s="1281"/>
      <c r="BE57" s="1281"/>
      <c r="BF57" s="1281"/>
      <c r="BG57" s="1281"/>
      <c r="BH57" s="1281"/>
      <c r="BI57" s="1281"/>
      <c r="BJ57" s="1281"/>
      <c r="BK57" s="1281"/>
      <c r="BL57" s="1281"/>
      <c r="BM57" s="1281"/>
      <c r="BN57" s="1281"/>
      <c r="BO57" s="1281"/>
      <c r="BP57" s="1293"/>
      <c r="BQ57" s="1278"/>
      <c r="BR57" s="1278"/>
      <c r="BS57" s="1278"/>
      <c r="BT57" s="1278"/>
      <c r="BU57" s="1278"/>
      <c r="BV57" s="1278"/>
      <c r="BW57" s="1278"/>
      <c r="BX57" s="1293"/>
      <c r="BY57" s="1278"/>
      <c r="BZ57" s="1278"/>
      <c r="CA57" s="1278"/>
      <c r="CB57" s="1278"/>
      <c r="CC57" s="1278"/>
      <c r="CD57" s="1278"/>
      <c r="CE57" s="1278"/>
      <c r="CF57" s="1293"/>
      <c r="CG57" s="1278"/>
      <c r="CH57" s="1278"/>
      <c r="CI57" s="1278"/>
      <c r="CJ57" s="1278"/>
      <c r="CK57" s="1278"/>
      <c r="CL57" s="1278"/>
      <c r="CM57" s="1278"/>
      <c r="CN57" s="1278">
        <v>57.5</v>
      </c>
      <c r="CO57" s="1278"/>
      <c r="CP57" s="1278"/>
      <c r="CQ57" s="1278"/>
      <c r="CR57" s="1278"/>
      <c r="CS57" s="1278"/>
      <c r="CT57" s="1278"/>
      <c r="CU57" s="1278"/>
      <c r="CV57" s="1293"/>
      <c r="CW57" s="1278"/>
      <c r="CX57" s="1278"/>
      <c r="CY57" s="1278"/>
      <c r="CZ57" s="1278"/>
      <c r="DA57" s="1278"/>
      <c r="DB57" s="1278"/>
      <c r="DC57" s="1278"/>
      <c r="DD57" s="387"/>
      <c r="DE57" s="386"/>
    </row>
    <row r="58" spans="1:109" s="382" customFormat="1" ht="13.2" x14ac:dyDescent="0.2">
      <c r="A58" s="367"/>
      <c r="B58" s="386"/>
      <c r="G58" s="1276"/>
      <c r="H58" s="1276"/>
      <c r="I58" s="1279"/>
      <c r="J58" s="1279"/>
      <c r="K58" s="1283"/>
      <c r="L58" s="1283"/>
      <c r="M58" s="1283"/>
      <c r="N58" s="1283"/>
      <c r="AM58" s="367"/>
      <c r="AN58" s="1282"/>
      <c r="AO58" s="1282"/>
      <c r="AP58" s="1282"/>
      <c r="AQ58" s="1282"/>
      <c r="AR58" s="1282"/>
      <c r="AS58" s="1282"/>
      <c r="AT58" s="1282"/>
      <c r="AU58" s="1282"/>
      <c r="AV58" s="1282"/>
      <c r="AW58" s="1282"/>
      <c r="AX58" s="1282"/>
      <c r="AY58" s="1282"/>
      <c r="AZ58" s="1282"/>
      <c r="BA58" s="1282"/>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603</v>
      </c>
    </row>
    <row r="64" spans="1:109" ht="13.2" x14ac:dyDescent="0.2">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4" t="s">
        <v>604</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ht="13.2" x14ac:dyDescent="0.2">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ht="13.2" x14ac:dyDescent="0.2">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ht="13.2" x14ac:dyDescent="0.2">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ht="13.2" x14ac:dyDescent="0.2">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598</v>
      </c>
    </row>
    <row r="72" spans="2:107" ht="13.2" x14ac:dyDescent="0.2">
      <c r="B72" s="374"/>
      <c r="G72" s="1276"/>
      <c r="H72" s="1276"/>
      <c r="I72" s="1276"/>
      <c r="J72" s="1276"/>
      <c r="K72" s="384"/>
      <c r="L72" s="384"/>
      <c r="M72" s="385"/>
      <c r="N72" s="385"/>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2" t="s">
        <v>560</v>
      </c>
      <c r="BQ72" s="1282"/>
      <c r="BR72" s="1282"/>
      <c r="BS72" s="1282"/>
      <c r="BT72" s="1282"/>
      <c r="BU72" s="1282"/>
      <c r="BV72" s="1282"/>
      <c r="BW72" s="1282"/>
      <c r="BX72" s="1282" t="s">
        <v>561</v>
      </c>
      <c r="BY72" s="1282"/>
      <c r="BZ72" s="1282"/>
      <c r="CA72" s="1282"/>
      <c r="CB72" s="1282"/>
      <c r="CC72" s="1282"/>
      <c r="CD72" s="1282"/>
      <c r="CE72" s="1282"/>
      <c r="CF72" s="1282" t="s">
        <v>562</v>
      </c>
      <c r="CG72" s="1282"/>
      <c r="CH72" s="1282"/>
      <c r="CI72" s="1282"/>
      <c r="CJ72" s="1282"/>
      <c r="CK72" s="1282"/>
      <c r="CL72" s="1282"/>
      <c r="CM72" s="1282"/>
      <c r="CN72" s="1282" t="s">
        <v>563</v>
      </c>
      <c r="CO72" s="1282"/>
      <c r="CP72" s="1282"/>
      <c r="CQ72" s="1282"/>
      <c r="CR72" s="1282"/>
      <c r="CS72" s="1282"/>
      <c r="CT72" s="1282"/>
      <c r="CU72" s="1282"/>
      <c r="CV72" s="1282" t="s">
        <v>564</v>
      </c>
      <c r="CW72" s="1282"/>
      <c r="CX72" s="1282"/>
      <c r="CY72" s="1282"/>
      <c r="CZ72" s="1282"/>
      <c r="DA72" s="1282"/>
      <c r="DB72" s="1282"/>
      <c r="DC72" s="1282"/>
    </row>
    <row r="73" spans="2:107" ht="13.2" x14ac:dyDescent="0.2">
      <c r="B73" s="374"/>
      <c r="G73" s="1294"/>
      <c r="H73" s="1294"/>
      <c r="I73" s="1294"/>
      <c r="J73" s="1294"/>
      <c r="K73" s="1277"/>
      <c r="L73" s="1277"/>
      <c r="M73" s="1277"/>
      <c r="N73" s="1277"/>
      <c r="AM73" s="383"/>
      <c r="AN73" s="1281" t="s">
        <v>599</v>
      </c>
      <c r="AO73" s="1281"/>
      <c r="AP73" s="1281"/>
      <c r="AQ73" s="1281"/>
      <c r="AR73" s="1281"/>
      <c r="AS73" s="1281"/>
      <c r="AT73" s="1281"/>
      <c r="AU73" s="1281"/>
      <c r="AV73" s="1281"/>
      <c r="AW73" s="1281"/>
      <c r="AX73" s="1281"/>
      <c r="AY73" s="1281"/>
      <c r="AZ73" s="1281"/>
      <c r="BA73" s="1281"/>
      <c r="BB73" s="1281" t="s">
        <v>600</v>
      </c>
      <c r="BC73" s="1281"/>
      <c r="BD73" s="1281"/>
      <c r="BE73" s="1281"/>
      <c r="BF73" s="1281"/>
      <c r="BG73" s="1281"/>
      <c r="BH73" s="1281"/>
      <c r="BI73" s="1281"/>
      <c r="BJ73" s="1281"/>
      <c r="BK73" s="1281"/>
      <c r="BL73" s="1281"/>
      <c r="BM73" s="1281"/>
      <c r="BN73" s="1281"/>
      <c r="BO73" s="1281"/>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ht="13.2" x14ac:dyDescent="0.2">
      <c r="B74" s="374"/>
      <c r="G74" s="1294"/>
      <c r="H74" s="1294"/>
      <c r="I74" s="1294"/>
      <c r="J74" s="1294"/>
      <c r="K74" s="1277"/>
      <c r="L74" s="1277"/>
      <c r="M74" s="1277"/>
      <c r="N74" s="1277"/>
      <c r="AM74" s="383"/>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2" x14ac:dyDescent="0.2">
      <c r="B75" s="374"/>
      <c r="G75" s="1294"/>
      <c r="H75" s="1294"/>
      <c r="I75" s="1276"/>
      <c r="J75" s="1276"/>
      <c r="K75" s="1283"/>
      <c r="L75" s="1283"/>
      <c r="M75" s="1283"/>
      <c r="N75" s="1283"/>
      <c r="AM75" s="383"/>
      <c r="AN75" s="1281"/>
      <c r="AO75" s="1281"/>
      <c r="AP75" s="1281"/>
      <c r="AQ75" s="1281"/>
      <c r="AR75" s="1281"/>
      <c r="AS75" s="1281"/>
      <c r="AT75" s="1281"/>
      <c r="AU75" s="1281"/>
      <c r="AV75" s="1281"/>
      <c r="AW75" s="1281"/>
      <c r="AX75" s="1281"/>
      <c r="AY75" s="1281"/>
      <c r="AZ75" s="1281"/>
      <c r="BA75" s="1281"/>
      <c r="BB75" s="1281" t="s">
        <v>605</v>
      </c>
      <c r="BC75" s="1281"/>
      <c r="BD75" s="1281"/>
      <c r="BE75" s="1281"/>
      <c r="BF75" s="1281"/>
      <c r="BG75" s="1281"/>
      <c r="BH75" s="1281"/>
      <c r="BI75" s="1281"/>
      <c r="BJ75" s="1281"/>
      <c r="BK75" s="1281"/>
      <c r="BL75" s="1281"/>
      <c r="BM75" s="1281"/>
      <c r="BN75" s="1281"/>
      <c r="BO75" s="1281"/>
      <c r="BP75" s="1278">
        <v>6.9</v>
      </c>
      <c r="BQ75" s="1278"/>
      <c r="BR75" s="1278"/>
      <c r="BS75" s="1278"/>
      <c r="BT75" s="1278"/>
      <c r="BU75" s="1278"/>
      <c r="BV75" s="1278"/>
      <c r="BW75" s="1278"/>
      <c r="BX75" s="1278">
        <v>6.6</v>
      </c>
      <c r="BY75" s="1278"/>
      <c r="BZ75" s="1278"/>
      <c r="CA75" s="1278"/>
      <c r="CB75" s="1278"/>
      <c r="CC75" s="1278"/>
      <c r="CD75" s="1278"/>
      <c r="CE75" s="1278"/>
      <c r="CF75" s="1278">
        <v>6.4</v>
      </c>
      <c r="CG75" s="1278"/>
      <c r="CH75" s="1278"/>
      <c r="CI75" s="1278"/>
      <c r="CJ75" s="1278"/>
      <c r="CK75" s="1278"/>
      <c r="CL75" s="1278"/>
      <c r="CM75" s="1278"/>
      <c r="CN75" s="1278">
        <v>5.6</v>
      </c>
      <c r="CO75" s="1278"/>
      <c r="CP75" s="1278"/>
      <c r="CQ75" s="1278"/>
      <c r="CR75" s="1278"/>
      <c r="CS75" s="1278"/>
      <c r="CT75" s="1278"/>
      <c r="CU75" s="1278"/>
      <c r="CV75" s="1278">
        <v>5.2</v>
      </c>
      <c r="CW75" s="1278"/>
      <c r="CX75" s="1278"/>
      <c r="CY75" s="1278"/>
      <c r="CZ75" s="1278"/>
      <c r="DA75" s="1278"/>
      <c r="DB75" s="1278"/>
      <c r="DC75" s="1278"/>
    </row>
    <row r="76" spans="2:107" ht="13.2" x14ac:dyDescent="0.2">
      <c r="B76" s="374"/>
      <c r="G76" s="1294"/>
      <c r="H76" s="1294"/>
      <c r="I76" s="1276"/>
      <c r="J76" s="1276"/>
      <c r="K76" s="1283"/>
      <c r="L76" s="1283"/>
      <c r="M76" s="1283"/>
      <c r="N76" s="1283"/>
      <c r="AM76" s="383"/>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2" x14ac:dyDescent="0.2">
      <c r="B77" s="374"/>
      <c r="G77" s="1276"/>
      <c r="H77" s="1276"/>
      <c r="I77" s="1276"/>
      <c r="J77" s="1276"/>
      <c r="K77" s="1277"/>
      <c r="L77" s="1277"/>
      <c r="M77" s="1277"/>
      <c r="N77" s="1277"/>
      <c r="AN77" s="1282" t="s">
        <v>602</v>
      </c>
      <c r="AO77" s="1282"/>
      <c r="AP77" s="1282"/>
      <c r="AQ77" s="1282"/>
      <c r="AR77" s="1282"/>
      <c r="AS77" s="1282"/>
      <c r="AT77" s="1282"/>
      <c r="AU77" s="1282"/>
      <c r="AV77" s="1282"/>
      <c r="AW77" s="1282"/>
      <c r="AX77" s="1282"/>
      <c r="AY77" s="1282"/>
      <c r="AZ77" s="1282"/>
      <c r="BA77" s="1282"/>
      <c r="BB77" s="1281" t="s">
        <v>600</v>
      </c>
      <c r="BC77" s="1281"/>
      <c r="BD77" s="1281"/>
      <c r="BE77" s="1281"/>
      <c r="BF77" s="1281"/>
      <c r="BG77" s="1281"/>
      <c r="BH77" s="1281"/>
      <c r="BI77" s="1281"/>
      <c r="BJ77" s="1281"/>
      <c r="BK77" s="1281"/>
      <c r="BL77" s="1281"/>
      <c r="BM77" s="1281"/>
      <c r="BN77" s="1281"/>
      <c r="BO77" s="1281"/>
      <c r="BP77" s="1278">
        <v>0</v>
      </c>
      <c r="BQ77" s="1278"/>
      <c r="BR77" s="1278"/>
      <c r="BS77" s="1278"/>
      <c r="BT77" s="1278"/>
      <c r="BU77" s="1278"/>
      <c r="BV77" s="1278"/>
      <c r="BW77" s="1278"/>
      <c r="BX77" s="1278">
        <v>0</v>
      </c>
      <c r="BY77" s="1278"/>
      <c r="BZ77" s="1278"/>
      <c r="CA77" s="1278"/>
      <c r="CB77" s="1278"/>
      <c r="CC77" s="1278"/>
      <c r="CD77" s="1278"/>
      <c r="CE77" s="1278"/>
      <c r="CF77" s="1278">
        <v>0</v>
      </c>
      <c r="CG77" s="1278"/>
      <c r="CH77" s="1278"/>
      <c r="CI77" s="1278"/>
      <c r="CJ77" s="1278"/>
      <c r="CK77" s="1278"/>
      <c r="CL77" s="1278"/>
      <c r="CM77" s="1278"/>
      <c r="CN77" s="1278">
        <v>0</v>
      </c>
      <c r="CO77" s="1278"/>
      <c r="CP77" s="1278"/>
      <c r="CQ77" s="1278"/>
      <c r="CR77" s="1278"/>
      <c r="CS77" s="1278"/>
      <c r="CT77" s="1278"/>
      <c r="CU77" s="1278"/>
      <c r="CV77" s="1278">
        <v>0</v>
      </c>
      <c r="CW77" s="1278"/>
      <c r="CX77" s="1278"/>
      <c r="CY77" s="1278"/>
      <c r="CZ77" s="1278"/>
      <c r="DA77" s="1278"/>
      <c r="DB77" s="1278"/>
      <c r="DC77" s="1278"/>
    </row>
    <row r="78" spans="2:107" ht="13.2" x14ac:dyDescent="0.2">
      <c r="B78" s="374"/>
      <c r="G78" s="1276"/>
      <c r="H78" s="1276"/>
      <c r="I78" s="1276"/>
      <c r="J78" s="1276"/>
      <c r="K78" s="1277"/>
      <c r="L78" s="1277"/>
      <c r="M78" s="1277"/>
      <c r="N78" s="1277"/>
      <c r="AN78" s="1282"/>
      <c r="AO78" s="1282"/>
      <c r="AP78" s="1282"/>
      <c r="AQ78" s="1282"/>
      <c r="AR78" s="1282"/>
      <c r="AS78" s="1282"/>
      <c r="AT78" s="1282"/>
      <c r="AU78" s="1282"/>
      <c r="AV78" s="1282"/>
      <c r="AW78" s="1282"/>
      <c r="AX78" s="1282"/>
      <c r="AY78" s="1282"/>
      <c r="AZ78" s="1282"/>
      <c r="BA78" s="1282"/>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2" x14ac:dyDescent="0.2">
      <c r="B79" s="374"/>
      <c r="G79" s="1276"/>
      <c r="H79" s="1276"/>
      <c r="I79" s="1279"/>
      <c r="J79" s="1279"/>
      <c r="K79" s="1280"/>
      <c r="L79" s="1280"/>
      <c r="M79" s="1280"/>
      <c r="N79" s="1280"/>
      <c r="AN79" s="1282"/>
      <c r="AO79" s="1282"/>
      <c r="AP79" s="1282"/>
      <c r="AQ79" s="1282"/>
      <c r="AR79" s="1282"/>
      <c r="AS79" s="1282"/>
      <c r="AT79" s="1282"/>
      <c r="AU79" s="1282"/>
      <c r="AV79" s="1282"/>
      <c r="AW79" s="1282"/>
      <c r="AX79" s="1282"/>
      <c r="AY79" s="1282"/>
      <c r="AZ79" s="1282"/>
      <c r="BA79" s="1282"/>
      <c r="BB79" s="1281" t="s">
        <v>605</v>
      </c>
      <c r="BC79" s="1281"/>
      <c r="BD79" s="1281"/>
      <c r="BE79" s="1281"/>
      <c r="BF79" s="1281"/>
      <c r="BG79" s="1281"/>
      <c r="BH79" s="1281"/>
      <c r="BI79" s="1281"/>
      <c r="BJ79" s="1281"/>
      <c r="BK79" s="1281"/>
      <c r="BL79" s="1281"/>
      <c r="BM79" s="1281"/>
      <c r="BN79" s="1281"/>
      <c r="BO79" s="1281"/>
      <c r="BP79" s="1278">
        <v>8.6</v>
      </c>
      <c r="BQ79" s="1278"/>
      <c r="BR79" s="1278"/>
      <c r="BS79" s="1278"/>
      <c r="BT79" s="1278"/>
      <c r="BU79" s="1278"/>
      <c r="BV79" s="1278"/>
      <c r="BW79" s="1278"/>
      <c r="BX79" s="1278">
        <v>7.7</v>
      </c>
      <c r="BY79" s="1278"/>
      <c r="BZ79" s="1278"/>
      <c r="CA79" s="1278"/>
      <c r="CB79" s="1278"/>
      <c r="CC79" s="1278"/>
      <c r="CD79" s="1278"/>
      <c r="CE79" s="1278"/>
      <c r="CF79" s="1278">
        <v>7.2</v>
      </c>
      <c r="CG79" s="1278"/>
      <c r="CH79" s="1278"/>
      <c r="CI79" s="1278"/>
      <c r="CJ79" s="1278"/>
      <c r="CK79" s="1278"/>
      <c r="CL79" s="1278"/>
      <c r="CM79" s="1278"/>
      <c r="CN79" s="1278">
        <v>6</v>
      </c>
      <c r="CO79" s="1278"/>
      <c r="CP79" s="1278"/>
      <c r="CQ79" s="1278"/>
      <c r="CR79" s="1278"/>
      <c r="CS79" s="1278"/>
      <c r="CT79" s="1278"/>
      <c r="CU79" s="1278"/>
      <c r="CV79" s="1278">
        <v>5.6</v>
      </c>
      <c r="CW79" s="1278"/>
      <c r="CX79" s="1278"/>
      <c r="CY79" s="1278"/>
      <c r="CZ79" s="1278"/>
      <c r="DA79" s="1278"/>
      <c r="DB79" s="1278"/>
      <c r="DC79" s="1278"/>
    </row>
    <row r="80" spans="2:107" ht="13.2" x14ac:dyDescent="0.2">
      <c r="B80" s="374"/>
      <c r="G80" s="1276"/>
      <c r="H80" s="1276"/>
      <c r="I80" s="1279"/>
      <c r="J80" s="1279"/>
      <c r="K80" s="1280"/>
      <c r="L80" s="1280"/>
      <c r="M80" s="1280"/>
      <c r="N80" s="1280"/>
      <c r="AN80" s="1282"/>
      <c r="AO80" s="1282"/>
      <c r="AP80" s="1282"/>
      <c r="AQ80" s="1282"/>
      <c r="AR80" s="1282"/>
      <c r="AS80" s="1282"/>
      <c r="AT80" s="1282"/>
      <c r="AU80" s="1282"/>
      <c r="AV80" s="1282"/>
      <c r="AW80" s="1282"/>
      <c r="AX80" s="1282"/>
      <c r="AY80" s="1282"/>
      <c r="AZ80" s="1282"/>
      <c r="BA80" s="1282"/>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C8obK8zGi/uN/svdn0iyIWWAdXQ/KdoiJaW7GFHgJ99L/dOfS11LSAhKTz6NqFHtze7U/9fW2yPEm81iW7uIhQ==" saltValue="dlT41zh5DwSS98qdi1ln7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MZiA1nmTYF6LSpsN0MPse1I8C/SUlJGRFB4Kn/VPpiAzDiOzsHeg+DBIfl2BShTO3F8Qi00SwvbOLWn3KOsdQ==" saltValue="VET5NZ6t3OKL6ioxNXBE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7XQw//XTJBh+NQK3GUHxQSlZ1z/bMhI+dtkoKoor+Z8niA4C9+kyKAmdzKTgjqb3Lc2zKxAyMoTa/30McLe/w==" saltValue="h0UM60jnYO0v4MlS76y7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557</v>
      </c>
      <c r="G2" s="136"/>
      <c r="H2" s="137"/>
    </row>
    <row r="3" spans="1:8" x14ac:dyDescent="0.2">
      <c r="A3" s="133" t="s">
        <v>550</v>
      </c>
      <c r="B3" s="138"/>
      <c r="C3" s="139"/>
      <c r="D3" s="140">
        <v>33711</v>
      </c>
      <c r="E3" s="141"/>
      <c r="F3" s="142">
        <v>238802</v>
      </c>
      <c r="G3" s="143"/>
      <c r="H3" s="144"/>
    </row>
    <row r="4" spans="1:8" x14ac:dyDescent="0.2">
      <c r="A4" s="145"/>
      <c r="B4" s="146"/>
      <c r="C4" s="147"/>
      <c r="D4" s="148">
        <v>24221</v>
      </c>
      <c r="E4" s="149"/>
      <c r="F4" s="150">
        <v>128562</v>
      </c>
      <c r="G4" s="151"/>
      <c r="H4" s="152"/>
    </row>
    <row r="5" spans="1:8" x14ac:dyDescent="0.2">
      <c r="A5" s="133" t="s">
        <v>552</v>
      </c>
      <c r="B5" s="138"/>
      <c r="C5" s="139"/>
      <c r="D5" s="140">
        <v>31596</v>
      </c>
      <c r="E5" s="141"/>
      <c r="F5" s="142">
        <v>288550</v>
      </c>
      <c r="G5" s="143"/>
      <c r="H5" s="144"/>
    </row>
    <row r="6" spans="1:8" x14ac:dyDescent="0.2">
      <c r="A6" s="145"/>
      <c r="B6" s="146"/>
      <c r="C6" s="147"/>
      <c r="D6" s="148">
        <v>19542</v>
      </c>
      <c r="E6" s="149"/>
      <c r="F6" s="150">
        <v>141525</v>
      </c>
      <c r="G6" s="151"/>
      <c r="H6" s="152"/>
    </row>
    <row r="7" spans="1:8" x14ac:dyDescent="0.2">
      <c r="A7" s="133" t="s">
        <v>553</v>
      </c>
      <c r="B7" s="138"/>
      <c r="C7" s="139"/>
      <c r="D7" s="140">
        <v>107772</v>
      </c>
      <c r="E7" s="141"/>
      <c r="F7" s="142">
        <v>245039</v>
      </c>
      <c r="G7" s="143"/>
      <c r="H7" s="144"/>
    </row>
    <row r="8" spans="1:8" x14ac:dyDescent="0.2">
      <c r="A8" s="145"/>
      <c r="B8" s="146"/>
      <c r="C8" s="147"/>
      <c r="D8" s="148">
        <v>22145</v>
      </c>
      <c r="E8" s="149"/>
      <c r="F8" s="150">
        <v>108922</v>
      </c>
      <c r="G8" s="151"/>
      <c r="H8" s="152"/>
    </row>
    <row r="9" spans="1:8" x14ac:dyDescent="0.2">
      <c r="A9" s="133" t="s">
        <v>554</v>
      </c>
      <c r="B9" s="138"/>
      <c r="C9" s="139"/>
      <c r="D9" s="140">
        <v>44009</v>
      </c>
      <c r="E9" s="141"/>
      <c r="F9" s="142">
        <v>237994</v>
      </c>
      <c r="G9" s="143"/>
      <c r="H9" s="144"/>
    </row>
    <row r="10" spans="1:8" x14ac:dyDescent="0.2">
      <c r="A10" s="145"/>
      <c r="B10" s="146"/>
      <c r="C10" s="147"/>
      <c r="D10" s="148">
        <v>12710</v>
      </c>
      <c r="E10" s="149"/>
      <c r="F10" s="150">
        <v>110361</v>
      </c>
      <c r="G10" s="151"/>
      <c r="H10" s="152"/>
    </row>
    <row r="11" spans="1:8" x14ac:dyDescent="0.2">
      <c r="A11" s="133" t="s">
        <v>555</v>
      </c>
      <c r="B11" s="138"/>
      <c r="C11" s="139"/>
      <c r="D11" s="140">
        <v>110293</v>
      </c>
      <c r="E11" s="141"/>
      <c r="F11" s="142">
        <v>267911</v>
      </c>
      <c r="G11" s="143"/>
      <c r="H11" s="144"/>
    </row>
    <row r="12" spans="1:8" x14ac:dyDescent="0.2">
      <c r="A12" s="145"/>
      <c r="B12" s="146"/>
      <c r="C12" s="153"/>
      <c r="D12" s="148">
        <v>46774</v>
      </c>
      <c r="E12" s="149"/>
      <c r="F12" s="150">
        <v>106425</v>
      </c>
      <c r="G12" s="151"/>
      <c r="H12" s="152"/>
    </row>
    <row r="13" spans="1:8" x14ac:dyDescent="0.2">
      <c r="A13" s="133"/>
      <c r="B13" s="138"/>
      <c r="C13" s="154"/>
      <c r="D13" s="155">
        <v>65476</v>
      </c>
      <c r="E13" s="156"/>
      <c r="F13" s="157">
        <v>255659</v>
      </c>
      <c r="G13" s="158"/>
      <c r="H13" s="144"/>
    </row>
    <row r="14" spans="1:8" x14ac:dyDescent="0.2">
      <c r="A14" s="145"/>
      <c r="B14" s="146"/>
      <c r="C14" s="147"/>
      <c r="D14" s="148">
        <v>25078</v>
      </c>
      <c r="E14" s="149"/>
      <c r="F14" s="150">
        <v>119159</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6.9</v>
      </c>
      <c r="C19" s="159">
        <f>ROUND(VALUE(SUBSTITUTE(実質収支比率等に係る経年分析!G$48,"▲","-")),2)</f>
        <v>8.0299999999999994</v>
      </c>
      <c r="D19" s="159">
        <f>ROUND(VALUE(SUBSTITUTE(実質収支比率等に係る経年分析!H$48,"▲","-")),2)</f>
        <v>6.17</v>
      </c>
      <c r="E19" s="159">
        <f>ROUND(VALUE(SUBSTITUTE(実質収支比率等に係る経年分析!I$48,"▲","-")),2)</f>
        <v>6.68</v>
      </c>
      <c r="F19" s="159">
        <f>ROUND(VALUE(SUBSTITUTE(実質収支比率等に係る経年分析!J$48,"▲","-")),2)</f>
        <v>6.44</v>
      </c>
    </row>
    <row r="20" spans="1:11" x14ac:dyDescent="0.2">
      <c r="A20" s="159" t="s">
        <v>49</v>
      </c>
      <c r="B20" s="159">
        <f>ROUND(VALUE(SUBSTITUTE(実質収支比率等に係る経年分析!F$47,"▲","-")),2)</f>
        <v>11.59</v>
      </c>
      <c r="C20" s="159">
        <f>ROUND(VALUE(SUBSTITUTE(実質収支比率等に係る経年分析!G$47,"▲","-")),2)</f>
        <v>11.77</v>
      </c>
      <c r="D20" s="159">
        <f>ROUND(VALUE(SUBSTITUTE(実質収支比率等に係る経年分析!H$47,"▲","-")),2)</f>
        <v>16.46</v>
      </c>
      <c r="E20" s="159">
        <f>ROUND(VALUE(SUBSTITUTE(実質収支比率等に係る経年分析!I$47,"▲","-")),2)</f>
        <v>16.93</v>
      </c>
      <c r="F20" s="159">
        <f>ROUND(VALUE(SUBSTITUTE(実質収支比率等に係る経年分析!J$47,"▲","-")),2)</f>
        <v>16.690000000000001</v>
      </c>
    </row>
    <row r="21" spans="1:11" x14ac:dyDescent="0.2">
      <c r="A21" s="159" t="s">
        <v>50</v>
      </c>
      <c r="B21" s="159">
        <f>IF(ISNUMBER(VALUE(SUBSTITUTE(実質収支比率等に係る経年分析!F$49,"▲","-"))),ROUND(VALUE(SUBSTITUTE(実質収支比率等に係る経年分析!F$49,"▲","-")),2),NA())</f>
        <v>4.51</v>
      </c>
      <c r="C21" s="159">
        <f>IF(ISNUMBER(VALUE(SUBSTITUTE(実質収支比率等に係る経年分析!G$49,"▲","-"))),ROUND(VALUE(SUBSTITUTE(実質収支比率等に係る経年分析!G$49,"▲","-")),2),NA())</f>
        <v>1.03</v>
      </c>
      <c r="D21" s="159">
        <f>IF(ISNUMBER(VALUE(SUBSTITUTE(実質収支比率等に係る経年分析!H$49,"▲","-"))),ROUND(VALUE(SUBSTITUTE(実質収支比率等に係る経年分析!H$49,"▲","-")),2),NA())</f>
        <v>3.76</v>
      </c>
      <c r="E21" s="159">
        <f>IF(ISNUMBER(VALUE(SUBSTITUTE(実質収支比率等に係る経年分析!I$49,"▲","-"))),ROUND(VALUE(SUBSTITUTE(実質収支比率等に係る経年分析!I$49,"▲","-")),2),NA())</f>
        <v>0.79</v>
      </c>
      <c r="F21" s="159">
        <f>IF(ISNUMBER(VALUE(SUBSTITUTE(実質収支比率等に係る経年分析!J$49,"▲","-"))),ROUND(VALUE(SUBSTITUTE(実質収支比率等に係る経年分析!J$49,"▲","-")),2),NA())</f>
        <v>-0.12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後期高齢者医療事業</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介護予防支援事業</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2">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x14ac:dyDescent="0.2">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0.37</v>
      </c>
    </row>
    <row r="34" spans="1:16" x14ac:dyDescent="0.2">
      <c r="A34" s="160" t="str">
        <f>IF(連結実質赤字比率に係る赤字・黒字の構成分析!C$36="",NA(),連結実質赤字比率に係る赤字・黒字の構成分析!C$36)</f>
        <v>介護保険事業</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1.02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2.34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2.58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1.77</v>
      </c>
    </row>
    <row r="35" spans="1:16" x14ac:dyDescent="0.2">
      <c r="A35" s="160" t="str">
        <f>IF(連結実質赤字比率に係る赤字・黒字の構成分析!C$35="",NA(),連結実質赤字比率に係る赤字・黒字の構成分析!C$35)</f>
        <v>国民健康保険事業</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1.56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1.58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1.87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3.28</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8.0299999999999994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6.16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6.67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6.44</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199</v>
      </c>
      <c r="E42" s="161"/>
      <c r="F42" s="161"/>
      <c r="G42" s="161">
        <f>'実質公債費比率（分子）の構造'!L$52</f>
        <v>209</v>
      </c>
      <c r="H42" s="161"/>
      <c r="I42" s="161"/>
      <c r="J42" s="161">
        <f>'実質公債費比率（分子）の構造'!M$52</f>
        <v>199</v>
      </c>
      <c r="K42" s="161"/>
      <c r="L42" s="161"/>
      <c r="M42" s="161">
        <f>'実質公債費比率（分子）の構造'!N$52</f>
        <v>198</v>
      </c>
      <c r="N42" s="161"/>
      <c r="O42" s="161"/>
      <c r="P42" s="161">
        <f>'実質公債費比率（分子）の構造'!O$52</f>
        <v>200</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6</v>
      </c>
      <c r="C45" s="161"/>
      <c r="D45" s="161"/>
      <c r="E45" s="161">
        <f>'実質公債費比率（分子）の構造'!L$49</f>
        <v>3</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2">
      <c r="A46" s="161" t="s">
        <v>61</v>
      </c>
      <c r="B46" s="161">
        <f>'実質公債費比率（分子）の構造'!K$48</f>
        <v>82</v>
      </c>
      <c r="C46" s="161"/>
      <c r="D46" s="161"/>
      <c r="E46" s="161">
        <f>'実質公債費比率（分子）の構造'!L$48</f>
        <v>80</v>
      </c>
      <c r="F46" s="161"/>
      <c r="G46" s="161"/>
      <c r="H46" s="161">
        <f>'実質公債費比率（分子）の構造'!M$48</f>
        <v>84</v>
      </c>
      <c r="I46" s="161"/>
      <c r="J46" s="161"/>
      <c r="K46" s="161">
        <f>'実質公債費比率（分子）の構造'!N$48</f>
        <v>80</v>
      </c>
      <c r="L46" s="161"/>
      <c r="M46" s="161"/>
      <c r="N46" s="161">
        <f>'実質公債費比率（分子）の構造'!O$48</f>
        <v>84</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202</v>
      </c>
      <c r="C49" s="161"/>
      <c r="D49" s="161"/>
      <c r="E49" s="161">
        <f>'実質公債費比率（分子）の構造'!L$45</f>
        <v>205</v>
      </c>
      <c r="F49" s="161"/>
      <c r="G49" s="161"/>
      <c r="H49" s="161">
        <f>'実質公債費比率（分子）の構造'!M$45</f>
        <v>189</v>
      </c>
      <c r="I49" s="161"/>
      <c r="J49" s="161"/>
      <c r="K49" s="161">
        <f>'実質公債費比率（分子）の構造'!N$45</f>
        <v>177</v>
      </c>
      <c r="L49" s="161"/>
      <c r="M49" s="161"/>
      <c r="N49" s="161">
        <f>'実質公債費比率（分子）の構造'!O$45</f>
        <v>180</v>
      </c>
      <c r="O49" s="161"/>
      <c r="P49" s="161"/>
    </row>
    <row r="50" spans="1:16" x14ac:dyDescent="0.2">
      <c r="A50" s="161" t="s">
        <v>65</v>
      </c>
      <c r="B50" s="161" t="e">
        <f>NA()</f>
        <v>#N/A</v>
      </c>
      <c r="C50" s="161">
        <f>IF(ISNUMBER('実質公債費比率（分子）の構造'!K$53),'実質公債費比率（分子）の構造'!K$53,NA())</f>
        <v>91</v>
      </c>
      <c r="D50" s="161" t="e">
        <f>NA()</f>
        <v>#N/A</v>
      </c>
      <c r="E50" s="161" t="e">
        <f>NA()</f>
        <v>#N/A</v>
      </c>
      <c r="F50" s="161">
        <f>IF(ISNUMBER('実質公債費比率（分子）の構造'!L$53),'実質公債費比率（分子）の構造'!L$53,NA())</f>
        <v>79</v>
      </c>
      <c r="G50" s="161" t="e">
        <f>NA()</f>
        <v>#N/A</v>
      </c>
      <c r="H50" s="161" t="e">
        <f>NA()</f>
        <v>#N/A</v>
      </c>
      <c r="I50" s="161">
        <f>IF(ISNUMBER('実質公債費比率（分子）の構造'!M$53),'実質公債費比率（分子）の構造'!M$53,NA())</f>
        <v>78</v>
      </c>
      <c r="J50" s="161" t="e">
        <f>NA()</f>
        <v>#N/A</v>
      </c>
      <c r="K50" s="161" t="e">
        <f>NA()</f>
        <v>#N/A</v>
      </c>
      <c r="L50" s="161">
        <f>IF(ISNUMBER('実質公債費比率（分子）の構造'!N$53),'実質公債費比率（分子）の構造'!N$53,NA())</f>
        <v>63</v>
      </c>
      <c r="M50" s="161" t="e">
        <f>NA()</f>
        <v>#N/A</v>
      </c>
      <c r="N50" s="161" t="e">
        <f>NA()</f>
        <v>#N/A</v>
      </c>
      <c r="O50" s="161">
        <f>IF(ISNUMBER('実質公債費比率（分子）の構造'!O$53),'実質公債費比率（分子）の構造'!O$53,NA())</f>
        <v>68</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2370</v>
      </c>
      <c r="E56" s="160"/>
      <c r="F56" s="160"/>
      <c r="G56" s="160">
        <f>'将来負担比率（分子）の構造'!J$52</f>
        <v>2304</v>
      </c>
      <c r="H56" s="160"/>
      <c r="I56" s="160"/>
      <c r="J56" s="160">
        <f>'将来負担比率（分子）の構造'!K$52</f>
        <v>2083</v>
      </c>
      <c r="K56" s="160"/>
      <c r="L56" s="160"/>
      <c r="M56" s="160">
        <f>'将来負担比率（分子）の構造'!L$52</f>
        <v>2214</v>
      </c>
      <c r="N56" s="160"/>
      <c r="O56" s="160"/>
      <c r="P56" s="160">
        <f>'将来負担比率（分子）の構造'!M$52</f>
        <v>2071</v>
      </c>
    </row>
    <row r="57" spans="1:16" x14ac:dyDescent="0.2">
      <c r="A57" s="160" t="s">
        <v>36</v>
      </c>
      <c r="B57" s="160"/>
      <c r="C57" s="160"/>
      <c r="D57" s="160">
        <f>'将来負担比率（分子）の構造'!I$51</f>
        <v>18</v>
      </c>
      <c r="E57" s="160"/>
      <c r="F57" s="160"/>
      <c r="G57" s="160">
        <f>'将来負担比率（分子）の構造'!J$51</f>
        <v>11</v>
      </c>
      <c r="H57" s="160"/>
      <c r="I57" s="160"/>
      <c r="J57" s="160">
        <f>'将来負担比率（分子）の構造'!K$51</f>
        <v>3</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1755</v>
      </c>
      <c r="E58" s="160"/>
      <c r="F58" s="160"/>
      <c r="G58" s="160">
        <f>'将来負担比率（分子）の構造'!J$50</f>
        <v>1727</v>
      </c>
      <c r="H58" s="160"/>
      <c r="I58" s="160"/>
      <c r="J58" s="160">
        <f>'将来負担比率（分子）の構造'!K$50</f>
        <v>1672</v>
      </c>
      <c r="K58" s="160"/>
      <c r="L58" s="160"/>
      <c r="M58" s="160">
        <f>'将来負担比率（分子）の構造'!L$50</f>
        <v>1607</v>
      </c>
      <c r="N58" s="160"/>
      <c r="O58" s="160"/>
      <c r="P58" s="160">
        <f>'将来負担比率（分子）の構造'!M$50</f>
        <v>1720</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89</v>
      </c>
      <c r="C62" s="160"/>
      <c r="D62" s="160"/>
      <c r="E62" s="160">
        <f>'将来負担比率（分子）の構造'!J$45</f>
        <v>130</v>
      </c>
      <c r="F62" s="160"/>
      <c r="G62" s="160"/>
      <c r="H62" s="160">
        <f>'将来負担比率（分子）の構造'!K$45</f>
        <v>184</v>
      </c>
      <c r="I62" s="160"/>
      <c r="J62" s="160"/>
      <c r="K62" s="160">
        <f>'将来負担比率（分子）の構造'!L$45</f>
        <v>183</v>
      </c>
      <c r="L62" s="160"/>
      <c r="M62" s="160"/>
      <c r="N62" s="160">
        <f>'将来負担比率（分子）の構造'!M$45</f>
        <v>122</v>
      </c>
      <c r="O62" s="160"/>
      <c r="P62" s="160"/>
    </row>
    <row r="63" spans="1:16" x14ac:dyDescent="0.2">
      <c r="A63" s="160" t="s">
        <v>28</v>
      </c>
      <c r="B63" s="160">
        <f>'将来負担比率（分子）の構造'!I$44</f>
        <v>34</v>
      </c>
      <c r="C63" s="160"/>
      <c r="D63" s="160"/>
      <c r="E63" s="160">
        <f>'将来負担比率（分子）の構造'!J$44</f>
        <v>32</v>
      </c>
      <c r="F63" s="160"/>
      <c r="G63" s="160"/>
      <c r="H63" s="160">
        <f>'将来負担比率（分子）の構造'!K$44</f>
        <v>29</v>
      </c>
      <c r="I63" s="160"/>
      <c r="J63" s="160"/>
      <c r="K63" s="160">
        <f>'将来負担比率（分子）の構造'!L$44</f>
        <v>28</v>
      </c>
      <c r="L63" s="160"/>
      <c r="M63" s="160"/>
      <c r="N63" s="160">
        <f>'将来負担比率（分子）の構造'!M$44</f>
        <v>28</v>
      </c>
      <c r="O63" s="160"/>
      <c r="P63" s="160"/>
    </row>
    <row r="64" spans="1:16" x14ac:dyDescent="0.2">
      <c r="A64" s="160" t="s">
        <v>27</v>
      </c>
      <c r="B64" s="160">
        <f>'将来負担比率（分子）の構造'!I$43</f>
        <v>1260</v>
      </c>
      <c r="C64" s="160"/>
      <c r="D64" s="160"/>
      <c r="E64" s="160">
        <f>'将来負担比率（分子）の構造'!J$43</f>
        <v>1283</v>
      </c>
      <c r="F64" s="160"/>
      <c r="G64" s="160"/>
      <c r="H64" s="160">
        <f>'将来負担比率（分子）の構造'!K$43</f>
        <v>1237</v>
      </c>
      <c r="I64" s="160"/>
      <c r="J64" s="160"/>
      <c r="K64" s="160">
        <f>'将来負担比率（分子）の構造'!L$43</f>
        <v>1183</v>
      </c>
      <c r="L64" s="160"/>
      <c r="M64" s="160"/>
      <c r="N64" s="160">
        <f>'将来負担比率（分子）の構造'!M$43</f>
        <v>1160</v>
      </c>
      <c r="O64" s="160"/>
      <c r="P64" s="160"/>
    </row>
    <row r="65" spans="1:16" x14ac:dyDescent="0.2">
      <c r="A65" s="160" t="s">
        <v>26</v>
      </c>
      <c r="B65" s="160">
        <f>'将来負担比率（分子）の構造'!I$42</f>
        <v>0</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1989</v>
      </c>
      <c r="C66" s="160"/>
      <c r="D66" s="160"/>
      <c r="E66" s="160">
        <f>'将来負担比率（分子）の構造'!J$41</f>
        <v>1898</v>
      </c>
      <c r="F66" s="160"/>
      <c r="G66" s="160"/>
      <c r="H66" s="160">
        <f>'将来負担比率（分子）の構造'!K$41</f>
        <v>1920</v>
      </c>
      <c r="I66" s="160"/>
      <c r="J66" s="160"/>
      <c r="K66" s="160">
        <f>'将来負担比率（分子）の構造'!L$41</f>
        <v>1833</v>
      </c>
      <c r="L66" s="160"/>
      <c r="M66" s="160"/>
      <c r="N66" s="160">
        <f>'将来負担比率（分子）の構造'!M$41</f>
        <v>1799</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251</v>
      </c>
      <c r="C72" s="164">
        <f>基金残高に係る経年分析!G55</f>
        <v>256</v>
      </c>
      <c r="D72" s="164">
        <f>基金残高に係る経年分析!H55</f>
        <v>256</v>
      </c>
    </row>
    <row r="73" spans="1:16" x14ac:dyDescent="0.2">
      <c r="A73" s="163" t="s">
        <v>72</v>
      </c>
      <c r="B73" s="164">
        <f>基金残高に係る経年分析!F56</f>
        <v>273</v>
      </c>
      <c r="C73" s="164">
        <f>基金残高に係る経年分析!G56</f>
        <v>209</v>
      </c>
      <c r="D73" s="164">
        <f>基金残高に係る経年分析!H56</f>
        <v>159</v>
      </c>
    </row>
    <row r="74" spans="1:16" x14ac:dyDescent="0.2">
      <c r="A74" s="163" t="s">
        <v>73</v>
      </c>
      <c r="B74" s="164">
        <f>基金残高に係る経年分析!F57</f>
        <v>886</v>
      </c>
      <c r="C74" s="164">
        <f>基金残高に係る経年分析!G57</f>
        <v>917</v>
      </c>
      <c r="D74" s="164">
        <f>基金残高に係る経年分析!H57</f>
        <v>1002</v>
      </c>
    </row>
  </sheetData>
  <sheetProtection algorithmName="SHA-512" hashValue="HccChRah+HeM/pl+LWmBDCydOgl4PwG/3MIGBFQP6KPr92zcrOUg4v4QTeq31BujZIZ4tfDXltiGiVRRqzkUvg==" saltValue="3CMK0IHe6yqVhQMEa/B4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222</v>
      </c>
      <c r="C5" s="741"/>
      <c r="D5" s="741"/>
      <c r="E5" s="741"/>
      <c r="F5" s="741"/>
      <c r="G5" s="741"/>
      <c r="H5" s="741"/>
      <c r="I5" s="741"/>
      <c r="J5" s="741"/>
      <c r="K5" s="741"/>
      <c r="L5" s="741"/>
      <c r="M5" s="741"/>
      <c r="N5" s="741"/>
      <c r="O5" s="741"/>
      <c r="P5" s="741"/>
      <c r="Q5" s="742"/>
      <c r="R5" s="706">
        <v>437561</v>
      </c>
      <c r="S5" s="707"/>
      <c r="T5" s="707"/>
      <c r="U5" s="707"/>
      <c r="V5" s="707"/>
      <c r="W5" s="707"/>
      <c r="X5" s="707"/>
      <c r="Y5" s="753"/>
      <c r="Z5" s="771">
        <v>17.7</v>
      </c>
      <c r="AA5" s="771"/>
      <c r="AB5" s="771"/>
      <c r="AC5" s="771"/>
      <c r="AD5" s="772">
        <v>434709</v>
      </c>
      <c r="AE5" s="772"/>
      <c r="AF5" s="772"/>
      <c r="AG5" s="772"/>
      <c r="AH5" s="772"/>
      <c r="AI5" s="772"/>
      <c r="AJ5" s="772"/>
      <c r="AK5" s="772"/>
      <c r="AL5" s="754">
        <v>29.6</v>
      </c>
      <c r="AM5" s="723"/>
      <c r="AN5" s="723"/>
      <c r="AO5" s="755"/>
      <c r="AP5" s="740" t="s">
        <v>223</v>
      </c>
      <c r="AQ5" s="741"/>
      <c r="AR5" s="741"/>
      <c r="AS5" s="741"/>
      <c r="AT5" s="741"/>
      <c r="AU5" s="741"/>
      <c r="AV5" s="741"/>
      <c r="AW5" s="741"/>
      <c r="AX5" s="741"/>
      <c r="AY5" s="741"/>
      <c r="AZ5" s="741"/>
      <c r="BA5" s="741"/>
      <c r="BB5" s="741"/>
      <c r="BC5" s="741"/>
      <c r="BD5" s="741"/>
      <c r="BE5" s="741"/>
      <c r="BF5" s="742"/>
      <c r="BG5" s="641">
        <v>437561</v>
      </c>
      <c r="BH5" s="644"/>
      <c r="BI5" s="644"/>
      <c r="BJ5" s="644"/>
      <c r="BK5" s="644"/>
      <c r="BL5" s="644"/>
      <c r="BM5" s="644"/>
      <c r="BN5" s="645"/>
      <c r="BO5" s="703">
        <v>100</v>
      </c>
      <c r="BP5" s="703"/>
      <c r="BQ5" s="703"/>
      <c r="BR5" s="703"/>
      <c r="BS5" s="704" t="s">
        <v>122</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2">
      <c r="B6" s="638" t="s">
        <v>227</v>
      </c>
      <c r="C6" s="639"/>
      <c r="D6" s="639"/>
      <c r="E6" s="639"/>
      <c r="F6" s="639"/>
      <c r="G6" s="639"/>
      <c r="H6" s="639"/>
      <c r="I6" s="639"/>
      <c r="J6" s="639"/>
      <c r="K6" s="639"/>
      <c r="L6" s="639"/>
      <c r="M6" s="639"/>
      <c r="N6" s="639"/>
      <c r="O6" s="639"/>
      <c r="P6" s="639"/>
      <c r="Q6" s="640"/>
      <c r="R6" s="641">
        <v>11527</v>
      </c>
      <c r="S6" s="644"/>
      <c r="T6" s="644"/>
      <c r="U6" s="644"/>
      <c r="V6" s="644"/>
      <c r="W6" s="644"/>
      <c r="X6" s="644"/>
      <c r="Y6" s="645"/>
      <c r="Z6" s="703">
        <v>0.5</v>
      </c>
      <c r="AA6" s="703"/>
      <c r="AB6" s="703"/>
      <c r="AC6" s="703"/>
      <c r="AD6" s="704">
        <v>11527</v>
      </c>
      <c r="AE6" s="704"/>
      <c r="AF6" s="704"/>
      <c r="AG6" s="704"/>
      <c r="AH6" s="704"/>
      <c r="AI6" s="704"/>
      <c r="AJ6" s="704"/>
      <c r="AK6" s="704"/>
      <c r="AL6" s="646">
        <v>0.8</v>
      </c>
      <c r="AM6" s="647"/>
      <c r="AN6" s="647"/>
      <c r="AO6" s="705"/>
      <c r="AP6" s="638" t="s">
        <v>228</v>
      </c>
      <c r="AQ6" s="639"/>
      <c r="AR6" s="639"/>
      <c r="AS6" s="639"/>
      <c r="AT6" s="639"/>
      <c r="AU6" s="639"/>
      <c r="AV6" s="639"/>
      <c r="AW6" s="639"/>
      <c r="AX6" s="639"/>
      <c r="AY6" s="639"/>
      <c r="AZ6" s="639"/>
      <c r="BA6" s="639"/>
      <c r="BB6" s="639"/>
      <c r="BC6" s="639"/>
      <c r="BD6" s="639"/>
      <c r="BE6" s="639"/>
      <c r="BF6" s="640"/>
      <c r="BG6" s="641">
        <v>437561</v>
      </c>
      <c r="BH6" s="644"/>
      <c r="BI6" s="644"/>
      <c r="BJ6" s="644"/>
      <c r="BK6" s="644"/>
      <c r="BL6" s="644"/>
      <c r="BM6" s="644"/>
      <c r="BN6" s="645"/>
      <c r="BO6" s="703">
        <v>100</v>
      </c>
      <c r="BP6" s="703"/>
      <c r="BQ6" s="703"/>
      <c r="BR6" s="703"/>
      <c r="BS6" s="704" t="s">
        <v>122</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35439</v>
      </c>
      <c r="CS6" s="644"/>
      <c r="CT6" s="644"/>
      <c r="CU6" s="644"/>
      <c r="CV6" s="644"/>
      <c r="CW6" s="644"/>
      <c r="CX6" s="644"/>
      <c r="CY6" s="645"/>
      <c r="CZ6" s="754">
        <v>1.5</v>
      </c>
      <c r="DA6" s="723"/>
      <c r="DB6" s="723"/>
      <c r="DC6" s="757"/>
      <c r="DD6" s="649" t="s">
        <v>122</v>
      </c>
      <c r="DE6" s="644"/>
      <c r="DF6" s="644"/>
      <c r="DG6" s="644"/>
      <c r="DH6" s="644"/>
      <c r="DI6" s="644"/>
      <c r="DJ6" s="644"/>
      <c r="DK6" s="644"/>
      <c r="DL6" s="644"/>
      <c r="DM6" s="644"/>
      <c r="DN6" s="644"/>
      <c r="DO6" s="644"/>
      <c r="DP6" s="645"/>
      <c r="DQ6" s="649">
        <v>35439</v>
      </c>
      <c r="DR6" s="644"/>
      <c r="DS6" s="644"/>
      <c r="DT6" s="644"/>
      <c r="DU6" s="644"/>
      <c r="DV6" s="644"/>
      <c r="DW6" s="644"/>
      <c r="DX6" s="644"/>
      <c r="DY6" s="644"/>
      <c r="DZ6" s="644"/>
      <c r="EA6" s="644"/>
      <c r="EB6" s="644"/>
      <c r="EC6" s="684"/>
    </row>
    <row r="7" spans="2:143" ht="11.25" customHeight="1" x14ac:dyDescent="0.2">
      <c r="B7" s="638" t="s">
        <v>230</v>
      </c>
      <c r="C7" s="639"/>
      <c r="D7" s="639"/>
      <c r="E7" s="639"/>
      <c r="F7" s="639"/>
      <c r="G7" s="639"/>
      <c r="H7" s="639"/>
      <c r="I7" s="639"/>
      <c r="J7" s="639"/>
      <c r="K7" s="639"/>
      <c r="L7" s="639"/>
      <c r="M7" s="639"/>
      <c r="N7" s="639"/>
      <c r="O7" s="639"/>
      <c r="P7" s="639"/>
      <c r="Q7" s="640"/>
      <c r="R7" s="641">
        <v>709</v>
      </c>
      <c r="S7" s="644"/>
      <c r="T7" s="644"/>
      <c r="U7" s="644"/>
      <c r="V7" s="644"/>
      <c r="W7" s="644"/>
      <c r="X7" s="644"/>
      <c r="Y7" s="645"/>
      <c r="Z7" s="703">
        <v>0</v>
      </c>
      <c r="AA7" s="703"/>
      <c r="AB7" s="703"/>
      <c r="AC7" s="703"/>
      <c r="AD7" s="704">
        <v>709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203476</v>
      </c>
      <c r="BH7" s="644"/>
      <c r="BI7" s="644"/>
      <c r="BJ7" s="644"/>
      <c r="BK7" s="644"/>
      <c r="BL7" s="644"/>
      <c r="BM7" s="644"/>
      <c r="BN7" s="645"/>
      <c r="BO7" s="703">
        <v>46.5</v>
      </c>
      <c r="BP7" s="703"/>
      <c r="BQ7" s="703"/>
      <c r="BR7" s="703"/>
      <c r="BS7" s="704" t="s">
        <v>168</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373472</v>
      </c>
      <c r="CS7" s="644"/>
      <c r="CT7" s="644"/>
      <c r="CU7" s="644"/>
      <c r="CV7" s="644"/>
      <c r="CW7" s="644"/>
      <c r="CX7" s="644"/>
      <c r="CY7" s="645"/>
      <c r="CZ7" s="703">
        <v>15.8</v>
      </c>
      <c r="DA7" s="703"/>
      <c r="DB7" s="703"/>
      <c r="DC7" s="703"/>
      <c r="DD7" s="649">
        <v>3462</v>
      </c>
      <c r="DE7" s="644"/>
      <c r="DF7" s="644"/>
      <c r="DG7" s="644"/>
      <c r="DH7" s="644"/>
      <c r="DI7" s="644"/>
      <c r="DJ7" s="644"/>
      <c r="DK7" s="644"/>
      <c r="DL7" s="644"/>
      <c r="DM7" s="644"/>
      <c r="DN7" s="644"/>
      <c r="DO7" s="644"/>
      <c r="DP7" s="645"/>
      <c r="DQ7" s="649">
        <v>352304</v>
      </c>
      <c r="DR7" s="644"/>
      <c r="DS7" s="644"/>
      <c r="DT7" s="644"/>
      <c r="DU7" s="644"/>
      <c r="DV7" s="644"/>
      <c r="DW7" s="644"/>
      <c r="DX7" s="644"/>
      <c r="DY7" s="644"/>
      <c r="DZ7" s="644"/>
      <c r="EA7" s="644"/>
      <c r="EB7" s="644"/>
      <c r="EC7" s="684"/>
    </row>
    <row r="8" spans="2:143" ht="11.25" customHeight="1" x14ac:dyDescent="0.2">
      <c r="B8" s="638" t="s">
        <v>233</v>
      </c>
      <c r="C8" s="639"/>
      <c r="D8" s="639"/>
      <c r="E8" s="639"/>
      <c r="F8" s="639"/>
      <c r="G8" s="639"/>
      <c r="H8" s="639"/>
      <c r="I8" s="639"/>
      <c r="J8" s="639"/>
      <c r="K8" s="639"/>
      <c r="L8" s="639"/>
      <c r="M8" s="639"/>
      <c r="N8" s="639"/>
      <c r="O8" s="639"/>
      <c r="P8" s="639"/>
      <c r="Q8" s="640"/>
      <c r="R8" s="641">
        <v>1891</v>
      </c>
      <c r="S8" s="644"/>
      <c r="T8" s="644"/>
      <c r="U8" s="644"/>
      <c r="V8" s="644"/>
      <c r="W8" s="644"/>
      <c r="X8" s="644"/>
      <c r="Y8" s="645"/>
      <c r="Z8" s="703">
        <v>0.1</v>
      </c>
      <c r="AA8" s="703"/>
      <c r="AB8" s="703"/>
      <c r="AC8" s="703"/>
      <c r="AD8" s="704">
        <v>1891</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7837</v>
      </c>
      <c r="BH8" s="644"/>
      <c r="BI8" s="644"/>
      <c r="BJ8" s="644"/>
      <c r="BK8" s="644"/>
      <c r="BL8" s="644"/>
      <c r="BM8" s="644"/>
      <c r="BN8" s="645"/>
      <c r="BO8" s="703">
        <v>1.8</v>
      </c>
      <c r="BP8" s="703"/>
      <c r="BQ8" s="703"/>
      <c r="BR8" s="703"/>
      <c r="BS8" s="649" t="s">
        <v>235</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568796</v>
      </c>
      <c r="CS8" s="644"/>
      <c r="CT8" s="644"/>
      <c r="CU8" s="644"/>
      <c r="CV8" s="644"/>
      <c r="CW8" s="644"/>
      <c r="CX8" s="644"/>
      <c r="CY8" s="645"/>
      <c r="CZ8" s="703">
        <v>24.1</v>
      </c>
      <c r="DA8" s="703"/>
      <c r="DB8" s="703"/>
      <c r="DC8" s="703"/>
      <c r="DD8" s="649">
        <v>2430</v>
      </c>
      <c r="DE8" s="644"/>
      <c r="DF8" s="644"/>
      <c r="DG8" s="644"/>
      <c r="DH8" s="644"/>
      <c r="DI8" s="644"/>
      <c r="DJ8" s="644"/>
      <c r="DK8" s="644"/>
      <c r="DL8" s="644"/>
      <c r="DM8" s="644"/>
      <c r="DN8" s="644"/>
      <c r="DO8" s="644"/>
      <c r="DP8" s="645"/>
      <c r="DQ8" s="649">
        <v>327234</v>
      </c>
      <c r="DR8" s="644"/>
      <c r="DS8" s="644"/>
      <c r="DT8" s="644"/>
      <c r="DU8" s="644"/>
      <c r="DV8" s="644"/>
      <c r="DW8" s="644"/>
      <c r="DX8" s="644"/>
      <c r="DY8" s="644"/>
      <c r="DZ8" s="644"/>
      <c r="EA8" s="644"/>
      <c r="EB8" s="644"/>
      <c r="EC8" s="684"/>
    </row>
    <row r="9" spans="2:143" ht="11.25" customHeight="1" x14ac:dyDescent="0.2">
      <c r="B9" s="638" t="s">
        <v>237</v>
      </c>
      <c r="C9" s="639"/>
      <c r="D9" s="639"/>
      <c r="E9" s="639"/>
      <c r="F9" s="639"/>
      <c r="G9" s="639"/>
      <c r="H9" s="639"/>
      <c r="I9" s="639"/>
      <c r="J9" s="639"/>
      <c r="K9" s="639"/>
      <c r="L9" s="639"/>
      <c r="M9" s="639"/>
      <c r="N9" s="639"/>
      <c r="O9" s="639"/>
      <c r="P9" s="639"/>
      <c r="Q9" s="640"/>
      <c r="R9" s="641">
        <v>2060</v>
      </c>
      <c r="S9" s="644"/>
      <c r="T9" s="644"/>
      <c r="U9" s="644"/>
      <c r="V9" s="644"/>
      <c r="W9" s="644"/>
      <c r="X9" s="644"/>
      <c r="Y9" s="645"/>
      <c r="Z9" s="703">
        <v>0.1</v>
      </c>
      <c r="AA9" s="703"/>
      <c r="AB9" s="703"/>
      <c r="AC9" s="703"/>
      <c r="AD9" s="704">
        <v>2060</v>
      </c>
      <c r="AE9" s="704"/>
      <c r="AF9" s="704"/>
      <c r="AG9" s="704"/>
      <c r="AH9" s="704"/>
      <c r="AI9" s="704"/>
      <c r="AJ9" s="704"/>
      <c r="AK9" s="704"/>
      <c r="AL9" s="646">
        <v>0.1</v>
      </c>
      <c r="AM9" s="647"/>
      <c r="AN9" s="647"/>
      <c r="AO9" s="705"/>
      <c r="AP9" s="638" t="s">
        <v>238</v>
      </c>
      <c r="AQ9" s="639"/>
      <c r="AR9" s="639"/>
      <c r="AS9" s="639"/>
      <c r="AT9" s="639"/>
      <c r="AU9" s="639"/>
      <c r="AV9" s="639"/>
      <c r="AW9" s="639"/>
      <c r="AX9" s="639"/>
      <c r="AY9" s="639"/>
      <c r="AZ9" s="639"/>
      <c r="BA9" s="639"/>
      <c r="BB9" s="639"/>
      <c r="BC9" s="639"/>
      <c r="BD9" s="639"/>
      <c r="BE9" s="639"/>
      <c r="BF9" s="640"/>
      <c r="BG9" s="641">
        <v>178331</v>
      </c>
      <c r="BH9" s="644"/>
      <c r="BI9" s="644"/>
      <c r="BJ9" s="644"/>
      <c r="BK9" s="644"/>
      <c r="BL9" s="644"/>
      <c r="BM9" s="644"/>
      <c r="BN9" s="645"/>
      <c r="BO9" s="703">
        <v>40.799999999999997</v>
      </c>
      <c r="BP9" s="703"/>
      <c r="BQ9" s="703"/>
      <c r="BR9" s="703"/>
      <c r="BS9" s="649" t="s">
        <v>235</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188490</v>
      </c>
      <c r="CS9" s="644"/>
      <c r="CT9" s="644"/>
      <c r="CU9" s="644"/>
      <c r="CV9" s="644"/>
      <c r="CW9" s="644"/>
      <c r="CX9" s="644"/>
      <c r="CY9" s="645"/>
      <c r="CZ9" s="703">
        <v>8</v>
      </c>
      <c r="DA9" s="703"/>
      <c r="DB9" s="703"/>
      <c r="DC9" s="703"/>
      <c r="DD9" s="649" t="s">
        <v>122</v>
      </c>
      <c r="DE9" s="644"/>
      <c r="DF9" s="644"/>
      <c r="DG9" s="644"/>
      <c r="DH9" s="644"/>
      <c r="DI9" s="644"/>
      <c r="DJ9" s="644"/>
      <c r="DK9" s="644"/>
      <c r="DL9" s="644"/>
      <c r="DM9" s="644"/>
      <c r="DN9" s="644"/>
      <c r="DO9" s="644"/>
      <c r="DP9" s="645"/>
      <c r="DQ9" s="649">
        <v>175618</v>
      </c>
      <c r="DR9" s="644"/>
      <c r="DS9" s="644"/>
      <c r="DT9" s="644"/>
      <c r="DU9" s="644"/>
      <c r="DV9" s="644"/>
      <c r="DW9" s="644"/>
      <c r="DX9" s="644"/>
      <c r="DY9" s="644"/>
      <c r="DZ9" s="644"/>
      <c r="EA9" s="644"/>
      <c r="EB9" s="644"/>
      <c r="EC9" s="684"/>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122</v>
      </c>
      <c r="S10" s="644"/>
      <c r="T10" s="644"/>
      <c r="U10" s="644"/>
      <c r="V10" s="644"/>
      <c r="W10" s="644"/>
      <c r="X10" s="644"/>
      <c r="Y10" s="645"/>
      <c r="Z10" s="703" t="s">
        <v>235</v>
      </c>
      <c r="AA10" s="703"/>
      <c r="AB10" s="703"/>
      <c r="AC10" s="703"/>
      <c r="AD10" s="704" t="s">
        <v>122</v>
      </c>
      <c r="AE10" s="704"/>
      <c r="AF10" s="704"/>
      <c r="AG10" s="704"/>
      <c r="AH10" s="704"/>
      <c r="AI10" s="704"/>
      <c r="AJ10" s="704"/>
      <c r="AK10" s="704"/>
      <c r="AL10" s="646" t="s">
        <v>122</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10631</v>
      </c>
      <c r="BH10" s="644"/>
      <c r="BI10" s="644"/>
      <c r="BJ10" s="644"/>
      <c r="BK10" s="644"/>
      <c r="BL10" s="644"/>
      <c r="BM10" s="644"/>
      <c r="BN10" s="645"/>
      <c r="BO10" s="703">
        <v>2.4</v>
      </c>
      <c r="BP10" s="703"/>
      <c r="BQ10" s="703"/>
      <c r="BR10" s="703"/>
      <c r="BS10" s="649" t="s">
        <v>235</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t="s">
        <v>122</v>
      </c>
      <c r="CS10" s="644"/>
      <c r="CT10" s="644"/>
      <c r="CU10" s="644"/>
      <c r="CV10" s="644"/>
      <c r="CW10" s="644"/>
      <c r="CX10" s="644"/>
      <c r="CY10" s="645"/>
      <c r="CZ10" s="703" t="s">
        <v>235</v>
      </c>
      <c r="DA10" s="703"/>
      <c r="DB10" s="703"/>
      <c r="DC10" s="703"/>
      <c r="DD10" s="649" t="s">
        <v>122</v>
      </c>
      <c r="DE10" s="644"/>
      <c r="DF10" s="644"/>
      <c r="DG10" s="644"/>
      <c r="DH10" s="644"/>
      <c r="DI10" s="644"/>
      <c r="DJ10" s="644"/>
      <c r="DK10" s="644"/>
      <c r="DL10" s="644"/>
      <c r="DM10" s="644"/>
      <c r="DN10" s="644"/>
      <c r="DO10" s="644"/>
      <c r="DP10" s="645"/>
      <c r="DQ10" s="649" t="s">
        <v>235</v>
      </c>
      <c r="DR10" s="644"/>
      <c r="DS10" s="644"/>
      <c r="DT10" s="644"/>
      <c r="DU10" s="644"/>
      <c r="DV10" s="644"/>
      <c r="DW10" s="644"/>
      <c r="DX10" s="644"/>
      <c r="DY10" s="644"/>
      <c r="DZ10" s="644"/>
      <c r="EA10" s="644"/>
      <c r="EB10" s="644"/>
      <c r="EC10" s="684"/>
    </row>
    <row r="11" spans="2:143" ht="11.25" customHeight="1" x14ac:dyDescent="0.2">
      <c r="B11" s="638" t="s">
        <v>243</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168</v>
      </c>
      <c r="AA11" s="703"/>
      <c r="AB11" s="703"/>
      <c r="AC11" s="703"/>
      <c r="AD11" s="704" t="s">
        <v>122</v>
      </c>
      <c r="AE11" s="704"/>
      <c r="AF11" s="704"/>
      <c r="AG11" s="704"/>
      <c r="AH11" s="704"/>
      <c r="AI11" s="704"/>
      <c r="AJ11" s="704"/>
      <c r="AK11" s="704"/>
      <c r="AL11" s="646" t="s">
        <v>122</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6677</v>
      </c>
      <c r="BH11" s="644"/>
      <c r="BI11" s="644"/>
      <c r="BJ11" s="644"/>
      <c r="BK11" s="644"/>
      <c r="BL11" s="644"/>
      <c r="BM11" s="644"/>
      <c r="BN11" s="645"/>
      <c r="BO11" s="703">
        <v>1.5</v>
      </c>
      <c r="BP11" s="703"/>
      <c r="BQ11" s="703"/>
      <c r="BR11" s="703"/>
      <c r="BS11" s="649" t="s">
        <v>122</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47624</v>
      </c>
      <c r="CS11" s="644"/>
      <c r="CT11" s="644"/>
      <c r="CU11" s="644"/>
      <c r="CV11" s="644"/>
      <c r="CW11" s="644"/>
      <c r="CX11" s="644"/>
      <c r="CY11" s="645"/>
      <c r="CZ11" s="703">
        <v>2</v>
      </c>
      <c r="DA11" s="703"/>
      <c r="DB11" s="703"/>
      <c r="DC11" s="703"/>
      <c r="DD11" s="649">
        <v>12995</v>
      </c>
      <c r="DE11" s="644"/>
      <c r="DF11" s="644"/>
      <c r="DG11" s="644"/>
      <c r="DH11" s="644"/>
      <c r="DI11" s="644"/>
      <c r="DJ11" s="644"/>
      <c r="DK11" s="644"/>
      <c r="DL11" s="644"/>
      <c r="DM11" s="644"/>
      <c r="DN11" s="644"/>
      <c r="DO11" s="644"/>
      <c r="DP11" s="645"/>
      <c r="DQ11" s="649">
        <v>40692</v>
      </c>
      <c r="DR11" s="644"/>
      <c r="DS11" s="644"/>
      <c r="DT11" s="644"/>
      <c r="DU11" s="644"/>
      <c r="DV11" s="644"/>
      <c r="DW11" s="644"/>
      <c r="DX11" s="644"/>
      <c r="DY11" s="644"/>
      <c r="DZ11" s="644"/>
      <c r="EA11" s="644"/>
      <c r="EB11" s="644"/>
      <c r="EC11" s="684"/>
    </row>
    <row r="12" spans="2:143" ht="11.25" customHeight="1" x14ac:dyDescent="0.2">
      <c r="B12" s="638" t="s">
        <v>246</v>
      </c>
      <c r="C12" s="639"/>
      <c r="D12" s="639"/>
      <c r="E12" s="639"/>
      <c r="F12" s="639"/>
      <c r="G12" s="639"/>
      <c r="H12" s="639"/>
      <c r="I12" s="639"/>
      <c r="J12" s="639"/>
      <c r="K12" s="639"/>
      <c r="L12" s="639"/>
      <c r="M12" s="639"/>
      <c r="N12" s="639"/>
      <c r="O12" s="639"/>
      <c r="P12" s="639"/>
      <c r="Q12" s="640"/>
      <c r="R12" s="641">
        <v>71563</v>
      </c>
      <c r="S12" s="644"/>
      <c r="T12" s="644"/>
      <c r="U12" s="644"/>
      <c r="V12" s="644"/>
      <c r="W12" s="644"/>
      <c r="X12" s="644"/>
      <c r="Y12" s="645"/>
      <c r="Z12" s="703">
        <v>2.9</v>
      </c>
      <c r="AA12" s="703"/>
      <c r="AB12" s="703"/>
      <c r="AC12" s="703"/>
      <c r="AD12" s="704">
        <v>71563</v>
      </c>
      <c r="AE12" s="704"/>
      <c r="AF12" s="704"/>
      <c r="AG12" s="704"/>
      <c r="AH12" s="704"/>
      <c r="AI12" s="704"/>
      <c r="AJ12" s="704"/>
      <c r="AK12" s="704"/>
      <c r="AL12" s="646">
        <v>4.9000000000000004</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178514</v>
      </c>
      <c r="BH12" s="644"/>
      <c r="BI12" s="644"/>
      <c r="BJ12" s="644"/>
      <c r="BK12" s="644"/>
      <c r="BL12" s="644"/>
      <c r="BM12" s="644"/>
      <c r="BN12" s="645"/>
      <c r="BO12" s="703">
        <v>40.799999999999997</v>
      </c>
      <c r="BP12" s="703"/>
      <c r="BQ12" s="703"/>
      <c r="BR12" s="703"/>
      <c r="BS12" s="649" t="s">
        <v>122</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50751</v>
      </c>
      <c r="CS12" s="644"/>
      <c r="CT12" s="644"/>
      <c r="CU12" s="644"/>
      <c r="CV12" s="644"/>
      <c r="CW12" s="644"/>
      <c r="CX12" s="644"/>
      <c r="CY12" s="645"/>
      <c r="CZ12" s="703">
        <v>2.2000000000000002</v>
      </c>
      <c r="DA12" s="703"/>
      <c r="DB12" s="703"/>
      <c r="DC12" s="703"/>
      <c r="DD12" s="649">
        <v>3326</v>
      </c>
      <c r="DE12" s="644"/>
      <c r="DF12" s="644"/>
      <c r="DG12" s="644"/>
      <c r="DH12" s="644"/>
      <c r="DI12" s="644"/>
      <c r="DJ12" s="644"/>
      <c r="DK12" s="644"/>
      <c r="DL12" s="644"/>
      <c r="DM12" s="644"/>
      <c r="DN12" s="644"/>
      <c r="DO12" s="644"/>
      <c r="DP12" s="645"/>
      <c r="DQ12" s="649">
        <v>48953</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t="s">
        <v>250</v>
      </c>
      <c r="S13" s="644"/>
      <c r="T13" s="644"/>
      <c r="U13" s="644"/>
      <c r="V13" s="644"/>
      <c r="W13" s="644"/>
      <c r="X13" s="644"/>
      <c r="Y13" s="645"/>
      <c r="Z13" s="703" t="s">
        <v>122</v>
      </c>
      <c r="AA13" s="703"/>
      <c r="AB13" s="703"/>
      <c r="AC13" s="703"/>
      <c r="AD13" s="704" t="s">
        <v>122</v>
      </c>
      <c r="AE13" s="704"/>
      <c r="AF13" s="704"/>
      <c r="AG13" s="704"/>
      <c r="AH13" s="704"/>
      <c r="AI13" s="704"/>
      <c r="AJ13" s="704"/>
      <c r="AK13" s="704"/>
      <c r="AL13" s="646" t="s">
        <v>235</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178217</v>
      </c>
      <c r="BH13" s="644"/>
      <c r="BI13" s="644"/>
      <c r="BJ13" s="644"/>
      <c r="BK13" s="644"/>
      <c r="BL13" s="644"/>
      <c r="BM13" s="644"/>
      <c r="BN13" s="645"/>
      <c r="BO13" s="703">
        <v>40.700000000000003</v>
      </c>
      <c r="BP13" s="703"/>
      <c r="BQ13" s="703"/>
      <c r="BR13" s="703"/>
      <c r="BS13" s="649" t="s">
        <v>122</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421875</v>
      </c>
      <c r="CS13" s="644"/>
      <c r="CT13" s="644"/>
      <c r="CU13" s="644"/>
      <c r="CV13" s="644"/>
      <c r="CW13" s="644"/>
      <c r="CX13" s="644"/>
      <c r="CY13" s="645"/>
      <c r="CZ13" s="703">
        <v>17.899999999999999</v>
      </c>
      <c r="DA13" s="703"/>
      <c r="DB13" s="703"/>
      <c r="DC13" s="703"/>
      <c r="DD13" s="649">
        <v>259337</v>
      </c>
      <c r="DE13" s="644"/>
      <c r="DF13" s="644"/>
      <c r="DG13" s="644"/>
      <c r="DH13" s="644"/>
      <c r="DI13" s="644"/>
      <c r="DJ13" s="644"/>
      <c r="DK13" s="644"/>
      <c r="DL13" s="644"/>
      <c r="DM13" s="644"/>
      <c r="DN13" s="644"/>
      <c r="DO13" s="644"/>
      <c r="DP13" s="645"/>
      <c r="DQ13" s="649">
        <v>219879</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250</v>
      </c>
      <c r="AA14" s="703"/>
      <c r="AB14" s="703"/>
      <c r="AC14" s="703"/>
      <c r="AD14" s="704" t="s">
        <v>235</v>
      </c>
      <c r="AE14" s="704"/>
      <c r="AF14" s="704"/>
      <c r="AG14" s="704"/>
      <c r="AH14" s="704"/>
      <c r="AI14" s="704"/>
      <c r="AJ14" s="704"/>
      <c r="AK14" s="704"/>
      <c r="AL14" s="646" t="s">
        <v>122</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13584</v>
      </c>
      <c r="BH14" s="644"/>
      <c r="BI14" s="644"/>
      <c r="BJ14" s="644"/>
      <c r="BK14" s="644"/>
      <c r="BL14" s="644"/>
      <c r="BM14" s="644"/>
      <c r="BN14" s="645"/>
      <c r="BO14" s="703">
        <v>3.1</v>
      </c>
      <c r="BP14" s="703"/>
      <c r="BQ14" s="703"/>
      <c r="BR14" s="703"/>
      <c r="BS14" s="649" t="s">
        <v>235</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122436</v>
      </c>
      <c r="CS14" s="644"/>
      <c r="CT14" s="644"/>
      <c r="CU14" s="644"/>
      <c r="CV14" s="644"/>
      <c r="CW14" s="644"/>
      <c r="CX14" s="644"/>
      <c r="CY14" s="645"/>
      <c r="CZ14" s="703">
        <v>5.2</v>
      </c>
      <c r="DA14" s="703"/>
      <c r="DB14" s="703"/>
      <c r="DC14" s="703"/>
      <c r="DD14" s="649">
        <v>12963</v>
      </c>
      <c r="DE14" s="644"/>
      <c r="DF14" s="644"/>
      <c r="DG14" s="644"/>
      <c r="DH14" s="644"/>
      <c r="DI14" s="644"/>
      <c r="DJ14" s="644"/>
      <c r="DK14" s="644"/>
      <c r="DL14" s="644"/>
      <c r="DM14" s="644"/>
      <c r="DN14" s="644"/>
      <c r="DO14" s="644"/>
      <c r="DP14" s="645"/>
      <c r="DQ14" s="649">
        <v>119305</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3588</v>
      </c>
      <c r="S15" s="644"/>
      <c r="T15" s="644"/>
      <c r="U15" s="644"/>
      <c r="V15" s="644"/>
      <c r="W15" s="644"/>
      <c r="X15" s="644"/>
      <c r="Y15" s="645"/>
      <c r="Z15" s="703">
        <v>0.1</v>
      </c>
      <c r="AA15" s="703"/>
      <c r="AB15" s="703"/>
      <c r="AC15" s="703"/>
      <c r="AD15" s="704">
        <v>3588</v>
      </c>
      <c r="AE15" s="704"/>
      <c r="AF15" s="704"/>
      <c r="AG15" s="704"/>
      <c r="AH15" s="704"/>
      <c r="AI15" s="704"/>
      <c r="AJ15" s="704"/>
      <c r="AK15" s="704"/>
      <c r="AL15" s="646">
        <v>0.2</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41987</v>
      </c>
      <c r="BH15" s="644"/>
      <c r="BI15" s="644"/>
      <c r="BJ15" s="644"/>
      <c r="BK15" s="644"/>
      <c r="BL15" s="644"/>
      <c r="BM15" s="644"/>
      <c r="BN15" s="645"/>
      <c r="BO15" s="703">
        <v>9.6</v>
      </c>
      <c r="BP15" s="703"/>
      <c r="BQ15" s="703"/>
      <c r="BR15" s="703"/>
      <c r="BS15" s="649" t="s">
        <v>235</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371391</v>
      </c>
      <c r="CS15" s="644"/>
      <c r="CT15" s="644"/>
      <c r="CU15" s="644"/>
      <c r="CV15" s="644"/>
      <c r="CW15" s="644"/>
      <c r="CX15" s="644"/>
      <c r="CY15" s="645"/>
      <c r="CZ15" s="703">
        <v>15.7</v>
      </c>
      <c r="DA15" s="703"/>
      <c r="DB15" s="703"/>
      <c r="DC15" s="703"/>
      <c r="DD15" s="649">
        <v>187356</v>
      </c>
      <c r="DE15" s="644"/>
      <c r="DF15" s="644"/>
      <c r="DG15" s="644"/>
      <c r="DH15" s="644"/>
      <c r="DI15" s="644"/>
      <c r="DJ15" s="644"/>
      <c r="DK15" s="644"/>
      <c r="DL15" s="644"/>
      <c r="DM15" s="644"/>
      <c r="DN15" s="644"/>
      <c r="DO15" s="644"/>
      <c r="DP15" s="645"/>
      <c r="DQ15" s="649">
        <v>182436</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122</v>
      </c>
      <c r="S16" s="644"/>
      <c r="T16" s="644"/>
      <c r="U16" s="644"/>
      <c r="V16" s="644"/>
      <c r="W16" s="644"/>
      <c r="X16" s="644"/>
      <c r="Y16" s="645"/>
      <c r="Z16" s="703" t="s">
        <v>168</v>
      </c>
      <c r="AA16" s="703"/>
      <c r="AB16" s="703"/>
      <c r="AC16" s="703"/>
      <c r="AD16" s="704" t="s">
        <v>122</v>
      </c>
      <c r="AE16" s="704"/>
      <c r="AF16" s="704"/>
      <c r="AG16" s="704"/>
      <c r="AH16" s="704"/>
      <c r="AI16" s="704"/>
      <c r="AJ16" s="704"/>
      <c r="AK16" s="704"/>
      <c r="AL16" s="646" t="s">
        <v>168</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235</v>
      </c>
      <c r="BH16" s="644"/>
      <c r="BI16" s="644"/>
      <c r="BJ16" s="644"/>
      <c r="BK16" s="644"/>
      <c r="BL16" s="644"/>
      <c r="BM16" s="644"/>
      <c r="BN16" s="645"/>
      <c r="BO16" s="703" t="s">
        <v>122</v>
      </c>
      <c r="BP16" s="703"/>
      <c r="BQ16" s="703"/>
      <c r="BR16" s="703"/>
      <c r="BS16" s="649" t="s">
        <v>122</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250</v>
      </c>
      <c r="CS16" s="644"/>
      <c r="CT16" s="644"/>
      <c r="CU16" s="644"/>
      <c r="CV16" s="644"/>
      <c r="CW16" s="644"/>
      <c r="CX16" s="644"/>
      <c r="CY16" s="645"/>
      <c r="CZ16" s="703" t="s">
        <v>235</v>
      </c>
      <c r="DA16" s="703"/>
      <c r="DB16" s="703"/>
      <c r="DC16" s="703"/>
      <c r="DD16" s="649" t="s">
        <v>235</v>
      </c>
      <c r="DE16" s="644"/>
      <c r="DF16" s="644"/>
      <c r="DG16" s="644"/>
      <c r="DH16" s="644"/>
      <c r="DI16" s="644"/>
      <c r="DJ16" s="644"/>
      <c r="DK16" s="644"/>
      <c r="DL16" s="644"/>
      <c r="DM16" s="644"/>
      <c r="DN16" s="644"/>
      <c r="DO16" s="644"/>
      <c r="DP16" s="645"/>
      <c r="DQ16" s="649" t="s">
        <v>168</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1944</v>
      </c>
      <c r="S17" s="644"/>
      <c r="T17" s="644"/>
      <c r="U17" s="644"/>
      <c r="V17" s="644"/>
      <c r="W17" s="644"/>
      <c r="X17" s="644"/>
      <c r="Y17" s="645"/>
      <c r="Z17" s="703">
        <v>0.1</v>
      </c>
      <c r="AA17" s="703"/>
      <c r="AB17" s="703"/>
      <c r="AC17" s="703"/>
      <c r="AD17" s="704">
        <v>1944</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235</v>
      </c>
      <c r="BP17" s="703"/>
      <c r="BQ17" s="703"/>
      <c r="BR17" s="703"/>
      <c r="BS17" s="649" t="s">
        <v>168</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179878</v>
      </c>
      <c r="CS17" s="644"/>
      <c r="CT17" s="644"/>
      <c r="CU17" s="644"/>
      <c r="CV17" s="644"/>
      <c r="CW17" s="644"/>
      <c r="CX17" s="644"/>
      <c r="CY17" s="645"/>
      <c r="CZ17" s="703">
        <v>7.6</v>
      </c>
      <c r="DA17" s="703"/>
      <c r="DB17" s="703"/>
      <c r="DC17" s="703"/>
      <c r="DD17" s="649" t="s">
        <v>122</v>
      </c>
      <c r="DE17" s="644"/>
      <c r="DF17" s="644"/>
      <c r="DG17" s="644"/>
      <c r="DH17" s="644"/>
      <c r="DI17" s="644"/>
      <c r="DJ17" s="644"/>
      <c r="DK17" s="644"/>
      <c r="DL17" s="644"/>
      <c r="DM17" s="644"/>
      <c r="DN17" s="644"/>
      <c r="DO17" s="644"/>
      <c r="DP17" s="645"/>
      <c r="DQ17" s="649">
        <v>179878</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1037217</v>
      </c>
      <c r="S18" s="644"/>
      <c r="T18" s="644"/>
      <c r="U18" s="644"/>
      <c r="V18" s="644"/>
      <c r="W18" s="644"/>
      <c r="X18" s="644"/>
      <c r="Y18" s="645"/>
      <c r="Z18" s="703">
        <v>41.9</v>
      </c>
      <c r="AA18" s="703"/>
      <c r="AB18" s="703"/>
      <c r="AC18" s="703"/>
      <c r="AD18" s="704">
        <v>938986</v>
      </c>
      <c r="AE18" s="704"/>
      <c r="AF18" s="704"/>
      <c r="AG18" s="704"/>
      <c r="AH18" s="704"/>
      <c r="AI18" s="704"/>
      <c r="AJ18" s="704"/>
      <c r="AK18" s="704"/>
      <c r="AL18" s="646">
        <v>64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235</v>
      </c>
      <c r="BH18" s="644"/>
      <c r="BI18" s="644"/>
      <c r="BJ18" s="644"/>
      <c r="BK18" s="644"/>
      <c r="BL18" s="644"/>
      <c r="BM18" s="644"/>
      <c r="BN18" s="645"/>
      <c r="BO18" s="703" t="s">
        <v>250</v>
      </c>
      <c r="BP18" s="703"/>
      <c r="BQ18" s="703"/>
      <c r="BR18" s="703"/>
      <c r="BS18" s="649" t="s">
        <v>122</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122</v>
      </c>
      <c r="CS18" s="644"/>
      <c r="CT18" s="644"/>
      <c r="CU18" s="644"/>
      <c r="CV18" s="644"/>
      <c r="CW18" s="644"/>
      <c r="CX18" s="644"/>
      <c r="CY18" s="645"/>
      <c r="CZ18" s="703" t="s">
        <v>250</v>
      </c>
      <c r="DA18" s="703"/>
      <c r="DB18" s="703"/>
      <c r="DC18" s="703"/>
      <c r="DD18" s="649" t="s">
        <v>122</v>
      </c>
      <c r="DE18" s="644"/>
      <c r="DF18" s="644"/>
      <c r="DG18" s="644"/>
      <c r="DH18" s="644"/>
      <c r="DI18" s="644"/>
      <c r="DJ18" s="644"/>
      <c r="DK18" s="644"/>
      <c r="DL18" s="644"/>
      <c r="DM18" s="644"/>
      <c r="DN18" s="644"/>
      <c r="DO18" s="644"/>
      <c r="DP18" s="645"/>
      <c r="DQ18" s="649" t="s">
        <v>235</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938986</v>
      </c>
      <c r="S19" s="644"/>
      <c r="T19" s="644"/>
      <c r="U19" s="644"/>
      <c r="V19" s="644"/>
      <c r="W19" s="644"/>
      <c r="X19" s="644"/>
      <c r="Y19" s="645"/>
      <c r="Z19" s="703">
        <v>37.9</v>
      </c>
      <c r="AA19" s="703"/>
      <c r="AB19" s="703"/>
      <c r="AC19" s="703"/>
      <c r="AD19" s="704">
        <v>938986</v>
      </c>
      <c r="AE19" s="704"/>
      <c r="AF19" s="704"/>
      <c r="AG19" s="704"/>
      <c r="AH19" s="704"/>
      <c r="AI19" s="704"/>
      <c r="AJ19" s="704"/>
      <c r="AK19" s="704"/>
      <c r="AL19" s="646">
        <v>64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122</v>
      </c>
      <c r="BH19" s="644"/>
      <c r="BI19" s="644"/>
      <c r="BJ19" s="644"/>
      <c r="BK19" s="644"/>
      <c r="BL19" s="644"/>
      <c r="BM19" s="644"/>
      <c r="BN19" s="645"/>
      <c r="BO19" s="703" t="s">
        <v>122</v>
      </c>
      <c r="BP19" s="703"/>
      <c r="BQ19" s="703"/>
      <c r="BR19" s="703"/>
      <c r="BS19" s="649" t="s">
        <v>122</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235</v>
      </c>
      <c r="DA19" s="703"/>
      <c r="DB19" s="703"/>
      <c r="DC19" s="703"/>
      <c r="DD19" s="649" t="s">
        <v>235</v>
      </c>
      <c r="DE19" s="644"/>
      <c r="DF19" s="644"/>
      <c r="DG19" s="644"/>
      <c r="DH19" s="644"/>
      <c r="DI19" s="644"/>
      <c r="DJ19" s="644"/>
      <c r="DK19" s="644"/>
      <c r="DL19" s="644"/>
      <c r="DM19" s="644"/>
      <c r="DN19" s="644"/>
      <c r="DO19" s="644"/>
      <c r="DP19" s="645"/>
      <c r="DQ19" s="649" t="s">
        <v>235</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98208</v>
      </c>
      <c r="S20" s="644"/>
      <c r="T20" s="644"/>
      <c r="U20" s="644"/>
      <c r="V20" s="644"/>
      <c r="W20" s="644"/>
      <c r="X20" s="644"/>
      <c r="Y20" s="645"/>
      <c r="Z20" s="703">
        <v>4</v>
      </c>
      <c r="AA20" s="703"/>
      <c r="AB20" s="703"/>
      <c r="AC20" s="703"/>
      <c r="AD20" s="704" t="s">
        <v>122</v>
      </c>
      <c r="AE20" s="704"/>
      <c r="AF20" s="704"/>
      <c r="AG20" s="704"/>
      <c r="AH20" s="704"/>
      <c r="AI20" s="704"/>
      <c r="AJ20" s="704"/>
      <c r="AK20" s="704"/>
      <c r="AL20" s="646" t="s">
        <v>235</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122</v>
      </c>
      <c r="BH20" s="644"/>
      <c r="BI20" s="644"/>
      <c r="BJ20" s="644"/>
      <c r="BK20" s="644"/>
      <c r="BL20" s="644"/>
      <c r="BM20" s="644"/>
      <c r="BN20" s="645"/>
      <c r="BO20" s="703" t="s">
        <v>122</v>
      </c>
      <c r="BP20" s="703"/>
      <c r="BQ20" s="703"/>
      <c r="BR20" s="703"/>
      <c r="BS20" s="649" t="s">
        <v>235</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2360152</v>
      </c>
      <c r="CS20" s="644"/>
      <c r="CT20" s="644"/>
      <c r="CU20" s="644"/>
      <c r="CV20" s="644"/>
      <c r="CW20" s="644"/>
      <c r="CX20" s="644"/>
      <c r="CY20" s="645"/>
      <c r="CZ20" s="703">
        <v>100</v>
      </c>
      <c r="DA20" s="703"/>
      <c r="DB20" s="703"/>
      <c r="DC20" s="703"/>
      <c r="DD20" s="649">
        <v>481869</v>
      </c>
      <c r="DE20" s="644"/>
      <c r="DF20" s="644"/>
      <c r="DG20" s="644"/>
      <c r="DH20" s="644"/>
      <c r="DI20" s="644"/>
      <c r="DJ20" s="644"/>
      <c r="DK20" s="644"/>
      <c r="DL20" s="644"/>
      <c r="DM20" s="644"/>
      <c r="DN20" s="644"/>
      <c r="DO20" s="644"/>
      <c r="DP20" s="645"/>
      <c r="DQ20" s="649">
        <v>1681738</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v>23</v>
      </c>
      <c r="S21" s="644"/>
      <c r="T21" s="644"/>
      <c r="U21" s="644"/>
      <c r="V21" s="644"/>
      <c r="W21" s="644"/>
      <c r="X21" s="644"/>
      <c r="Y21" s="645"/>
      <c r="Z21" s="703">
        <v>0</v>
      </c>
      <c r="AA21" s="703"/>
      <c r="AB21" s="703"/>
      <c r="AC21" s="703"/>
      <c r="AD21" s="704" t="s">
        <v>122</v>
      </c>
      <c r="AE21" s="704"/>
      <c r="AF21" s="704"/>
      <c r="AG21" s="704"/>
      <c r="AH21" s="704"/>
      <c r="AI21" s="704"/>
      <c r="AJ21" s="704"/>
      <c r="AK21" s="704"/>
      <c r="AL21" s="646" t="s">
        <v>235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250</v>
      </c>
      <c r="BH21" s="644"/>
      <c r="BI21" s="644"/>
      <c r="BJ21" s="644"/>
      <c r="BK21" s="644"/>
      <c r="BL21" s="644"/>
      <c r="BM21" s="644"/>
      <c r="BN21" s="645"/>
      <c r="BO21" s="703" t="s">
        <v>122</v>
      </c>
      <c r="BP21" s="703"/>
      <c r="BQ21" s="703"/>
      <c r="BR21" s="703"/>
      <c r="BS21" s="649" t="s">
        <v>168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1568060</v>
      </c>
      <c r="S22" s="644"/>
      <c r="T22" s="644"/>
      <c r="U22" s="644"/>
      <c r="V22" s="644"/>
      <c r="W22" s="644"/>
      <c r="X22" s="644"/>
      <c r="Y22" s="645"/>
      <c r="Z22" s="703">
        <v>63.4</v>
      </c>
      <c r="AA22" s="703"/>
      <c r="AB22" s="703"/>
      <c r="AC22" s="703"/>
      <c r="AD22" s="704">
        <v>1466977</v>
      </c>
      <c r="AE22" s="704"/>
      <c r="AF22" s="704"/>
      <c r="AG22" s="704"/>
      <c r="AH22" s="704"/>
      <c r="AI22" s="704"/>
      <c r="AJ22" s="704"/>
      <c r="AK22" s="704"/>
      <c r="AL22" s="646">
        <v>100</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235</v>
      </c>
      <c r="BH22" s="644"/>
      <c r="BI22" s="644"/>
      <c r="BJ22" s="644"/>
      <c r="BK22" s="644"/>
      <c r="BL22" s="644"/>
      <c r="BM22" s="644"/>
      <c r="BN22" s="645"/>
      <c r="BO22" s="703" t="s">
        <v>168</v>
      </c>
      <c r="BP22" s="703"/>
      <c r="BQ22" s="703"/>
      <c r="BR22" s="703"/>
      <c r="BS22" s="649" t="s">
        <v>235</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t="s">
        <v>122</v>
      </c>
      <c r="S23" s="644"/>
      <c r="T23" s="644"/>
      <c r="U23" s="644"/>
      <c r="V23" s="644"/>
      <c r="W23" s="644"/>
      <c r="X23" s="644"/>
      <c r="Y23" s="645"/>
      <c r="Z23" s="703" t="s">
        <v>122</v>
      </c>
      <c r="AA23" s="703"/>
      <c r="AB23" s="703"/>
      <c r="AC23" s="703"/>
      <c r="AD23" s="704" t="s">
        <v>122</v>
      </c>
      <c r="AE23" s="704"/>
      <c r="AF23" s="704"/>
      <c r="AG23" s="704"/>
      <c r="AH23" s="704"/>
      <c r="AI23" s="704"/>
      <c r="AJ23" s="704"/>
      <c r="AK23" s="704"/>
      <c r="AL23" s="646" t="s">
        <v>122</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122</v>
      </c>
      <c r="BH23" s="644"/>
      <c r="BI23" s="644"/>
      <c r="BJ23" s="644"/>
      <c r="BK23" s="644"/>
      <c r="BL23" s="644"/>
      <c r="BM23" s="644"/>
      <c r="BN23" s="645"/>
      <c r="BO23" s="703" t="s">
        <v>122</v>
      </c>
      <c r="BP23" s="703"/>
      <c r="BQ23" s="703"/>
      <c r="BR23" s="703"/>
      <c r="BS23" s="649" t="s">
        <v>235</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24109</v>
      </c>
      <c r="S24" s="644"/>
      <c r="T24" s="644"/>
      <c r="U24" s="644"/>
      <c r="V24" s="644"/>
      <c r="W24" s="644"/>
      <c r="X24" s="644"/>
      <c r="Y24" s="645"/>
      <c r="Z24" s="703">
        <v>1</v>
      </c>
      <c r="AA24" s="703"/>
      <c r="AB24" s="703"/>
      <c r="AC24" s="703"/>
      <c r="AD24" s="704" t="s">
        <v>235</v>
      </c>
      <c r="AE24" s="704"/>
      <c r="AF24" s="704"/>
      <c r="AG24" s="704"/>
      <c r="AH24" s="704"/>
      <c r="AI24" s="704"/>
      <c r="AJ24" s="704"/>
      <c r="AK24" s="704"/>
      <c r="AL24" s="646" t="s">
        <v>122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235</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754571</v>
      </c>
      <c r="CS24" s="707"/>
      <c r="CT24" s="707"/>
      <c r="CU24" s="707"/>
      <c r="CV24" s="707"/>
      <c r="CW24" s="707"/>
      <c r="CX24" s="707"/>
      <c r="CY24" s="753"/>
      <c r="CZ24" s="754">
        <v>32</v>
      </c>
      <c r="DA24" s="723"/>
      <c r="DB24" s="723"/>
      <c r="DC24" s="757"/>
      <c r="DD24" s="752">
        <v>587310</v>
      </c>
      <c r="DE24" s="707"/>
      <c r="DF24" s="707"/>
      <c r="DG24" s="707"/>
      <c r="DH24" s="707"/>
      <c r="DI24" s="707"/>
      <c r="DJ24" s="707"/>
      <c r="DK24" s="753"/>
      <c r="DL24" s="752">
        <v>583244</v>
      </c>
      <c r="DM24" s="707"/>
      <c r="DN24" s="707"/>
      <c r="DO24" s="707"/>
      <c r="DP24" s="707"/>
      <c r="DQ24" s="707"/>
      <c r="DR24" s="707"/>
      <c r="DS24" s="707"/>
      <c r="DT24" s="707"/>
      <c r="DU24" s="707"/>
      <c r="DV24" s="753"/>
      <c r="DW24" s="754">
        <v>38</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59454</v>
      </c>
      <c r="S25" s="644"/>
      <c r="T25" s="644"/>
      <c r="U25" s="644"/>
      <c r="V25" s="644"/>
      <c r="W25" s="644"/>
      <c r="X25" s="644"/>
      <c r="Y25" s="645"/>
      <c r="Z25" s="703">
        <v>2.4</v>
      </c>
      <c r="AA25" s="703"/>
      <c r="AB25" s="703"/>
      <c r="AC25" s="703"/>
      <c r="AD25" s="704">
        <v>193</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122</v>
      </c>
      <c r="BH25" s="644"/>
      <c r="BI25" s="644"/>
      <c r="BJ25" s="644"/>
      <c r="BK25" s="644"/>
      <c r="BL25" s="644"/>
      <c r="BM25" s="644"/>
      <c r="BN25" s="645"/>
      <c r="BO25" s="703" t="s">
        <v>235</v>
      </c>
      <c r="BP25" s="703"/>
      <c r="BQ25" s="703"/>
      <c r="BR25" s="703"/>
      <c r="BS25" s="649" t="s">
        <v>122</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369951</v>
      </c>
      <c r="CS25" s="642"/>
      <c r="CT25" s="642"/>
      <c r="CU25" s="642"/>
      <c r="CV25" s="642"/>
      <c r="CW25" s="642"/>
      <c r="CX25" s="642"/>
      <c r="CY25" s="643"/>
      <c r="CZ25" s="646">
        <v>15.7</v>
      </c>
      <c r="DA25" s="675"/>
      <c r="DB25" s="675"/>
      <c r="DC25" s="676"/>
      <c r="DD25" s="649">
        <v>345985</v>
      </c>
      <c r="DE25" s="642"/>
      <c r="DF25" s="642"/>
      <c r="DG25" s="642"/>
      <c r="DH25" s="642"/>
      <c r="DI25" s="642"/>
      <c r="DJ25" s="642"/>
      <c r="DK25" s="643"/>
      <c r="DL25" s="649">
        <v>341919</v>
      </c>
      <c r="DM25" s="642"/>
      <c r="DN25" s="642"/>
      <c r="DO25" s="642"/>
      <c r="DP25" s="642"/>
      <c r="DQ25" s="642"/>
      <c r="DR25" s="642"/>
      <c r="DS25" s="642"/>
      <c r="DT25" s="642"/>
      <c r="DU25" s="642"/>
      <c r="DV25" s="643"/>
      <c r="DW25" s="646">
        <v>22.3</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2415</v>
      </c>
      <c r="S26" s="644"/>
      <c r="T26" s="644"/>
      <c r="U26" s="644"/>
      <c r="V26" s="644"/>
      <c r="W26" s="644"/>
      <c r="X26" s="644"/>
      <c r="Y26" s="645"/>
      <c r="Z26" s="703">
        <v>0.1</v>
      </c>
      <c r="AA26" s="703"/>
      <c r="AB26" s="703"/>
      <c r="AC26" s="703"/>
      <c r="AD26" s="704" t="s">
        <v>235</v>
      </c>
      <c r="AE26" s="704"/>
      <c r="AF26" s="704"/>
      <c r="AG26" s="704"/>
      <c r="AH26" s="704"/>
      <c r="AI26" s="704"/>
      <c r="AJ26" s="704"/>
      <c r="AK26" s="704"/>
      <c r="AL26" s="646" t="s">
        <v>235</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122</v>
      </c>
      <c r="BH26" s="644"/>
      <c r="BI26" s="644"/>
      <c r="BJ26" s="644"/>
      <c r="BK26" s="644"/>
      <c r="BL26" s="644"/>
      <c r="BM26" s="644"/>
      <c r="BN26" s="645"/>
      <c r="BO26" s="703" t="s">
        <v>122</v>
      </c>
      <c r="BP26" s="703"/>
      <c r="BQ26" s="703"/>
      <c r="BR26" s="703"/>
      <c r="BS26" s="649" t="s">
        <v>235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235344</v>
      </c>
      <c r="CS26" s="644"/>
      <c r="CT26" s="644"/>
      <c r="CU26" s="644"/>
      <c r="CV26" s="644"/>
      <c r="CW26" s="644"/>
      <c r="CX26" s="644"/>
      <c r="CY26" s="645"/>
      <c r="CZ26" s="646">
        <v>10</v>
      </c>
      <c r="DA26" s="675"/>
      <c r="DB26" s="675"/>
      <c r="DC26" s="676"/>
      <c r="DD26" s="649">
        <v>213177</v>
      </c>
      <c r="DE26" s="644"/>
      <c r="DF26" s="644"/>
      <c r="DG26" s="644"/>
      <c r="DH26" s="644"/>
      <c r="DI26" s="644"/>
      <c r="DJ26" s="644"/>
      <c r="DK26" s="645"/>
      <c r="DL26" s="649" t="s">
        <v>122</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275864</v>
      </c>
      <c r="S27" s="644"/>
      <c r="T27" s="644"/>
      <c r="U27" s="644"/>
      <c r="V27" s="644"/>
      <c r="W27" s="644"/>
      <c r="X27" s="644"/>
      <c r="Y27" s="645"/>
      <c r="Z27" s="703">
        <v>11.1</v>
      </c>
      <c r="AA27" s="703"/>
      <c r="AB27" s="703"/>
      <c r="AC27" s="703"/>
      <c r="AD27" s="704" t="s">
        <v>250</v>
      </c>
      <c r="AE27" s="704"/>
      <c r="AF27" s="704"/>
      <c r="AG27" s="704"/>
      <c r="AH27" s="704"/>
      <c r="AI27" s="704"/>
      <c r="AJ27" s="704"/>
      <c r="AK27" s="704"/>
      <c r="AL27" s="646" t="s">
        <v>122</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437561</v>
      </c>
      <c r="BH27" s="644"/>
      <c r="BI27" s="644"/>
      <c r="BJ27" s="644"/>
      <c r="BK27" s="644"/>
      <c r="BL27" s="644"/>
      <c r="BM27" s="644"/>
      <c r="BN27" s="645"/>
      <c r="BO27" s="703">
        <v>100</v>
      </c>
      <c r="BP27" s="703"/>
      <c r="BQ27" s="703"/>
      <c r="BR27" s="703"/>
      <c r="BS27" s="649" t="s">
        <v>168</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204742</v>
      </c>
      <c r="CS27" s="642"/>
      <c r="CT27" s="642"/>
      <c r="CU27" s="642"/>
      <c r="CV27" s="642"/>
      <c r="CW27" s="642"/>
      <c r="CX27" s="642"/>
      <c r="CY27" s="643"/>
      <c r="CZ27" s="646">
        <v>8.6999999999999993</v>
      </c>
      <c r="DA27" s="675"/>
      <c r="DB27" s="675"/>
      <c r="DC27" s="676"/>
      <c r="DD27" s="649">
        <v>61447</v>
      </c>
      <c r="DE27" s="642"/>
      <c r="DF27" s="642"/>
      <c r="DG27" s="642"/>
      <c r="DH27" s="642"/>
      <c r="DI27" s="642"/>
      <c r="DJ27" s="642"/>
      <c r="DK27" s="643"/>
      <c r="DL27" s="649">
        <v>61447</v>
      </c>
      <c r="DM27" s="642"/>
      <c r="DN27" s="642"/>
      <c r="DO27" s="642"/>
      <c r="DP27" s="642"/>
      <c r="DQ27" s="642"/>
      <c r="DR27" s="642"/>
      <c r="DS27" s="642"/>
      <c r="DT27" s="642"/>
      <c r="DU27" s="642"/>
      <c r="DV27" s="643"/>
      <c r="DW27" s="646">
        <v>4</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235</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122</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179878</v>
      </c>
      <c r="CS28" s="644"/>
      <c r="CT28" s="644"/>
      <c r="CU28" s="644"/>
      <c r="CV28" s="644"/>
      <c r="CW28" s="644"/>
      <c r="CX28" s="644"/>
      <c r="CY28" s="645"/>
      <c r="CZ28" s="646">
        <v>7.6</v>
      </c>
      <c r="DA28" s="675"/>
      <c r="DB28" s="675"/>
      <c r="DC28" s="676"/>
      <c r="DD28" s="649">
        <v>179878</v>
      </c>
      <c r="DE28" s="644"/>
      <c r="DF28" s="644"/>
      <c r="DG28" s="644"/>
      <c r="DH28" s="644"/>
      <c r="DI28" s="644"/>
      <c r="DJ28" s="644"/>
      <c r="DK28" s="645"/>
      <c r="DL28" s="649">
        <v>179878</v>
      </c>
      <c r="DM28" s="644"/>
      <c r="DN28" s="644"/>
      <c r="DO28" s="644"/>
      <c r="DP28" s="644"/>
      <c r="DQ28" s="644"/>
      <c r="DR28" s="644"/>
      <c r="DS28" s="644"/>
      <c r="DT28" s="644"/>
      <c r="DU28" s="644"/>
      <c r="DV28" s="645"/>
      <c r="DW28" s="646">
        <v>11.7</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103464</v>
      </c>
      <c r="S29" s="644"/>
      <c r="T29" s="644"/>
      <c r="U29" s="644"/>
      <c r="V29" s="644"/>
      <c r="W29" s="644"/>
      <c r="X29" s="644"/>
      <c r="Y29" s="645"/>
      <c r="Z29" s="703">
        <v>4.2</v>
      </c>
      <c r="AA29" s="703"/>
      <c r="AB29" s="703"/>
      <c r="AC29" s="703"/>
      <c r="AD29" s="704" t="s">
        <v>235</v>
      </c>
      <c r="AE29" s="704"/>
      <c r="AF29" s="704"/>
      <c r="AG29" s="704"/>
      <c r="AH29" s="704"/>
      <c r="AI29" s="704"/>
      <c r="AJ29" s="704"/>
      <c r="AK29" s="704"/>
      <c r="AL29" s="646" t="s">
        <v>235</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179878</v>
      </c>
      <c r="CS29" s="642"/>
      <c r="CT29" s="642"/>
      <c r="CU29" s="642"/>
      <c r="CV29" s="642"/>
      <c r="CW29" s="642"/>
      <c r="CX29" s="642"/>
      <c r="CY29" s="643"/>
      <c r="CZ29" s="646">
        <v>7.6</v>
      </c>
      <c r="DA29" s="675"/>
      <c r="DB29" s="675"/>
      <c r="DC29" s="676"/>
      <c r="DD29" s="649">
        <v>179878</v>
      </c>
      <c r="DE29" s="642"/>
      <c r="DF29" s="642"/>
      <c r="DG29" s="642"/>
      <c r="DH29" s="642"/>
      <c r="DI29" s="642"/>
      <c r="DJ29" s="642"/>
      <c r="DK29" s="643"/>
      <c r="DL29" s="649">
        <v>179878</v>
      </c>
      <c r="DM29" s="642"/>
      <c r="DN29" s="642"/>
      <c r="DO29" s="642"/>
      <c r="DP29" s="642"/>
      <c r="DQ29" s="642"/>
      <c r="DR29" s="642"/>
      <c r="DS29" s="642"/>
      <c r="DT29" s="642"/>
      <c r="DU29" s="642"/>
      <c r="DV29" s="643"/>
      <c r="DW29" s="646">
        <v>11.7</v>
      </c>
      <c r="DX29" s="675"/>
      <c r="DY29" s="675"/>
      <c r="DZ29" s="675"/>
      <c r="EA29" s="675"/>
      <c r="EB29" s="675"/>
      <c r="EC29" s="677"/>
    </row>
    <row r="30" spans="2:133" ht="11.25" customHeight="1" x14ac:dyDescent="0.2">
      <c r="B30" s="638" t="s">
        <v>305</v>
      </c>
      <c r="C30" s="639"/>
      <c r="D30" s="639"/>
      <c r="E30" s="639"/>
      <c r="F30" s="639"/>
      <c r="G30" s="639"/>
      <c r="H30" s="639"/>
      <c r="I30" s="639"/>
      <c r="J30" s="639"/>
      <c r="K30" s="639"/>
      <c r="L30" s="639"/>
      <c r="M30" s="639"/>
      <c r="N30" s="639"/>
      <c r="O30" s="639"/>
      <c r="P30" s="639"/>
      <c r="Q30" s="640"/>
      <c r="R30" s="641">
        <v>1418</v>
      </c>
      <c r="S30" s="644"/>
      <c r="T30" s="644"/>
      <c r="U30" s="644"/>
      <c r="V30" s="644"/>
      <c r="W30" s="644"/>
      <c r="X30" s="644"/>
      <c r="Y30" s="645"/>
      <c r="Z30" s="703">
        <v>0.1</v>
      </c>
      <c r="AA30" s="703"/>
      <c r="AB30" s="703"/>
      <c r="AC30" s="703"/>
      <c r="AD30" s="704" t="s">
        <v>122</v>
      </c>
      <c r="AE30" s="704"/>
      <c r="AF30" s="704"/>
      <c r="AG30" s="704"/>
      <c r="AH30" s="704"/>
      <c r="AI30" s="704"/>
      <c r="AJ30" s="704"/>
      <c r="AK30" s="704"/>
      <c r="AL30" s="646" t="s">
        <v>250</v>
      </c>
      <c r="AM30" s="647"/>
      <c r="AN30" s="647"/>
      <c r="AO30" s="705"/>
      <c r="AP30" s="731" t="s">
        <v>306</v>
      </c>
      <c r="AQ30" s="732"/>
      <c r="AR30" s="732"/>
      <c r="AS30" s="732"/>
      <c r="AT30" s="737" t="s">
        <v>307</v>
      </c>
      <c r="AU30" s="210"/>
      <c r="AV30" s="210"/>
      <c r="AW30" s="210"/>
      <c r="AX30" s="740" t="s">
        <v>182</v>
      </c>
      <c r="AY30" s="741"/>
      <c r="AZ30" s="741"/>
      <c r="BA30" s="741"/>
      <c r="BB30" s="741"/>
      <c r="BC30" s="741"/>
      <c r="BD30" s="741"/>
      <c r="BE30" s="741"/>
      <c r="BF30" s="742"/>
      <c r="BG30" s="721">
        <v>98.8</v>
      </c>
      <c r="BH30" s="722"/>
      <c r="BI30" s="722"/>
      <c r="BJ30" s="722"/>
      <c r="BK30" s="722"/>
      <c r="BL30" s="722"/>
      <c r="BM30" s="723">
        <v>95.9</v>
      </c>
      <c r="BN30" s="722"/>
      <c r="BO30" s="722"/>
      <c r="BP30" s="722"/>
      <c r="BQ30" s="724"/>
      <c r="BR30" s="721">
        <v>98.7</v>
      </c>
      <c r="BS30" s="722"/>
      <c r="BT30" s="722"/>
      <c r="BU30" s="722"/>
      <c r="BV30" s="722"/>
      <c r="BW30" s="722"/>
      <c r="BX30" s="723">
        <v>95.7</v>
      </c>
      <c r="BY30" s="722"/>
      <c r="BZ30" s="722"/>
      <c r="CA30" s="722"/>
      <c r="CB30" s="724"/>
      <c r="CD30" s="727"/>
      <c r="CE30" s="728"/>
      <c r="CF30" s="685" t="s">
        <v>308</v>
      </c>
      <c r="CG30" s="682"/>
      <c r="CH30" s="682"/>
      <c r="CI30" s="682"/>
      <c r="CJ30" s="682"/>
      <c r="CK30" s="682"/>
      <c r="CL30" s="682"/>
      <c r="CM30" s="682"/>
      <c r="CN30" s="682"/>
      <c r="CO30" s="682"/>
      <c r="CP30" s="682"/>
      <c r="CQ30" s="683"/>
      <c r="CR30" s="641">
        <v>163324</v>
      </c>
      <c r="CS30" s="644"/>
      <c r="CT30" s="644"/>
      <c r="CU30" s="644"/>
      <c r="CV30" s="644"/>
      <c r="CW30" s="644"/>
      <c r="CX30" s="644"/>
      <c r="CY30" s="645"/>
      <c r="CZ30" s="646">
        <v>6.9</v>
      </c>
      <c r="DA30" s="675"/>
      <c r="DB30" s="675"/>
      <c r="DC30" s="676"/>
      <c r="DD30" s="649">
        <v>163324</v>
      </c>
      <c r="DE30" s="644"/>
      <c r="DF30" s="644"/>
      <c r="DG30" s="644"/>
      <c r="DH30" s="644"/>
      <c r="DI30" s="644"/>
      <c r="DJ30" s="644"/>
      <c r="DK30" s="645"/>
      <c r="DL30" s="649">
        <v>163324</v>
      </c>
      <c r="DM30" s="644"/>
      <c r="DN30" s="644"/>
      <c r="DO30" s="644"/>
      <c r="DP30" s="644"/>
      <c r="DQ30" s="644"/>
      <c r="DR30" s="644"/>
      <c r="DS30" s="644"/>
      <c r="DT30" s="644"/>
      <c r="DU30" s="644"/>
      <c r="DV30" s="645"/>
      <c r="DW30" s="646">
        <v>10.6</v>
      </c>
      <c r="DX30" s="675"/>
      <c r="DY30" s="675"/>
      <c r="DZ30" s="675"/>
      <c r="EA30" s="675"/>
      <c r="EB30" s="675"/>
      <c r="EC30" s="677"/>
    </row>
    <row r="31" spans="2:133" ht="11.25" customHeight="1" x14ac:dyDescent="0.2">
      <c r="B31" s="638" t="s">
        <v>309</v>
      </c>
      <c r="C31" s="639"/>
      <c r="D31" s="639"/>
      <c r="E31" s="639"/>
      <c r="F31" s="639"/>
      <c r="G31" s="639"/>
      <c r="H31" s="639"/>
      <c r="I31" s="639"/>
      <c r="J31" s="639"/>
      <c r="K31" s="639"/>
      <c r="L31" s="639"/>
      <c r="M31" s="639"/>
      <c r="N31" s="639"/>
      <c r="O31" s="639"/>
      <c r="P31" s="639"/>
      <c r="Q31" s="640"/>
      <c r="R31" s="641">
        <v>6120</v>
      </c>
      <c r="S31" s="644"/>
      <c r="T31" s="644"/>
      <c r="U31" s="644"/>
      <c r="V31" s="644"/>
      <c r="W31" s="644"/>
      <c r="X31" s="644"/>
      <c r="Y31" s="645"/>
      <c r="Z31" s="703">
        <v>0.2</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98.9</v>
      </c>
      <c r="BH31" s="642"/>
      <c r="BI31" s="642"/>
      <c r="BJ31" s="642"/>
      <c r="BK31" s="642"/>
      <c r="BL31" s="642"/>
      <c r="BM31" s="647">
        <v>96.8</v>
      </c>
      <c r="BN31" s="720"/>
      <c r="BO31" s="720"/>
      <c r="BP31" s="720"/>
      <c r="BQ31" s="681"/>
      <c r="BR31" s="719">
        <v>99</v>
      </c>
      <c r="BS31" s="642"/>
      <c r="BT31" s="642"/>
      <c r="BU31" s="642"/>
      <c r="BV31" s="642"/>
      <c r="BW31" s="642"/>
      <c r="BX31" s="647">
        <v>96.4</v>
      </c>
      <c r="BY31" s="720"/>
      <c r="BZ31" s="720"/>
      <c r="CA31" s="720"/>
      <c r="CB31" s="681"/>
      <c r="CD31" s="727"/>
      <c r="CE31" s="728"/>
      <c r="CF31" s="685" t="s">
        <v>312</v>
      </c>
      <c r="CG31" s="682"/>
      <c r="CH31" s="682"/>
      <c r="CI31" s="682"/>
      <c r="CJ31" s="682"/>
      <c r="CK31" s="682"/>
      <c r="CL31" s="682"/>
      <c r="CM31" s="682"/>
      <c r="CN31" s="682"/>
      <c r="CO31" s="682"/>
      <c r="CP31" s="682"/>
      <c r="CQ31" s="683"/>
      <c r="CR31" s="641">
        <v>16554</v>
      </c>
      <c r="CS31" s="642"/>
      <c r="CT31" s="642"/>
      <c r="CU31" s="642"/>
      <c r="CV31" s="642"/>
      <c r="CW31" s="642"/>
      <c r="CX31" s="642"/>
      <c r="CY31" s="643"/>
      <c r="CZ31" s="646">
        <v>0.7</v>
      </c>
      <c r="DA31" s="675"/>
      <c r="DB31" s="675"/>
      <c r="DC31" s="676"/>
      <c r="DD31" s="649">
        <v>16554</v>
      </c>
      <c r="DE31" s="642"/>
      <c r="DF31" s="642"/>
      <c r="DG31" s="642"/>
      <c r="DH31" s="642"/>
      <c r="DI31" s="642"/>
      <c r="DJ31" s="642"/>
      <c r="DK31" s="643"/>
      <c r="DL31" s="649">
        <v>16554</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2">
      <c r="B32" s="638" t="s">
        <v>313</v>
      </c>
      <c r="C32" s="639"/>
      <c r="D32" s="639"/>
      <c r="E32" s="639"/>
      <c r="F32" s="639"/>
      <c r="G32" s="639"/>
      <c r="H32" s="639"/>
      <c r="I32" s="639"/>
      <c r="J32" s="639"/>
      <c r="K32" s="639"/>
      <c r="L32" s="639"/>
      <c r="M32" s="639"/>
      <c r="N32" s="639"/>
      <c r="O32" s="639"/>
      <c r="P32" s="639"/>
      <c r="Q32" s="640"/>
      <c r="R32" s="641">
        <v>50600</v>
      </c>
      <c r="S32" s="644"/>
      <c r="T32" s="644"/>
      <c r="U32" s="644"/>
      <c r="V32" s="644"/>
      <c r="W32" s="644"/>
      <c r="X32" s="644"/>
      <c r="Y32" s="645"/>
      <c r="Z32" s="703">
        <v>2</v>
      </c>
      <c r="AA32" s="703"/>
      <c r="AB32" s="703"/>
      <c r="AC32" s="703"/>
      <c r="AD32" s="704" t="s">
        <v>168</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98.4</v>
      </c>
      <c r="BH32" s="657"/>
      <c r="BI32" s="657"/>
      <c r="BJ32" s="657"/>
      <c r="BK32" s="657"/>
      <c r="BL32" s="657"/>
      <c r="BM32" s="701">
        <v>94</v>
      </c>
      <c r="BN32" s="657"/>
      <c r="BO32" s="657"/>
      <c r="BP32" s="657"/>
      <c r="BQ32" s="694"/>
      <c r="BR32" s="718">
        <v>98.1</v>
      </c>
      <c r="BS32" s="657"/>
      <c r="BT32" s="657"/>
      <c r="BU32" s="657"/>
      <c r="BV32" s="657"/>
      <c r="BW32" s="657"/>
      <c r="BX32" s="701">
        <v>93.9</v>
      </c>
      <c r="BY32" s="657"/>
      <c r="BZ32" s="657"/>
      <c r="CA32" s="657"/>
      <c r="CB32" s="694"/>
      <c r="CD32" s="729"/>
      <c r="CE32" s="730"/>
      <c r="CF32" s="685" t="s">
        <v>315</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250</v>
      </c>
      <c r="DA32" s="675"/>
      <c r="DB32" s="675"/>
      <c r="DC32" s="676"/>
      <c r="DD32" s="649" t="s">
        <v>122</v>
      </c>
      <c r="DE32" s="644"/>
      <c r="DF32" s="644"/>
      <c r="DG32" s="644"/>
      <c r="DH32" s="644"/>
      <c r="DI32" s="644"/>
      <c r="DJ32" s="644"/>
      <c r="DK32" s="645"/>
      <c r="DL32" s="649" t="s">
        <v>122</v>
      </c>
      <c r="DM32" s="644"/>
      <c r="DN32" s="644"/>
      <c r="DO32" s="644"/>
      <c r="DP32" s="644"/>
      <c r="DQ32" s="644"/>
      <c r="DR32" s="644"/>
      <c r="DS32" s="644"/>
      <c r="DT32" s="644"/>
      <c r="DU32" s="644"/>
      <c r="DV32" s="645"/>
      <c r="DW32" s="646" t="s">
        <v>122</v>
      </c>
      <c r="DX32" s="675"/>
      <c r="DY32" s="675"/>
      <c r="DZ32" s="675"/>
      <c r="EA32" s="675"/>
      <c r="EB32" s="675"/>
      <c r="EC32" s="677"/>
    </row>
    <row r="33" spans="2:133" ht="11.25" customHeight="1" x14ac:dyDescent="0.2">
      <c r="B33" s="638" t="s">
        <v>316</v>
      </c>
      <c r="C33" s="639"/>
      <c r="D33" s="639"/>
      <c r="E33" s="639"/>
      <c r="F33" s="639"/>
      <c r="G33" s="639"/>
      <c r="H33" s="639"/>
      <c r="I33" s="639"/>
      <c r="J33" s="639"/>
      <c r="K33" s="639"/>
      <c r="L33" s="639"/>
      <c r="M33" s="639"/>
      <c r="N33" s="639"/>
      <c r="O33" s="639"/>
      <c r="P33" s="639"/>
      <c r="Q33" s="640"/>
      <c r="R33" s="641">
        <v>222250</v>
      </c>
      <c r="S33" s="644"/>
      <c r="T33" s="644"/>
      <c r="U33" s="644"/>
      <c r="V33" s="644"/>
      <c r="W33" s="644"/>
      <c r="X33" s="644"/>
      <c r="Y33" s="645"/>
      <c r="Z33" s="703">
        <v>9</v>
      </c>
      <c r="AA33" s="703"/>
      <c r="AB33" s="703"/>
      <c r="AC33" s="703"/>
      <c r="AD33" s="704" t="s">
        <v>235</v>
      </c>
      <c r="AE33" s="704"/>
      <c r="AF33" s="704"/>
      <c r="AG33" s="704"/>
      <c r="AH33" s="704"/>
      <c r="AI33" s="704"/>
      <c r="AJ33" s="704"/>
      <c r="AK33" s="704"/>
      <c r="AL33" s="646" t="s">
        <v>168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1123712</v>
      </c>
      <c r="CS33" s="642"/>
      <c r="CT33" s="642"/>
      <c r="CU33" s="642"/>
      <c r="CV33" s="642"/>
      <c r="CW33" s="642"/>
      <c r="CX33" s="642"/>
      <c r="CY33" s="643"/>
      <c r="CZ33" s="646">
        <v>47.6</v>
      </c>
      <c r="DA33" s="675"/>
      <c r="DB33" s="675"/>
      <c r="DC33" s="676"/>
      <c r="DD33" s="649">
        <v>972041</v>
      </c>
      <c r="DE33" s="642"/>
      <c r="DF33" s="642"/>
      <c r="DG33" s="642"/>
      <c r="DH33" s="642"/>
      <c r="DI33" s="642"/>
      <c r="DJ33" s="642"/>
      <c r="DK33" s="643"/>
      <c r="DL33" s="649">
        <v>723981</v>
      </c>
      <c r="DM33" s="642"/>
      <c r="DN33" s="642"/>
      <c r="DO33" s="642"/>
      <c r="DP33" s="642"/>
      <c r="DQ33" s="642"/>
      <c r="DR33" s="642"/>
      <c r="DS33" s="642"/>
      <c r="DT33" s="642"/>
      <c r="DU33" s="642"/>
      <c r="DV33" s="643"/>
      <c r="DW33" s="646">
        <v>47.1</v>
      </c>
      <c r="DX33" s="675"/>
      <c r="DY33" s="675"/>
      <c r="DZ33" s="675"/>
      <c r="EA33" s="675"/>
      <c r="EB33" s="675"/>
      <c r="EC33" s="677"/>
    </row>
    <row r="34" spans="2:133" ht="11.25" customHeight="1" x14ac:dyDescent="0.2">
      <c r="B34" s="638" t="s">
        <v>318</v>
      </c>
      <c r="C34" s="639"/>
      <c r="D34" s="639"/>
      <c r="E34" s="639"/>
      <c r="F34" s="639"/>
      <c r="G34" s="639"/>
      <c r="H34" s="639"/>
      <c r="I34" s="639"/>
      <c r="J34" s="639"/>
      <c r="K34" s="639"/>
      <c r="L34" s="639"/>
      <c r="M34" s="639"/>
      <c r="N34" s="639"/>
      <c r="O34" s="639"/>
      <c r="P34" s="639"/>
      <c r="Q34" s="640"/>
      <c r="R34" s="641">
        <v>31863</v>
      </c>
      <c r="S34" s="644"/>
      <c r="T34" s="644"/>
      <c r="U34" s="644"/>
      <c r="V34" s="644"/>
      <c r="W34" s="644"/>
      <c r="X34" s="644"/>
      <c r="Y34" s="645"/>
      <c r="Z34" s="703">
        <v>1.3</v>
      </c>
      <c r="AA34" s="703"/>
      <c r="AB34" s="703"/>
      <c r="AC34" s="703"/>
      <c r="AD34" s="704">
        <v>130</v>
      </c>
      <c r="AE34" s="704"/>
      <c r="AF34" s="704"/>
      <c r="AG34" s="704"/>
      <c r="AH34" s="704"/>
      <c r="AI34" s="704"/>
      <c r="AJ34" s="704"/>
      <c r="AK34" s="704"/>
      <c r="AL34" s="646">
        <v>0</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467580</v>
      </c>
      <c r="CS34" s="644"/>
      <c r="CT34" s="644"/>
      <c r="CU34" s="644"/>
      <c r="CV34" s="644"/>
      <c r="CW34" s="644"/>
      <c r="CX34" s="644"/>
      <c r="CY34" s="645"/>
      <c r="CZ34" s="646">
        <v>19.8</v>
      </c>
      <c r="DA34" s="675"/>
      <c r="DB34" s="675"/>
      <c r="DC34" s="676"/>
      <c r="DD34" s="649">
        <v>369574</v>
      </c>
      <c r="DE34" s="644"/>
      <c r="DF34" s="644"/>
      <c r="DG34" s="644"/>
      <c r="DH34" s="644"/>
      <c r="DI34" s="644"/>
      <c r="DJ34" s="644"/>
      <c r="DK34" s="645"/>
      <c r="DL34" s="649">
        <v>286718</v>
      </c>
      <c r="DM34" s="644"/>
      <c r="DN34" s="644"/>
      <c r="DO34" s="644"/>
      <c r="DP34" s="644"/>
      <c r="DQ34" s="644"/>
      <c r="DR34" s="644"/>
      <c r="DS34" s="644"/>
      <c r="DT34" s="644"/>
      <c r="DU34" s="644"/>
      <c r="DV34" s="645"/>
      <c r="DW34" s="646">
        <v>18.7</v>
      </c>
      <c r="DX34" s="675"/>
      <c r="DY34" s="675"/>
      <c r="DZ34" s="675"/>
      <c r="EA34" s="675"/>
      <c r="EB34" s="675"/>
      <c r="EC34" s="677"/>
    </row>
    <row r="35" spans="2:133" ht="11.25" customHeight="1" x14ac:dyDescent="0.2">
      <c r="B35" s="638" t="s">
        <v>322</v>
      </c>
      <c r="C35" s="639"/>
      <c r="D35" s="639"/>
      <c r="E35" s="639"/>
      <c r="F35" s="639"/>
      <c r="G35" s="639"/>
      <c r="H35" s="639"/>
      <c r="I35" s="639"/>
      <c r="J35" s="639"/>
      <c r="K35" s="639"/>
      <c r="L35" s="639"/>
      <c r="M35" s="639"/>
      <c r="N35" s="639"/>
      <c r="O35" s="639"/>
      <c r="P35" s="639"/>
      <c r="Q35" s="640"/>
      <c r="R35" s="641">
        <v>129000</v>
      </c>
      <c r="S35" s="644"/>
      <c r="T35" s="644"/>
      <c r="U35" s="644"/>
      <c r="V35" s="644"/>
      <c r="W35" s="644"/>
      <c r="X35" s="644"/>
      <c r="Y35" s="645"/>
      <c r="Z35" s="703">
        <v>5.2</v>
      </c>
      <c r="AA35" s="703"/>
      <c r="AB35" s="703"/>
      <c r="AC35" s="703"/>
      <c r="AD35" s="704" t="s">
        <v>122</v>
      </c>
      <c r="AE35" s="704"/>
      <c r="AF35" s="704"/>
      <c r="AG35" s="704"/>
      <c r="AH35" s="704"/>
      <c r="AI35" s="704"/>
      <c r="AJ35" s="704"/>
      <c r="AK35" s="704"/>
      <c r="AL35" s="646" t="s">
        <v>235</v>
      </c>
      <c r="AM35" s="647"/>
      <c r="AN35" s="647"/>
      <c r="AO35" s="705"/>
      <c r="AP35" s="214"/>
      <c r="AQ35" s="709" t="s">
        <v>323</v>
      </c>
      <c r="AR35" s="710"/>
      <c r="AS35" s="710"/>
      <c r="AT35" s="710"/>
      <c r="AU35" s="710"/>
      <c r="AV35" s="710"/>
      <c r="AW35" s="710"/>
      <c r="AX35" s="710"/>
      <c r="AY35" s="711"/>
      <c r="AZ35" s="706">
        <v>289403</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50531</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9559</v>
      </c>
      <c r="CS35" s="642"/>
      <c r="CT35" s="642"/>
      <c r="CU35" s="642"/>
      <c r="CV35" s="642"/>
      <c r="CW35" s="642"/>
      <c r="CX35" s="642"/>
      <c r="CY35" s="643"/>
      <c r="CZ35" s="646">
        <v>0.4</v>
      </c>
      <c r="DA35" s="675"/>
      <c r="DB35" s="675"/>
      <c r="DC35" s="676"/>
      <c r="DD35" s="649">
        <v>9559</v>
      </c>
      <c r="DE35" s="642"/>
      <c r="DF35" s="642"/>
      <c r="DG35" s="642"/>
      <c r="DH35" s="642"/>
      <c r="DI35" s="642"/>
      <c r="DJ35" s="642"/>
      <c r="DK35" s="643"/>
      <c r="DL35" s="649">
        <v>454</v>
      </c>
      <c r="DM35" s="642"/>
      <c r="DN35" s="642"/>
      <c r="DO35" s="642"/>
      <c r="DP35" s="642"/>
      <c r="DQ35" s="642"/>
      <c r="DR35" s="642"/>
      <c r="DS35" s="642"/>
      <c r="DT35" s="642"/>
      <c r="DU35" s="642"/>
      <c r="DV35" s="643"/>
      <c r="DW35" s="646">
        <v>0</v>
      </c>
      <c r="DX35" s="675"/>
      <c r="DY35" s="675"/>
      <c r="DZ35" s="675"/>
      <c r="EA35" s="675"/>
      <c r="EB35" s="675"/>
      <c r="EC35" s="677"/>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235</v>
      </c>
      <c r="AA36" s="703"/>
      <c r="AB36" s="703"/>
      <c r="AC36" s="703"/>
      <c r="AD36" s="704" t="s">
        <v>235</v>
      </c>
      <c r="AE36" s="704"/>
      <c r="AF36" s="704"/>
      <c r="AG36" s="704"/>
      <c r="AH36" s="704"/>
      <c r="AI36" s="704"/>
      <c r="AJ36" s="704"/>
      <c r="AK36" s="704"/>
      <c r="AL36" s="646" t="s">
        <v>235</v>
      </c>
      <c r="AM36" s="647"/>
      <c r="AN36" s="647"/>
      <c r="AO36" s="705"/>
      <c r="AQ36" s="678" t="s">
        <v>327</v>
      </c>
      <c r="AR36" s="679"/>
      <c r="AS36" s="679"/>
      <c r="AT36" s="679"/>
      <c r="AU36" s="679"/>
      <c r="AV36" s="679"/>
      <c r="AW36" s="679"/>
      <c r="AX36" s="679"/>
      <c r="AY36" s="680"/>
      <c r="AZ36" s="641">
        <v>101535</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47359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271325</v>
      </c>
      <c r="CS36" s="644"/>
      <c r="CT36" s="644"/>
      <c r="CU36" s="644"/>
      <c r="CV36" s="644"/>
      <c r="CW36" s="644"/>
      <c r="CX36" s="644"/>
      <c r="CY36" s="645"/>
      <c r="CZ36" s="646">
        <v>11.5</v>
      </c>
      <c r="DA36" s="675"/>
      <c r="DB36" s="675"/>
      <c r="DC36" s="676"/>
      <c r="DD36" s="649">
        <v>251070</v>
      </c>
      <c r="DE36" s="644"/>
      <c r="DF36" s="644"/>
      <c r="DG36" s="644"/>
      <c r="DH36" s="644"/>
      <c r="DI36" s="644"/>
      <c r="DJ36" s="644"/>
      <c r="DK36" s="645"/>
      <c r="DL36" s="649">
        <v>226911</v>
      </c>
      <c r="DM36" s="644"/>
      <c r="DN36" s="644"/>
      <c r="DO36" s="644"/>
      <c r="DP36" s="644"/>
      <c r="DQ36" s="644"/>
      <c r="DR36" s="644"/>
      <c r="DS36" s="644"/>
      <c r="DT36" s="644"/>
      <c r="DU36" s="644"/>
      <c r="DV36" s="645"/>
      <c r="DW36" s="646">
        <v>14.8</v>
      </c>
      <c r="DX36" s="675"/>
      <c r="DY36" s="675"/>
      <c r="DZ36" s="675"/>
      <c r="EA36" s="675"/>
      <c r="EB36" s="675"/>
      <c r="EC36" s="677"/>
    </row>
    <row r="37" spans="2:133" ht="11.25" customHeight="1" x14ac:dyDescent="0.2">
      <c r="B37" s="638" t="s">
        <v>330</v>
      </c>
      <c r="C37" s="639"/>
      <c r="D37" s="639"/>
      <c r="E37" s="639"/>
      <c r="F37" s="639"/>
      <c r="G37" s="639"/>
      <c r="H37" s="639"/>
      <c r="I37" s="639"/>
      <c r="J37" s="639"/>
      <c r="K37" s="639"/>
      <c r="L37" s="639"/>
      <c r="M37" s="639"/>
      <c r="N37" s="639"/>
      <c r="O37" s="639"/>
      <c r="P37" s="639"/>
      <c r="Q37" s="640"/>
      <c r="R37" s="641">
        <v>69000</v>
      </c>
      <c r="S37" s="644"/>
      <c r="T37" s="644"/>
      <c r="U37" s="644"/>
      <c r="V37" s="644"/>
      <c r="W37" s="644"/>
      <c r="X37" s="644"/>
      <c r="Y37" s="645"/>
      <c r="Z37" s="703">
        <v>2.8</v>
      </c>
      <c r="AA37" s="703"/>
      <c r="AB37" s="703"/>
      <c r="AC37" s="703"/>
      <c r="AD37" s="704" t="s">
        <v>235</v>
      </c>
      <c r="AE37" s="704"/>
      <c r="AF37" s="704"/>
      <c r="AG37" s="704"/>
      <c r="AH37" s="704"/>
      <c r="AI37" s="704"/>
      <c r="AJ37" s="704"/>
      <c r="AK37" s="704"/>
      <c r="AL37" s="646" t="s">
        <v>122</v>
      </c>
      <c r="AM37" s="647"/>
      <c r="AN37" s="647"/>
      <c r="AO37" s="705"/>
      <c r="AQ37" s="678" t="s">
        <v>331</v>
      </c>
      <c r="AR37" s="679"/>
      <c r="AS37" s="679"/>
      <c r="AT37" s="679"/>
      <c r="AU37" s="679"/>
      <c r="AV37" s="679"/>
      <c r="AW37" s="679"/>
      <c r="AX37" s="679"/>
      <c r="AY37" s="680"/>
      <c r="AZ37" s="641">
        <v>20953</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560</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114830</v>
      </c>
      <c r="CS37" s="642"/>
      <c r="CT37" s="642"/>
      <c r="CU37" s="642"/>
      <c r="CV37" s="642"/>
      <c r="CW37" s="642"/>
      <c r="CX37" s="642"/>
      <c r="CY37" s="643"/>
      <c r="CZ37" s="646">
        <v>4.9000000000000004</v>
      </c>
      <c r="DA37" s="675"/>
      <c r="DB37" s="675"/>
      <c r="DC37" s="676"/>
      <c r="DD37" s="649">
        <v>114830</v>
      </c>
      <c r="DE37" s="642"/>
      <c r="DF37" s="642"/>
      <c r="DG37" s="642"/>
      <c r="DH37" s="642"/>
      <c r="DI37" s="642"/>
      <c r="DJ37" s="642"/>
      <c r="DK37" s="643"/>
      <c r="DL37" s="649">
        <v>114830</v>
      </c>
      <c r="DM37" s="642"/>
      <c r="DN37" s="642"/>
      <c r="DO37" s="642"/>
      <c r="DP37" s="642"/>
      <c r="DQ37" s="642"/>
      <c r="DR37" s="642"/>
      <c r="DS37" s="642"/>
      <c r="DT37" s="642"/>
      <c r="DU37" s="642"/>
      <c r="DV37" s="643"/>
      <c r="DW37" s="646">
        <v>7.5</v>
      </c>
      <c r="DX37" s="675"/>
      <c r="DY37" s="675"/>
      <c r="DZ37" s="675"/>
      <c r="EA37" s="675"/>
      <c r="EB37" s="675"/>
      <c r="EC37" s="677"/>
    </row>
    <row r="38" spans="2:133" ht="11.25" customHeight="1" x14ac:dyDescent="0.2">
      <c r="B38" s="653" t="s">
        <v>334</v>
      </c>
      <c r="C38" s="654"/>
      <c r="D38" s="654"/>
      <c r="E38" s="654"/>
      <c r="F38" s="654"/>
      <c r="G38" s="654"/>
      <c r="H38" s="654"/>
      <c r="I38" s="654"/>
      <c r="J38" s="654"/>
      <c r="K38" s="654"/>
      <c r="L38" s="654"/>
      <c r="M38" s="654"/>
      <c r="N38" s="654"/>
      <c r="O38" s="654"/>
      <c r="P38" s="654"/>
      <c r="Q38" s="655"/>
      <c r="R38" s="656">
        <v>2474617</v>
      </c>
      <c r="S38" s="693"/>
      <c r="T38" s="693"/>
      <c r="U38" s="693"/>
      <c r="V38" s="693"/>
      <c r="W38" s="693"/>
      <c r="X38" s="693"/>
      <c r="Y38" s="698"/>
      <c r="Z38" s="699">
        <v>100</v>
      </c>
      <c r="AA38" s="699"/>
      <c r="AB38" s="699"/>
      <c r="AC38" s="699"/>
      <c r="AD38" s="700">
        <v>1467300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t="s">
        <v>235</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977</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289403</v>
      </c>
      <c r="CS38" s="644"/>
      <c r="CT38" s="644"/>
      <c r="CU38" s="644"/>
      <c r="CV38" s="644"/>
      <c r="CW38" s="644"/>
      <c r="CX38" s="644"/>
      <c r="CY38" s="645"/>
      <c r="CZ38" s="646">
        <v>12.3</v>
      </c>
      <c r="DA38" s="675"/>
      <c r="DB38" s="675"/>
      <c r="DC38" s="676"/>
      <c r="DD38" s="649">
        <v>261839</v>
      </c>
      <c r="DE38" s="644"/>
      <c r="DF38" s="644"/>
      <c r="DG38" s="644"/>
      <c r="DH38" s="644"/>
      <c r="DI38" s="644"/>
      <c r="DJ38" s="644"/>
      <c r="DK38" s="645"/>
      <c r="DL38" s="649">
        <v>209898</v>
      </c>
      <c r="DM38" s="644"/>
      <c r="DN38" s="644"/>
      <c r="DO38" s="644"/>
      <c r="DP38" s="644"/>
      <c r="DQ38" s="644"/>
      <c r="DR38" s="644"/>
      <c r="DS38" s="644"/>
      <c r="DT38" s="644"/>
      <c r="DU38" s="644"/>
      <c r="DV38" s="645"/>
      <c r="DW38" s="646">
        <v>13.7</v>
      </c>
      <c r="DX38" s="675"/>
      <c r="DY38" s="675"/>
      <c r="DZ38" s="675"/>
      <c r="EA38" s="675"/>
      <c r="EB38" s="675"/>
      <c r="EC38" s="677"/>
    </row>
    <row r="39" spans="2:133" ht="11.25" customHeight="1" x14ac:dyDescent="0.2">
      <c r="AQ39" s="678" t="s">
        <v>338</v>
      </c>
      <c r="AR39" s="679"/>
      <c r="AS39" s="679"/>
      <c r="AT39" s="679"/>
      <c r="AU39" s="679"/>
      <c r="AV39" s="679"/>
      <c r="AW39" s="679"/>
      <c r="AX39" s="679"/>
      <c r="AY39" s="680"/>
      <c r="AZ39" s="641" t="s">
        <v>235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110</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85845</v>
      </c>
      <c r="CS39" s="642"/>
      <c r="CT39" s="642"/>
      <c r="CU39" s="642"/>
      <c r="CV39" s="642"/>
      <c r="CW39" s="642"/>
      <c r="CX39" s="642"/>
      <c r="CY39" s="643"/>
      <c r="CZ39" s="646">
        <v>3.6</v>
      </c>
      <c r="DA39" s="675"/>
      <c r="DB39" s="675"/>
      <c r="DC39" s="676"/>
      <c r="DD39" s="649">
        <v>79999</v>
      </c>
      <c r="DE39" s="642"/>
      <c r="DF39" s="642"/>
      <c r="DG39" s="642"/>
      <c r="DH39" s="642"/>
      <c r="DI39" s="642"/>
      <c r="DJ39" s="642"/>
      <c r="DK39" s="643"/>
      <c r="DL39" s="649" t="s">
        <v>235</v>
      </c>
      <c r="DM39" s="642"/>
      <c r="DN39" s="642"/>
      <c r="DO39" s="642"/>
      <c r="DP39" s="642"/>
      <c r="DQ39" s="642"/>
      <c r="DR39" s="642"/>
      <c r="DS39" s="642"/>
      <c r="DT39" s="642"/>
      <c r="DU39" s="642"/>
      <c r="DV39" s="643"/>
      <c r="DW39" s="646" t="s">
        <v>250</v>
      </c>
      <c r="DX39" s="675"/>
      <c r="DY39" s="675"/>
      <c r="DZ39" s="675"/>
      <c r="EA39" s="675"/>
      <c r="EB39" s="675"/>
      <c r="EC39" s="677"/>
    </row>
    <row r="40" spans="2:133" ht="11.25" customHeight="1" x14ac:dyDescent="0.2">
      <c r="AQ40" s="678" t="s">
        <v>342</v>
      </c>
      <c r="AR40" s="679"/>
      <c r="AS40" s="679"/>
      <c r="AT40" s="679"/>
      <c r="AU40" s="679"/>
      <c r="AV40" s="679"/>
      <c r="AW40" s="679"/>
      <c r="AX40" s="679"/>
      <c r="AY40" s="680"/>
      <c r="AZ40" s="641">
        <v>47427</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98</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t="s">
        <v>122</v>
      </c>
      <c r="CS40" s="644"/>
      <c r="CT40" s="644"/>
      <c r="CU40" s="644"/>
      <c r="CV40" s="644"/>
      <c r="CW40" s="644"/>
      <c r="CX40" s="644"/>
      <c r="CY40" s="645"/>
      <c r="CZ40" s="646" t="s">
        <v>122</v>
      </c>
      <c r="DA40" s="675"/>
      <c r="DB40" s="675"/>
      <c r="DC40" s="676"/>
      <c r="DD40" s="649" t="s">
        <v>168</v>
      </c>
      <c r="DE40" s="644"/>
      <c r="DF40" s="644"/>
      <c r="DG40" s="644"/>
      <c r="DH40" s="644"/>
      <c r="DI40" s="644"/>
      <c r="DJ40" s="644"/>
      <c r="DK40" s="645"/>
      <c r="DL40" s="649" t="s">
        <v>122</v>
      </c>
      <c r="DM40" s="644"/>
      <c r="DN40" s="644"/>
      <c r="DO40" s="644"/>
      <c r="DP40" s="644"/>
      <c r="DQ40" s="644"/>
      <c r="DR40" s="644"/>
      <c r="DS40" s="644"/>
      <c r="DT40" s="644"/>
      <c r="DU40" s="644"/>
      <c r="DV40" s="645"/>
      <c r="DW40" s="646" t="s">
        <v>122</v>
      </c>
      <c r="DX40" s="675"/>
      <c r="DY40" s="675"/>
      <c r="DZ40" s="675"/>
      <c r="EA40" s="675"/>
      <c r="EB40" s="675"/>
      <c r="EC40" s="677"/>
    </row>
    <row r="41" spans="2:133" ht="11.25" customHeight="1" x14ac:dyDescent="0.2">
      <c r="AQ41" s="690" t="s">
        <v>345</v>
      </c>
      <c r="AR41" s="691"/>
      <c r="AS41" s="691"/>
      <c r="AT41" s="691"/>
      <c r="AU41" s="691"/>
      <c r="AV41" s="691"/>
      <c r="AW41" s="691"/>
      <c r="AX41" s="691"/>
      <c r="AY41" s="692"/>
      <c r="AZ41" s="656">
        <v>119488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266</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122</v>
      </c>
      <c r="CS41" s="642"/>
      <c r="CT41" s="642"/>
      <c r="CU41" s="642"/>
      <c r="CV41" s="642"/>
      <c r="CW41" s="642"/>
      <c r="CX41" s="642"/>
      <c r="CY41" s="643"/>
      <c r="CZ41" s="646" t="s">
        <v>122</v>
      </c>
      <c r="DA41" s="675"/>
      <c r="DB41" s="675"/>
      <c r="DC41" s="676"/>
      <c r="DD41" s="649" t="s">
        <v>250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481869</v>
      </c>
      <c r="CS42" s="644"/>
      <c r="CT42" s="644"/>
      <c r="CU42" s="644"/>
      <c r="CV42" s="644"/>
      <c r="CW42" s="644"/>
      <c r="CX42" s="644"/>
      <c r="CY42" s="645"/>
      <c r="CZ42" s="646">
        <v>20.399999999999999</v>
      </c>
      <c r="DA42" s="647"/>
      <c r="DB42" s="647"/>
      <c r="DC42" s="648"/>
      <c r="DD42" s="649">
        <v>122387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t="s">
        <v>122</v>
      </c>
      <c r="CS43" s="642"/>
      <c r="CT43" s="642"/>
      <c r="CU43" s="642"/>
      <c r="CV43" s="642"/>
      <c r="CW43" s="642"/>
      <c r="CX43" s="642"/>
      <c r="CY43" s="643"/>
      <c r="CZ43" s="646" t="s">
        <v>235</v>
      </c>
      <c r="DA43" s="675"/>
      <c r="DB43" s="675"/>
      <c r="DC43" s="676"/>
      <c r="DD43" s="649" t="s">
        <v>235</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352</v>
      </c>
      <c r="CD44" s="669" t="s">
        <v>303</v>
      </c>
      <c r="CE44" s="670"/>
      <c r="CF44" s="638" t="s">
        <v>353</v>
      </c>
      <c r="CG44" s="639"/>
      <c r="CH44" s="639"/>
      <c r="CI44" s="639"/>
      <c r="CJ44" s="639"/>
      <c r="CK44" s="639"/>
      <c r="CL44" s="639"/>
      <c r="CM44" s="639"/>
      <c r="CN44" s="639"/>
      <c r="CO44" s="639"/>
      <c r="CP44" s="639"/>
      <c r="CQ44" s="640"/>
      <c r="CR44" s="641">
        <v>481869</v>
      </c>
      <c r="CS44" s="644"/>
      <c r="CT44" s="644"/>
      <c r="CU44" s="644"/>
      <c r="CV44" s="644"/>
      <c r="CW44" s="644"/>
      <c r="CX44" s="644"/>
      <c r="CY44" s="645"/>
      <c r="CZ44" s="646">
        <v>20.399999999999999</v>
      </c>
      <c r="DA44" s="647"/>
      <c r="DB44" s="647"/>
      <c r="DC44" s="648"/>
      <c r="DD44" s="649">
        <v>122387</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354</v>
      </c>
      <c r="CG45" s="639"/>
      <c r="CH45" s="639"/>
      <c r="CI45" s="639"/>
      <c r="CJ45" s="639"/>
      <c r="CK45" s="639"/>
      <c r="CL45" s="639"/>
      <c r="CM45" s="639"/>
      <c r="CN45" s="639"/>
      <c r="CO45" s="639"/>
      <c r="CP45" s="639"/>
      <c r="CQ45" s="640"/>
      <c r="CR45" s="641">
        <v>277512</v>
      </c>
      <c r="CS45" s="642"/>
      <c r="CT45" s="642"/>
      <c r="CU45" s="642"/>
      <c r="CV45" s="642"/>
      <c r="CW45" s="642"/>
      <c r="CX45" s="642"/>
      <c r="CY45" s="643"/>
      <c r="CZ45" s="646">
        <v>11.8</v>
      </c>
      <c r="DA45" s="675"/>
      <c r="DB45" s="675"/>
      <c r="DC45" s="676"/>
      <c r="DD45" s="649">
        <v>18253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355</v>
      </c>
      <c r="CG46" s="639"/>
      <c r="CH46" s="639"/>
      <c r="CI46" s="639"/>
      <c r="CJ46" s="639"/>
      <c r="CK46" s="639"/>
      <c r="CL46" s="639"/>
      <c r="CM46" s="639"/>
      <c r="CN46" s="639"/>
      <c r="CO46" s="639"/>
      <c r="CP46" s="639"/>
      <c r="CQ46" s="640"/>
      <c r="CR46" s="641">
        <v>204357</v>
      </c>
      <c r="CS46" s="644"/>
      <c r="CT46" s="644"/>
      <c r="CU46" s="644"/>
      <c r="CV46" s="644"/>
      <c r="CW46" s="644"/>
      <c r="CX46" s="644"/>
      <c r="CY46" s="645"/>
      <c r="CZ46" s="646">
        <v>8.6999999999999993</v>
      </c>
      <c r="DA46" s="647"/>
      <c r="DB46" s="647"/>
      <c r="DC46" s="648"/>
      <c r="DD46" s="649">
        <v>104134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356</v>
      </c>
      <c r="CG47" s="639"/>
      <c r="CH47" s="639"/>
      <c r="CI47" s="639"/>
      <c r="CJ47" s="639"/>
      <c r="CK47" s="639"/>
      <c r="CL47" s="639"/>
      <c r="CM47" s="639"/>
      <c r="CN47" s="639"/>
      <c r="CO47" s="639"/>
      <c r="CP47" s="639"/>
      <c r="CQ47" s="640"/>
      <c r="CR47" s="641" t="s">
        <v>122</v>
      </c>
      <c r="CS47" s="642"/>
      <c r="CT47" s="642"/>
      <c r="CU47" s="642"/>
      <c r="CV47" s="642"/>
      <c r="CW47" s="642"/>
      <c r="CX47" s="642"/>
      <c r="CY47" s="643"/>
      <c r="CZ47" s="646" t="s">
        <v>250</v>
      </c>
      <c r="DA47" s="675"/>
      <c r="DB47" s="675"/>
      <c r="DC47" s="676"/>
      <c r="DD47" s="649" t="s">
        <v>235</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357</v>
      </c>
      <c r="CG48" s="639"/>
      <c r="CH48" s="639"/>
      <c r="CI48" s="639"/>
      <c r="CJ48" s="639"/>
      <c r="CK48" s="639"/>
      <c r="CL48" s="639"/>
      <c r="CM48" s="639"/>
      <c r="CN48" s="639"/>
      <c r="CO48" s="639"/>
      <c r="CP48" s="639"/>
      <c r="CQ48" s="640"/>
      <c r="CR48" s="641" t="s">
        <v>168</v>
      </c>
      <c r="CS48" s="644"/>
      <c r="CT48" s="644"/>
      <c r="CU48" s="644"/>
      <c r="CV48" s="644"/>
      <c r="CW48" s="644"/>
      <c r="CX48" s="644"/>
      <c r="CY48" s="645"/>
      <c r="CZ48" s="646" t="s">
        <v>168</v>
      </c>
      <c r="DA48" s="647"/>
      <c r="DB48" s="647"/>
      <c r="DC48" s="648"/>
      <c r="DD48" s="649" t="s">
        <v>122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358</v>
      </c>
      <c r="CE49" s="654"/>
      <c r="CF49" s="654"/>
      <c r="CG49" s="654"/>
      <c r="CH49" s="654"/>
      <c r="CI49" s="654"/>
      <c r="CJ49" s="654"/>
      <c r="CK49" s="654"/>
      <c r="CL49" s="654"/>
      <c r="CM49" s="654"/>
      <c r="CN49" s="654"/>
      <c r="CO49" s="654"/>
      <c r="CP49" s="654"/>
      <c r="CQ49" s="655"/>
      <c r="CR49" s="656">
        <v>2360152</v>
      </c>
      <c r="CS49" s="657"/>
      <c r="CT49" s="657"/>
      <c r="CU49" s="657"/>
      <c r="CV49" s="657"/>
      <c r="CW49" s="657"/>
      <c r="CX49" s="657"/>
      <c r="CY49" s="658"/>
      <c r="CZ49" s="659">
        <v>100</v>
      </c>
      <c r="DA49" s="660"/>
      <c r="DB49" s="660"/>
      <c r="DC49" s="661"/>
      <c r="DD49" s="662">
        <v>1681738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o5xhZyDbw6g8ERSCb8UlKH4YSWzLQp3JdPEWOMrjHW+Mc8dAuZO5MsOoQiURma2V8gMipOpMCxi42AQq3ebThQ==" saltValue="WLOhIf++Jdet0fE8adfR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0" t="s">
        <v>360</v>
      </c>
      <c r="DK2" s="1181"/>
      <c r="DL2" s="1181"/>
      <c r="DM2" s="1181"/>
      <c r="DN2" s="1181"/>
      <c r="DO2" s="1182"/>
      <c r="DP2" s="229"/>
      <c r="DQ2" s="1180" t="s">
        <v>361</v>
      </c>
      <c r="DR2" s="1181"/>
      <c r="DS2" s="1181"/>
      <c r="DT2" s="1181"/>
      <c r="DU2" s="1181"/>
      <c r="DV2" s="1181"/>
      <c r="DW2" s="1181"/>
      <c r="DX2" s="1181"/>
      <c r="DY2" s="1181"/>
      <c r="DZ2" s="1182"/>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3" t="s">
        <v>362</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5" t="s">
        <v>364</v>
      </c>
      <c r="B5" s="1066"/>
      <c r="C5" s="1066"/>
      <c r="D5" s="1066"/>
      <c r="E5" s="1066"/>
      <c r="F5" s="1066"/>
      <c r="G5" s="1066"/>
      <c r="H5" s="1066"/>
      <c r="I5" s="1066"/>
      <c r="J5" s="1066"/>
      <c r="K5" s="1066"/>
      <c r="L5" s="1066"/>
      <c r="M5" s="1066"/>
      <c r="N5" s="1066"/>
      <c r="O5" s="1066"/>
      <c r="P5" s="1067"/>
      <c r="Q5" s="1071" t="s">
        <v>365</v>
      </c>
      <c r="R5" s="1072"/>
      <c r="S5" s="1072"/>
      <c r="T5" s="1072"/>
      <c r="U5" s="1073"/>
      <c r="V5" s="1071" t="s">
        <v>366</v>
      </c>
      <c r="W5" s="1072"/>
      <c r="X5" s="1072"/>
      <c r="Y5" s="1072"/>
      <c r="Z5" s="1073"/>
      <c r="AA5" s="1071" t="s">
        <v>367</v>
      </c>
      <c r="AB5" s="1072"/>
      <c r="AC5" s="1072"/>
      <c r="AD5" s="1072"/>
      <c r="AE5" s="1072"/>
      <c r="AF5" s="1183" t="s">
        <v>368</v>
      </c>
      <c r="AG5" s="1072"/>
      <c r="AH5" s="1072"/>
      <c r="AI5" s="1072"/>
      <c r="AJ5" s="1087"/>
      <c r="AK5" s="1072" t="s">
        <v>369</v>
      </c>
      <c r="AL5" s="1072"/>
      <c r="AM5" s="1072"/>
      <c r="AN5" s="1072"/>
      <c r="AO5" s="1073"/>
      <c r="AP5" s="1071" t="s">
        <v>370</v>
      </c>
      <c r="AQ5" s="1072"/>
      <c r="AR5" s="1072"/>
      <c r="AS5" s="1072"/>
      <c r="AT5" s="1073"/>
      <c r="AU5" s="1071" t="s">
        <v>371</v>
      </c>
      <c r="AV5" s="1072"/>
      <c r="AW5" s="1072"/>
      <c r="AX5" s="1072"/>
      <c r="AY5" s="1087"/>
      <c r="AZ5" s="236"/>
      <c r="BA5" s="236"/>
      <c r="BB5" s="236"/>
      <c r="BC5" s="236"/>
      <c r="BD5" s="236"/>
      <c r="BE5" s="237"/>
      <c r="BF5" s="237"/>
      <c r="BG5" s="237"/>
      <c r="BH5" s="237"/>
      <c r="BI5" s="237"/>
      <c r="BJ5" s="237"/>
      <c r="BK5" s="237"/>
      <c r="BL5" s="237"/>
      <c r="BM5" s="237"/>
      <c r="BN5" s="237"/>
      <c r="BO5" s="237"/>
      <c r="BP5" s="237"/>
      <c r="BQ5" s="1065" t="s">
        <v>372</v>
      </c>
      <c r="BR5" s="1066"/>
      <c r="BS5" s="1066"/>
      <c r="BT5" s="1066"/>
      <c r="BU5" s="1066"/>
      <c r="BV5" s="1066"/>
      <c r="BW5" s="1066"/>
      <c r="BX5" s="1066"/>
      <c r="BY5" s="1066"/>
      <c r="BZ5" s="1066"/>
      <c r="CA5" s="1066"/>
      <c r="CB5" s="1066"/>
      <c r="CC5" s="1066"/>
      <c r="CD5" s="1066"/>
      <c r="CE5" s="1066"/>
      <c r="CF5" s="1066"/>
      <c r="CG5" s="1067"/>
      <c r="CH5" s="1071" t="s">
        <v>373</v>
      </c>
      <c r="CI5" s="1072"/>
      <c r="CJ5" s="1072"/>
      <c r="CK5" s="1072"/>
      <c r="CL5" s="1073"/>
      <c r="CM5" s="1071" t="s">
        <v>374</v>
      </c>
      <c r="CN5" s="1072"/>
      <c r="CO5" s="1072"/>
      <c r="CP5" s="1072"/>
      <c r="CQ5" s="1073"/>
      <c r="CR5" s="1071" t="s">
        <v>375</v>
      </c>
      <c r="CS5" s="1072"/>
      <c r="CT5" s="1072"/>
      <c r="CU5" s="1072"/>
      <c r="CV5" s="1073"/>
      <c r="CW5" s="1071" t="s">
        <v>376</v>
      </c>
      <c r="CX5" s="1072"/>
      <c r="CY5" s="1072"/>
      <c r="CZ5" s="1072"/>
      <c r="DA5" s="1073"/>
      <c r="DB5" s="1071" t="s">
        <v>377</v>
      </c>
      <c r="DC5" s="1072"/>
      <c r="DD5" s="1072"/>
      <c r="DE5" s="1072"/>
      <c r="DF5" s="1073"/>
      <c r="DG5" s="1168" t="s">
        <v>378</v>
      </c>
      <c r="DH5" s="1169"/>
      <c r="DI5" s="1169"/>
      <c r="DJ5" s="1169"/>
      <c r="DK5" s="1170"/>
      <c r="DL5" s="1168" t="s">
        <v>379</v>
      </c>
      <c r="DM5" s="1169"/>
      <c r="DN5" s="1169"/>
      <c r="DO5" s="1169"/>
      <c r="DP5" s="1170"/>
      <c r="DQ5" s="1071" t="s">
        <v>380</v>
      </c>
      <c r="DR5" s="1072"/>
      <c r="DS5" s="1072"/>
      <c r="DT5" s="1072"/>
      <c r="DU5" s="1073"/>
      <c r="DV5" s="1071" t="s">
        <v>371</v>
      </c>
      <c r="DW5" s="1072"/>
      <c r="DX5" s="1072"/>
      <c r="DY5" s="1072"/>
      <c r="DZ5" s="1087"/>
      <c r="EA5" s="234"/>
    </row>
    <row r="6" spans="1:131" s="235" customFormat="1" ht="26.25" customHeight="1" thickBot="1" x14ac:dyDescent="0.25">
      <c r="A6" s="1068"/>
      <c r="B6" s="1069"/>
      <c r="C6" s="1069"/>
      <c r="D6" s="1069"/>
      <c r="E6" s="1069"/>
      <c r="F6" s="1069"/>
      <c r="G6" s="1069"/>
      <c r="H6" s="1069"/>
      <c r="I6" s="1069"/>
      <c r="J6" s="1069"/>
      <c r="K6" s="1069"/>
      <c r="L6" s="1069"/>
      <c r="M6" s="1069"/>
      <c r="N6" s="1069"/>
      <c r="O6" s="1069"/>
      <c r="P6" s="1070"/>
      <c r="Q6" s="1074"/>
      <c r="R6" s="1075"/>
      <c r="S6" s="1075"/>
      <c r="T6" s="1075"/>
      <c r="U6" s="1076"/>
      <c r="V6" s="1074"/>
      <c r="W6" s="1075"/>
      <c r="X6" s="1075"/>
      <c r="Y6" s="1075"/>
      <c r="Z6" s="1076"/>
      <c r="AA6" s="1074"/>
      <c r="AB6" s="1075"/>
      <c r="AC6" s="1075"/>
      <c r="AD6" s="1075"/>
      <c r="AE6" s="1075"/>
      <c r="AF6" s="1184"/>
      <c r="AG6" s="1075"/>
      <c r="AH6" s="1075"/>
      <c r="AI6" s="1075"/>
      <c r="AJ6" s="1088"/>
      <c r="AK6" s="1075"/>
      <c r="AL6" s="1075"/>
      <c r="AM6" s="1075"/>
      <c r="AN6" s="1075"/>
      <c r="AO6" s="1076"/>
      <c r="AP6" s="1074"/>
      <c r="AQ6" s="1075"/>
      <c r="AR6" s="1075"/>
      <c r="AS6" s="1075"/>
      <c r="AT6" s="1076"/>
      <c r="AU6" s="1074"/>
      <c r="AV6" s="1075"/>
      <c r="AW6" s="1075"/>
      <c r="AX6" s="1075"/>
      <c r="AY6" s="1088"/>
      <c r="AZ6" s="232"/>
      <c r="BA6" s="232"/>
      <c r="BB6" s="232"/>
      <c r="BC6" s="232"/>
      <c r="BD6" s="232"/>
      <c r="BE6" s="233"/>
      <c r="BF6" s="233"/>
      <c r="BG6" s="233"/>
      <c r="BH6" s="233"/>
      <c r="BI6" s="233"/>
      <c r="BJ6" s="233"/>
      <c r="BK6" s="233"/>
      <c r="BL6" s="233"/>
      <c r="BM6" s="233"/>
      <c r="BN6" s="233"/>
      <c r="BO6" s="233"/>
      <c r="BP6" s="233"/>
      <c r="BQ6" s="1068"/>
      <c r="BR6" s="1069"/>
      <c r="BS6" s="1069"/>
      <c r="BT6" s="1069"/>
      <c r="BU6" s="1069"/>
      <c r="BV6" s="1069"/>
      <c r="BW6" s="1069"/>
      <c r="BX6" s="1069"/>
      <c r="BY6" s="1069"/>
      <c r="BZ6" s="1069"/>
      <c r="CA6" s="1069"/>
      <c r="CB6" s="1069"/>
      <c r="CC6" s="1069"/>
      <c r="CD6" s="1069"/>
      <c r="CE6" s="1069"/>
      <c r="CF6" s="1069"/>
      <c r="CG6" s="1070"/>
      <c r="CH6" s="1074"/>
      <c r="CI6" s="1075"/>
      <c r="CJ6" s="1075"/>
      <c r="CK6" s="1075"/>
      <c r="CL6" s="1076"/>
      <c r="CM6" s="1074"/>
      <c r="CN6" s="1075"/>
      <c r="CO6" s="1075"/>
      <c r="CP6" s="1075"/>
      <c r="CQ6" s="1076"/>
      <c r="CR6" s="1074"/>
      <c r="CS6" s="1075"/>
      <c r="CT6" s="1075"/>
      <c r="CU6" s="1075"/>
      <c r="CV6" s="1076"/>
      <c r="CW6" s="1074"/>
      <c r="CX6" s="1075"/>
      <c r="CY6" s="1075"/>
      <c r="CZ6" s="1075"/>
      <c r="DA6" s="1076"/>
      <c r="DB6" s="1074"/>
      <c r="DC6" s="1075"/>
      <c r="DD6" s="1075"/>
      <c r="DE6" s="1075"/>
      <c r="DF6" s="1076"/>
      <c r="DG6" s="1171"/>
      <c r="DH6" s="1172"/>
      <c r="DI6" s="1172"/>
      <c r="DJ6" s="1172"/>
      <c r="DK6" s="1173"/>
      <c r="DL6" s="1171"/>
      <c r="DM6" s="1172"/>
      <c r="DN6" s="1172"/>
      <c r="DO6" s="1172"/>
      <c r="DP6" s="1173"/>
      <c r="DQ6" s="1074"/>
      <c r="DR6" s="1075"/>
      <c r="DS6" s="1075"/>
      <c r="DT6" s="1075"/>
      <c r="DU6" s="1076"/>
      <c r="DV6" s="1074"/>
      <c r="DW6" s="1075"/>
      <c r="DX6" s="1075"/>
      <c r="DY6" s="1075"/>
      <c r="DZ6" s="1088"/>
      <c r="EA6" s="234"/>
    </row>
    <row r="7" spans="1:131" s="235" customFormat="1" ht="26.25" customHeight="1" thickTop="1" x14ac:dyDescent="0.2">
      <c r="A7" s="238">
        <v>1</v>
      </c>
      <c r="B7" s="1120" t="s">
        <v>381</v>
      </c>
      <c r="C7" s="1121"/>
      <c r="D7" s="1121"/>
      <c r="E7" s="1121"/>
      <c r="F7" s="1121"/>
      <c r="G7" s="1121"/>
      <c r="H7" s="1121"/>
      <c r="I7" s="1121"/>
      <c r="J7" s="1121"/>
      <c r="K7" s="1121"/>
      <c r="L7" s="1121"/>
      <c r="M7" s="1121"/>
      <c r="N7" s="1121"/>
      <c r="O7" s="1121"/>
      <c r="P7" s="1122"/>
      <c r="Q7" s="1174">
        <v>2474</v>
      </c>
      <c r="R7" s="1175"/>
      <c r="S7" s="1175"/>
      <c r="T7" s="1175"/>
      <c r="U7" s="1175"/>
      <c r="V7" s="1175">
        <v>2360</v>
      </c>
      <c r="W7" s="1175"/>
      <c r="X7" s="1175"/>
      <c r="Y7" s="1175"/>
      <c r="Z7" s="1175"/>
      <c r="AA7" s="1175">
        <v>114</v>
      </c>
      <c r="AB7" s="1175"/>
      <c r="AC7" s="1175"/>
      <c r="AD7" s="1175"/>
      <c r="AE7" s="1176"/>
      <c r="AF7" s="1177">
        <v>99</v>
      </c>
      <c r="AG7" s="1178"/>
      <c r="AH7" s="1178"/>
      <c r="AI7" s="1178"/>
      <c r="AJ7" s="1179"/>
      <c r="AK7" s="1161">
        <v>51</v>
      </c>
      <c r="AL7" s="1162"/>
      <c r="AM7" s="1162"/>
      <c r="AN7" s="1162"/>
      <c r="AO7" s="1162"/>
      <c r="AP7" s="1162">
        <v>1799</v>
      </c>
      <c r="AQ7" s="1162"/>
      <c r="AR7" s="1162"/>
      <c r="AS7" s="1162"/>
      <c r="AT7" s="1162"/>
      <c r="AU7" s="1163"/>
      <c r="AV7" s="1163"/>
      <c r="AW7" s="1163"/>
      <c r="AX7" s="1163"/>
      <c r="AY7" s="1164"/>
      <c r="AZ7" s="232"/>
      <c r="BA7" s="232"/>
      <c r="BB7" s="232"/>
      <c r="BC7" s="232"/>
      <c r="BD7" s="232"/>
      <c r="BE7" s="233"/>
      <c r="BF7" s="233"/>
      <c r="BG7" s="233"/>
      <c r="BH7" s="233"/>
      <c r="BI7" s="233"/>
      <c r="BJ7" s="233"/>
      <c r="BK7" s="233"/>
      <c r="BL7" s="233"/>
      <c r="BM7" s="233"/>
      <c r="BN7" s="233"/>
      <c r="BO7" s="233"/>
      <c r="BP7" s="233"/>
      <c r="BQ7" s="239">
        <v>1</v>
      </c>
      <c r="BR7" s="240"/>
      <c r="BS7" s="1165"/>
      <c r="BT7" s="1166"/>
      <c r="BU7" s="1166"/>
      <c r="BV7" s="1166"/>
      <c r="BW7" s="1166"/>
      <c r="BX7" s="1166"/>
      <c r="BY7" s="1166"/>
      <c r="BZ7" s="1166"/>
      <c r="CA7" s="1166"/>
      <c r="CB7" s="1166"/>
      <c r="CC7" s="1166"/>
      <c r="CD7" s="1166"/>
      <c r="CE7" s="1166"/>
      <c r="CF7" s="1166"/>
      <c r="CG7" s="1167"/>
      <c r="CH7" s="1158"/>
      <c r="CI7" s="1159"/>
      <c r="CJ7" s="1159"/>
      <c r="CK7" s="1159"/>
      <c r="CL7" s="1160"/>
      <c r="CM7" s="1158"/>
      <c r="CN7" s="1159"/>
      <c r="CO7" s="1159"/>
      <c r="CP7" s="1159"/>
      <c r="CQ7" s="1160"/>
      <c r="CR7" s="1158"/>
      <c r="CS7" s="1159"/>
      <c r="CT7" s="1159"/>
      <c r="CU7" s="1159"/>
      <c r="CV7" s="1160"/>
      <c r="CW7" s="1158"/>
      <c r="CX7" s="1159"/>
      <c r="CY7" s="1159"/>
      <c r="CZ7" s="1159"/>
      <c r="DA7" s="1160"/>
      <c r="DB7" s="1158"/>
      <c r="DC7" s="1159"/>
      <c r="DD7" s="1159"/>
      <c r="DE7" s="1159"/>
      <c r="DF7" s="1160"/>
      <c r="DG7" s="1158"/>
      <c r="DH7" s="1159"/>
      <c r="DI7" s="1159"/>
      <c r="DJ7" s="1159"/>
      <c r="DK7" s="1160"/>
      <c r="DL7" s="1158"/>
      <c r="DM7" s="1159"/>
      <c r="DN7" s="1159"/>
      <c r="DO7" s="1159"/>
      <c r="DP7" s="1160"/>
      <c r="DQ7" s="1158"/>
      <c r="DR7" s="1159"/>
      <c r="DS7" s="1159"/>
      <c r="DT7" s="1159"/>
      <c r="DU7" s="1160"/>
      <c r="DV7" s="1185"/>
      <c r="DW7" s="1186"/>
      <c r="DX7" s="1186"/>
      <c r="DY7" s="1186"/>
      <c r="DZ7" s="1187"/>
      <c r="EA7" s="234"/>
    </row>
    <row r="8" spans="1:131" s="235" customFormat="1" ht="26.25" customHeight="1" x14ac:dyDescent="0.2">
      <c r="A8" s="241">
        <v>2</v>
      </c>
      <c r="B8" s="1107"/>
      <c r="C8" s="1108"/>
      <c r="D8" s="1108"/>
      <c r="E8" s="1108"/>
      <c r="F8" s="1108"/>
      <c r="G8" s="1108"/>
      <c r="H8" s="1108"/>
      <c r="I8" s="1108"/>
      <c r="J8" s="1108"/>
      <c r="K8" s="1108"/>
      <c r="L8" s="1108"/>
      <c r="M8" s="1108"/>
      <c r="N8" s="1108"/>
      <c r="O8" s="1108"/>
      <c r="P8" s="1109"/>
      <c r="Q8" s="1113"/>
      <c r="R8" s="1114"/>
      <c r="S8" s="1114"/>
      <c r="T8" s="1114"/>
      <c r="U8" s="1114"/>
      <c r="V8" s="1114"/>
      <c r="W8" s="1114"/>
      <c r="X8" s="1114"/>
      <c r="Y8" s="1114"/>
      <c r="Z8" s="1114"/>
      <c r="AA8" s="1114"/>
      <c r="AB8" s="1114"/>
      <c r="AC8" s="1114"/>
      <c r="AD8" s="1114"/>
      <c r="AE8" s="1115"/>
      <c r="AF8" s="1089"/>
      <c r="AG8" s="1090"/>
      <c r="AH8" s="1090"/>
      <c r="AI8" s="1090"/>
      <c r="AJ8" s="1091"/>
      <c r="AK8" s="1156"/>
      <c r="AL8" s="1157"/>
      <c r="AM8" s="1157"/>
      <c r="AN8" s="1157"/>
      <c r="AO8" s="1157"/>
      <c r="AP8" s="1157"/>
      <c r="AQ8" s="1157"/>
      <c r="AR8" s="1157"/>
      <c r="AS8" s="1157"/>
      <c r="AT8" s="1157"/>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4"/>
      <c r="BT8" s="1085"/>
      <c r="BU8" s="1085"/>
      <c r="BV8" s="1085"/>
      <c r="BW8" s="1085"/>
      <c r="BX8" s="1085"/>
      <c r="BY8" s="1085"/>
      <c r="BZ8" s="1085"/>
      <c r="CA8" s="1085"/>
      <c r="CB8" s="1085"/>
      <c r="CC8" s="1085"/>
      <c r="CD8" s="1085"/>
      <c r="CE8" s="1085"/>
      <c r="CF8" s="1085"/>
      <c r="CG8" s="1086"/>
      <c r="CH8" s="1059"/>
      <c r="CI8" s="1060"/>
      <c r="CJ8" s="1060"/>
      <c r="CK8" s="1060"/>
      <c r="CL8" s="1061"/>
      <c r="CM8" s="1059"/>
      <c r="CN8" s="1060"/>
      <c r="CO8" s="1060"/>
      <c r="CP8" s="1060"/>
      <c r="CQ8" s="1061"/>
      <c r="CR8" s="1059"/>
      <c r="CS8" s="1060"/>
      <c r="CT8" s="1060"/>
      <c r="CU8" s="1060"/>
      <c r="CV8" s="1061"/>
      <c r="CW8" s="1059"/>
      <c r="CX8" s="1060"/>
      <c r="CY8" s="1060"/>
      <c r="CZ8" s="1060"/>
      <c r="DA8" s="1061"/>
      <c r="DB8" s="1059"/>
      <c r="DC8" s="1060"/>
      <c r="DD8" s="1060"/>
      <c r="DE8" s="1060"/>
      <c r="DF8" s="1061"/>
      <c r="DG8" s="1059"/>
      <c r="DH8" s="1060"/>
      <c r="DI8" s="1060"/>
      <c r="DJ8" s="1060"/>
      <c r="DK8" s="1061"/>
      <c r="DL8" s="1059"/>
      <c r="DM8" s="1060"/>
      <c r="DN8" s="1060"/>
      <c r="DO8" s="1060"/>
      <c r="DP8" s="1061"/>
      <c r="DQ8" s="1059"/>
      <c r="DR8" s="1060"/>
      <c r="DS8" s="1060"/>
      <c r="DT8" s="1060"/>
      <c r="DU8" s="1061"/>
      <c r="DV8" s="1062"/>
      <c r="DW8" s="1063"/>
      <c r="DX8" s="1063"/>
      <c r="DY8" s="1063"/>
      <c r="DZ8" s="1064"/>
      <c r="EA8" s="234"/>
    </row>
    <row r="9" spans="1:131" s="235" customFormat="1" ht="26.25" customHeight="1" x14ac:dyDescent="0.2">
      <c r="A9" s="241">
        <v>3</v>
      </c>
      <c r="B9" s="1107"/>
      <c r="C9" s="1108"/>
      <c r="D9" s="1108"/>
      <c r="E9" s="1108"/>
      <c r="F9" s="1108"/>
      <c r="G9" s="1108"/>
      <c r="H9" s="1108"/>
      <c r="I9" s="1108"/>
      <c r="J9" s="1108"/>
      <c r="K9" s="1108"/>
      <c r="L9" s="1108"/>
      <c r="M9" s="1108"/>
      <c r="N9" s="1108"/>
      <c r="O9" s="1108"/>
      <c r="P9" s="1109"/>
      <c r="Q9" s="1113"/>
      <c r="R9" s="1114"/>
      <c r="S9" s="1114"/>
      <c r="T9" s="1114"/>
      <c r="U9" s="1114"/>
      <c r="V9" s="1114"/>
      <c r="W9" s="1114"/>
      <c r="X9" s="1114"/>
      <c r="Y9" s="1114"/>
      <c r="Z9" s="1114"/>
      <c r="AA9" s="1114"/>
      <c r="AB9" s="1114"/>
      <c r="AC9" s="1114"/>
      <c r="AD9" s="1114"/>
      <c r="AE9" s="1115"/>
      <c r="AF9" s="1089"/>
      <c r="AG9" s="1090"/>
      <c r="AH9" s="1090"/>
      <c r="AI9" s="1090"/>
      <c r="AJ9" s="1091"/>
      <c r="AK9" s="1156"/>
      <c r="AL9" s="1157"/>
      <c r="AM9" s="1157"/>
      <c r="AN9" s="1157"/>
      <c r="AO9" s="1157"/>
      <c r="AP9" s="1157"/>
      <c r="AQ9" s="1157"/>
      <c r="AR9" s="1157"/>
      <c r="AS9" s="1157"/>
      <c r="AT9" s="1157"/>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4"/>
      <c r="BT9" s="1085"/>
      <c r="BU9" s="1085"/>
      <c r="BV9" s="1085"/>
      <c r="BW9" s="1085"/>
      <c r="BX9" s="1085"/>
      <c r="BY9" s="1085"/>
      <c r="BZ9" s="1085"/>
      <c r="CA9" s="1085"/>
      <c r="CB9" s="1085"/>
      <c r="CC9" s="1085"/>
      <c r="CD9" s="1085"/>
      <c r="CE9" s="1085"/>
      <c r="CF9" s="1085"/>
      <c r="CG9" s="1086"/>
      <c r="CH9" s="1059"/>
      <c r="CI9" s="1060"/>
      <c r="CJ9" s="1060"/>
      <c r="CK9" s="1060"/>
      <c r="CL9" s="1061"/>
      <c r="CM9" s="1059"/>
      <c r="CN9" s="1060"/>
      <c r="CO9" s="1060"/>
      <c r="CP9" s="1060"/>
      <c r="CQ9" s="1061"/>
      <c r="CR9" s="1059"/>
      <c r="CS9" s="1060"/>
      <c r="CT9" s="1060"/>
      <c r="CU9" s="1060"/>
      <c r="CV9" s="1061"/>
      <c r="CW9" s="1059"/>
      <c r="CX9" s="1060"/>
      <c r="CY9" s="1060"/>
      <c r="CZ9" s="1060"/>
      <c r="DA9" s="1061"/>
      <c r="DB9" s="1059"/>
      <c r="DC9" s="1060"/>
      <c r="DD9" s="1060"/>
      <c r="DE9" s="1060"/>
      <c r="DF9" s="1061"/>
      <c r="DG9" s="1059"/>
      <c r="DH9" s="1060"/>
      <c r="DI9" s="1060"/>
      <c r="DJ9" s="1060"/>
      <c r="DK9" s="1061"/>
      <c r="DL9" s="1059"/>
      <c r="DM9" s="1060"/>
      <c r="DN9" s="1060"/>
      <c r="DO9" s="1060"/>
      <c r="DP9" s="1061"/>
      <c r="DQ9" s="1059"/>
      <c r="DR9" s="1060"/>
      <c r="DS9" s="1060"/>
      <c r="DT9" s="1060"/>
      <c r="DU9" s="1061"/>
      <c r="DV9" s="1062"/>
      <c r="DW9" s="1063"/>
      <c r="DX9" s="1063"/>
      <c r="DY9" s="1063"/>
      <c r="DZ9" s="1064"/>
      <c r="EA9" s="234"/>
    </row>
    <row r="10" spans="1:131" s="235" customFormat="1" ht="26.25" customHeight="1" x14ac:dyDescent="0.2">
      <c r="A10" s="241">
        <v>4</v>
      </c>
      <c r="B10" s="1107"/>
      <c r="C10" s="1108"/>
      <c r="D10" s="1108"/>
      <c r="E10" s="1108"/>
      <c r="F10" s="1108"/>
      <c r="G10" s="1108"/>
      <c r="H10" s="1108"/>
      <c r="I10" s="1108"/>
      <c r="J10" s="1108"/>
      <c r="K10" s="1108"/>
      <c r="L10" s="1108"/>
      <c r="M10" s="1108"/>
      <c r="N10" s="1108"/>
      <c r="O10" s="1108"/>
      <c r="P10" s="1109"/>
      <c r="Q10" s="1113"/>
      <c r="R10" s="1114"/>
      <c r="S10" s="1114"/>
      <c r="T10" s="1114"/>
      <c r="U10" s="1114"/>
      <c r="V10" s="1114"/>
      <c r="W10" s="1114"/>
      <c r="X10" s="1114"/>
      <c r="Y10" s="1114"/>
      <c r="Z10" s="1114"/>
      <c r="AA10" s="1114"/>
      <c r="AB10" s="1114"/>
      <c r="AC10" s="1114"/>
      <c r="AD10" s="1114"/>
      <c r="AE10" s="1115"/>
      <c r="AF10" s="1089"/>
      <c r="AG10" s="1090"/>
      <c r="AH10" s="1090"/>
      <c r="AI10" s="1090"/>
      <c r="AJ10" s="1091"/>
      <c r="AK10" s="1156"/>
      <c r="AL10" s="1157"/>
      <c r="AM10" s="1157"/>
      <c r="AN10" s="1157"/>
      <c r="AO10" s="1157"/>
      <c r="AP10" s="1157"/>
      <c r="AQ10" s="1157"/>
      <c r="AR10" s="1157"/>
      <c r="AS10" s="1157"/>
      <c r="AT10" s="1157"/>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4"/>
      <c r="BT10" s="1085"/>
      <c r="BU10" s="1085"/>
      <c r="BV10" s="1085"/>
      <c r="BW10" s="1085"/>
      <c r="BX10" s="1085"/>
      <c r="BY10" s="1085"/>
      <c r="BZ10" s="1085"/>
      <c r="CA10" s="1085"/>
      <c r="CB10" s="1085"/>
      <c r="CC10" s="1085"/>
      <c r="CD10" s="1085"/>
      <c r="CE10" s="1085"/>
      <c r="CF10" s="1085"/>
      <c r="CG10" s="1086"/>
      <c r="CH10" s="1059"/>
      <c r="CI10" s="1060"/>
      <c r="CJ10" s="1060"/>
      <c r="CK10" s="1060"/>
      <c r="CL10" s="1061"/>
      <c r="CM10" s="1059"/>
      <c r="CN10" s="1060"/>
      <c r="CO10" s="1060"/>
      <c r="CP10" s="1060"/>
      <c r="CQ10" s="1061"/>
      <c r="CR10" s="1059"/>
      <c r="CS10" s="1060"/>
      <c r="CT10" s="1060"/>
      <c r="CU10" s="1060"/>
      <c r="CV10" s="1061"/>
      <c r="CW10" s="1059"/>
      <c r="CX10" s="1060"/>
      <c r="CY10" s="1060"/>
      <c r="CZ10" s="1060"/>
      <c r="DA10" s="1061"/>
      <c r="DB10" s="1059"/>
      <c r="DC10" s="1060"/>
      <c r="DD10" s="1060"/>
      <c r="DE10" s="1060"/>
      <c r="DF10" s="1061"/>
      <c r="DG10" s="1059"/>
      <c r="DH10" s="1060"/>
      <c r="DI10" s="1060"/>
      <c r="DJ10" s="1060"/>
      <c r="DK10" s="1061"/>
      <c r="DL10" s="1059"/>
      <c r="DM10" s="1060"/>
      <c r="DN10" s="1060"/>
      <c r="DO10" s="1060"/>
      <c r="DP10" s="1061"/>
      <c r="DQ10" s="1059"/>
      <c r="DR10" s="1060"/>
      <c r="DS10" s="1060"/>
      <c r="DT10" s="1060"/>
      <c r="DU10" s="1061"/>
      <c r="DV10" s="1062"/>
      <c r="DW10" s="1063"/>
      <c r="DX10" s="1063"/>
      <c r="DY10" s="1063"/>
      <c r="DZ10" s="1064"/>
      <c r="EA10" s="234"/>
    </row>
    <row r="11" spans="1:131" s="235" customFormat="1" ht="26.25" customHeight="1" x14ac:dyDescent="0.2">
      <c r="A11" s="241">
        <v>5</v>
      </c>
      <c r="B11" s="1107"/>
      <c r="C11" s="1108"/>
      <c r="D11" s="1108"/>
      <c r="E11" s="1108"/>
      <c r="F11" s="1108"/>
      <c r="G11" s="1108"/>
      <c r="H11" s="1108"/>
      <c r="I11" s="1108"/>
      <c r="J11" s="1108"/>
      <c r="K11" s="1108"/>
      <c r="L11" s="1108"/>
      <c r="M11" s="1108"/>
      <c r="N11" s="1108"/>
      <c r="O11" s="1108"/>
      <c r="P11" s="1109"/>
      <c r="Q11" s="1113"/>
      <c r="R11" s="1114"/>
      <c r="S11" s="1114"/>
      <c r="T11" s="1114"/>
      <c r="U11" s="1114"/>
      <c r="V11" s="1114"/>
      <c r="W11" s="1114"/>
      <c r="X11" s="1114"/>
      <c r="Y11" s="1114"/>
      <c r="Z11" s="1114"/>
      <c r="AA11" s="1114"/>
      <c r="AB11" s="1114"/>
      <c r="AC11" s="1114"/>
      <c r="AD11" s="1114"/>
      <c r="AE11" s="1115"/>
      <c r="AF11" s="1089"/>
      <c r="AG11" s="1090"/>
      <c r="AH11" s="1090"/>
      <c r="AI11" s="1090"/>
      <c r="AJ11" s="1091"/>
      <c r="AK11" s="1156"/>
      <c r="AL11" s="1157"/>
      <c r="AM11" s="1157"/>
      <c r="AN11" s="1157"/>
      <c r="AO11" s="1157"/>
      <c r="AP11" s="1157"/>
      <c r="AQ11" s="1157"/>
      <c r="AR11" s="1157"/>
      <c r="AS11" s="1157"/>
      <c r="AT11" s="1157"/>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4"/>
      <c r="BT11" s="1085"/>
      <c r="BU11" s="1085"/>
      <c r="BV11" s="1085"/>
      <c r="BW11" s="1085"/>
      <c r="BX11" s="1085"/>
      <c r="BY11" s="1085"/>
      <c r="BZ11" s="1085"/>
      <c r="CA11" s="1085"/>
      <c r="CB11" s="1085"/>
      <c r="CC11" s="1085"/>
      <c r="CD11" s="1085"/>
      <c r="CE11" s="1085"/>
      <c r="CF11" s="1085"/>
      <c r="CG11" s="1086"/>
      <c r="CH11" s="1059"/>
      <c r="CI11" s="1060"/>
      <c r="CJ11" s="1060"/>
      <c r="CK11" s="1060"/>
      <c r="CL11" s="1061"/>
      <c r="CM11" s="1059"/>
      <c r="CN11" s="1060"/>
      <c r="CO11" s="1060"/>
      <c r="CP11" s="1060"/>
      <c r="CQ11" s="1061"/>
      <c r="CR11" s="1059"/>
      <c r="CS11" s="1060"/>
      <c r="CT11" s="1060"/>
      <c r="CU11" s="1060"/>
      <c r="CV11" s="1061"/>
      <c r="CW11" s="1059"/>
      <c r="CX11" s="1060"/>
      <c r="CY11" s="1060"/>
      <c r="CZ11" s="1060"/>
      <c r="DA11" s="1061"/>
      <c r="DB11" s="1059"/>
      <c r="DC11" s="1060"/>
      <c r="DD11" s="1060"/>
      <c r="DE11" s="1060"/>
      <c r="DF11" s="1061"/>
      <c r="DG11" s="1059"/>
      <c r="DH11" s="1060"/>
      <c r="DI11" s="1060"/>
      <c r="DJ11" s="1060"/>
      <c r="DK11" s="1061"/>
      <c r="DL11" s="1059"/>
      <c r="DM11" s="1060"/>
      <c r="DN11" s="1060"/>
      <c r="DO11" s="1060"/>
      <c r="DP11" s="1061"/>
      <c r="DQ11" s="1059"/>
      <c r="DR11" s="1060"/>
      <c r="DS11" s="1060"/>
      <c r="DT11" s="1060"/>
      <c r="DU11" s="1061"/>
      <c r="DV11" s="1062"/>
      <c r="DW11" s="1063"/>
      <c r="DX11" s="1063"/>
      <c r="DY11" s="1063"/>
      <c r="DZ11" s="1064"/>
      <c r="EA11" s="234"/>
    </row>
    <row r="12" spans="1:131" s="235" customFormat="1" ht="26.25" customHeight="1" x14ac:dyDescent="0.2">
      <c r="A12" s="241">
        <v>6</v>
      </c>
      <c r="B12" s="1107"/>
      <c r="C12" s="1108"/>
      <c r="D12" s="1108"/>
      <c r="E12" s="1108"/>
      <c r="F12" s="1108"/>
      <c r="G12" s="1108"/>
      <c r="H12" s="1108"/>
      <c r="I12" s="1108"/>
      <c r="J12" s="1108"/>
      <c r="K12" s="1108"/>
      <c r="L12" s="1108"/>
      <c r="M12" s="1108"/>
      <c r="N12" s="1108"/>
      <c r="O12" s="1108"/>
      <c r="P12" s="1109"/>
      <c r="Q12" s="1113"/>
      <c r="R12" s="1114"/>
      <c r="S12" s="1114"/>
      <c r="T12" s="1114"/>
      <c r="U12" s="1114"/>
      <c r="V12" s="1114"/>
      <c r="W12" s="1114"/>
      <c r="X12" s="1114"/>
      <c r="Y12" s="1114"/>
      <c r="Z12" s="1114"/>
      <c r="AA12" s="1114"/>
      <c r="AB12" s="1114"/>
      <c r="AC12" s="1114"/>
      <c r="AD12" s="1114"/>
      <c r="AE12" s="1115"/>
      <c r="AF12" s="1089"/>
      <c r="AG12" s="1090"/>
      <c r="AH12" s="1090"/>
      <c r="AI12" s="1090"/>
      <c r="AJ12" s="1091"/>
      <c r="AK12" s="1156"/>
      <c r="AL12" s="1157"/>
      <c r="AM12" s="1157"/>
      <c r="AN12" s="1157"/>
      <c r="AO12" s="1157"/>
      <c r="AP12" s="1157"/>
      <c r="AQ12" s="1157"/>
      <c r="AR12" s="1157"/>
      <c r="AS12" s="1157"/>
      <c r="AT12" s="1157"/>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4"/>
      <c r="BT12" s="1085"/>
      <c r="BU12" s="1085"/>
      <c r="BV12" s="1085"/>
      <c r="BW12" s="1085"/>
      <c r="BX12" s="1085"/>
      <c r="BY12" s="1085"/>
      <c r="BZ12" s="1085"/>
      <c r="CA12" s="1085"/>
      <c r="CB12" s="1085"/>
      <c r="CC12" s="1085"/>
      <c r="CD12" s="1085"/>
      <c r="CE12" s="1085"/>
      <c r="CF12" s="1085"/>
      <c r="CG12" s="1086"/>
      <c r="CH12" s="1059"/>
      <c r="CI12" s="1060"/>
      <c r="CJ12" s="1060"/>
      <c r="CK12" s="1060"/>
      <c r="CL12" s="1061"/>
      <c r="CM12" s="1059"/>
      <c r="CN12" s="1060"/>
      <c r="CO12" s="1060"/>
      <c r="CP12" s="1060"/>
      <c r="CQ12" s="1061"/>
      <c r="CR12" s="1059"/>
      <c r="CS12" s="1060"/>
      <c r="CT12" s="1060"/>
      <c r="CU12" s="1060"/>
      <c r="CV12" s="1061"/>
      <c r="CW12" s="1059"/>
      <c r="CX12" s="1060"/>
      <c r="CY12" s="1060"/>
      <c r="CZ12" s="1060"/>
      <c r="DA12" s="1061"/>
      <c r="DB12" s="1059"/>
      <c r="DC12" s="1060"/>
      <c r="DD12" s="1060"/>
      <c r="DE12" s="1060"/>
      <c r="DF12" s="1061"/>
      <c r="DG12" s="1059"/>
      <c r="DH12" s="1060"/>
      <c r="DI12" s="1060"/>
      <c r="DJ12" s="1060"/>
      <c r="DK12" s="1061"/>
      <c r="DL12" s="1059"/>
      <c r="DM12" s="1060"/>
      <c r="DN12" s="1060"/>
      <c r="DO12" s="1060"/>
      <c r="DP12" s="1061"/>
      <c r="DQ12" s="1059"/>
      <c r="DR12" s="1060"/>
      <c r="DS12" s="1060"/>
      <c r="DT12" s="1060"/>
      <c r="DU12" s="1061"/>
      <c r="DV12" s="1062"/>
      <c r="DW12" s="1063"/>
      <c r="DX12" s="1063"/>
      <c r="DY12" s="1063"/>
      <c r="DZ12" s="1064"/>
      <c r="EA12" s="234"/>
    </row>
    <row r="13" spans="1:131" s="235" customFormat="1" ht="26.25" customHeight="1" x14ac:dyDescent="0.2">
      <c r="A13" s="241">
        <v>7</v>
      </c>
      <c r="B13" s="1107"/>
      <c r="C13" s="1108"/>
      <c r="D13" s="1108"/>
      <c r="E13" s="1108"/>
      <c r="F13" s="1108"/>
      <c r="G13" s="1108"/>
      <c r="H13" s="1108"/>
      <c r="I13" s="1108"/>
      <c r="J13" s="1108"/>
      <c r="K13" s="1108"/>
      <c r="L13" s="1108"/>
      <c r="M13" s="1108"/>
      <c r="N13" s="1108"/>
      <c r="O13" s="1108"/>
      <c r="P13" s="1109"/>
      <c r="Q13" s="1113"/>
      <c r="R13" s="1114"/>
      <c r="S13" s="1114"/>
      <c r="T13" s="1114"/>
      <c r="U13" s="1114"/>
      <c r="V13" s="1114"/>
      <c r="W13" s="1114"/>
      <c r="X13" s="1114"/>
      <c r="Y13" s="1114"/>
      <c r="Z13" s="1114"/>
      <c r="AA13" s="1114"/>
      <c r="AB13" s="1114"/>
      <c r="AC13" s="1114"/>
      <c r="AD13" s="1114"/>
      <c r="AE13" s="1115"/>
      <c r="AF13" s="1089"/>
      <c r="AG13" s="1090"/>
      <c r="AH13" s="1090"/>
      <c r="AI13" s="1090"/>
      <c r="AJ13" s="1091"/>
      <c r="AK13" s="1156"/>
      <c r="AL13" s="1157"/>
      <c r="AM13" s="1157"/>
      <c r="AN13" s="1157"/>
      <c r="AO13" s="1157"/>
      <c r="AP13" s="1157"/>
      <c r="AQ13" s="1157"/>
      <c r="AR13" s="1157"/>
      <c r="AS13" s="1157"/>
      <c r="AT13" s="1157"/>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4"/>
      <c r="BT13" s="1085"/>
      <c r="BU13" s="1085"/>
      <c r="BV13" s="1085"/>
      <c r="BW13" s="1085"/>
      <c r="BX13" s="1085"/>
      <c r="BY13" s="1085"/>
      <c r="BZ13" s="1085"/>
      <c r="CA13" s="1085"/>
      <c r="CB13" s="1085"/>
      <c r="CC13" s="1085"/>
      <c r="CD13" s="1085"/>
      <c r="CE13" s="1085"/>
      <c r="CF13" s="1085"/>
      <c r="CG13" s="1086"/>
      <c r="CH13" s="1059"/>
      <c r="CI13" s="1060"/>
      <c r="CJ13" s="1060"/>
      <c r="CK13" s="1060"/>
      <c r="CL13" s="1061"/>
      <c r="CM13" s="1059"/>
      <c r="CN13" s="1060"/>
      <c r="CO13" s="1060"/>
      <c r="CP13" s="1060"/>
      <c r="CQ13" s="1061"/>
      <c r="CR13" s="1059"/>
      <c r="CS13" s="1060"/>
      <c r="CT13" s="1060"/>
      <c r="CU13" s="1060"/>
      <c r="CV13" s="1061"/>
      <c r="CW13" s="1059"/>
      <c r="CX13" s="1060"/>
      <c r="CY13" s="1060"/>
      <c r="CZ13" s="1060"/>
      <c r="DA13" s="1061"/>
      <c r="DB13" s="1059"/>
      <c r="DC13" s="1060"/>
      <c r="DD13" s="1060"/>
      <c r="DE13" s="1060"/>
      <c r="DF13" s="1061"/>
      <c r="DG13" s="1059"/>
      <c r="DH13" s="1060"/>
      <c r="DI13" s="1060"/>
      <c r="DJ13" s="1060"/>
      <c r="DK13" s="1061"/>
      <c r="DL13" s="1059"/>
      <c r="DM13" s="1060"/>
      <c r="DN13" s="1060"/>
      <c r="DO13" s="1060"/>
      <c r="DP13" s="1061"/>
      <c r="DQ13" s="1059"/>
      <c r="DR13" s="1060"/>
      <c r="DS13" s="1060"/>
      <c r="DT13" s="1060"/>
      <c r="DU13" s="1061"/>
      <c r="DV13" s="1062"/>
      <c r="DW13" s="1063"/>
      <c r="DX13" s="1063"/>
      <c r="DY13" s="1063"/>
      <c r="DZ13" s="1064"/>
      <c r="EA13" s="234"/>
    </row>
    <row r="14" spans="1:131" s="235" customFormat="1" ht="26.25" customHeight="1" x14ac:dyDescent="0.2">
      <c r="A14" s="241">
        <v>8</v>
      </c>
      <c r="B14" s="1107"/>
      <c r="C14" s="1108"/>
      <c r="D14" s="1108"/>
      <c r="E14" s="1108"/>
      <c r="F14" s="1108"/>
      <c r="G14" s="1108"/>
      <c r="H14" s="1108"/>
      <c r="I14" s="1108"/>
      <c r="J14" s="1108"/>
      <c r="K14" s="1108"/>
      <c r="L14" s="1108"/>
      <c r="M14" s="1108"/>
      <c r="N14" s="1108"/>
      <c r="O14" s="1108"/>
      <c r="P14" s="1109"/>
      <c r="Q14" s="1113"/>
      <c r="R14" s="1114"/>
      <c r="S14" s="1114"/>
      <c r="T14" s="1114"/>
      <c r="U14" s="1114"/>
      <c r="V14" s="1114"/>
      <c r="W14" s="1114"/>
      <c r="X14" s="1114"/>
      <c r="Y14" s="1114"/>
      <c r="Z14" s="1114"/>
      <c r="AA14" s="1114"/>
      <c r="AB14" s="1114"/>
      <c r="AC14" s="1114"/>
      <c r="AD14" s="1114"/>
      <c r="AE14" s="1115"/>
      <c r="AF14" s="1089"/>
      <c r="AG14" s="1090"/>
      <c r="AH14" s="1090"/>
      <c r="AI14" s="1090"/>
      <c r="AJ14" s="1091"/>
      <c r="AK14" s="1156"/>
      <c r="AL14" s="1157"/>
      <c r="AM14" s="1157"/>
      <c r="AN14" s="1157"/>
      <c r="AO14" s="1157"/>
      <c r="AP14" s="1157"/>
      <c r="AQ14" s="1157"/>
      <c r="AR14" s="1157"/>
      <c r="AS14" s="1157"/>
      <c r="AT14" s="1157"/>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4"/>
      <c r="BT14" s="1085"/>
      <c r="BU14" s="1085"/>
      <c r="BV14" s="1085"/>
      <c r="BW14" s="1085"/>
      <c r="BX14" s="1085"/>
      <c r="BY14" s="1085"/>
      <c r="BZ14" s="1085"/>
      <c r="CA14" s="1085"/>
      <c r="CB14" s="1085"/>
      <c r="CC14" s="1085"/>
      <c r="CD14" s="1085"/>
      <c r="CE14" s="1085"/>
      <c r="CF14" s="1085"/>
      <c r="CG14" s="1086"/>
      <c r="CH14" s="1059"/>
      <c r="CI14" s="1060"/>
      <c r="CJ14" s="1060"/>
      <c r="CK14" s="1060"/>
      <c r="CL14" s="1061"/>
      <c r="CM14" s="1059"/>
      <c r="CN14" s="1060"/>
      <c r="CO14" s="1060"/>
      <c r="CP14" s="1060"/>
      <c r="CQ14" s="1061"/>
      <c r="CR14" s="1059"/>
      <c r="CS14" s="1060"/>
      <c r="CT14" s="1060"/>
      <c r="CU14" s="1060"/>
      <c r="CV14" s="1061"/>
      <c r="CW14" s="1059"/>
      <c r="CX14" s="1060"/>
      <c r="CY14" s="1060"/>
      <c r="CZ14" s="1060"/>
      <c r="DA14" s="1061"/>
      <c r="DB14" s="1059"/>
      <c r="DC14" s="1060"/>
      <c r="DD14" s="1060"/>
      <c r="DE14" s="1060"/>
      <c r="DF14" s="1061"/>
      <c r="DG14" s="1059"/>
      <c r="DH14" s="1060"/>
      <c r="DI14" s="1060"/>
      <c r="DJ14" s="1060"/>
      <c r="DK14" s="1061"/>
      <c r="DL14" s="1059"/>
      <c r="DM14" s="1060"/>
      <c r="DN14" s="1060"/>
      <c r="DO14" s="1060"/>
      <c r="DP14" s="1061"/>
      <c r="DQ14" s="1059"/>
      <c r="DR14" s="1060"/>
      <c r="DS14" s="1060"/>
      <c r="DT14" s="1060"/>
      <c r="DU14" s="1061"/>
      <c r="DV14" s="1062"/>
      <c r="DW14" s="1063"/>
      <c r="DX14" s="1063"/>
      <c r="DY14" s="1063"/>
      <c r="DZ14" s="1064"/>
      <c r="EA14" s="234"/>
    </row>
    <row r="15" spans="1:131" s="235" customFormat="1" ht="26.25" customHeight="1" x14ac:dyDescent="0.2">
      <c r="A15" s="241">
        <v>9</v>
      </c>
      <c r="B15" s="1107"/>
      <c r="C15" s="1108"/>
      <c r="D15" s="1108"/>
      <c r="E15" s="1108"/>
      <c r="F15" s="1108"/>
      <c r="G15" s="1108"/>
      <c r="H15" s="1108"/>
      <c r="I15" s="1108"/>
      <c r="J15" s="1108"/>
      <c r="K15" s="1108"/>
      <c r="L15" s="1108"/>
      <c r="M15" s="1108"/>
      <c r="N15" s="1108"/>
      <c r="O15" s="1108"/>
      <c r="P15" s="1109"/>
      <c r="Q15" s="1113"/>
      <c r="R15" s="1114"/>
      <c r="S15" s="1114"/>
      <c r="T15" s="1114"/>
      <c r="U15" s="1114"/>
      <c r="V15" s="1114"/>
      <c r="W15" s="1114"/>
      <c r="X15" s="1114"/>
      <c r="Y15" s="1114"/>
      <c r="Z15" s="1114"/>
      <c r="AA15" s="1114"/>
      <c r="AB15" s="1114"/>
      <c r="AC15" s="1114"/>
      <c r="AD15" s="1114"/>
      <c r="AE15" s="1115"/>
      <c r="AF15" s="1089"/>
      <c r="AG15" s="1090"/>
      <c r="AH15" s="1090"/>
      <c r="AI15" s="1090"/>
      <c r="AJ15" s="1091"/>
      <c r="AK15" s="1156"/>
      <c r="AL15" s="1157"/>
      <c r="AM15" s="1157"/>
      <c r="AN15" s="1157"/>
      <c r="AO15" s="1157"/>
      <c r="AP15" s="1157"/>
      <c r="AQ15" s="1157"/>
      <c r="AR15" s="1157"/>
      <c r="AS15" s="1157"/>
      <c r="AT15" s="1157"/>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4"/>
      <c r="BT15" s="1085"/>
      <c r="BU15" s="1085"/>
      <c r="BV15" s="1085"/>
      <c r="BW15" s="1085"/>
      <c r="BX15" s="1085"/>
      <c r="BY15" s="1085"/>
      <c r="BZ15" s="1085"/>
      <c r="CA15" s="1085"/>
      <c r="CB15" s="1085"/>
      <c r="CC15" s="1085"/>
      <c r="CD15" s="1085"/>
      <c r="CE15" s="1085"/>
      <c r="CF15" s="1085"/>
      <c r="CG15" s="1086"/>
      <c r="CH15" s="1059"/>
      <c r="CI15" s="1060"/>
      <c r="CJ15" s="1060"/>
      <c r="CK15" s="1060"/>
      <c r="CL15" s="1061"/>
      <c r="CM15" s="1059"/>
      <c r="CN15" s="1060"/>
      <c r="CO15" s="1060"/>
      <c r="CP15" s="1060"/>
      <c r="CQ15" s="1061"/>
      <c r="CR15" s="1059"/>
      <c r="CS15" s="1060"/>
      <c r="CT15" s="1060"/>
      <c r="CU15" s="1060"/>
      <c r="CV15" s="1061"/>
      <c r="CW15" s="1059"/>
      <c r="CX15" s="1060"/>
      <c r="CY15" s="1060"/>
      <c r="CZ15" s="1060"/>
      <c r="DA15" s="1061"/>
      <c r="DB15" s="1059"/>
      <c r="DC15" s="1060"/>
      <c r="DD15" s="1060"/>
      <c r="DE15" s="1060"/>
      <c r="DF15" s="1061"/>
      <c r="DG15" s="1059"/>
      <c r="DH15" s="1060"/>
      <c r="DI15" s="1060"/>
      <c r="DJ15" s="1060"/>
      <c r="DK15" s="1061"/>
      <c r="DL15" s="1059"/>
      <c r="DM15" s="1060"/>
      <c r="DN15" s="1060"/>
      <c r="DO15" s="1060"/>
      <c r="DP15" s="1061"/>
      <c r="DQ15" s="1059"/>
      <c r="DR15" s="1060"/>
      <c r="DS15" s="1060"/>
      <c r="DT15" s="1060"/>
      <c r="DU15" s="1061"/>
      <c r="DV15" s="1062"/>
      <c r="DW15" s="1063"/>
      <c r="DX15" s="1063"/>
      <c r="DY15" s="1063"/>
      <c r="DZ15" s="1064"/>
      <c r="EA15" s="234"/>
    </row>
    <row r="16" spans="1:131" s="235" customFormat="1" ht="26.25" customHeight="1" x14ac:dyDescent="0.2">
      <c r="A16" s="241">
        <v>10</v>
      </c>
      <c r="B16" s="1107"/>
      <c r="C16" s="1108"/>
      <c r="D16" s="1108"/>
      <c r="E16" s="1108"/>
      <c r="F16" s="1108"/>
      <c r="G16" s="1108"/>
      <c r="H16" s="1108"/>
      <c r="I16" s="1108"/>
      <c r="J16" s="1108"/>
      <c r="K16" s="1108"/>
      <c r="L16" s="1108"/>
      <c r="M16" s="1108"/>
      <c r="N16" s="1108"/>
      <c r="O16" s="1108"/>
      <c r="P16" s="1109"/>
      <c r="Q16" s="1113"/>
      <c r="R16" s="1114"/>
      <c r="S16" s="1114"/>
      <c r="T16" s="1114"/>
      <c r="U16" s="1114"/>
      <c r="V16" s="1114"/>
      <c r="W16" s="1114"/>
      <c r="X16" s="1114"/>
      <c r="Y16" s="1114"/>
      <c r="Z16" s="1114"/>
      <c r="AA16" s="1114"/>
      <c r="AB16" s="1114"/>
      <c r="AC16" s="1114"/>
      <c r="AD16" s="1114"/>
      <c r="AE16" s="1115"/>
      <c r="AF16" s="1089"/>
      <c r="AG16" s="1090"/>
      <c r="AH16" s="1090"/>
      <c r="AI16" s="1090"/>
      <c r="AJ16" s="1091"/>
      <c r="AK16" s="1156"/>
      <c r="AL16" s="1157"/>
      <c r="AM16" s="1157"/>
      <c r="AN16" s="1157"/>
      <c r="AO16" s="1157"/>
      <c r="AP16" s="1157"/>
      <c r="AQ16" s="1157"/>
      <c r="AR16" s="1157"/>
      <c r="AS16" s="1157"/>
      <c r="AT16" s="1157"/>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4"/>
      <c r="BT16" s="1085"/>
      <c r="BU16" s="1085"/>
      <c r="BV16" s="1085"/>
      <c r="BW16" s="1085"/>
      <c r="BX16" s="1085"/>
      <c r="BY16" s="1085"/>
      <c r="BZ16" s="1085"/>
      <c r="CA16" s="1085"/>
      <c r="CB16" s="1085"/>
      <c r="CC16" s="1085"/>
      <c r="CD16" s="1085"/>
      <c r="CE16" s="1085"/>
      <c r="CF16" s="1085"/>
      <c r="CG16" s="1086"/>
      <c r="CH16" s="1059"/>
      <c r="CI16" s="1060"/>
      <c r="CJ16" s="1060"/>
      <c r="CK16" s="1060"/>
      <c r="CL16" s="1061"/>
      <c r="CM16" s="1059"/>
      <c r="CN16" s="1060"/>
      <c r="CO16" s="1060"/>
      <c r="CP16" s="1060"/>
      <c r="CQ16" s="1061"/>
      <c r="CR16" s="1059"/>
      <c r="CS16" s="1060"/>
      <c r="CT16" s="1060"/>
      <c r="CU16" s="1060"/>
      <c r="CV16" s="1061"/>
      <c r="CW16" s="1059"/>
      <c r="CX16" s="1060"/>
      <c r="CY16" s="1060"/>
      <c r="CZ16" s="1060"/>
      <c r="DA16" s="1061"/>
      <c r="DB16" s="1059"/>
      <c r="DC16" s="1060"/>
      <c r="DD16" s="1060"/>
      <c r="DE16" s="1060"/>
      <c r="DF16" s="1061"/>
      <c r="DG16" s="1059"/>
      <c r="DH16" s="1060"/>
      <c r="DI16" s="1060"/>
      <c r="DJ16" s="1060"/>
      <c r="DK16" s="1061"/>
      <c r="DL16" s="1059"/>
      <c r="DM16" s="1060"/>
      <c r="DN16" s="1060"/>
      <c r="DO16" s="1060"/>
      <c r="DP16" s="1061"/>
      <c r="DQ16" s="1059"/>
      <c r="DR16" s="1060"/>
      <c r="DS16" s="1060"/>
      <c r="DT16" s="1060"/>
      <c r="DU16" s="1061"/>
      <c r="DV16" s="1062"/>
      <c r="DW16" s="1063"/>
      <c r="DX16" s="1063"/>
      <c r="DY16" s="1063"/>
      <c r="DZ16" s="1064"/>
      <c r="EA16" s="234"/>
    </row>
    <row r="17" spans="1:131" s="235" customFormat="1" ht="26.25" customHeight="1" x14ac:dyDescent="0.2">
      <c r="A17" s="241">
        <v>11</v>
      </c>
      <c r="B17" s="1107"/>
      <c r="C17" s="1108"/>
      <c r="D17" s="1108"/>
      <c r="E17" s="1108"/>
      <c r="F17" s="1108"/>
      <c r="G17" s="1108"/>
      <c r="H17" s="1108"/>
      <c r="I17" s="1108"/>
      <c r="J17" s="1108"/>
      <c r="K17" s="1108"/>
      <c r="L17" s="1108"/>
      <c r="M17" s="1108"/>
      <c r="N17" s="1108"/>
      <c r="O17" s="1108"/>
      <c r="P17" s="1109"/>
      <c r="Q17" s="1113"/>
      <c r="R17" s="1114"/>
      <c r="S17" s="1114"/>
      <c r="T17" s="1114"/>
      <c r="U17" s="1114"/>
      <c r="V17" s="1114"/>
      <c r="W17" s="1114"/>
      <c r="X17" s="1114"/>
      <c r="Y17" s="1114"/>
      <c r="Z17" s="1114"/>
      <c r="AA17" s="1114"/>
      <c r="AB17" s="1114"/>
      <c r="AC17" s="1114"/>
      <c r="AD17" s="1114"/>
      <c r="AE17" s="1115"/>
      <c r="AF17" s="1089"/>
      <c r="AG17" s="1090"/>
      <c r="AH17" s="1090"/>
      <c r="AI17" s="1090"/>
      <c r="AJ17" s="1091"/>
      <c r="AK17" s="1156"/>
      <c r="AL17" s="1157"/>
      <c r="AM17" s="1157"/>
      <c r="AN17" s="1157"/>
      <c r="AO17" s="1157"/>
      <c r="AP17" s="1157"/>
      <c r="AQ17" s="1157"/>
      <c r="AR17" s="1157"/>
      <c r="AS17" s="1157"/>
      <c r="AT17" s="1157"/>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4"/>
      <c r="BT17" s="1085"/>
      <c r="BU17" s="1085"/>
      <c r="BV17" s="1085"/>
      <c r="BW17" s="1085"/>
      <c r="BX17" s="1085"/>
      <c r="BY17" s="1085"/>
      <c r="BZ17" s="1085"/>
      <c r="CA17" s="1085"/>
      <c r="CB17" s="1085"/>
      <c r="CC17" s="1085"/>
      <c r="CD17" s="1085"/>
      <c r="CE17" s="1085"/>
      <c r="CF17" s="1085"/>
      <c r="CG17" s="1086"/>
      <c r="CH17" s="1059"/>
      <c r="CI17" s="1060"/>
      <c r="CJ17" s="1060"/>
      <c r="CK17" s="1060"/>
      <c r="CL17" s="1061"/>
      <c r="CM17" s="1059"/>
      <c r="CN17" s="1060"/>
      <c r="CO17" s="1060"/>
      <c r="CP17" s="1060"/>
      <c r="CQ17" s="1061"/>
      <c r="CR17" s="1059"/>
      <c r="CS17" s="1060"/>
      <c r="CT17" s="1060"/>
      <c r="CU17" s="1060"/>
      <c r="CV17" s="1061"/>
      <c r="CW17" s="1059"/>
      <c r="CX17" s="1060"/>
      <c r="CY17" s="1060"/>
      <c r="CZ17" s="1060"/>
      <c r="DA17" s="1061"/>
      <c r="DB17" s="1059"/>
      <c r="DC17" s="1060"/>
      <c r="DD17" s="1060"/>
      <c r="DE17" s="1060"/>
      <c r="DF17" s="1061"/>
      <c r="DG17" s="1059"/>
      <c r="DH17" s="1060"/>
      <c r="DI17" s="1060"/>
      <c r="DJ17" s="1060"/>
      <c r="DK17" s="1061"/>
      <c r="DL17" s="1059"/>
      <c r="DM17" s="1060"/>
      <c r="DN17" s="1060"/>
      <c r="DO17" s="1060"/>
      <c r="DP17" s="1061"/>
      <c r="DQ17" s="1059"/>
      <c r="DR17" s="1060"/>
      <c r="DS17" s="1060"/>
      <c r="DT17" s="1060"/>
      <c r="DU17" s="1061"/>
      <c r="DV17" s="1062"/>
      <c r="DW17" s="1063"/>
      <c r="DX17" s="1063"/>
      <c r="DY17" s="1063"/>
      <c r="DZ17" s="1064"/>
      <c r="EA17" s="234"/>
    </row>
    <row r="18" spans="1:131" s="235" customFormat="1" ht="26.25" customHeight="1" x14ac:dyDescent="0.2">
      <c r="A18" s="241">
        <v>12</v>
      </c>
      <c r="B18" s="1107"/>
      <c r="C18" s="1108"/>
      <c r="D18" s="1108"/>
      <c r="E18" s="1108"/>
      <c r="F18" s="1108"/>
      <c r="G18" s="1108"/>
      <c r="H18" s="1108"/>
      <c r="I18" s="1108"/>
      <c r="J18" s="1108"/>
      <c r="K18" s="1108"/>
      <c r="L18" s="1108"/>
      <c r="M18" s="1108"/>
      <c r="N18" s="1108"/>
      <c r="O18" s="1108"/>
      <c r="P18" s="1109"/>
      <c r="Q18" s="1113"/>
      <c r="R18" s="1114"/>
      <c r="S18" s="1114"/>
      <c r="T18" s="1114"/>
      <c r="U18" s="1114"/>
      <c r="V18" s="1114"/>
      <c r="W18" s="1114"/>
      <c r="X18" s="1114"/>
      <c r="Y18" s="1114"/>
      <c r="Z18" s="1114"/>
      <c r="AA18" s="1114"/>
      <c r="AB18" s="1114"/>
      <c r="AC18" s="1114"/>
      <c r="AD18" s="1114"/>
      <c r="AE18" s="1115"/>
      <c r="AF18" s="1089"/>
      <c r="AG18" s="1090"/>
      <c r="AH18" s="1090"/>
      <c r="AI18" s="1090"/>
      <c r="AJ18" s="1091"/>
      <c r="AK18" s="1156"/>
      <c r="AL18" s="1157"/>
      <c r="AM18" s="1157"/>
      <c r="AN18" s="1157"/>
      <c r="AO18" s="1157"/>
      <c r="AP18" s="1157"/>
      <c r="AQ18" s="1157"/>
      <c r="AR18" s="1157"/>
      <c r="AS18" s="1157"/>
      <c r="AT18" s="1157"/>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4"/>
      <c r="BT18" s="1085"/>
      <c r="BU18" s="1085"/>
      <c r="BV18" s="1085"/>
      <c r="BW18" s="1085"/>
      <c r="BX18" s="1085"/>
      <c r="BY18" s="1085"/>
      <c r="BZ18" s="1085"/>
      <c r="CA18" s="1085"/>
      <c r="CB18" s="1085"/>
      <c r="CC18" s="1085"/>
      <c r="CD18" s="1085"/>
      <c r="CE18" s="1085"/>
      <c r="CF18" s="1085"/>
      <c r="CG18" s="1086"/>
      <c r="CH18" s="1059"/>
      <c r="CI18" s="1060"/>
      <c r="CJ18" s="1060"/>
      <c r="CK18" s="1060"/>
      <c r="CL18" s="1061"/>
      <c r="CM18" s="1059"/>
      <c r="CN18" s="1060"/>
      <c r="CO18" s="1060"/>
      <c r="CP18" s="1060"/>
      <c r="CQ18" s="1061"/>
      <c r="CR18" s="1059"/>
      <c r="CS18" s="1060"/>
      <c r="CT18" s="1060"/>
      <c r="CU18" s="1060"/>
      <c r="CV18" s="1061"/>
      <c r="CW18" s="1059"/>
      <c r="CX18" s="1060"/>
      <c r="CY18" s="1060"/>
      <c r="CZ18" s="1060"/>
      <c r="DA18" s="1061"/>
      <c r="DB18" s="1059"/>
      <c r="DC18" s="1060"/>
      <c r="DD18" s="1060"/>
      <c r="DE18" s="1060"/>
      <c r="DF18" s="1061"/>
      <c r="DG18" s="1059"/>
      <c r="DH18" s="1060"/>
      <c r="DI18" s="1060"/>
      <c r="DJ18" s="1060"/>
      <c r="DK18" s="1061"/>
      <c r="DL18" s="1059"/>
      <c r="DM18" s="1060"/>
      <c r="DN18" s="1060"/>
      <c r="DO18" s="1060"/>
      <c r="DP18" s="1061"/>
      <c r="DQ18" s="1059"/>
      <c r="DR18" s="1060"/>
      <c r="DS18" s="1060"/>
      <c r="DT18" s="1060"/>
      <c r="DU18" s="1061"/>
      <c r="DV18" s="1062"/>
      <c r="DW18" s="1063"/>
      <c r="DX18" s="1063"/>
      <c r="DY18" s="1063"/>
      <c r="DZ18" s="1064"/>
      <c r="EA18" s="234"/>
    </row>
    <row r="19" spans="1:131" s="235" customFormat="1" ht="26.25" customHeight="1" x14ac:dyDescent="0.2">
      <c r="A19" s="241">
        <v>13</v>
      </c>
      <c r="B19" s="1107"/>
      <c r="C19" s="1108"/>
      <c r="D19" s="1108"/>
      <c r="E19" s="1108"/>
      <c r="F19" s="1108"/>
      <c r="G19" s="1108"/>
      <c r="H19" s="1108"/>
      <c r="I19" s="1108"/>
      <c r="J19" s="1108"/>
      <c r="K19" s="1108"/>
      <c r="L19" s="1108"/>
      <c r="M19" s="1108"/>
      <c r="N19" s="1108"/>
      <c r="O19" s="1108"/>
      <c r="P19" s="1109"/>
      <c r="Q19" s="1113"/>
      <c r="R19" s="1114"/>
      <c r="S19" s="1114"/>
      <c r="T19" s="1114"/>
      <c r="U19" s="1114"/>
      <c r="V19" s="1114"/>
      <c r="W19" s="1114"/>
      <c r="X19" s="1114"/>
      <c r="Y19" s="1114"/>
      <c r="Z19" s="1114"/>
      <c r="AA19" s="1114"/>
      <c r="AB19" s="1114"/>
      <c r="AC19" s="1114"/>
      <c r="AD19" s="1114"/>
      <c r="AE19" s="1115"/>
      <c r="AF19" s="1089"/>
      <c r="AG19" s="1090"/>
      <c r="AH19" s="1090"/>
      <c r="AI19" s="1090"/>
      <c r="AJ19" s="1091"/>
      <c r="AK19" s="1156"/>
      <c r="AL19" s="1157"/>
      <c r="AM19" s="1157"/>
      <c r="AN19" s="1157"/>
      <c r="AO19" s="1157"/>
      <c r="AP19" s="1157"/>
      <c r="AQ19" s="1157"/>
      <c r="AR19" s="1157"/>
      <c r="AS19" s="1157"/>
      <c r="AT19" s="1157"/>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4"/>
      <c r="BT19" s="1085"/>
      <c r="BU19" s="1085"/>
      <c r="BV19" s="1085"/>
      <c r="BW19" s="1085"/>
      <c r="BX19" s="1085"/>
      <c r="BY19" s="1085"/>
      <c r="BZ19" s="1085"/>
      <c r="CA19" s="1085"/>
      <c r="CB19" s="1085"/>
      <c r="CC19" s="1085"/>
      <c r="CD19" s="1085"/>
      <c r="CE19" s="1085"/>
      <c r="CF19" s="1085"/>
      <c r="CG19" s="1086"/>
      <c r="CH19" s="1059"/>
      <c r="CI19" s="1060"/>
      <c r="CJ19" s="1060"/>
      <c r="CK19" s="1060"/>
      <c r="CL19" s="1061"/>
      <c r="CM19" s="1059"/>
      <c r="CN19" s="1060"/>
      <c r="CO19" s="1060"/>
      <c r="CP19" s="1060"/>
      <c r="CQ19" s="1061"/>
      <c r="CR19" s="1059"/>
      <c r="CS19" s="1060"/>
      <c r="CT19" s="1060"/>
      <c r="CU19" s="1060"/>
      <c r="CV19" s="1061"/>
      <c r="CW19" s="1059"/>
      <c r="CX19" s="1060"/>
      <c r="CY19" s="1060"/>
      <c r="CZ19" s="1060"/>
      <c r="DA19" s="1061"/>
      <c r="DB19" s="1059"/>
      <c r="DC19" s="1060"/>
      <c r="DD19" s="1060"/>
      <c r="DE19" s="1060"/>
      <c r="DF19" s="1061"/>
      <c r="DG19" s="1059"/>
      <c r="DH19" s="1060"/>
      <c r="DI19" s="1060"/>
      <c r="DJ19" s="1060"/>
      <c r="DK19" s="1061"/>
      <c r="DL19" s="1059"/>
      <c r="DM19" s="1060"/>
      <c r="DN19" s="1060"/>
      <c r="DO19" s="1060"/>
      <c r="DP19" s="1061"/>
      <c r="DQ19" s="1059"/>
      <c r="DR19" s="1060"/>
      <c r="DS19" s="1060"/>
      <c r="DT19" s="1060"/>
      <c r="DU19" s="1061"/>
      <c r="DV19" s="1062"/>
      <c r="DW19" s="1063"/>
      <c r="DX19" s="1063"/>
      <c r="DY19" s="1063"/>
      <c r="DZ19" s="1064"/>
      <c r="EA19" s="234"/>
    </row>
    <row r="20" spans="1:131" s="235" customFormat="1" ht="26.25" customHeight="1" x14ac:dyDescent="0.2">
      <c r="A20" s="241">
        <v>14</v>
      </c>
      <c r="B20" s="1107"/>
      <c r="C20" s="1108"/>
      <c r="D20" s="1108"/>
      <c r="E20" s="1108"/>
      <c r="F20" s="1108"/>
      <c r="G20" s="1108"/>
      <c r="H20" s="1108"/>
      <c r="I20" s="1108"/>
      <c r="J20" s="1108"/>
      <c r="K20" s="1108"/>
      <c r="L20" s="1108"/>
      <c r="M20" s="1108"/>
      <c r="N20" s="1108"/>
      <c r="O20" s="1108"/>
      <c r="P20" s="1109"/>
      <c r="Q20" s="1113"/>
      <c r="R20" s="1114"/>
      <c r="S20" s="1114"/>
      <c r="T20" s="1114"/>
      <c r="U20" s="1114"/>
      <c r="V20" s="1114"/>
      <c r="W20" s="1114"/>
      <c r="X20" s="1114"/>
      <c r="Y20" s="1114"/>
      <c r="Z20" s="1114"/>
      <c r="AA20" s="1114"/>
      <c r="AB20" s="1114"/>
      <c r="AC20" s="1114"/>
      <c r="AD20" s="1114"/>
      <c r="AE20" s="1115"/>
      <c r="AF20" s="1089"/>
      <c r="AG20" s="1090"/>
      <c r="AH20" s="1090"/>
      <c r="AI20" s="1090"/>
      <c r="AJ20" s="1091"/>
      <c r="AK20" s="1156"/>
      <c r="AL20" s="1157"/>
      <c r="AM20" s="1157"/>
      <c r="AN20" s="1157"/>
      <c r="AO20" s="1157"/>
      <c r="AP20" s="1157"/>
      <c r="AQ20" s="1157"/>
      <c r="AR20" s="1157"/>
      <c r="AS20" s="1157"/>
      <c r="AT20" s="1157"/>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4"/>
      <c r="BT20" s="1085"/>
      <c r="BU20" s="1085"/>
      <c r="BV20" s="1085"/>
      <c r="BW20" s="1085"/>
      <c r="BX20" s="1085"/>
      <c r="BY20" s="1085"/>
      <c r="BZ20" s="1085"/>
      <c r="CA20" s="1085"/>
      <c r="CB20" s="1085"/>
      <c r="CC20" s="1085"/>
      <c r="CD20" s="1085"/>
      <c r="CE20" s="1085"/>
      <c r="CF20" s="1085"/>
      <c r="CG20" s="1086"/>
      <c r="CH20" s="1059"/>
      <c r="CI20" s="1060"/>
      <c r="CJ20" s="1060"/>
      <c r="CK20" s="1060"/>
      <c r="CL20" s="1061"/>
      <c r="CM20" s="1059"/>
      <c r="CN20" s="1060"/>
      <c r="CO20" s="1060"/>
      <c r="CP20" s="1060"/>
      <c r="CQ20" s="1061"/>
      <c r="CR20" s="1059"/>
      <c r="CS20" s="1060"/>
      <c r="CT20" s="1060"/>
      <c r="CU20" s="1060"/>
      <c r="CV20" s="1061"/>
      <c r="CW20" s="1059"/>
      <c r="CX20" s="1060"/>
      <c r="CY20" s="1060"/>
      <c r="CZ20" s="1060"/>
      <c r="DA20" s="1061"/>
      <c r="DB20" s="1059"/>
      <c r="DC20" s="1060"/>
      <c r="DD20" s="1060"/>
      <c r="DE20" s="1060"/>
      <c r="DF20" s="1061"/>
      <c r="DG20" s="1059"/>
      <c r="DH20" s="1060"/>
      <c r="DI20" s="1060"/>
      <c r="DJ20" s="1060"/>
      <c r="DK20" s="1061"/>
      <c r="DL20" s="1059"/>
      <c r="DM20" s="1060"/>
      <c r="DN20" s="1060"/>
      <c r="DO20" s="1060"/>
      <c r="DP20" s="1061"/>
      <c r="DQ20" s="1059"/>
      <c r="DR20" s="1060"/>
      <c r="DS20" s="1060"/>
      <c r="DT20" s="1060"/>
      <c r="DU20" s="1061"/>
      <c r="DV20" s="1062"/>
      <c r="DW20" s="1063"/>
      <c r="DX20" s="1063"/>
      <c r="DY20" s="1063"/>
      <c r="DZ20" s="1064"/>
      <c r="EA20" s="234"/>
    </row>
    <row r="21" spans="1:131" s="235" customFormat="1" ht="26.25" customHeight="1" thickBot="1" x14ac:dyDescent="0.25">
      <c r="A21" s="241">
        <v>15</v>
      </c>
      <c r="B21" s="1107"/>
      <c r="C21" s="1108"/>
      <c r="D21" s="1108"/>
      <c r="E21" s="1108"/>
      <c r="F21" s="1108"/>
      <c r="G21" s="1108"/>
      <c r="H21" s="1108"/>
      <c r="I21" s="1108"/>
      <c r="J21" s="1108"/>
      <c r="K21" s="1108"/>
      <c r="L21" s="1108"/>
      <c r="M21" s="1108"/>
      <c r="N21" s="1108"/>
      <c r="O21" s="1108"/>
      <c r="P21" s="1109"/>
      <c r="Q21" s="1113"/>
      <c r="R21" s="1114"/>
      <c r="S21" s="1114"/>
      <c r="T21" s="1114"/>
      <c r="U21" s="1114"/>
      <c r="V21" s="1114"/>
      <c r="W21" s="1114"/>
      <c r="X21" s="1114"/>
      <c r="Y21" s="1114"/>
      <c r="Z21" s="1114"/>
      <c r="AA21" s="1114"/>
      <c r="AB21" s="1114"/>
      <c r="AC21" s="1114"/>
      <c r="AD21" s="1114"/>
      <c r="AE21" s="1115"/>
      <c r="AF21" s="1089"/>
      <c r="AG21" s="1090"/>
      <c r="AH21" s="1090"/>
      <c r="AI21" s="1090"/>
      <c r="AJ21" s="1091"/>
      <c r="AK21" s="1156"/>
      <c r="AL21" s="1157"/>
      <c r="AM21" s="1157"/>
      <c r="AN21" s="1157"/>
      <c r="AO21" s="1157"/>
      <c r="AP21" s="1157"/>
      <c r="AQ21" s="1157"/>
      <c r="AR21" s="1157"/>
      <c r="AS21" s="1157"/>
      <c r="AT21" s="1157"/>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4"/>
      <c r="BT21" s="1085"/>
      <c r="BU21" s="1085"/>
      <c r="BV21" s="1085"/>
      <c r="BW21" s="1085"/>
      <c r="BX21" s="1085"/>
      <c r="BY21" s="1085"/>
      <c r="BZ21" s="1085"/>
      <c r="CA21" s="1085"/>
      <c r="CB21" s="1085"/>
      <c r="CC21" s="1085"/>
      <c r="CD21" s="1085"/>
      <c r="CE21" s="1085"/>
      <c r="CF21" s="1085"/>
      <c r="CG21" s="1086"/>
      <c r="CH21" s="1059"/>
      <c r="CI21" s="1060"/>
      <c r="CJ21" s="1060"/>
      <c r="CK21" s="1060"/>
      <c r="CL21" s="1061"/>
      <c r="CM21" s="1059"/>
      <c r="CN21" s="1060"/>
      <c r="CO21" s="1060"/>
      <c r="CP21" s="1060"/>
      <c r="CQ21" s="1061"/>
      <c r="CR21" s="1059"/>
      <c r="CS21" s="1060"/>
      <c r="CT21" s="1060"/>
      <c r="CU21" s="1060"/>
      <c r="CV21" s="1061"/>
      <c r="CW21" s="1059"/>
      <c r="CX21" s="1060"/>
      <c r="CY21" s="1060"/>
      <c r="CZ21" s="1060"/>
      <c r="DA21" s="1061"/>
      <c r="DB21" s="1059"/>
      <c r="DC21" s="1060"/>
      <c r="DD21" s="1060"/>
      <c r="DE21" s="1060"/>
      <c r="DF21" s="1061"/>
      <c r="DG21" s="1059"/>
      <c r="DH21" s="1060"/>
      <c r="DI21" s="1060"/>
      <c r="DJ21" s="1060"/>
      <c r="DK21" s="1061"/>
      <c r="DL21" s="1059"/>
      <c r="DM21" s="1060"/>
      <c r="DN21" s="1060"/>
      <c r="DO21" s="1060"/>
      <c r="DP21" s="1061"/>
      <c r="DQ21" s="1059"/>
      <c r="DR21" s="1060"/>
      <c r="DS21" s="1060"/>
      <c r="DT21" s="1060"/>
      <c r="DU21" s="1061"/>
      <c r="DV21" s="1062"/>
      <c r="DW21" s="1063"/>
      <c r="DX21" s="1063"/>
      <c r="DY21" s="1063"/>
      <c r="DZ21" s="1064"/>
      <c r="EA21" s="234"/>
    </row>
    <row r="22" spans="1:131" s="235" customFormat="1" ht="26.25" customHeight="1" x14ac:dyDescent="0.2">
      <c r="A22" s="241">
        <v>16</v>
      </c>
      <c r="B22" s="1107"/>
      <c r="C22" s="1108"/>
      <c r="D22" s="1108"/>
      <c r="E22" s="1108"/>
      <c r="F22" s="1108"/>
      <c r="G22" s="1108"/>
      <c r="H22" s="1108"/>
      <c r="I22" s="1108"/>
      <c r="J22" s="1108"/>
      <c r="K22" s="1108"/>
      <c r="L22" s="1108"/>
      <c r="M22" s="1108"/>
      <c r="N22" s="1108"/>
      <c r="O22" s="1108"/>
      <c r="P22" s="1109"/>
      <c r="Q22" s="1151"/>
      <c r="R22" s="1152"/>
      <c r="S22" s="1152"/>
      <c r="T22" s="1152"/>
      <c r="U22" s="1152"/>
      <c r="V22" s="1152"/>
      <c r="W22" s="1152"/>
      <c r="X22" s="1152"/>
      <c r="Y22" s="1152"/>
      <c r="Z22" s="1152"/>
      <c r="AA22" s="1152"/>
      <c r="AB22" s="1152"/>
      <c r="AC22" s="1152"/>
      <c r="AD22" s="1152"/>
      <c r="AE22" s="1153"/>
      <c r="AF22" s="1089"/>
      <c r="AG22" s="1090"/>
      <c r="AH22" s="1090"/>
      <c r="AI22" s="1090"/>
      <c r="AJ22" s="1091"/>
      <c r="AK22" s="1147"/>
      <c r="AL22" s="1148"/>
      <c r="AM22" s="1148"/>
      <c r="AN22" s="1148"/>
      <c r="AO22" s="1148"/>
      <c r="AP22" s="1148"/>
      <c r="AQ22" s="1148"/>
      <c r="AR22" s="1148"/>
      <c r="AS22" s="1148"/>
      <c r="AT22" s="1148"/>
      <c r="AU22" s="1149"/>
      <c r="AV22" s="1149"/>
      <c r="AW22" s="1149"/>
      <c r="AX22" s="1149"/>
      <c r="AY22" s="1150"/>
      <c r="AZ22" s="1105" t="s">
        <v>382</v>
      </c>
      <c r="BA22" s="1105"/>
      <c r="BB22" s="1105"/>
      <c r="BC22" s="1105"/>
      <c r="BD22" s="1106"/>
      <c r="BE22" s="233"/>
      <c r="BF22" s="233"/>
      <c r="BG22" s="233"/>
      <c r="BH22" s="233"/>
      <c r="BI22" s="233"/>
      <c r="BJ22" s="233"/>
      <c r="BK22" s="233"/>
      <c r="BL22" s="233"/>
      <c r="BM22" s="233"/>
      <c r="BN22" s="233"/>
      <c r="BO22" s="233"/>
      <c r="BP22" s="233"/>
      <c r="BQ22" s="242">
        <v>16</v>
      </c>
      <c r="BR22" s="243"/>
      <c r="BS22" s="1084"/>
      <c r="BT22" s="1085"/>
      <c r="BU22" s="1085"/>
      <c r="BV22" s="1085"/>
      <c r="BW22" s="1085"/>
      <c r="BX22" s="1085"/>
      <c r="BY22" s="1085"/>
      <c r="BZ22" s="1085"/>
      <c r="CA22" s="1085"/>
      <c r="CB22" s="1085"/>
      <c r="CC22" s="1085"/>
      <c r="CD22" s="1085"/>
      <c r="CE22" s="1085"/>
      <c r="CF22" s="1085"/>
      <c r="CG22" s="1086"/>
      <c r="CH22" s="1059"/>
      <c r="CI22" s="1060"/>
      <c r="CJ22" s="1060"/>
      <c r="CK22" s="1060"/>
      <c r="CL22" s="1061"/>
      <c r="CM22" s="1059"/>
      <c r="CN22" s="1060"/>
      <c r="CO22" s="1060"/>
      <c r="CP22" s="1060"/>
      <c r="CQ22" s="1061"/>
      <c r="CR22" s="1059"/>
      <c r="CS22" s="1060"/>
      <c r="CT22" s="1060"/>
      <c r="CU22" s="1060"/>
      <c r="CV22" s="1061"/>
      <c r="CW22" s="1059"/>
      <c r="CX22" s="1060"/>
      <c r="CY22" s="1060"/>
      <c r="CZ22" s="1060"/>
      <c r="DA22" s="1061"/>
      <c r="DB22" s="1059"/>
      <c r="DC22" s="1060"/>
      <c r="DD22" s="1060"/>
      <c r="DE22" s="1060"/>
      <c r="DF22" s="1061"/>
      <c r="DG22" s="1059"/>
      <c r="DH22" s="1060"/>
      <c r="DI22" s="1060"/>
      <c r="DJ22" s="1060"/>
      <c r="DK22" s="1061"/>
      <c r="DL22" s="1059"/>
      <c r="DM22" s="1060"/>
      <c r="DN22" s="1060"/>
      <c r="DO22" s="1060"/>
      <c r="DP22" s="1061"/>
      <c r="DQ22" s="1059"/>
      <c r="DR22" s="1060"/>
      <c r="DS22" s="1060"/>
      <c r="DT22" s="1060"/>
      <c r="DU22" s="1061"/>
      <c r="DV22" s="1062"/>
      <c r="DW22" s="1063"/>
      <c r="DX22" s="1063"/>
      <c r="DY22" s="1063"/>
      <c r="DZ22" s="1064"/>
      <c r="EA22" s="234"/>
    </row>
    <row r="23" spans="1:131" s="235" customFormat="1" ht="26.25" customHeight="1" thickBot="1" x14ac:dyDescent="0.25">
      <c r="A23" s="244" t="s">
        <v>383</v>
      </c>
      <c r="B23" s="1013" t="s">
        <v>384</v>
      </c>
      <c r="C23" s="1014"/>
      <c r="D23" s="1014"/>
      <c r="E23" s="1014"/>
      <c r="F23" s="1014"/>
      <c r="G23" s="1014"/>
      <c r="H23" s="1014"/>
      <c r="I23" s="1014"/>
      <c r="J23" s="1014"/>
      <c r="K23" s="1014"/>
      <c r="L23" s="1014"/>
      <c r="M23" s="1014"/>
      <c r="N23" s="1014"/>
      <c r="O23" s="1014"/>
      <c r="P23" s="1015"/>
      <c r="Q23" s="1138">
        <v>2474</v>
      </c>
      <c r="R23" s="1139"/>
      <c r="S23" s="1139"/>
      <c r="T23" s="1139"/>
      <c r="U23" s="1139"/>
      <c r="V23" s="1139">
        <v>2360</v>
      </c>
      <c r="W23" s="1139"/>
      <c r="X23" s="1139"/>
      <c r="Y23" s="1139"/>
      <c r="Z23" s="1139"/>
      <c r="AA23" s="1139">
        <v>114</v>
      </c>
      <c r="AB23" s="1139"/>
      <c r="AC23" s="1139"/>
      <c r="AD23" s="1139"/>
      <c r="AE23" s="1140"/>
      <c r="AF23" s="1141">
        <v>99</v>
      </c>
      <c r="AG23" s="1139"/>
      <c r="AH23" s="1139"/>
      <c r="AI23" s="1139"/>
      <c r="AJ23" s="1142"/>
      <c r="AK23" s="1143"/>
      <c r="AL23" s="1144"/>
      <c r="AM23" s="1144"/>
      <c r="AN23" s="1144"/>
      <c r="AO23" s="1144"/>
      <c r="AP23" s="1139">
        <v>1799</v>
      </c>
      <c r="AQ23" s="1139"/>
      <c r="AR23" s="1139"/>
      <c r="AS23" s="1139"/>
      <c r="AT23" s="1139"/>
      <c r="AU23" s="1145"/>
      <c r="AV23" s="1145"/>
      <c r="AW23" s="1145"/>
      <c r="AX23" s="1145"/>
      <c r="AY23" s="1146"/>
      <c r="AZ23" s="1135" t="s">
        <v>385</v>
      </c>
      <c r="BA23" s="1136"/>
      <c r="BB23" s="1136"/>
      <c r="BC23" s="1136"/>
      <c r="BD23" s="1137"/>
      <c r="BE23" s="233"/>
      <c r="BF23" s="233"/>
      <c r="BG23" s="233"/>
      <c r="BH23" s="233"/>
      <c r="BI23" s="233"/>
      <c r="BJ23" s="233"/>
      <c r="BK23" s="233"/>
      <c r="BL23" s="233"/>
      <c r="BM23" s="233"/>
      <c r="BN23" s="233"/>
      <c r="BO23" s="233"/>
      <c r="BP23" s="233"/>
      <c r="BQ23" s="242">
        <v>17</v>
      </c>
      <c r="BR23" s="243"/>
      <c r="BS23" s="1084"/>
      <c r="BT23" s="1085"/>
      <c r="BU23" s="1085"/>
      <c r="BV23" s="1085"/>
      <c r="BW23" s="1085"/>
      <c r="BX23" s="1085"/>
      <c r="BY23" s="1085"/>
      <c r="BZ23" s="1085"/>
      <c r="CA23" s="1085"/>
      <c r="CB23" s="1085"/>
      <c r="CC23" s="1085"/>
      <c r="CD23" s="1085"/>
      <c r="CE23" s="1085"/>
      <c r="CF23" s="1085"/>
      <c r="CG23" s="1086"/>
      <c r="CH23" s="1059"/>
      <c r="CI23" s="1060"/>
      <c r="CJ23" s="1060"/>
      <c r="CK23" s="1060"/>
      <c r="CL23" s="1061"/>
      <c r="CM23" s="1059"/>
      <c r="CN23" s="1060"/>
      <c r="CO23" s="1060"/>
      <c r="CP23" s="1060"/>
      <c r="CQ23" s="1061"/>
      <c r="CR23" s="1059"/>
      <c r="CS23" s="1060"/>
      <c r="CT23" s="1060"/>
      <c r="CU23" s="1060"/>
      <c r="CV23" s="1061"/>
      <c r="CW23" s="1059"/>
      <c r="CX23" s="1060"/>
      <c r="CY23" s="1060"/>
      <c r="CZ23" s="1060"/>
      <c r="DA23" s="1061"/>
      <c r="DB23" s="1059"/>
      <c r="DC23" s="1060"/>
      <c r="DD23" s="1060"/>
      <c r="DE23" s="1060"/>
      <c r="DF23" s="1061"/>
      <c r="DG23" s="1059"/>
      <c r="DH23" s="1060"/>
      <c r="DI23" s="1060"/>
      <c r="DJ23" s="1060"/>
      <c r="DK23" s="1061"/>
      <c r="DL23" s="1059"/>
      <c r="DM23" s="1060"/>
      <c r="DN23" s="1060"/>
      <c r="DO23" s="1060"/>
      <c r="DP23" s="1061"/>
      <c r="DQ23" s="1059"/>
      <c r="DR23" s="1060"/>
      <c r="DS23" s="1060"/>
      <c r="DT23" s="1060"/>
      <c r="DU23" s="1061"/>
      <c r="DV23" s="1062"/>
      <c r="DW23" s="1063"/>
      <c r="DX23" s="1063"/>
      <c r="DY23" s="1063"/>
      <c r="DZ23" s="1064"/>
      <c r="EA23" s="234"/>
    </row>
    <row r="24" spans="1:131" s="235" customFormat="1" ht="26.25" customHeight="1" x14ac:dyDescent="0.2">
      <c r="A24" s="1134" t="s">
        <v>386</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4"/>
      <c r="BT24" s="1085"/>
      <c r="BU24" s="1085"/>
      <c r="BV24" s="1085"/>
      <c r="BW24" s="1085"/>
      <c r="BX24" s="1085"/>
      <c r="BY24" s="1085"/>
      <c r="BZ24" s="1085"/>
      <c r="CA24" s="1085"/>
      <c r="CB24" s="1085"/>
      <c r="CC24" s="1085"/>
      <c r="CD24" s="1085"/>
      <c r="CE24" s="1085"/>
      <c r="CF24" s="1085"/>
      <c r="CG24" s="1086"/>
      <c r="CH24" s="1059"/>
      <c r="CI24" s="1060"/>
      <c r="CJ24" s="1060"/>
      <c r="CK24" s="1060"/>
      <c r="CL24" s="1061"/>
      <c r="CM24" s="1059"/>
      <c r="CN24" s="1060"/>
      <c r="CO24" s="1060"/>
      <c r="CP24" s="1060"/>
      <c r="CQ24" s="1061"/>
      <c r="CR24" s="1059"/>
      <c r="CS24" s="1060"/>
      <c r="CT24" s="1060"/>
      <c r="CU24" s="1060"/>
      <c r="CV24" s="1061"/>
      <c r="CW24" s="1059"/>
      <c r="CX24" s="1060"/>
      <c r="CY24" s="1060"/>
      <c r="CZ24" s="1060"/>
      <c r="DA24" s="1061"/>
      <c r="DB24" s="1059"/>
      <c r="DC24" s="1060"/>
      <c r="DD24" s="1060"/>
      <c r="DE24" s="1060"/>
      <c r="DF24" s="1061"/>
      <c r="DG24" s="1059"/>
      <c r="DH24" s="1060"/>
      <c r="DI24" s="1060"/>
      <c r="DJ24" s="1060"/>
      <c r="DK24" s="1061"/>
      <c r="DL24" s="1059"/>
      <c r="DM24" s="1060"/>
      <c r="DN24" s="1060"/>
      <c r="DO24" s="1060"/>
      <c r="DP24" s="1061"/>
      <c r="DQ24" s="1059"/>
      <c r="DR24" s="1060"/>
      <c r="DS24" s="1060"/>
      <c r="DT24" s="1060"/>
      <c r="DU24" s="1061"/>
      <c r="DV24" s="1062"/>
      <c r="DW24" s="1063"/>
      <c r="DX24" s="1063"/>
      <c r="DY24" s="1063"/>
      <c r="DZ24" s="1064"/>
      <c r="EA24" s="234"/>
    </row>
    <row r="25" spans="1:131" s="227" customFormat="1" ht="26.25" customHeight="1" thickBot="1" x14ac:dyDescent="0.25">
      <c r="A25" s="1133" t="s">
        <v>387</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4"/>
      <c r="BT25" s="1085"/>
      <c r="BU25" s="1085"/>
      <c r="BV25" s="1085"/>
      <c r="BW25" s="1085"/>
      <c r="BX25" s="1085"/>
      <c r="BY25" s="1085"/>
      <c r="BZ25" s="1085"/>
      <c r="CA25" s="1085"/>
      <c r="CB25" s="1085"/>
      <c r="CC25" s="1085"/>
      <c r="CD25" s="1085"/>
      <c r="CE25" s="1085"/>
      <c r="CF25" s="1085"/>
      <c r="CG25" s="1086"/>
      <c r="CH25" s="1059"/>
      <c r="CI25" s="1060"/>
      <c r="CJ25" s="1060"/>
      <c r="CK25" s="1060"/>
      <c r="CL25" s="1061"/>
      <c r="CM25" s="1059"/>
      <c r="CN25" s="1060"/>
      <c r="CO25" s="1060"/>
      <c r="CP25" s="1060"/>
      <c r="CQ25" s="1061"/>
      <c r="CR25" s="1059"/>
      <c r="CS25" s="1060"/>
      <c r="CT25" s="1060"/>
      <c r="CU25" s="1060"/>
      <c r="CV25" s="1061"/>
      <c r="CW25" s="1059"/>
      <c r="CX25" s="1060"/>
      <c r="CY25" s="1060"/>
      <c r="CZ25" s="1060"/>
      <c r="DA25" s="1061"/>
      <c r="DB25" s="1059"/>
      <c r="DC25" s="1060"/>
      <c r="DD25" s="1060"/>
      <c r="DE25" s="1060"/>
      <c r="DF25" s="1061"/>
      <c r="DG25" s="1059"/>
      <c r="DH25" s="1060"/>
      <c r="DI25" s="1060"/>
      <c r="DJ25" s="1060"/>
      <c r="DK25" s="1061"/>
      <c r="DL25" s="1059"/>
      <c r="DM25" s="1060"/>
      <c r="DN25" s="1060"/>
      <c r="DO25" s="1060"/>
      <c r="DP25" s="1061"/>
      <c r="DQ25" s="1059"/>
      <c r="DR25" s="1060"/>
      <c r="DS25" s="1060"/>
      <c r="DT25" s="1060"/>
      <c r="DU25" s="1061"/>
      <c r="DV25" s="1062"/>
      <c r="DW25" s="1063"/>
      <c r="DX25" s="1063"/>
      <c r="DY25" s="1063"/>
      <c r="DZ25" s="1064"/>
      <c r="EA25" s="226"/>
    </row>
    <row r="26" spans="1:131" s="227" customFormat="1" ht="26.25" customHeight="1" x14ac:dyDescent="0.2">
      <c r="A26" s="1065" t="s">
        <v>364</v>
      </c>
      <c r="B26" s="1066"/>
      <c r="C26" s="1066"/>
      <c r="D26" s="1066"/>
      <c r="E26" s="1066"/>
      <c r="F26" s="1066"/>
      <c r="G26" s="1066"/>
      <c r="H26" s="1066"/>
      <c r="I26" s="1066"/>
      <c r="J26" s="1066"/>
      <c r="K26" s="1066"/>
      <c r="L26" s="1066"/>
      <c r="M26" s="1066"/>
      <c r="N26" s="1066"/>
      <c r="O26" s="1066"/>
      <c r="P26" s="1067"/>
      <c r="Q26" s="1071" t="s">
        <v>388</v>
      </c>
      <c r="R26" s="1072"/>
      <c r="S26" s="1072"/>
      <c r="T26" s="1072"/>
      <c r="U26" s="1073"/>
      <c r="V26" s="1071" t="s">
        <v>389</v>
      </c>
      <c r="W26" s="1072"/>
      <c r="X26" s="1072"/>
      <c r="Y26" s="1072"/>
      <c r="Z26" s="1073"/>
      <c r="AA26" s="1071" t="s">
        <v>390</v>
      </c>
      <c r="AB26" s="1072"/>
      <c r="AC26" s="1072"/>
      <c r="AD26" s="1072"/>
      <c r="AE26" s="1072"/>
      <c r="AF26" s="1129" t="s">
        <v>391</v>
      </c>
      <c r="AG26" s="1078"/>
      <c r="AH26" s="1078"/>
      <c r="AI26" s="1078"/>
      <c r="AJ26" s="1130"/>
      <c r="AK26" s="1072" t="s">
        <v>392</v>
      </c>
      <c r="AL26" s="1072"/>
      <c r="AM26" s="1072"/>
      <c r="AN26" s="1072"/>
      <c r="AO26" s="1073"/>
      <c r="AP26" s="1071" t="s">
        <v>393</v>
      </c>
      <c r="AQ26" s="1072"/>
      <c r="AR26" s="1072"/>
      <c r="AS26" s="1072"/>
      <c r="AT26" s="1073"/>
      <c r="AU26" s="1071" t="s">
        <v>394</v>
      </c>
      <c r="AV26" s="1072"/>
      <c r="AW26" s="1072"/>
      <c r="AX26" s="1072"/>
      <c r="AY26" s="1073"/>
      <c r="AZ26" s="1071" t="s">
        <v>395</v>
      </c>
      <c r="BA26" s="1072"/>
      <c r="BB26" s="1072"/>
      <c r="BC26" s="1072"/>
      <c r="BD26" s="1073"/>
      <c r="BE26" s="1071" t="s">
        <v>371</v>
      </c>
      <c r="BF26" s="1072"/>
      <c r="BG26" s="1072"/>
      <c r="BH26" s="1072"/>
      <c r="BI26" s="1087"/>
      <c r="BJ26" s="232"/>
      <c r="BK26" s="232"/>
      <c r="BL26" s="232"/>
      <c r="BM26" s="232"/>
      <c r="BN26" s="232"/>
      <c r="BO26" s="245"/>
      <c r="BP26" s="245"/>
      <c r="BQ26" s="242">
        <v>20</v>
      </c>
      <c r="BR26" s="243"/>
      <c r="BS26" s="1084"/>
      <c r="BT26" s="1085"/>
      <c r="BU26" s="1085"/>
      <c r="BV26" s="1085"/>
      <c r="BW26" s="1085"/>
      <c r="BX26" s="1085"/>
      <c r="BY26" s="1085"/>
      <c r="BZ26" s="1085"/>
      <c r="CA26" s="1085"/>
      <c r="CB26" s="1085"/>
      <c r="CC26" s="1085"/>
      <c r="CD26" s="1085"/>
      <c r="CE26" s="1085"/>
      <c r="CF26" s="1085"/>
      <c r="CG26" s="1086"/>
      <c r="CH26" s="1059"/>
      <c r="CI26" s="1060"/>
      <c r="CJ26" s="1060"/>
      <c r="CK26" s="1060"/>
      <c r="CL26" s="1061"/>
      <c r="CM26" s="1059"/>
      <c r="CN26" s="1060"/>
      <c r="CO26" s="1060"/>
      <c r="CP26" s="1060"/>
      <c r="CQ26" s="1061"/>
      <c r="CR26" s="1059"/>
      <c r="CS26" s="1060"/>
      <c r="CT26" s="1060"/>
      <c r="CU26" s="1060"/>
      <c r="CV26" s="1061"/>
      <c r="CW26" s="1059"/>
      <c r="CX26" s="1060"/>
      <c r="CY26" s="1060"/>
      <c r="CZ26" s="1060"/>
      <c r="DA26" s="1061"/>
      <c r="DB26" s="1059"/>
      <c r="DC26" s="1060"/>
      <c r="DD26" s="1060"/>
      <c r="DE26" s="1060"/>
      <c r="DF26" s="1061"/>
      <c r="DG26" s="1059"/>
      <c r="DH26" s="1060"/>
      <c r="DI26" s="1060"/>
      <c r="DJ26" s="1060"/>
      <c r="DK26" s="1061"/>
      <c r="DL26" s="1059"/>
      <c r="DM26" s="1060"/>
      <c r="DN26" s="1060"/>
      <c r="DO26" s="1060"/>
      <c r="DP26" s="1061"/>
      <c r="DQ26" s="1059"/>
      <c r="DR26" s="1060"/>
      <c r="DS26" s="1060"/>
      <c r="DT26" s="1060"/>
      <c r="DU26" s="1061"/>
      <c r="DV26" s="1062"/>
      <c r="DW26" s="1063"/>
      <c r="DX26" s="1063"/>
      <c r="DY26" s="1063"/>
      <c r="DZ26" s="1064"/>
      <c r="EA26" s="226"/>
    </row>
    <row r="27" spans="1:131" s="227" customFormat="1" ht="26.25" customHeight="1" thickBot="1" x14ac:dyDescent="0.25">
      <c r="A27" s="1068"/>
      <c r="B27" s="1069"/>
      <c r="C27" s="1069"/>
      <c r="D27" s="1069"/>
      <c r="E27" s="1069"/>
      <c r="F27" s="1069"/>
      <c r="G27" s="1069"/>
      <c r="H27" s="1069"/>
      <c r="I27" s="1069"/>
      <c r="J27" s="1069"/>
      <c r="K27" s="1069"/>
      <c r="L27" s="1069"/>
      <c r="M27" s="1069"/>
      <c r="N27" s="1069"/>
      <c r="O27" s="1069"/>
      <c r="P27" s="1070"/>
      <c r="Q27" s="1074"/>
      <c r="R27" s="1075"/>
      <c r="S27" s="1075"/>
      <c r="T27" s="1075"/>
      <c r="U27" s="1076"/>
      <c r="V27" s="1074"/>
      <c r="W27" s="1075"/>
      <c r="X27" s="1075"/>
      <c r="Y27" s="1075"/>
      <c r="Z27" s="1076"/>
      <c r="AA27" s="1074"/>
      <c r="AB27" s="1075"/>
      <c r="AC27" s="1075"/>
      <c r="AD27" s="1075"/>
      <c r="AE27" s="1075"/>
      <c r="AF27" s="1131"/>
      <c r="AG27" s="1081"/>
      <c r="AH27" s="1081"/>
      <c r="AI27" s="1081"/>
      <c r="AJ27" s="1132"/>
      <c r="AK27" s="1075"/>
      <c r="AL27" s="1075"/>
      <c r="AM27" s="1075"/>
      <c r="AN27" s="1075"/>
      <c r="AO27" s="1076"/>
      <c r="AP27" s="1074"/>
      <c r="AQ27" s="1075"/>
      <c r="AR27" s="1075"/>
      <c r="AS27" s="1075"/>
      <c r="AT27" s="1076"/>
      <c r="AU27" s="1074"/>
      <c r="AV27" s="1075"/>
      <c r="AW27" s="1075"/>
      <c r="AX27" s="1075"/>
      <c r="AY27" s="1076"/>
      <c r="AZ27" s="1074"/>
      <c r="BA27" s="1075"/>
      <c r="BB27" s="1075"/>
      <c r="BC27" s="1075"/>
      <c r="BD27" s="1076"/>
      <c r="BE27" s="1074"/>
      <c r="BF27" s="1075"/>
      <c r="BG27" s="1075"/>
      <c r="BH27" s="1075"/>
      <c r="BI27" s="1088"/>
      <c r="BJ27" s="232"/>
      <c r="BK27" s="232"/>
      <c r="BL27" s="232"/>
      <c r="BM27" s="232"/>
      <c r="BN27" s="232"/>
      <c r="BO27" s="245"/>
      <c r="BP27" s="245"/>
      <c r="BQ27" s="242">
        <v>21</v>
      </c>
      <c r="BR27" s="243"/>
      <c r="BS27" s="1084"/>
      <c r="BT27" s="1085"/>
      <c r="BU27" s="1085"/>
      <c r="BV27" s="1085"/>
      <c r="BW27" s="1085"/>
      <c r="BX27" s="1085"/>
      <c r="BY27" s="1085"/>
      <c r="BZ27" s="1085"/>
      <c r="CA27" s="1085"/>
      <c r="CB27" s="1085"/>
      <c r="CC27" s="1085"/>
      <c r="CD27" s="1085"/>
      <c r="CE27" s="1085"/>
      <c r="CF27" s="1085"/>
      <c r="CG27" s="1086"/>
      <c r="CH27" s="1059"/>
      <c r="CI27" s="1060"/>
      <c r="CJ27" s="1060"/>
      <c r="CK27" s="1060"/>
      <c r="CL27" s="1061"/>
      <c r="CM27" s="1059"/>
      <c r="CN27" s="1060"/>
      <c r="CO27" s="1060"/>
      <c r="CP27" s="1060"/>
      <c r="CQ27" s="1061"/>
      <c r="CR27" s="1059"/>
      <c r="CS27" s="1060"/>
      <c r="CT27" s="1060"/>
      <c r="CU27" s="1060"/>
      <c r="CV27" s="1061"/>
      <c r="CW27" s="1059"/>
      <c r="CX27" s="1060"/>
      <c r="CY27" s="1060"/>
      <c r="CZ27" s="1060"/>
      <c r="DA27" s="1061"/>
      <c r="DB27" s="1059"/>
      <c r="DC27" s="1060"/>
      <c r="DD27" s="1060"/>
      <c r="DE27" s="1060"/>
      <c r="DF27" s="1061"/>
      <c r="DG27" s="1059"/>
      <c r="DH27" s="1060"/>
      <c r="DI27" s="1060"/>
      <c r="DJ27" s="1060"/>
      <c r="DK27" s="1061"/>
      <c r="DL27" s="1059"/>
      <c r="DM27" s="1060"/>
      <c r="DN27" s="1060"/>
      <c r="DO27" s="1060"/>
      <c r="DP27" s="1061"/>
      <c r="DQ27" s="1059"/>
      <c r="DR27" s="1060"/>
      <c r="DS27" s="1060"/>
      <c r="DT27" s="1060"/>
      <c r="DU27" s="1061"/>
      <c r="DV27" s="1062"/>
      <c r="DW27" s="1063"/>
      <c r="DX27" s="1063"/>
      <c r="DY27" s="1063"/>
      <c r="DZ27" s="1064"/>
      <c r="EA27" s="226"/>
    </row>
    <row r="28" spans="1:131" s="227" customFormat="1" ht="26.25" customHeight="1" thickTop="1" x14ac:dyDescent="0.2">
      <c r="A28" s="246">
        <v>1</v>
      </c>
      <c r="B28" s="1120" t="s">
        <v>396</v>
      </c>
      <c r="C28" s="1121"/>
      <c r="D28" s="1121"/>
      <c r="E28" s="1121"/>
      <c r="F28" s="1121"/>
      <c r="G28" s="1121"/>
      <c r="H28" s="1121"/>
      <c r="I28" s="1121"/>
      <c r="J28" s="1121"/>
      <c r="K28" s="1121"/>
      <c r="L28" s="1121"/>
      <c r="M28" s="1121"/>
      <c r="N28" s="1121"/>
      <c r="O28" s="1121"/>
      <c r="P28" s="1122"/>
      <c r="Q28" s="1123">
        <v>564</v>
      </c>
      <c r="R28" s="1124"/>
      <c r="S28" s="1124"/>
      <c r="T28" s="1124"/>
      <c r="U28" s="1124"/>
      <c r="V28" s="1124">
        <v>513</v>
      </c>
      <c r="W28" s="1124"/>
      <c r="X28" s="1124"/>
      <c r="Y28" s="1124"/>
      <c r="Z28" s="1124"/>
      <c r="AA28" s="1124">
        <v>51</v>
      </c>
      <c r="AB28" s="1124"/>
      <c r="AC28" s="1124"/>
      <c r="AD28" s="1124"/>
      <c r="AE28" s="1125"/>
      <c r="AF28" s="1126">
        <v>51</v>
      </c>
      <c r="AG28" s="1124"/>
      <c r="AH28" s="1124"/>
      <c r="AI28" s="1124"/>
      <c r="AJ28" s="1127"/>
      <c r="AK28" s="1128">
        <v>47</v>
      </c>
      <c r="AL28" s="1116"/>
      <c r="AM28" s="1116"/>
      <c r="AN28" s="1116"/>
      <c r="AO28" s="1116"/>
      <c r="AP28" s="1116">
        <v>0</v>
      </c>
      <c r="AQ28" s="1116"/>
      <c r="AR28" s="1116"/>
      <c r="AS28" s="1116"/>
      <c r="AT28" s="1116"/>
      <c r="AU28" s="1116">
        <v>0</v>
      </c>
      <c r="AV28" s="1116"/>
      <c r="AW28" s="1116"/>
      <c r="AX28" s="1116"/>
      <c r="AY28" s="1116"/>
      <c r="AZ28" s="1117"/>
      <c r="BA28" s="1117"/>
      <c r="BB28" s="1117"/>
      <c r="BC28" s="1117"/>
      <c r="BD28" s="1117"/>
      <c r="BE28" s="1118"/>
      <c r="BF28" s="1118"/>
      <c r="BG28" s="1118"/>
      <c r="BH28" s="1118"/>
      <c r="BI28" s="1119"/>
      <c r="BJ28" s="232"/>
      <c r="BK28" s="232"/>
      <c r="BL28" s="232"/>
      <c r="BM28" s="232"/>
      <c r="BN28" s="232"/>
      <c r="BO28" s="245"/>
      <c r="BP28" s="245"/>
      <c r="BQ28" s="242">
        <v>22</v>
      </c>
      <c r="BR28" s="243"/>
      <c r="BS28" s="1084"/>
      <c r="BT28" s="1085"/>
      <c r="BU28" s="1085"/>
      <c r="BV28" s="1085"/>
      <c r="BW28" s="1085"/>
      <c r="BX28" s="1085"/>
      <c r="BY28" s="1085"/>
      <c r="BZ28" s="1085"/>
      <c r="CA28" s="1085"/>
      <c r="CB28" s="1085"/>
      <c r="CC28" s="1085"/>
      <c r="CD28" s="1085"/>
      <c r="CE28" s="1085"/>
      <c r="CF28" s="1085"/>
      <c r="CG28" s="1086"/>
      <c r="CH28" s="1059"/>
      <c r="CI28" s="1060"/>
      <c r="CJ28" s="1060"/>
      <c r="CK28" s="1060"/>
      <c r="CL28" s="1061"/>
      <c r="CM28" s="1059"/>
      <c r="CN28" s="1060"/>
      <c r="CO28" s="1060"/>
      <c r="CP28" s="1060"/>
      <c r="CQ28" s="1061"/>
      <c r="CR28" s="1059"/>
      <c r="CS28" s="1060"/>
      <c r="CT28" s="1060"/>
      <c r="CU28" s="1060"/>
      <c r="CV28" s="1061"/>
      <c r="CW28" s="1059"/>
      <c r="CX28" s="1060"/>
      <c r="CY28" s="1060"/>
      <c r="CZ28" s="1060"/>
      <c r="DA28" s="1061"/>
      <c r="DB28" s="1059"/>
      <c r="DC28" s="1060"/>
      <c r="DD28" s="1060"/>
      <c r="DE28" s="1060"/>
      <c r="DF28" s="1061"/>
      <c r="DG28" s="1059"/>
      <c r="DH28" s="1060"/>
      <c r="DI28" s="1060"/>
      <c r="DJ28" s="1060"/>
      <c r="DK28" s="1061"/>
      <c r="DL28" s="1059"/>
      <c r="DM28" s="1060"/>
      <c r="DN28" s="1060"/>
      <c r="DO28" s="1060"/>
      <c r="DP28" s="1061"/>
      <c r="DQ28" s="1059"/>
      <c r="DR28" s="1060"/>
      <c r="DS28" s="1060"/>
      <c r="DT28" s="1060"/>
      <c r="DU28" s="1061"/>
      <c r="DV28" s="1062"/>
      <c r="DW28" s="1063"/>
      <c r="DX28" s="1063"/>
      <c r="DY28" s="1063"/>
      <c r="DZ28" s="1064"/>
      <c r="EA28" s="226"/>
    </row>
    <row r="29" spans="1:131" s="227" customFormat="1" ht="26.25" customHeight="1" x14ac:dyDescent="0.2">
      <c r="A29" s="246">
        <v>2</v>
      </c>
      <c r="B29" s="1107" t="s">
        <v>397</v>
      </c>
      <c r="C29" s="1108"/>
      <c r="D29" s="1108"/>
      <c r="E29" s="1108"/>
      <c r="F29" s="1108"/>
      <c r="G29" s="1108"/>
      <c r="H29" s="1108"/>
      <c r="I29" s="1108"/>
      <c r="J29" s="1108"/>
      <c r="K29" s="1108"/>
      <c r="L29" s="1108"/>
      <c r="M29" s="1108"/>
      <c r="N29" s="1108"/>
      <c r="O29" s="1108"/>
      <c r="P29" s="1109"/>
      <c r="Q29" s="1113">
        <v>355</v>
      </c>
      <c r="R29" s="1114"/>
      <c r="S29" s="1114"/>
      <c r="T29" s="1114"/>
      <c r="U29" s="1114"/>
      <c r="V29" s="1114">
        <v>328</v>
      </c>
      <c r="W29" s="1114"/>
      <c r="X29" s="1114"/>
      <c r="Y29" s="1114"/>
      <c r="Z29" s="1114"/>
      <c r="AA29" s="1114">
        <v>27</v>
      </c>
      <c r="AB29" s="1114"/>
      <c r="AC29" s="1114"/>
      <c r="AD29" s="1114"/>
      <c r="AE29" s="1115"/>
      <c r="AF29" s="1089">
        <v>27</v>
      </c>
      <c r="AG29" s="1090"/>
      <c r="AH29" s="1090"/>
      <c r="AI29" s="1090"/>
      <c r="AJ29" s="1091"/>
      <c r="AK29" s="1050">
        <v>60</v>
      </c>
      <c r="AL29" s="1040"/>
      <c r="AM29" s="1040"/>
      <c r="AN29" s="1040"/>
      <c r="AO29" s="1040"/>
      <c r="AP29" s="1040">
        <v>0</v>
      </c>
      <c r="AQ29" s="1040"/>
      <c r="AR29" s="1040"/>
      <c r="AS29" s="1040"/>
      <c r="AT29" s="1040"/>
      <c r="AU29" s="1040">
        <v>0</v>
      </c>
      <c r="AV29" s="1040"/>
      <c r="AW29" s="1040"/>
      <c r="AX29" s="1040"/>
      <c r="AY29" s="1040"/>
      <c r="AZ29" s="1112"/>
      <c r="BA29" s="1112"/>
      <c r="BB29" s="1112"/>
      <c r="BC29" s="1112"/>
      <c r="BD29" s="1112"/>
      <c r="BE29" s="1102"/>
      <c r="BF29" s="1102"/>
      <c r="BG29" s="1102"/>
      <c r="BH29" s="1102"/>
      <c r="BI29" s="1103"/>
      <c r="BJ29" s="232"/>
      <c r="BK29" s="232"/>
      <c r="BL29" s="232"/>
      <c r="BM29" s="232"/>
      <c r="BN29" s="232"/>
      <c r="BO29" s="245"/>
      <c r="BP29" s="245"/>
      <c r="BQ29" s="242">
        <v>23</v>
      </c>
      <c r="BR29" s="243"/>
      <c r="BS29" s="1084"/>
      <c r="BT29" s="1085"/>
      <c r="BU29" s="1085"/>
      <c r="BV29" s="1085"/>
      <c r="BW29" s="1085"/>
      <c r="BX29" s="1085"/>
      <c r="BY29" s="1085"/>
      <c r="BZ29" s="1085"/>
      <c r="CA29" s="1085"/>
      <c r="CB29" s="1085"/>
      <c r="CC29" s="1085"/>
      <c r="CD29" s="1085"/>
      <c r="CE29" s="1085"/>
      <c r="CF29" s="1085"/>
      <c r="CG29" s="1086"/>
      <c r="CH29" s="1059"/>
      <c r="CI29" s="1060"/>
      <c r="CJ29" s="1060"/>
      <c r="CK29" s="1060"/>
      <c r="CL29" s="1061"/>
      <c r="CM29" s="1059"/>
      <c r="CN29" s="1060"/>
      <c r="CO29" s="1060"/>
      <c r="CP29" s="1060"/>
      <c r="CQ29" s="1061"/>
      <c r="CR29" s="1059"/>
      <c r="CS29" s="1060"/>
      <c r="CT29" s="1060"/>
      <c r="CU29" s="1060"/>
      <c r="CV29" s="1061"/>
      <c r="CW29" s="1059"/>
      <c r="CX29" s="1060"/>
      <c r="CY29" s="1060"/>
      <c r="CZ29" s="1060"/>
      <c r="DA29" s="1061"/>
      <c r="DB29" s="1059"/>
      <c r="DC29" s="1060"/>
      <c r="DD29" s="1060"/>
      <c r="DE29" s="1060"/>
      <c r="DF29" s="1061"/>
      <c r="DG29" s="1059"/>
      <c r="DH29" s="1060"/>
      <c r="DI29" s="1060"/>
      <c r="DJ29" s="1060"/>
      <c r="DK29" s="1061"/>
      <c r="DL29" s="1059"/>
      <c r="DM29" s="1060"/>
      <c r="DN29" s="1060"/>
      <c r="DO29" s="1060"/>
      <c r="DP29" s="1061"/>
      <c r="DQ29" s="1059"/>
      <c r="DR29" s="1060"/>
      <c r="DS29" s="1060"/>
      <c r="DT29" s="1060"/>
      <c r="DU29" s="1061"/>
      <c r="DV29" s="1062"/>
      <c r="DW29" s="1063"/>
      <c r="DX29" s="1063"/>
      <c r="DY29" s="1063"/>
      <c r="DZ29" s="1064"/>
      <c r="EA29" s="226"/>
    </row>
    <row r="30" spans="1:131" s="227" customFormat="1" ht="26.25" customHeight="1" x14ac:dyDescent="0.2">
      <c r="A30" s="246">
        <v>3</v>
      </c>
      <c r="B30" s="1107" t="s">
        <v>398</v>
      </c>
      <c r="C30" s="1108"/>
      <c r="D30" s="1108"/>
      <c r="E30" s="1108"/>
      <c r="F30" s="1108"/>
      <c r="G30" s="1108"/>
      <c r="H30" s="1108"/>
      <c r="I30" s="1108"/>
      <c r="J30" s="1108"/>
      <c r="K30" s="1108"/>
      <c r="L30" s="1108"/>
      <c r="M30" s="1108"/>
      <c r="N30" s="1108"/>
      <c r="O30" s="1108"/>
      <c r="P30" s="1109"/>
      <c r="Q30" s="1113">
        <v>82</v>
      </c>
      <c r="R30" s="1114"/>
      <c r="S30" s="1114"/>
      <c r="T30" s="1114"/>
      <c r="U30" s="1114"/>
      <c r="V30" s="1114">
        <v>82</v>
      </c>
      <c r="W30" s="1114"/>
      <c r="X30" s="1114"/>
      <c r="Y30" s="1114"/>
      <c r="Z30" s="1114"/>
      <c r="AA30" s="1114">
        <v>0</v>
      </c>
      <c r="AB30" s="1114"/>
      <c r="AC30" s="1114"/>
      <c r="AD30" s="1114"/>
      <c r="AE30" s="1115"/>
      <c r="AF30" s="1089">
        <v>0</v>
      </c>
      <c r="AG30" s="1090"/>
      <c r="AH30" s="1090"/>
      <c r="AI30" s="1090"/>
      <c r="AJ30" s="1091"/>
      <c r="AK30" s="1050">
        <v>60</v>
      </c>
      <c r="AL30" s="1040"/>
      <c r="AM30" s="1040"/>
      <c r="AN30" s="1040"/>
      <c r="AO30" s="1040"/>
      <c r="AP30" s="1040">
        <v>0</v>
      </c>
      <c r="AQ30" s="1040"/>
      <c r="AR30" s="1040"/>
      <c r="AS30" s="1040"/>
      <c r="AT30" s="1040"/>
      <c r="AU30" s="1040">
        <v>0</v>
      </c>
      <c r="AV30" s="1040"/>
      <c r="AW30" s="1040"/>
      <c r="AX30" s="1040"/>
      <c r="AY30" s="1040"/>
      <c r="AZ30" s="1112"/>
      <c r="BA30" s="1112"/>
      <c r="BB30" s="1112"/>
      <c r="BC30" s="1112"/>
      <c r="BD30" s="1112"/>
      <c r="BE30" s="1102"/>
      <c r="BF30" s="1102"/>
      <c r="BG30" s="1102"/>
      <c r="BH30" s="1102"/>
      <c r="BI30" s="1103"/>
      <c r="BJ30" s="232"/>
      <c r="BK30" s="232"/>
      <c r="BL30" s="232"/>
      <c r="BM30" s="232"/>
      <c r="BN30" s="232"/>
      <c r="BO30" s="245"/>
      <c r="BP30" s="245"/>
      <c r="BQ30" s="242">
        <v>24</v>
      </c>
      <c r="BR30" s="243"/>
      <c r="BS30" s="1084"/>
      <c r="BT30" s="1085"/>
      <c r="BU30" s="1085"/>
      <c r="BV30" s="1085"/>
      <c r="BW30" s="1085"/>
      <c r="BX30" s="1085"/>
      <c r="BY30" s="1085"/>
      <c r="BZ30" s="1085"/>
      <c r="CA30" s="1085"/>
      <c r="CB30" s="1085"/>
      <c r="CC30" s="1085"/>
      <c r="CD30" s="1085"/>
      <c r="CE30" s="1085"/>
      <c r="CF30" s="1085"/>
      <c r="CG30" s="1086"/>
      <c r="CH30" s="1059"/>
      <c r="CI30" s="1060"/>
      <c r="CJ30" s="1060"/>
      <c r="CK30" s="1060"/>
      <c r="CL30" s="1061"/>
      <c r="CM30" s="1059"/>
      <c r="CN30" s="1060"/>
      <c r="CO30" s="1060"/>
      <c r="CP30" s="1060"/>
      <c r="CQ30" s="1061"/>
      <c r="CR30" s="1059"/>
      <c r="CS30" s="1060"/>
      <c r="CT30" s="1060"/>
      <c r="CU30" s="1060"/>
      <c r="CV30" s="1061"/>
      <c r="CW30" s="1059"/>
      <c r="CX30" s="1060"/>
      <c r="CY30" s="1060"/>
      <c r="CZ30" s="1060"/>
      <c r="DA30" s="1061"/>
      <c r="DB30" s="1059"/>
      <c r="DC30" s="1060"/>
      <c r="DD30" s="1060"/>
      <c r="DE30" s="1060"/>
      <c r="DF30" s="1061"/>
      <c r="DG30" s="1059"/>
      <c r="DH30" s="1060"/>
      <c r="DI30" s="1060"/>
      <c r="DJ30" s="1060"/>
      <c r="DK30" s="1061"/>
      <c r="DL30" s="1059"/>
      <c r="DM30" s="1060"/>
      <c r="DN30" s="1060"/>
      <c r="DO30" s="1060"/>
      <c r="DP30" s="1061"/>
      <c r="DQ30" s="1059"/>
      <c r="DR30" s="1060"/>
      <c r="DS30" s="1060"/>
      <c r="DT30" s="1060"/>
      <c r="DU30" s="1061"/>
      <c r="DV30" s="1062"/>
      <c r="DW30" s="1063"/>
      <c r="DX30" s="1063"/>
      <c r="DY30" s="1063"/>
      <c r="DZ30" s="1064"/>
      <c r="EA30" s="226"/>
    </row>
    <row r="31" spans="1:131" s="227" customFormat="1" ht="26.25" customHeight="1" x14ac:dyDescent="0.2">
      <c r="A31" s="246">
        <v>4</v>
      </c>
      <c r="B31" s="1107" t="s">
        <v>399</v>
      </c>
      <c r="C31" s="1108"/>
      <c r="D31" s="1108"/>
      <c r="E31" s="1108"/>
      <c r="F31" s="1108"/>
      <c r="G31" s="1108"/>
      <c r="H31" s="1108"/>
      <c r="I31" s="1108"/>
      <c r="J31" s="1108"/>
      <c r="K31" s="1108"/>
      <c r="L31" s="1108"/>
      <c r="M31" s="1108"/>
      <c r="N31" s="1108"/>
      <c r="O31" s="1108"/>
      <c r="P31" s="1109"/>
      <c r="Q31" s="1113">
        <v>1</v>
      </c>
      <c r="R31" s="1114"/>
      <c r="S31" s="1114"/>
      <c r="T31" s="1114"/>
      <c r="U31" s="1114"/>
      <c r="V31" s="1114">
        <v>1</v>
      </c>
      <c r="W31" s="1114"/>
      <c r="X31" s="1114"/>
      <c r="Y31" s="1114"/>
      <c r="Z31" s="1114"/>
      <c r="AA31" s="1114">
        <v>0</v>
      </c>
      <c r="AB31" s="1114"/>
      <c r="AC31" s="1114"/>
      <c r="AD31" s="1114"/>
      <c r="AE31" s="1115"/>
      <c r="AF31" s="1089">
        <v>0</v>
      </c>
      <c r="AG31" s="1090"/>
      <c r="AH31" s="1090"/>
      <c r="AI31" s="1090"/>
      <c r="AJ31" s="1091"/>
      <c r="AK31" s="1050">
        <v>0</v>
      </c>
      <c r="AL31" s="1040"/>
      <c r="AM31" s="1040"/>
      <c r="AN31" s="1040"/>
      <c r="AO31" s="1040"/>
      <c r="AP31" s="1040">
        <v>0</v>
      </c>
      <c r="AQ31" s="1040"/>
      <c r="AR31" s="1040"/>
      <c r="AS31" s="1040"/>
      <c r="AT31" s="1040"/>
      <c r="AU31" s="1040">
        <v>0</v>
      </c>
      <c r="AV31" s="1040"/>
      <c r="AW31" s="1040"/>
      <c r="AX31" s="1040"/>
      <c r="AY31" s="1040"/>
      <c r="AZ31" s="1112"/>
      <c r="BA31" s="1112"/>
      <c r="BB31" s="1112"/>
      <c r="BC31" s="1112"/>
      <c r="BD31" s="1112"/>
      <c r="BE31" s="1102"/>
      <c r="BF31" s="1102"/>
      <c r="BG31" s="1102"/>
      <c r="BH31" s="1102"/>
      <c r="BI31" s="1103"/>
      <c r="BJ31" s="232"/>
      <c r="BK31" s="232"/>
      <c r="BL31" s="232"/>
      <c r="BM31" s="232"/>
      <c r="BN31" s="232"/>
      <c r="BO31" s="245"/>
      <c r="BP31" s="245"/>
      <c r="BQ31" s="242">
        <v>25</v>
      </c>
      <c r="BR31" s="243"/>
      <c r="BS31" s="1084"/>
      <c r="BT31" s="1085"/>
      <c r="BU31" s="1085"/>
      <c r="BV31" s="1085"/>
      <c r="BW31" s="1085"/>
      <c r="BX31" s="1085"/>
      <c r="BY31" s="1085"/>
      <c r="BZ31" s="1085"/>
      <c r="CA31" s="1085"/>
      <c r="CB31" s="1085"/>
      <c r="CC31" s="1085"/>
      <c r="CD31" s="1085"/>
      <c r="CE31" s="1085"/>
      <c r="CF31" s="1085"/>
      <c r="CG31" s="1086"/>
      <c r="CH31" s="1059"/>
      <c r="CI31" s="1060"/>
      <c r="CJ31" s="1060"/>
      <c r="CK31" s="1060"/>
      <c r="CL31" s="1061"/>
      <c r="CM31" s="1059"/>
      <c r="CN31" s="1060"/>
      <c r="CO31" s="1060"/>
      <c r="CP31" s="1060"/>
      <c r="CQ31" s="1061"/>
      <c r="CR31" s="1059"/>
      <c r="CS31" s="1060"/>
      <c r="CT31" s="1060"/>
      <c r="CU31" s="1060"/>
      <c r="CV31" s="1061"/>
      <c r="CW31" s="1059"/>
      <c r="CX31" s="1060"/>
      <c r="CY31" s="1060"/>
      <c r="CZ31" s="1060"/>
      <c r="DA31" s="1061"/>
      <c r="DB31" s="1059"/>
      <c r="DC31" s="1060"/>
      <c r="DD31" s="1060"/>
      <c r="DE31" s="1060"/>
      <c r="DF31" s="1061"/>
      <c r="DG31" s="1059"/>
      <c r="DH31" s="1060"/>
      <c r="DI31" s="1060"/>
      <c r="DJ31" s="1060"/>
      <c r="DK31" s="1061"/>
      <c r="DL31" s="1059"/>
      <c r="DM31" s="1060"/>
      <c r="DN31" s="1060"/>
      <c r="DO31" s="1060"/>
      <c r="DP31" s="1061"/>
      <c r="DQ31" s="1059"/>
      <c r="DR31" s="1060"/>
      <c r="DS31" s="1060"/>
      <c r="DT31" s="1060"/>
      <c r="DU31" s="1061"/>
      <c r="DV31" s="1062"/>
      <c r="DW31" s="1063"/>
      <c r="DX31" s="1063"/>
      <c r="DY31" s="1063"/>
      <c r="DZ31" s="1064"/>
      <c r="EA31" s="226"/>
    </row>
    <row r="32" spans="1:131" s="227" customFormat="1" ht="26.25" customHeight="1" x14ac:dyDescent="0.2">
      <c r="A32" s="246">
        <v>5</v>
      </c>
      <c r="B32" s="1107" t="s">
        <v>400</v>
      </c>
      <c r="C32" s="1108"/>
      <c r="D32" s="1108"/>
      <c r="E32" s="1108"/>
      <c r="F32" s="1108"/>
      <c r="G32" s="1108"/>
      <c r="H32" s="1108"/>
      <c r="I32" s="1108"/>
      <c r="J32" s="1108"/>
      <c r="K32" s="1108"/>
      <c r="L32" s="1108"/>
      <c r="M32" s="1108"/>
      <c r="N32" s="1108"/>
      <c r="O32" s="1108"/>
      <c r="P32" s="1109"/>
      <c r="Q32" s="1113">
        <v>67</v>
      </c>
      <c r="R32" s="1114"/>
      <c r="S32" s="1114"/>
      <c r="T32" s="1114"/>
      <c r="U32" s="1114"/>
      <c r="V32" s="1114">
        <v>61</v>
      </c>
      <c r="W32" s="1114"/>
      <c r="X32" s="1114"/>
      <c r="Y32" s="1114"/>
      <c r="Z32" s="1114"/>
      <c r="AA32" s="1114">
        <v>6</v>
      </c>
      <c r="AB32" s="1114"/>
      <c r="AC32" s="1114"/>
      <c r="AD32" s="1114"/>
      <c r="AE32" s="1115"/>
      <c r="AF32" s="1089">
        <v>6</v>
      </c>
      <c r="AG32" s="1090"/>
      <c r="AH32" s="1090"/>
      <c r="AI32" s="1090"/>
      <c r="AJ32" s="1091"/>
      <c r="AK32" s="1050">
        <v>26</v>
      </c>
      <c r="AL32" s="1040"/>
      <c r="AM32" s="1040"/>
      <c r="AN32" s="1040"/>
      <c r="AO32" s="1040"/>
      <c r="AP32" s="1040">
        <v>185</v>
      </c>
      <c r="AQ32" s="1040"/>
      <c r="AR32" s="1040"/>
      <c r="AS32" s="1040"/>
      <c r="AT32" s="1040"/>
      <c r="AU32" s="1040">
        <v>170</v>
      </c>
      <c r="AV32" s="1040"/>
      <c r="AW32" s="1040"/>
      <c r="AX32" s="1040"/>
      <c r="AY32" s="1040"/>
      <c r="AZ32" s="1112"/>
      <c r="BA32" s="1112"/>
      <c r="BB32" s="1112"/>
      <c r="BC32" s="1112"/>
      <c r="BD32" s="1112"/>
      <c r="BE32" s="1102" t="s">
        <v>401</v>
      </c>
      <c r="BF32" s="1102"/>
      <c r="BG32" s="1102"/>
      <c r="BH32" s="1102"/>
      <c r="BI32" s="1103"/>
      <c r="BJ32" s="232"/>
      <c r="BK32" s="232"/>
      <c r="BL32" s="232"/>
      <c r="BM32" s="232"/>
      <c r="BN32" s="232"/>
      <c r="BO32" s="245"/>
      <c r="BP32" s="245"/>
      <c r="BQ32" s="242">
        <v>26</v>
      </c>
      <c r="BR32" s="243"/>
      <c r="BS32" s="1084"/>
      <c r="BT32" s="1085"/>
      <c r="BU32" s="1085"/>
      <c r="BV32" s="1085"/>
      <c r="BW32" s="1085"/>
      <c r="BX32" s="1085"/>
      <c r="BY32" s="1085"/>
      <c r="BZ32" s="1085"/>
      <c r="CA32" s="1085"/>
      <c r="CB32" s="1085"/>
      <c r="CC32" s="1085"/>
      <c r="CD32" s="1085"/>
      <c r="CE32" s="1085"/>
      <c r="CF32" s="1085"/>
      <c r="CG32" s="1086"/>
      <c r="CH32" s="1059"/>
      <c r="CI32" s="1060"/>
      <c r="CJ32" s="1060"/>
      <c r="CK32" s="1060"/>
      <c r="CL32" s="1061"/>
      <c r="CM32" s="1059"/>
      <c r="CN32" s="1060"/>
      <c r="CO32" s="1060"/>
      <c r="CP32" s="1060"/>
      <c r="CQ32" s="1061"/>
      <c r="CR32" s="1059"/>
      <c r="CS32" s="1060"/>
      <c r="CT32" s="1060"/>
      <c r="CU32" s="1060"/>
      <c r="CV32" s="1061"/>
      <c r="CW32" s="1059"/>
      <c r="CX32" s="1060"/>
      <c r="CY32" s="1060"/>
      <c r="CZ32" s="1060"/>
      <c r="DA32" s="1061"/>
      <c r="DB32" s="1059"/>
      <c r="DC32" s="1060"/>
      <c r="DD32" s="1060"/>
      <c r="DE32" s="1060"/>
      <c r="DF32" s="1061"/>
      <c r="DG32" s="1059"/>
      <c r="DH32" s="1060"/>
      <c r="DI32" s="1060"/>
      <c r="DJ32" s="1060"/>
      <c r="DK32" s="1061"/>
      <c r="DL32" s="1059"/>
      <c r="DM32" s="1060"/>
      <c r="DN32" s="1060"/>
      <c r="DO32" s="1060"/>
      <c r="DP32" s="1061"/>
      <c r="DQ32" s="1059"/>
      <c r="DR32" s="1060"/>
      <c r="DS32" s="1060"/>
      <c r="DT32" s="1060"/>
      <c r="DU32" s="1061"/>
      <c r="DV32" s="1062"/>
      <c r="DW32" s="1063"/>
      <c r="DX32" s="1063"/>
      <c r="DY32" s="1063"/>
      <c r="DZ32" s="1064"/>
      <c r="EA32" s="226"/>
    </row>
    <row r="33" spans="1:131" s="227" customFormat="1" ht="26.25" customHeight="1" x14ac:dyDescent="0.2">
      <c r="A33" s="246">
        <v>6</v>
      </c>
      <c r="B33" s="1107" t="s">
        <v>402</v>
      </c>
      <c r="C33" s="1108"/>
      <c r="D33" s="1108"/>
      <c r="E33" s="1108"/>
      <c r="F33" s="1108"/>
      <c r="G33" s="1108"/>
      <c r="H33" s="1108"/>
      <c r="I33" s="1108"/>
      <c r="J33" s="1108"/>
      <c r="K33" s="1108"/>
      <c r="L33" s="1108"/>
      <c r="M33" s="1108"/>
      <c r="N33" s="1108"/>
      <c r="O33" s="1108"/>
      <c r="P33" s="1109"/>
      <c r="Q33" s="1113">
        <v>185</v>
      </c>
      <c r="R33" s="1114"/>
      <c r="S33" s="1114"/>
      <c r="T33" s="1114"/>
      <c r="U33" s="1114"/>
      <c r="V33" s="1114">
        <v>183</v>
      </c>
      <c r="W33" s="1114"/>
      <c r="X33" s="1114"/>
      <c r="Y33" s="1114"/>
      <c r="Z33" s="1114"/>
      <c r="AA33" s="1114">
        <v>2</v>
      </c>
      <c r="AB33" s="1114"/>
      <c r="AC33" s="1114"/>
      <c r="AD33" s="1114"/>
      <c r="AE33" s="1115"/>
      <c r="AF33" s="1089">
        <v>2</v>
      </c>
      <c r="AG33" s="1090"/>
      <c r="AH33" s="1090"/>
      <c r="AI33" s="1090"/>
      <c r="AJ33" s="1091"/>
      <c r="AK33" s="1050">
        <v>102</v>
      </c>
      <c r="AL33" s="1040"/>
      <c r="AM33" s="1040"/>
      <c r="AN33" s="1040"/>
      <c r="AO33" s="1040"/>
      <c r="AP33" s="1040">
        <v>1057</v>
      </c>
      <c r="AQ33" s="1040"/>
      <c r="AR33" s="1040"/>
      <c r="AS33" s="1040"/>
      <c r="AT33" s="1040"/>
      <c r="AU33" s="1040">
        <v>1040</v>
      </c>
      <c r="AV33" s="1040"/>
      <c r="AW33" s="1040"/>
      <c r="AX33" s="1040"/>
      <c r="AY33" s="1040"/>
      <c r="AZ33" s="1112"/>
      <c r="BA33" s="1112"/>
      <c r="BB33" s="1112"/>
      <c r="BC33" s="1112"/>
      <c r="BD33" s="1112"/>
      <c r="BE33" s="1102" t="s">
        <v>403</v>
      </c>
      <c r="BF33" s="1102"/>
      <c r="BG33" s="1102"/>
      <c r="BH33" s="1102"/>
      <c r="BI33" s="1103"/>
      <c r="BJ33" s="232"/>
      <c r="BK33" s="232"/>
      <c r="BL33" s="232"/>
      <c r="BM33" s="232"/>
      <c r="BN33" s="232"/>
      <c r="BO33" s="245"/>
      <c r="BP33" s="245"/>
      <c r="BQ33" s="242">
        <v>27</v>
      </c>
      <c r="BR33" s="243"/>
      <c r="BS33" s="1084"/>
      <c r="BT33" s="1085"/>
      <c r="BU33" s="1085"/>
      <c r="BV33" s="1085"/>
      <c r="BW33" s="1085"/>
      <c r="BX33" s="1085"/>
      <c r="BY33" s="1085"/>
      <c r="BZ33" s="1085"/>
      <c r="CA33" s="1085"/>
      <c r="CB33" s="1085"/>
      <c r="CC33" s="1085"/>
      <c r="CD33" s="1085"/>
      <c r="CE33" s="1085"/>
      <c r="CF33" s="1085"/>
      <c r="CG33" s="1086"/>
      <c r="CH33" s="1059"/>
      <c r="CI33" s="1060"/>
      <c r="CJ33" s="1060"/>
      <c r="CK33" s="1060"/>
      <c r="CL33" s="1061"/>
      <c r="CM33" s="1059"/>
      <c r="CN33" s="1060"/>
      <c r="CO33" s="1060"/>
      <c r="CP33" s="1060"/>
      <c r="CQ33" s="1061"/>
      <c r="CR33" s="1059"/>
      <c r="CS33" s="1060"/>
      <c r="CT33" s="1060"/>
      <c r="CU33" s="1060"/>
      <c r="CV33" s="1061"/>
      <c r="CW33" s="1059"/>
      <c r="CX33" s="1060"/>
      <c r="CY33" s="1060"/>
      <c r="CZ33" s="1060"/>
      <c r="DA33" s="1061"/>
      <c r="DB33" s="1059"/>
      <c r="DC33" s="1060"/>
      <c r="DD33" s="1060"/>
      <c r="DE33" s="1060"/>
      <c r="DF33" s="1061"/>
      <c r="DG33" s="1059"/>
      <c r="DH33" s="1060"/>
      <c r="DI33" s="1060"/>
      <c r="DJ33" s="1060"/>
      <c r="DK33" s="1061"/>
      <c r="DL33" s="1059"/>
      <c r="DM33" s="1060"/>
      <c r="DN33" s="1060"/>
      <c r="DO33" s="1060"/>
      <c r="DP33" s="1061"/>
      <c r="DQ33" s="1059"/>
      <c r="DR33" s="1060"/>
      <c r="DS33" s="1060"/>
      <c r="DT33" s="1060"/>
      <c r="DU33" s="1061"/>
      <c r="DV33" s="1062"/>
      <c r="DW33" s="1063"/>
      <c r="DX33" s="1063"/>
      <c r="DY33" s="1063"/>
      <c r="DZ33" s="1064"/>
      <c r="EA33" s="226"/>
    </row>
    <row r="34" spans="1:131" s="227" customFormat="1" ht="26.25" customHeight="1" x14ac:dyDescent="0.2">
      <c r="A34" s="246">
        <v>7</v>
      </c>
      <c r="B34" s="1107"/>
      <c r="C34" s="1108"/>
      <c r="D34" s="1108"/>
      <c r="E34" s="1108"/>
      <c r="F34" s="1108"/>
      <c r="G34" s="1108"/>
      <c r="H34" s="1108"/>
      <c r="I34" s="1108"/>
      <c r="J34" s="1108"/>
      <c r="K34" s="1108"/>
      <c r="L34" s="1108"/>
      <c r="M34" s="1108"/>
      <c r="N34" s="1108"/>
      <c r="O34" s="1108"/>
      <c r="P34" s="1109"/>
      <c r="Q34" s="1113"/>
      <c r="R34" s="1114"/>
      <c r="S34" s="1114"/>
      <c r="T34" s="1114"/>
      <c r="U34" s="1114"/>
      <c r="V34" s="1114"/>
      <c r="W34" s="1114"/>
      <c r="X34" s="1114"/>
      <c r="Y34" s="1114"/>
      <c r="Z34" s="1114"/>
      <c r="AA34" s="1114"/>
      <c r="AB34" s="1114"/>
      <c r="AC34" s="1114"/>
      <c r="AD34" s="1114"/>
      <c r="AE34" s="1115"/>
      <c r="AF34" s="1089"/>
      <c r="AG34" s="1090"/>
      <c r="AH34" s="1090"/>
      <c r="AI34" s="1090"/>
      <c r="AJ34" s="1091"/>
      <c r="AK34" s="1050"/>
      <c r="AL34" s="1040"/>
      <c r="AM34" s="1040"/>
      <c r="AN34" s="1040"/>
      <c r="AO34" s="1040"/>
      <c r="AP34" s="1040"/>
      <c r="AQ34" s="1040"/>
      <c r="AR34" s="1040"/>
      <c r="AS34" s="1040"/>
      <c r="AT34" s="1040"/>
      <c r="AU34" s="1040"/>
      <c r="AV34" s="1040"/>
      <c r="AW34" s="1040"/>
      <c r="AX34" s="1040"/>
      <c r="AY34" s="1040"/>
      <c r="AZ34" s="1112"/>
      <c r="BA34" s="1112"/>
      <c r="BB34" s="1112"/>
      <c r="BC34" s="1112"/>
      <c r="BD34" s="1112"/>
      <c r="BE34" s="1102"/>
      <c r="BF34" s="1102"/>
      <c r="BG34" s="1102"/>
      <c r="BH34" s="1102"/>
      <c r="BI34" s="1103"/>
      <c r="BJ34" s="232"/>
      <c r="BK34" s="232"/>
      <c r="BL34" s="232"/>
      <c r="BM34" s="232"/>
      <c r="BN34" s="232"/>
      <c r="BO34" s="245"/>
      <c r="BP34" s="245"/>
      <c r="BQ34" s="242">
        <v>28</v>
      </c>
      <c r="BR34" s="243"/>
      <c r="BS34" s="1084"/>
      <c r="BT34" s="1085"/>
      <c r="BU34" s="1085"/>
      <c r="BV34" s="1085"/>
      <c r="BW34" s="1085"/>
      <c r="BX34" s="1085"/>
      <c r="BY34" s="1085"/>
      <c r="BZ34" s="1085"/>
      <c r="CA34" s="1085"/>
      <c r="CB34" s="1085"/>
      <c r="CC34" s="1085"/>
      <c r="CD34" s="1085"/>
      <c r="CE34" s="1085"/>
      <c r="CF34" s="1085"/>
      <c r="CG34" s="1086"/>
      <c r="CH34" s="1059"/>
      <c r="CI34" s="1060"/>
      <c r="CJ34" s="1060"/>
      <c r="CK34" s="1060"/>
      <c r="CL34" s="1061"/>
      <c r="CM34" s="1059"/>
      <c r="CN34" s="1060"/>
      <c r="CO34" s="1060"/>
      <c r="CP34" s="1060"/>
      <c r="CQ34" s="1061"/>
      <c r="CR34" s="1059"/>
      <c r="CS34" s="1060"/>
      <c r="CT34" s="1060"/>
      <c r="CU34" s="1060"/>
      <c r="CV34" s="1061"/>
      <c r="CW34" s="1059"/>
      <c r="CX34" s="1060"/>
      <c r="CY34" s="1060"/>
      <c r="CZ34" s="1060"/>
      <c r="DA34" s="1061"/>
      <c r="DB34" s="1059"/>
      <c r="DC34" s="1060"/>
      <c r="DD34" s="1060"/>
      <c r="DE34" s="1060"/>
      <c r="DF34" s="1061"/>
      <c r="DG34" s="1059"/>
      <c r="DH34" s="1060"/>
      <c r="DI34" s="1060"/>
      <c r="DJ34" s="1060"/>
      <c r="DK34" s="1061"/>
      <c r="DL34" s="1059"/>
      <c r="DM34" s="1060"/>
      <c r="DN34" s="1060"/>
      <c r="DO34" s="1060"/>
      <c r="DP34" s="1061"/>
      <c r="DQ34" s="1059"/>
      <c r="DR34" s="1060"/>
      <c r="DS34" s="1060"/>
      <c r="DT34" s="1060"/>
      <c r="DU34" s="1061"/>
      <c r="DV34" s="1062"/>
      <c r="DW34" s="1063"/>
      <c r="DX34" s="1063"/>
      <c r="DY34" s="1063"/>
      <c r="DZ34" s="1064"/>
      <c r="EA34" s="226"/>
    </row>
    <row r="35" spans="1:131" s="227" customFormat="1" ht="26.25" customHeight="1" x14ac:dyDescent="0.2">
      <c r="A35" s="246">
        <v>8</v>
      </c>
      <c r="B35" s="1107"/>
      <c r="C35" s="1108"/>
      <c r="D35" s="1108"/>
      <c r="E35" s="1108"/>
      <c r="F35" s="1108"/>
      <c r="G35" s="1108"/>
      <c r="H35" s="1108"/>
      <c r="I35" s="1108"/>
      <c r="J35" s="1108"/>
      <c r="K35" s="1108"/>
      <c r="L35" s="1108"/>
      <c r="M35" s="1108"/>
      <c r="N35" s="1108"/>
      <c r="O35" s="1108"/>
      <c r="P35" s="1109"/>
      <c r="Q35" s="1113"/>
      <c r="R35" s="1114"/>
      <c r="S35" s="1114"/>
      <c r="T35" s="1114"/>
      <c r="U35" s="1114"/>
      <c r="V35" s="1114"/>
      <c r="W35" s="1114"/>
      <c r="X35" s="1114"/>
      <c r="Y35" s="1114"/>
      <c r="Z35" s="1114"/>
      <c r="AA35" s="1114"/>
      <c r="AB35" s="1114"/>
      <c r="AC35" s="1114"/>
      <c r="AD35" s="1114"/>
      <c r="AE35" s="1115"/>
      <c r="AF35" s="1089"/>
      <c r="AG35" s="1090"/>
      <c r="AH35" s="1090"/>
      <c r="AI35" s="1090"/>
      <c r="AJ35" s="1091"/>
      <c r="AK35" s="1050"/>
      <c r="AL35" s="1040"/>
      <c r="AM35" s="1040"/>
      <c r="AN35" s="1040"/>
      <c r="AO35" s="1040"/>
      <c r="AP35" s="1040"/>
      <c r="AQ35" s="1040"/>
      <c r="AR35" s="1040"/>
      <c r="AS35" s="1040"/>
      <c r="AT35" s="1040"/>
      <c r="AU35" s="1040"/>
      <c r="AV35" s="1040"/>
      <c r="AW35" s="1040"/>
      <c r="AX35" s="1040"/>
      <c r="AY35" s="1040"/>
      <c r="AZ35" s="1112"/>
      <c r="BA35" s="1112"/>
      <c r="BB35" s="1112"/>
      <c r="BC35" s="1112"/>
      <c r="BD35" s="1112"/>
      <c r="BE35" s="1102"/>
      <c r="BF35" s="1102"/>
      <c r="BG35" s="1102"/>
      <c r="BH35" s="1102"/>
      <c r="BI35" s="1103"/>
      <c r="BJ35" s="232"/>
      <c r="BK35" s="232"/>
      <c r="BL35" s="232"/>
      <c r="BM35" s="232"/>
      <c r="BN35" s="232"/>
      <c r="BO35" s="245"/>
      <c r="BP35" s="245"/>
      <c r="BQ35" s="242">
        <v>29</v>
      </c>
      <c r="BR35" s="243"/>
      <c r="BS35" s="1084"/>
      <c r="BT35" s="1085"/>
      <c r="BU35" s="1085"/>
      <c r="BV35" s="1085"/>
      <c r="BW35" s="1085"/>
      <c r="BX35" s="1085"/>
      <c r="BY35" s="1085"/>
      <c r="BZ35" s="1085"/>
      <c r="CA35" s="1085"/>
      <c r="CB35" s="1085"/>
      <c r="CC35" s="1085"/>
      <c r="CD35" s="1085"/>
      <c r="CE35" s="1085"/>
      <c r="CF35" s="1085"/>
      <c r="CG35" s="1086"/>
      <c r="CH35" s="1059"/>
      <c r="CI35" s="1060"/>
      <c r="CJ35" s="1060"/>
      <c r="CK35" s="1060"/>
      <c r="CL35" s="1061"/>
      <c r="CM35" s="1059"/>
      <c r="CN35" s="1060"/>
      <c r="CO35" s="1060"/>
      <c r="CP35" s="1060"/>
      <c r="CQ35" s="1061"/>
      <c r="CR35" s="1059"/>
      <c r="CS35" s="1060"/>
      <c r="CT35" s="1060"/>
      <c r="CU35" s="1060"/>
      <c r="CV35" s="1061"/>
      <c r="CW35" s="1059"/>
      <c r="CX35" s="1060"/>
      <c r="CY35" s="1060"/>
      <c r="CZ35" s="1060"/>
      <c r="DA35" s="1061"/>
      <c r="DB35" s="1059"/>
      <c r="DC35" s="1060"/>
      <c r="DD35" s="1060"/>
      <c r="DE35" s="1060"/>
      <c r="DF35" s="1061"/>
      <c r="DG35" s="1059"/>
      <c r="DH35" s="1060"/>
      <c r="DI35" s="1060"/>
      <c r="DJ35" s="1060"/>
      <c r="DK35" s="1061"/>
      <c r="DL35" s="1059"/>
      <c r="DM35" s="1060"/>
      <c r="DN35" s="1060"/>
      <c r="DO35" s="1060"/>
      <c r="DP35" s="1061"/>
      <c r="DQ35" s="1059"/>
      <c r="DR35" s="1060"/>
      <c r="DS35" s="1060"/>
      <c r="DT35" s="1060"/>
      <c r="DU35" s="1061"/>
      <c r="DV35" s="1062"/>
      <c r="DW35" s="1063"/>
      <c r="DX35" s="1063"/>
      <c r="DY35" s="1063"/>
      <c r="DZ35" s="1064"/>
      <c r="EA35" s="226"/>
    </row>
    <row r="36" spans="1:131" s="227" customFormat="1" ht="26.25" customHeight="1" x14ac:dyDescent="0.2">
      <c r="A36" s="246">
        <v>9</v>
      </c>
      <c r="B36" s="1107"/>
      <c r="C36" s="1108"/>
      <c r="D36" s="1108"/>
      <c r="E36" s="1108"/>
      <c r="F36" s="1108"/>
      <c r="G36" s="1108"/>
      <c r="H36" s="1108"/>
      <c r="I36" s="1108"/>
      <c r="J36" s="1108"/>
      <c r="K36" s="1108"/>
      <c r="L36" s="1108"/>
      <c r="M36" s="1108"/>
      <c r="N36" s="1108"/>
      <c r="O36" s="1108"/>
      <c r="P36" s="1109"/>
      <c r="Q36" s="1113"/>
      <c r="R36" s="1114"/>
      <c r="S36" s="1114"/>
      <c r="T36" s="1114"/>
      <c r="U36" s="1114"/>
      <c r="V36" s="1114"/>
      <c r="W36" s="1114"/>
      <c r="X36" s="1114"/>
      <c r="Y36" s="1114"/>
      <c r="Z36" s="1114"/>
      <c r="AA36" s="1114"/>
      <c r="AB36" s="1114"/>
      <c r="AC36" s="1114"/>
      <c r="AD36" s="1114"/>
      <c r="AE36" s="1115"/>
      <c r="AF36" s="1089"/>
      <c r="AG36" s="1090"/>
      <c r="AH36" s="1090"/>
      <c r="AI36" s="1090"/>
      <c r="AJ36" s="1091"/>
      <c r="AK36" s="1050"/>
      <c r="AL36" s="1040"/>
      <c r="AM36" s="1040"/>
      <c r="AN36" s="1040"/>
      <c r="AO36" s="1040"/>
      <c r="AP36" s="1040"/>
      <c r="AQ36" s="1040"/>
      <c r="AR36" s="1040"/>
      <c r="AS36" s="1040"/>
      <c r="AT36" s="1040"/>
      <c r="AU36" s="1040"/>
      <c r="AV36" s="1040"/>
      <c r="AW36" s="1040"/>
      <c r="AX36" s="1040"/>
      <c r="AY36" s="1040"/>
      <c r="AZ36" s="1112"/>
      <c r="BA36" s="1112"/>
      <c r="BB36" s="1112"/>
      <c r="BC36" s="1112"/>
      <c r="BD36" s="1112"/>
      <c r="BE36" s="1102"/>
      <c r="BF36" s="1102"/>
      <c r="BG36" s="1102"/>
      <c r="BH36" s="1102"/>
      <c r="BI36" s="1103"/>
      <c r="BJ36" s="232"/>
      <c r="BK36" s="232"/>
      <c r="BL36" s="232"/>
      <c r="BM36" s="232"/>
      <c r="BN36" s="232"/>
      <c r="BO36" s="245"/>
      <c r="BP36" s="245"/>
      <c r="BQ36" s="242">
        <v>30</v>
      </c>
      <c r="BR36" s="243"/>
      <c r="BS36" s="1084"/>
      <c r="BT36" s="1085"/>
      <c r="BU36" s="1085"/>
      <c r="BV36" s="1085"/>
      <c r="BW36" s="1085"/>
      <c r="BX36" s="1085"/>
      <c r="BY36" s="1085"/>
      <c r="BZ36" s="1085"/>
      <c r="CA36" s="1085"/>
      <c r="CB36" s="1085"/>
      <c r="CC36" s="1085"/>
      <c r="CD36" s="1085"/>
      <c r="CE36" s="1085"/>
      <c r="CF36" s="1085"/>
      <c r="CG36" s="1086"/>
      <c r="CH36" s="1059"/>
      <c r="CI36" s="1060"/>
      <c r="CJ36" s="1060"/>
      <c r="CK36" s="1060"/>
      <c r="CL36" s="1061"/>
      <c r="CM36" s="1059"/>
      <c r="CN36" s="1060"/>
      <c r="CO36" s="1060"/>
      <c r="CP36" s="1060"/>
      <c r="CQ36" s="1061"/>
      <c r="CR36" s="1059"/>
      <c r="CS36" s="1060"/>
      <c r="CT36" s="1060"/>
      <c r="CU36" s="1060"/>
      <c r="CV36" s="1061"/>
      <c r="CW36" s="1059"/>
      <c r="CX36" s="1060"/>
      <c r="CY36" s="1060"/>
      <c r="CZ36" s="1060"/>
      <c r="DA36" s="1061"/>
      <c r="DB36" s="1059"/>
      <c r="DC36" s="1060"/>
      <c r="DD36" s="1060"/>
      <c r="DE36" s="1060"/>
      <c r="DF36" s="1061"/>
      <c r="DG36" s="1059"/>
      <c r="DH36" s="1060"/>
      <c r="DI36" s="1060"/>
      <c r="DJ36" s="1060"/>
      <c r="DK36" s="1061"/>
      <c r="DL36" s="1059"/>
      <c r="DM36" s="1060"/>
      <c r="DN36" s="1060"/>
      <c r="DO36" s="1060"/>
      <c r="DP36" s="1061"/>
      <c r="DQ36" s="1059"/>
      <c r="DR36" s="1060"/>
      <c r="DS36" s="1060"/>
      <c r="DT36" s="1060"/>
      <c r="DU36" s="1061"/>
      <c r="DV36" s="1062"/>
      <c r="DW36" s="1063"/>
      <c r="DX36" s="1063"/>
      <c r="DY36" s="1063"/>
      <c r="DZ36" s="1064"/>
      <c r="EA36" s="226"/>
    </row>
    <row r="37" spans="1:131" s="227" customFormat="1" ht="26.25" customHeight="1" x14ac:dyDescent="0.2">
      <c r="A37" s="246">
        <v>10</v>
      </c>
      <c r="B37" s="1107"/>
      <c r="C37" s="1108"/>
      <c r="D37" s="1108"/>
      <c r="E37" s="1108"/>
      <c r="F37" s="1108"/>
      <c r="G37" s="1108"/>
      <c r="H37" s="1108"/>
      <c r="I37" s="1108"/>
      <c r="J37" s="1108"/>
      <c r="K37" s="1108"/>
      <c r="L37" s="1108"/>
      <c r="M37" s="1108"/>
      <c r="N37" s="1108"/>
      <c r="O37" s="1108"/>
      <c r="P37" s="1109"/>
      <c r="Q37" s="1113"/>
      <c r="R37" s="1114"/>
      <c r="S37" s="1114"/>
      <c r="T37" s="1114"/>
      <c r="U37" s="1114"/>
      <c r="V37" s="1114"/>
      <c r="W37" s="1114"/>
      <c r="X37" s="1114"/>
      <c r="Y37" s="1114"/>
      <c r="Z37" s="1114"/>
      <c r="AA37" s="1114"/>
      <c r="AB37" s="1114"/>
      <c r="AC37" s="1114"/>
      <c r="AD37" s="1114"/>
      <c r="AE37" s="1115"/>
      <c r="AF37" s="1089"/>
      <c r="AG37" s="1090"/>
      <c r="AH37" s="1090"/>
      <c r="AI37" s="1090"/>
      <c r="AJ37" s="1091"/>
      <c r="AK37" s="1050"/>
      <c r="AL37" s="1040"/>
      <c r="AM37" s="1040"/>
      <c r="AN37" s="1040"/>
      <c r="AO37" s="1040"/>
      <c r="AP37" s="1040"/>
      <c r="AQ37" s="1040"/>
      <c r="AR37" s="1040"/>
      <c r="AS37" s="1040"/>
      <c r="AT37" s="1040"/>
      <c r="AU37" s="1040"/>
      <c r="AV37" s="1040"/>
      <c r="AW37" s="1040"/>
      <c r="AX37" s="1040"/>
      <c r="AY37" s="1040"/>
      <c r="AZ37" s="1112"/>
      <c r="BA37" s="1112"/>
      <c r="BB37" s="1112"/>
      <c r="BC37" s="1112"/>
      <c r="BD37" s="1112"/>
      <c r="BE37" s="1102"/>
      <c r="BF37" s="1102"/>
      <c r="BG37" s="1102"/>
      <c r="BH37" s="1102"/>
      <c r="BI37" s="1103"/>
      <c r="BJ37" s="232"/>
      <c r="BK37" s="232"/>
      <c r="BL37" s="232"/>
      <c r="BM37" s="232"/>
      <c r="BN37" s="232"/>
      <c r="BO37" s="245"/>
      <c r="BP37" s="245"/>
      <c r="BQ37" s="242">
        <v>31</v>
      </c>
      <c r="BR37" s="243"/>
      <c r="BS37" s="1084"/>
      <c r="BT37" s="1085"/>
      <c r="BU37" s="1085"/>
      <c r="BV37" s="1085"/>
      <c r="BW37" s="1085"/>
      <c r="BX37" s="1085"/>
      <c r="BY37" s="1085"/>
      <c r="BZ37" s="1085"/>
      <c r="CA37" s="1085"/>
      <c r="CB37" s="1085"/>
      <c r="CC37" s="1085"/>
      <c r="CD37" s="1085"/>
      <c r="CE37" s="1085"/>
      <c r="CF37" s="1085"/>
      <c r="CG37" s="1086"/>
      <c r="CH37" s="1059"/>
      <c r="CI37" s="1060"/>
      <c r="CJ37" s="1060"/>
      <c r="CK37" s="1060"/>
      <c r="CL37" s="1061"/>
      <c r="CM37" s="1059"/>
      <c r="CN37" s="1060"/>
      <c r="CO37" s="1060"/>
      <c r="CP37" s="1060"/>
      <c r="CQ37" s="1061"/>
      <c r="CR37" s="1059"/>
      <c r="CS37" s="1060"/>
      <c r="CT37" s="1060"/>
      <c r="CU37" s="1060"/>
      <c r="CV37" s="1061"/>
      <c r="CW37" s="1059"/>
      <c r="CX37" s="1060"/>
      <c r="CY37" s="1060"/>
      <c r="CZ37" s="1060"/>
      <c r="DA37" s="1061"/>
      <c r="DB37" s="1059"/>
      <c r="DC37" s="1060"/>
      <c r="DD37" s="1060"/>
      <c r="DE37" s="1060"/>
      <c r="DF37" s="1061"/>
      <c r="DG37" s="1059"/>
      <c r="DH37" s="1060"/>
      <c r="DI37" s="1060"/>
      <c r="DJ37" s="1060"/>
      <c r="DK37" s="1061"/>
      <c r="DL37" s="1059"/>
      <c r="DM37" s="1060"/>
      <c r="DN37" s="1060"/>
      <c r="DO37" s="1060"/>
      <c r="DP37" s="1061"/>
      <c r="DQ37" s="1059"/>
      <c r="DR37" s="1060"/>
      <c r="DS37" s="1060"/>
      <c r="DT37" s="1060"/>
      <c r="DU37" s="1061"/>
      <c r="DV37" s="1062"/>
      <c r="DW37" s="1063"/>
      <c r="DX37" s="1063"/>
      <c r="DY37" s="1063"/>
      <c r="DZ37" s="1064"/>
      <c r="EA37" s="226"/>
    </row>
    <row r="38" spans="1:131" s="227" customFormat="1" ht="26.25" customHeight="1" x14ac:dyDescent="0.2">
      <c r="A38" s="246">
        <v>11</v>
      </c>
      <c r="B38" s="1107"/>
      <c r="C38" s="1108"/>
      <c r="D38" s="1108"/>
      <c r="E38" s="1108"/>
      <c r="F38" s="1108"/>
      <c r="G38" s="1108"/>
      <c r="H38" s="1108"/>
      <c r="I38" s="1108"/>
      <c r="J38" s="1108"/>
      <c r="K38" s="1108"/>
      <c r="L38" s="1108"/>
      <c r="M38" s="1108"/>
      <c r="N38" s="1108"/>
      <c r="O38" s="1108"/>
      <c r="P38" s="1109"/>
      <c r="Q38" s="1113"/>
      <c r="R38" s="1114"/>
      <c r="S38" s="1114"/>
      <c r="T38" s="1114"/>
      <c r="U38" s="1114"/>
      <c r="V38" s="1114"/>
      <c r="W38" s="1114"/>
      <c r="X38" s="1114"/>
      <c r="Y38" s="1114"/>
      <c r="Z38" s="1114"/>
      <c r="AA38" s="1114"/>
      <c r="AB38" s="1114"/>
      <c r="AC38" s="1114"/>
      <c r="AD38" s="1114"/>
      <c r="AE38" s="1115"/>
      <c r="AF38" s="1089"/>
      <c r="AG38" s="1090"/>
      <c r="AH38" s="1090"/>
      <c r="AI38" s="1090"/>
      <c r="AJ38" s="1091"/>
      <c r="AK38" s="1050"/>
      <c r="AL38" s="1040"/>
      <c r="AM38" s="1040"/>
      <c r="AN38" s="1040"/>
      <c r="AO38" s="1040"/>
      <c r="AP38" s="1040"/>
      <c r="AQ38" s="1040"/>
      <c r="AR38" s="1040"/>
      <c r="AS38" s="1040"/>
      <c r="AT38" s="1040"/>
      <c r="AU38" s="1040"/>
      <c r="AV38" s="1040"/>
      <c r="AW38" s="1040"/>
      <c r="AX38" s="1040"/>
      <c r="AY38" s="1040"/>
      <c r="AZ38" s="1112"/>
      <c r="BA38" s="1112"/>
      <c r="BB38" s="1112"/>
      <c r="BC38" s="1112"/>
      <c r="BD38" s="1112"/>
      <c r="BE38" s="1102"/>
      <c r="BF38" s="1102"/>
      <c r="BG38" s="1102"/>
      <c r="BH38" s="1102"/>
      <c r="BI38" s="1103"/>
      <c r="BJ38" s="232"/>
      <c r="BK38" s="232"/>
      <c r="BL38" s="232"/>
      <c r="BM38" s="232"/>
      <c r="BN38" s="232"/>
      <c r="BO38" s="245"/>
      <c r="BP38" s="245"/>
      <c r="BQ38" s="242">
        <v>32</v>
      </c>
      <c r="BR38" s="243"/>
      <c r="BS38" s="1084"/>
      <c r="BT38" s="1085"/>
      <c r="BU38" s="1085"/>
      <c r="BV38" s="1085"/>
      <c r="BW38" s="1085"/>
      <c r="BX38" s="1085"/>
      <c r="BY38" s="1085"/>
      <c r="BZ38" s="1085"/>
      <c r="CA38" s="1085"/>
      <c r="CB38" s="1085"/>
      <c r="CC38" s="1085"/>
      <c r="CD38" s="1085"/>
      <c r="CE38" s="1085"/>
      <c r="CF38" s="1085"/>
      <c r="CG38" s="1086"/>
      <c r="CH38" s="1059"/>
      <c r="CI38" s="1060"/>
      <c r="CJ38" s="1060"/>
      <c r="CK38" s="1060"/>
      <c r="CL38" s="1061"/>
      <c r="CM38" s="1059"/>
      <c r="CN38" s="1060"/>
      <c r="CO38" s="1060"/>
      <c r="CP38" s="1060"/>
      <c r="CQ38" s="1061"/>
      <c r="CR38" s="1059"/>
      <c r="CS38" s="1060"/>
      <c r="CT38" s="1060"/>
      <c r="CU38" s="1060"/>
      <c r="CV38" s="1061"/>
      <c r="CW38" s="1059"/>
      <c r="CX38" s="1060"/>
      <c r="CY38" s="1060"/>
      <c r="CZ38" s="1060"/>
      <c r="DA38" s="1061"/>
      <c r="DB38" s="1059"/>
      <c r="DC38" s="1060"/>
      <c r="DD38" s="1060"/>
      <c r="DE38" s="1060"/>
      <c r="DF38" s="1061"/>
      <c r="DG38" s="1059"/>
      <c r="DH38" s="1060"/>
      <c r="DI38" s="1060"/>
      <c r="DJ38" s="1060"/>
      <c r="DK38" s="1061"/>
      <c r="DL38" s="1059"/>
      <c r="DM38" s="1060"/>
      <c r="DN38" s="1060"/>
      <c r="DO38" s="1060"/>
      <c r="DP38" s="1061"/>
      <c r="DQ38" s="1059"/>
      <c r="DR38" s="1060"/>
      <c r="DS38" s="1060"/>
      <c r="DT38" s="1060"/>
      <c r="DU38" s="1061"/>
      <c r="DV38" s="1062"/>
      <c r="DW38" s="1063"/>
      <c r="DX38" s="1063"/>
      <c r="DY38" s="1063"/>
      <c r="DZ38" s="1064"/>
      <c r="EA38" s="226"/>
    </row>
    <row r="39" spans="1:131" s="227" customFormat="1" ht="26.25" customHeight="1" x14ac:dyDescent="0.2">
      <c r="A39" s="246">
        <v>12</v>
      </c>
      <c r="B39" s="1107"/>
      <c r="C39" s="1108"/>
      <c r="D39" s="1108"/>
      <c r="E39" s="1108"/>
      <c r="F39" s="1108"/>
      <c r="G39" s="1108"/>
      <c r="H39" s="1108"/>
      <c r="I39" s="1108"/>
      <c r="J39" s="1108"/>
      <c r="K39" s="1108"/>
      <c r="L39" s="1108"/>
      <c r="M39" s="1108"/>
      <c r="N39" s="1108"/>
      <c r="O39" s="1108"/>
      <c r="P39" s="1109"/>
      <c r="Q39" s="1113"/>
      <c r="R39" s="1114"/>
      <c r="S39" s="1114"/>
      <c r="T39" s="1114"/>
      <c r="U39" s="1114"/>
      <c r="V39" s="1114"/>
      <c r="W39" s="1114"/>
      <c r="X39" s="1114"/>
      <c r="Y39" s="1114"/>
      <c r="Z39" s="1114"/>
      <c r="AA39" s="1114"/>
      <c r="AB39" s="1114"/>
      <c r="AC39" s="1114"/>
      <c r="AD39" s="1114"/>
      <c r="AE39" s="1115"/>
      <c r="AF39" s="1089"/>
      <c r="AG39" s="1090"/>
      <c r="AH39" s="1090"/>
      <c r="AI39" s="1090"/>
      <c r="AJ39" s="1091"/>
      <c r="AK39" s="1050"/>
      <c r="AL39" s="1040"/>
      <c r="AM39" s="1040"/>
      <c r="AN39" s="1040"/>
      <c r="AO39" s="1040"/>
      <c r="AP39" s="1040"/>
      <c r="AQ39" s="1040"/>
      <c r="AR39" s="1040"/>
      <c r="AS39" s="1040"/>
      <c r="AT39" s="1040"/>
      <c r="AU39" s="1040"/>
      <c r="AV39" s="1040"/>
      <c r="AW39" s="1040"/>
      <c r="AX39" s="1040"/>
      <c r="AY39" s="1040"/>
      <c r="AZ39" s="1112"/>
      <c r="BA39" s="1112"/>
      <c r="BB39" s="1112"/>
      <c r="BC39" s="1112"/>
      <c r="BD39" s="1112"/>
      <c r="BE39" s="1102"/>
      <c r="BF39" s="1102"/>
      <c r="BG39" s="1102"/>
      <c r="BH39" s="1102"/>
      <c r="BI39" s="1103"/>
      <c r="BJ39" s="232"/>
      <c r="BK39" s="232"/>
      <c r="BL39" s="232"/>
      <c r="BM39" s="232"/>
      <c r="BN39" s="232"/>
      <c r="BO39" s="245"/>
      <c r="BP39" s="245"/>
      <c r="BQ39" s="242">
        <v>33</v>
      </c>
      <c r="BR39" s="243"/>
      <c r="BS39" s="1084"/>
      <c r="BT39" s="1085"/>
      <c r="BU39" s="1085"/>
      <c r="BV39" s="1085"/>
      <c r="BW39" s="1085"/>
      <c r="BX39" s="1085"/>
      <c r="BY39" s="1085"/>
      <c r="BZ39" s="1085"/>
      <c r="CA39" s="1085"/>
      <c r="CB39" s="1085"/>
      <c r="CC39" s="1085"/>
      <c r="CD39" s="1085"/>
      <c r="CE39" s="1085"/>
      <c r="CF39" s="1085"/>
      <c r="CG39" s="1086"/>
      <c r="CH39" s="1059"/>
      <c r="CI39" s="1060"/>
      <c r="CJ39" s="1060"/>
      <c r="CK39" s="1060"/>
      <c r="CL39" s="1061"/>
      <c r="CM39" s="1059"/>
      <c r="CN39" s="1060"/>
      <c r="CO39" s="1060"/>
      <c r="CP39" s="1060"/>
      <c r="CQ39" s="1061"/>
      <c r="CR39" s="1059"/>
      <c r="CS39" s="1060"/>
      <c r="CT39" s="1060"/>
      <c r="CU39" s="1060"/>
      <c r="CV39" s="1061"/>
      <c r="CW39" s="1059"/>
      <c r="CX39" s="1060"/>
      <c r="CY39" s="1060"/>
      <c r="CZ39" s="1060"/>
      <c r="DA39" s="1061"/>
      <c r="DB39" s="1059"/>
      <c r="DC39" s="1060"/>
      <c r="DD39" s="1060"/>
      <c r="DE39" s="1060"/>
      <c r="DF39" s="1061"/>
      <c r="DG39" s="1059"/>
      <c r="DH39" s="1060"/>
      <c r="DI39" s="1060"/>
      <c r="DJ39" s="1060"/>
      <c r="DK39" s="1061"/>
      <c r="DL39" s="1059"/>
      <c r="DM39" s="1060"/>
      <c r="DN39" s="1060"/>
      <c r="DO39" s="1060"/>
      <c r="DP39" s="1061"/>
      <c r="DQ39" s="1059"/>
      <c r="DR39" s="1060"/>
      <c r="DS39" s="1060"/>
      <c r="DT39" s="1060"/>
      <c r="DU39" s="1061"/>
      <c r="DV39" s="1062"/>
      <c r="DW39" s="1063"/>
      <c r="DX39" s="1063"/>
      <c r="DY39" s="1063"/>
      <c r="DZ39" s="1064"/>
      <c r="EA39" s="226"/>
    </row>
    <row r="40" spans="1:131" s="227" customFormat="1" ht="26.25" customHeight="1" x14ac:dyDescent="0.2">
      <c r="A40" s="241">
        <v>13</v>
      </c>
      <c r="B40" s="1107"/>
      <c r="C40" s="1108"/>
      <c r="D40" s="1108"/>
      <c r="E40" s="1108"/>
      <c r="F40" s="1108"/>
      <c r="G40" s="1108"/>
      <c r="H40" s="1108"/>
      <c r="I40" s="1108"/>
      <c r="J40" s="1108"/>
      <c r="K40" s="1108"/>
      <c r="L40" s="1108"/>
      <c r="M40" s="1108"/>
      <c r="N40" s="1108"/>
      <c r="O40" s="1108"/>
      <c r="P40" s="1109"/>
      <c r="Q40" s="1113"/>
      <c r="R40" s="1114"/>
      <c r="S40" s="1114"/>
      <c r="T40" s="1114"/>
      <c r="U40" s="1114"/>
      <c r="V40" s="1114"/>
      <c r="W40" s="1114"/>
      <c r="X40" s="1114"/>
      <c r="Y40" s="1114"/>
      <c r="Z40" s="1114"/>
      <c r="AA40" s="1114"/>
      <c r="AB40" s="1114"/>
      <c r="AC40" s="1114"/>
      <c r="AD40" s="1114"/>
      <c r="AE40" s="1115"/>
      <c r="AF40" s="1089"/>
      <c r="AG40" s="1090"/>
      <c r="AH40" s="1090"/>
      <c r="AI40" s="1090"/>
      <c r="AJ40" s="1091"/>
      <c r="AK40" s="1050"/>
      <c r="AL40" s="1040"/>
      <c r="AM40" s="1040"/>
      <c r="AN40" s="1040"/>
      <c r="AO40" s="1040"/>
      <c r="AP40" s="1040"/>
      <c r="AQ40" s="1040"/>
      <c r="AR40" s="1040"/>
      <c r="AS40" s="1040"/>
      <c r="AT40" s="1040"/>
      <c r="AU40" s="1040"/>
      <c r="AV40" s="1040"/>
      <c r="AW40" s="1040"/>
      <c r="AX40" s="1040"/>
      <c r="AY40" s="1040"/>
      <c r="AZ40" s="1112"/>
      <c r="BA40" s="1112"/>
      <c r="BB40" s="1112"/>
      <c r="BC40" s="1112"/>
      <c r="BD40" s="1112"/>
      <c r="BE40" s="1102"/>
      <c r="BF40" s="1102"/>
      <c r="BG40" s="1102"/>
      <c r="BH40" s="1102"/>
      <c r="BI40" s="1103"/>
      <c r="BJ40" s="232"/>
      <c r="BK40" s="232"/>
      <c r="BL40" s="232"/>
      <c r="BM40" s="232"/>
      <c r="BN40" s="232"/>
      <c r="BO40" s="245"/>
      <c r="BP40" s="245"/>
      <c r="BQ40" s="242">
        <v>34</v>
      </c>
      <c r="BR40" s="243"/>
      <c r="BS40" s="1084"/>
      <c r="BT40" s="1085"/>
      <c r="BU40" s="1085"/>
      <c r="BV40" s="1085"/>
      <c r="BW40" s="1085"/>
      <c r="BX40" s="1085"/>
      <c r="BY40" s="1085"/>
      <c r="BZ40" s="1085"/>
      <c r="CA40" s="1085"/>
      <c r="CB40" s="1085"/>
      <c r="CC40" s="1085"/>
      <c r="CD40" s="1085"/>
      <c r="CE40" s="1085"/>
      <c r="CF40" s="1085"/>
      <c r="CG40" s="1086"/>
      <c r="CH40" s="1059"/>
      <c r="CI40" s="1060"/>
      <c r="CJ40" s="1060"/>
      <c r="CK40" s="1060"/>
      <c r="CL40" s="1061"/>
      <c r="CM40" s="1059"/>
      <c r="CN40" s="1060"/>
      <c r="CO40" s="1060"/>
      <c r="CP40" s="1060"/>
      <c r="CQ40" s="1061"/>
      <c r="CR40" s="1059"/>
      <c r="CS40" s="1060"/>
      <c r="CT40" s="1060"/>
      <c r="CU40" s="1060"/>
      <c r="CV40" s="1061"/>
      <c r="CW40" s="1059"/>
      <c r="CX40" s="1060"/>
      <c r="CY40" s="1060"/>
      <c r="CZ40" s="1060"/>
      <c r="DA40" s="1061"/>
      <c r="DB40" s="1059"/>
      <c r="DC40" s="1060"/>
      <c r="DD40" s="1060"/>
      <c r="DE40" s="1060"/>
      <c r="DF40" s="1061"/>
      <c r="DG40" s="1059"/>
      <c r="DH40" s="1060"/>
      <c r="DI40" s="1060"/>
      <c r="DJ40" s="1060"/>
      <c r="DK40" s="1061"/>
      <c r="DL40" s="1059"/>
      <c r="DM40" s="1060"/>
      <c r="DN40" s="1060"/>
      <c r="DO40" s="1060"/>
      <c r="DP40" s="1061"/>
      <c r="DQ40" s="1059"/>
      <c r="DR40" s="1060"/>
      <c r="DS40" s="1060"/>
      <c r="DT40" s="1060"/>
      <c r="DU40" s="1061"/>
      <c r="DV40" s="1062"/>
      <c r="DW40" s="1063"/>
      <c r="DX40" s="1063"/>
      <c r="DY40" s="1063"/>
      <c r="DZ40" s="1064"/>
      <c r="EA40" s="226"/>
    </row>
    <row r="41" spans="1:131" s="227" customFormat="1" ht="26.25" customHeight="1" x14ac:dyDescent="0.2">
      <c r="A41" s="241">
        <v>14</v>
      </c>
      <c r="B41" s="1107"/>
      <c r="C41" s="1108"/>
      <c r="D41" s="1108"/>
      <c r="E41" s="1108"/>
      <c r="F41" s="1108"/>
      <c r="G41" s="1108"/>
      <c r="H41" s="1108"/>
      <c r="I41" s="1108"/>
      <c r="J41" s="1108"/>
      <c r="K41" s="1108"/>
      <c r="L41" s="1108"/>
      <c r="M41" s="1108"/>
      <c r="N41" s="1108"/>
      <c r="O41" s="1108"/>
      <c r="P41" s="1109"/>
      <c r="Q41" s="1113"/>
      <c r="R41" s="1114"/>
      <c r="S41" s="1114"/>
      <c r="T41" s="1114"/>
      <c r="U41" s="1114"/>
      <c r="V41" s="1114"/>
      <c r="W41" s="1114"/>
      <c r="X41" s="1114"/>
      <c r="Y41" s="1114"/>
      <c r="Z41" s="1114"/>
      <c r="AA41" s="1114"/>
      <c r="AB41" s="1114"/>
      <c r="AC41" s="1114"/>
      <c r="AD41" s="1114"/>
      <c r="AE41" s="1115"/>
      <c r="AF41" s="1089"/>
      <c r="AG41" s="1090"/>
      <c r="AH41" s="1090"/>
      <c r="AI41" s="1090"/>
      <c r="AJ41" s="1091"/>
      <c r="AK41" s="1050"/>
      <c r="AL41" s="1040"/>
      <c r="AM41" s="1040"/>
      <c r="AN41" s="1040"/>
      <c r="AO41" s="1040"/>
      <c r="AP41" s="1040"/>
      <c r="AQ41" s="1040"/>
      <c r="AR41" s="1040"/>
      <c r="AS41" s="1040"/>
      <c r="AT41" s="1040"/>
      <c r="AU41" s="1040"/>
      <c r="AV41" s="1040"/>
      <c r="AW41" s="1040"/>
      <c r="AX41" s="1040"/>
      <c r="AY41" s="1040"/>
      <c r="AZ41" s="1112"/>
      <c r="BA41" s="1112"/>
      <c r="BB41" s="1112"/>
      <c r="BC41" s="1112"/>
      <c r="BD41" s="1112"/>
      <c r="BE41" s="1102"/>
      <c r="BF41" s="1102"/>
      <c r="BG41" s="1102"/>
      <c r="BH41" s="1102"/>
      <c r="BI41" s="1103"/>
      <c r="BJ41" s="232"/>
      <c r="BK41" s="232"/>
      <c r="BL41" s="232"/>
      <c r="BM41" s="232"/>
      <c r="BN41" s="232"/>
      <c r="BO41" s="245"/>
      <c r="BP41" s="245"/>
      <c r="BQ41" s="242">
        <v>35</v>
      </c>
      <c r="BR41" s="243"/>
      <c r="BS41" s="1084"/>
      <c r="BT41" s="1085"/>
      <c r="BU41" s="1085"/>
      <c r="BV41" s="1085"/>
      <c r="BW41" s="1085"/>
      <c r="BX41" s="1085"/>
      <c r="BY41" s="1085"/>
      <c r="BZ41" s="1085"/>
      <c r="CA41" s="1085"/>
      <c r="CB41" s="1085"/>
      <c r="CC41" s="1085"/>
      <c r="CD41" s="1085"/>
      <c r="CE41" s="1085"/>
      <c r="CF41" s="1085"/>
      <c r="CG41" s="1086"/>
      <c r="CH41" s="1059"/>
      <c r="CI41" s="1060"/>
      <c r="CJ41" s="1060"/>
      <c r="CK41" s="1060"/>
      <c r="CL41" s="1061"/>
      <c r="CM41" s="1059"/>
      <c r="CN41" s="1060"/>
      <c r="CO41" s="1060"/>
      <c r="CP41" s="1060"/>
      <c r="CQ41" s="1061"/>
      <c r="CR41" s="1059"/>
      <c r="CS41" s="1060"/>
      <c r="CT41" s="1060"/>
      <c r="CU41" s="1060"/>
      <c r="CV41" s="1061"/>
      <c r="CW41" s="1059"/>
      <c r="CX41" s="1060"/>
      <c r="CY41" s="1060"/>
      <c r="CZ41" s="1060"/>
      <c r="DA41" s="1061"/>
      <c r="DB41" s="1059"/>
      <c r="DC41" s="1060"/>
      <c r="DD41" s="1060"/>
      <c r="DE41" s="1060"/>
      <c r="DF41" s="1061"/>
      <c r="DG41" s="1059"/>
      <c r="DH41" s="1060"/>
      <c r="DI41" s="1060"/>
      <c r="DJ41" s="1060"/>
      <c r="DK41" s="1061"/>
      <c r="DL41" s="1059"/>
      <c r="DM41" s="1060"/>
      <c r="DN41" s="1060"/>
      <c r="DO41" s="1060"/>
      <c r="DP41" s="1061"/>
      <c r="DQ41" s="1059"/>
      <c r="DR41" s="1060"/>
      <c r="DS41" s="1060"/>
      <c r="DT41" s="1060"/>
      <c r="DU41" s="1061"/>
      <c r="DV41" s="1062"/>
      <c r="DW41" s="1063"/>
      <c r="DX41" s="1063"/>
      <c r="DY41" s="1063"/>
      <c r="DZ41" s="1064"/>
      <c r="EA41" s="226"/>
    </row>
    <row r="42" spans="1:131" s="227" customFormat="1" ht="26.25" customHeight="1" x14ac:dyDescent="0.2">
      <c r="A42" s="241">
        <v>15</v>
      </c>
      <c r="B42" s="1107"/>
      <c r="C42" s="1108"/>
      <c r="D42" s="1108"/>
      <c r="E42" s="1108"/>
      <c r="F42" s="1108"/>
      <c r="G42" s="1108"/>
      <c r="H42" s="1108"/>
      <c r="I42" s="1108"/>
      <c r="J42" s="1108"/>
      <c r="K42" s="1108"/>
      <c r="L42" s="1108"/>
      <c r="M42" s="1108"/>
      <c r="N42" s="1108"/>
      <c r="O42" s="1108"/>
      <c r="P42" s="1109"/>
      <c r="Q42" s="1113"/>
      <c r="R42" s="1114"/>
      <c r="S42" s="1114"/>
      <c r="T42" s="1114"/>
      <c r="U42" s="1114"/>
      <c r="V42" s="1114"/>
      <c r="W42" s="1114"/>
      <c r="X42" s="1114"/>
      <c r="Y42" s="1114"/>
      <c r="Z42" s="1114"/>
      <c r="AA42" s="1114"/>
      <c r="AB42" s="1114"/>
      <c r="AC42" s="1114"/>
      <c r="AD42" s="1114"/>
      <c r="AE42" s="1115"/>
      <c r="AF42" s="1089"/>
      <c r="AG42" s="1090"/>
      <c r="AH42" s="1090"/>
      <c r="AI42" s="1090"/>
      <c r="AJ42" s="1091"/>
      <c r="AK42" s="1050"/>
      <c r="AL42" s="1040"/>
      <c r="AM42" s="1040"/>
      <c r="AN42" s="1040"/>
      <c r="AO42" s="1040"/>
      <c r="AP42" s="1040"/>
      <c r="AQ42" s="1040"/>
      <c r="AR42" s="1040"/>
      <c r="AS42" s="1040"/>
      <c r="AT42" s="1040"/>
      <c r="AU42" s="1040"/>
      <c r="AV42" s="1040"/>
      <c r="AW42" s="1040"/>
      <c r="AX42" s="1040"/>
      <c r="AY42" s="1040"/>
      <c r="AZ42" s="1112"/>
      <c r="BA42" s="1112"/>
      <c r="BB42" s="1112"/>
      <c r="BC42" s="1112"/>
      <c r="BD42" s="1112"/>
      <c r="BE42" s="1102"/>
      <c r="BF42" s="1102"/>
      <c r="BG42" s="1102"/>
      <c r="BH42" s="1102"/>
      <c r="BI42" s="1103"/>
      <c r="BJ42" s="232"/>
      <c r="BK42" s="232"/>
      <c r="BL42" s="232"/>
      <c r="BM42" s="232"/>
      <c r="BN42" s="232"/>
      <c r="BO42" s="245"/>
      <c r="BP42" s="245"/>
      <c r="BQ42" s="242">
        <v>36</v>
      </c>
      <c r="BR42" s="243"/>
      <c r="BS42" s="1084"/>
      <c r="BT42" s="1085"/>
      <c r="BU42" s="1085"/>
      <c r="BV42" s="1085"/>
      <c r="BW42" s="1085"/>
      <c r="BX42" s="1085"/>
      <c r="BY42" s="1085"/>
      <c r="BZ42" s="1085"/>
      <c r="CA42" s="1085"/>
      <c r="CB42" s="1085"/>
      <c r="CC42" s="1085"/>
      <c r="CD42" s="1085"/>
      <c r="CE42" s="1085"/>
      <c r="CF42" s="1085"/>
      <c r="CG42" s="1086"/>
      <c r="CH42" s="1059"/>
      <c r="CI42" s="1060"/>
      <c r="CJ42" s="1060"/>
      <c r="CK42" s="1060"/>
      <c r="CL42" s="1061"/>
      <c r="CM42" s="1059"/>
      <c r="CN42" s="1060"/>
      <c r="CO42" s="1060"/>
      <c r="CP42" s="1060"/>
      <c r="CQ42" s="1061"/>
      <c r="CR42" s="1059"/>
      <c r="CS42" s="1060"/>
      <c r="CT42" s="1060"/>
      <c r="CU42" s="1060"/>
      <c r="CV42" s="1061"/>
      <c r="CW42" s="1059"/>
      <c r="CX42" s="1060"/>
      <c r="CY42" s="1060"/>
      <c r="CZ42" s="1060"/>
      <c r="DA42" s="1061"/>
      <c r="DB42" s="1059"/>
      <c r="DC42" s="1060"/>
      <c r="DD42" s="1060"/>
      <c r="DE42" s="1060"/>
      <c r="DF42" s="1061"/>
      <c r="DG42" s="1059"/>
      <c r="DH42" s="1060"/>
      <c r="DI42" s="1060"/>
      <c r="DJ42" s="1060"/>
      <c r="DK42" s="1061"/>
      <c r="DL42" s="1059"/>
      <c r="DM42" s="1060"/>
      <c r="DN42" s="1060"/>
      <c r="DO42" s="1060"/>
      <c r="DP42" s="1061"/>
      <c r="DQ42" s="1059"/>
      <c r="DR42" s="1060"/>
      <c r="DS42" s="1060"/>
      <c r="DT42" s="1060"/>
      <c r="DU42" s="1061"/>
      <c r="DV42" s="1062"/>
      <c r="DW42" s="1063"/>
      <c r="DX42" s="1063"/>
      <c r="DY42" s="1063"/>
      <c r="DZ42" s="1064"/>
      <c r="EA42" s="226"/>
    </row>
    <row r="43" spans="1:131" s="227" customFormat="1" ht="26.25" customHeight="1" x14ac:dyDescent="0.2">
      <c r="A43" s="241">
        <v>16</v>
      </c>
      <c r="B43" s="1107"/>
      <c r="C43" s="1108"/>
      <c r="D43" s="1108"/>
      <c r="E43" s="1108"/>
      <c r="F43" s="1108"/>
      <c r="G43" s="1108"/>
      <c r="H43" s="1108"/>
      <c r="I43" s="1108"/>
      <c r="J43" s="1108"/>
      <c r="K43" s="1108"/>
      <c r="L43" s="1108"/>
      <c r="M43" s="1108"/>
      <c r="N43" s="1108"/>
      <c r="O43" s="1108"/>
      <c r="P43" s="1109"/>
      <c r="Q43" s="1113"/>
      <c r="R43" s="1114"/>
      <c r="S43" s="1114"/>
      <c r="T43" s="1114"/>
      <c r="U43" s="1114"/>
      <c r="V43" s="1114"/>
      <c r="W43" s="1114"/>
      <c r="X43" s="1114"/>
      <c r="Y43" s="1114"/>
      <c r="Z43" s="1114"/>
      <c r="AA43" s="1114"/>
      <c r="AB43" s="1114"/>
      <c r="AC43" s="1114"/>
      <c r="AD43" s="1114"/>
      <c r="AE43" s="1115"/>
      <c r="AF43" s="1089"/>
      <c r="AG43" s="1090"/>
      <c r="AH43" s="1090"/>
      <c r="AI43" s="1090"/>
      <c r="AJ43" s="1091"/>
      <c r="AK43" s="1050"/>
      <c r="AL43" s="1040"/>
      <c r="AM43" s="1040"/>
      <c r="AN43" s="1040"/>
      <c r="AO43" s="1040"/>
      <c r="AP43" s="1040"/>
      <c r="AQ43" s="1040"/>
      <c r="AR43" s="1040"/>
      <c r="AS43" s="1040"/>
      <c r="AT43" s="1040"/>
      <c r="AU43" s="1040"/>
      <c r="AV43" s="1040"/>
      <c r="AW43" s="1040"/>
      <c r="AX43" s="1040"/>
      <c r="AY43" s="1040"/>
      <c r="AZ43" s="1112"/>
      <c r="BA43" s="1112"/>
      <c r="BB43" s="1112"/>
      <c r="BC43" s="1112"/>
      <c r="BD43" s="1112"/>
      <c r="BE43" s="1102"/>
      <c r="BF43" s="1102"/>
      <c r="BG43" s="1102"/>
      <c r="BH43" s="1102"/>
      <c r="BI43" s="1103"/>
      <c r="BJ43" s="232"/>
      <c r="BK43" s="232"/>
      <c r="BL43" s="232"/>
      <c r="BM43" s="232"/>
      <c r="BN43" s="232"/>
      <c r="BO43" s="245"/>
      <c r="BP43" s="245"/>
      <c r="BQ43" s="242">
        <v>37</v>
      </c>
      <c r="BR43" s="243"/>
      <c r="BS43" s="1084"/>
      <c r="BT43" s="1085"/>
      <c r="BU43" s="1085"/>
      <c r="BV43" s="1085"/>
      <c r="BW43" s="1085"/>
      <c r="BX43" s="1085"/>
      <c r="BY43" s="1085"/>
      <c r="BZ43" s="1085"/>
      <c r="CA43" s="1085"/>
      <c r="CB43" s="1085"/>
      <c r="CC43" s="1085"/>
      <c r="CD43" s="1085"/>
      <c r="CE43" s="1085"/>
      <c r="CF43" s="1085"/>
      <c r="CG43" s="1086"/>
      <c r="CH43" s="1059"/>
      <c r="CI43" s="1060"/>
      <c r="CJ43" s="1060"/>
      <c r="CK43" s="1060"/>
      <c r="CL43" s="1061"/>
      <c r="CM43" s="1059"/>
      <c r="CN43" s="1060"/>
      <c r="CO43" s="1060"/>
      <c r="CP43" s="1060"/>
      <c r="CQ43" s="1061"/>
      <c r="CR43" s="1059"/>
      <c r="CS43" s="1060"/>
      <c r="CT43" s="1060"/>
      <c r="CU43" s="1060"/>
      <c r="CV43" s="1061"/>
      <c r="CW43" s="1059"/>
      <c r="CX43" s="1060"/>
      <c r="CY43" s="1060"/>
      <c r="CZ43" s="1060"/>
      <c r="DA43" s="1061"/>
      <c r="DB43" s="1059"/>
      <c r="DC43" s="1060"/>
      <c r="DD43" s="1060"/>
      <c r="DE43" s="1060"/>
      <c r="DF43" s="1061"/>
      <c r="DG43" s="1059"/>
      <c r="DH43" s="1060"/>
      <c r="DI43" s="1060"/>
      <c r="DJ43" s="1060"/>
      <c r="DK43" s="1061"/>
      <c r="DL43" s="1059"/>
      <c r="DM43" s="1060"/>
      <c r="DN43" s="1060"/>
      <c r="DO43" s="1060"/>
      <c r="DP43" s="1061"/>
      <c r="DQ43" s="1059"/>
      <c r="DR43" s="1060"/>
      <c r="DS43" s="1060"/>
      <c r="DT43" s="1060"/>
      <c r="DU43" s="1061"/>
      <c r="DV43" s="1062"/>
      <c r="DW43" s="1063"/>
      <c r="DX43" s="1063"/>
      <c r="DY43" s="1063"/>
      <c r="DZ43" s="1064"/>
      <c r="EA43" s="226"/>
    </row>
    <row r="44" spans="1:131" s="227" customFormat="1" ht="26.25" customHeight="1" x14ac:dyDescent="0.2">
      <c r="A44" s="241">
        <v>17</v>
      </c>
      <c r="B44" s="1107"/>
      <c r="C44" s="1108"/>
      <c r="D44" s="1108"/>
      <c r="E44" s="1108"/>
      <c r="F44" s="1108"/>
      <c r="G44" s="1108"/>
      <c r="H44" s="1108"/>
      <c r="I44" s="1108"/>
      <c r="J44" s="1108"/>
      <c r="K44" s="1108"/>
      <c r="L44" s="1108"/>
      <c r="M44" s="1108"/>
      <c r="N44" s="1108"/>
      <c r="O44" s="1108"/>
      <c r="P44" s="1109"/>
      <c r="Q44" s="1113"/>
      <c r="R44" s="1114"/>
      <c r="S44" s="1114"/>
      <c r="T44" s="1114"/>
      <c r="U44" s="1114"/>
      <c r="V44" s="1114"/>
      <c r="W44" s="1114"/>
      <c r="X44" s="1114"/>
      <c r="Y44" s="1114"/>
      <c r="Z44" s="1114"/>
      <c r="AA44" s="1114"/>
      <c r="AB44" s="1114"/>
      <c r="AC44" s="1114"/>
      <c r="AD44" s="1114"/>
      <c r="AE44" s="1115"/>
      <c r="AF44" s="1089"/>
      <c r="AG44" s="1090"/>
      <c r="AH44" s="1090"/>
      <c r="AI44" s="1090"/>
      <c r="AJ44" s="1091"/>
      <c r="AK44" s="1050"/>
      <c r="AL44" s="1040"/>
      <c r="AM44" s="1040"/>
      <c r="AN44" s="1040"/>
      <c r="AO44" s="1040"/>
      <c r="AP44" s="1040"/>
      <c r="AQ44" s="1040"/>
      <c r="AR44" s="1040"/>
      <c r="AS44" s="1040"/>
      <c r="AT44" s="1040"/>
      <c r="AU44" s="1040"/>
      <c r="AV44" s="1040"/>
      <c r="AW44" s="1040"/>
      <c r="AX44" s="1040"/>
      <c r="AY44" s="1040"/>
      <c r="AZ44" s="1112"/>
      <c r="BA44" s="1112"/>
      <c r="BB44" s="1112"/>
      <c r="BC44" s="1112"/>
      <c r="BD44" s="1112"/>
      <c r="BE44" s="1102"/>
      <c r="BF44" s="1102"/>
      <c r="BG44" s="1102"/>
      <c r="BH44" s="1102"/>
      <c r="BI44" s="1103"/>
      <c r="BJ44" s="232"/>
      <c r="BK44" s="232"/>
      <c r="BL44" s="232"/>
      <c r="BM44" s="232"/>
      <c r="BN44" s="232"/>
      <c r="BO44" s="245"/>
      <c r="BP44" s="245"/>
      <c r="BQ44" s="242">
        <v>38</v>
      </c>
      <c r="BR44" s="243"/>
      <c r="BS44" s="1084"/>
      <c r="BT44" s="1085"/>
      <c r="BU44" s="1085"/>
      <c r="BV44" s="1085"/>
      <c r="BW44" s="1085"/>
      <c r="BX44" s="1085"/>
      <c r="BY44" s="1085"/>
      <c r="BZ44" s="1085"/>
      <c r="CA44" s="1085"/>
      <c r="CB44" s="1085"/>
      <c r="CC44" s="1085"/>
      <c r="CD44" s="1085"/>
      <c r="CE44" s="1085"/>
      <c r="CF44" s="1085"/>
      <c r="CG44" s="1086"/>
      <c r="CH44" s="1059"/>
      <c r="CI44" s="1060"/>
      <c r="CJ44" s="1060"/>
      <c r="CK44" s="1060"/>
      <c r="CL44" s="1061"/>
      <c r="CM44" s="1059"/>
      <c r="CN44" s="1060"/>
      <c r="CO44" s="1060"/>
      <c r="CP44" s="1060"/>
      <c r="CQ44" s="1061"/>
      <c r="CR44" s="1059"/>
      <c r="CS44" s="1060"/>
      <c r="CT44" s="1060"/>
      <c r="CU44" s="1060"/>
      <c r="CV44" s="1061"/>
      <c r="CW44" s="1059"/>
      <c r="CX44" s="1060"/>
      <c r="CY44" s="1060"/>
      <c r="CZ44" s="1060"/>
      <c r="DA44" s="1061"/>
      <c r="DB44" s="1059"/>
      <c r="DC44" s="1060"/>
      <c r="DD44" s="1060"/>
      <c r="DE44" s="1060"/>
      <c r="DF44" s="1061"/>
      <c r="DG44" s="1059"/>
      <c r="DH44" s="1060"/>
      <c r="DI44" s="1060"/>
      <c r="DJ44" s="1060"/>
      <c r="DK44" s="1061"/>
      <c r="DL44" s="1059"/>
      <c r="DM44" s="1060"/>
      <c r="DN44" s="1060"/>
      <c r="DO44" s="1060"/>
      <c r="DP44" s="1061"/>
      <c r="DQ44" s="1059"/>
      <c r="DR44" s="1060"/>
      <c r="DS44" s="1060"/>
      <c r="DT44" s="1060"/>
      <c r="DU44" s="1061"/>
      <c r="DV44" s="1062"/>
      <c r="DW44" s="1063"/>
      <c r="DX44" s="1063"/>
      <c r="DY44" s="1063"/>
      <c r="DZ44" s="1064"/>
      <c r="EA44" s="226"/>
    </row>
    <row r="45" spans="1:131" s="227" customFormat="1" ht="26.25" customHeight="1" x14ac:dyDescent="0.2">
      <c r="A45" s="241">
        <v>18</v>
      </c>
      <c r="B45" s="1107"/>
      <c r="C45" s="1108"/>
      <c r="D45" s="1108"/>
      <c r="E45" s="1108"/>
      <c r="F45" s="1108"/>
      <c r="G45" s="1108"/>
      <c r="H45" s="1108"/>
      <c r="I45" s="1108"/>
      <c r="J45" s="1108"/>
      <c r="K45" s="1108"/>
      <c r="L45" s="1108"/>
      <c r="M45" s="1108"/>
      <c r="N45" s="1108"/>
      <c r="O45" s="1108"/>
      <c r="P45" s="1109"/>
      <c r="Q45" s="1113"/>
      <c r="R45" s="1114"/>
      <c r="S45" s="1114"/>
      <c r="T45" s="1114"/>
      <c r="U45" s="1114"/>
      <c r="V45" s="1114"/>
      <c r="W45" s="1114"/>
      <c r="X45" s="1114"/>
      <c r="Y45" s="1114"/>
      <c r="Z45" s="1114"/>
      <c r="AA45" s="1114"/>
      <c r="AB45" s="1114"/>
      <c r="AC45" s="1114"/>
      <c r="AD45" s="1114"/>
      <c r="AE45" s="1115"/>
      <c r="AF45" s="1089"/>
      <c r="AG45" s="1090"/>
      <c r="AH45" s="1090"/>
      <c r="AI45" s="1090"/>
      <c r="AJ45" s="1091"/>
      <c r="AK45" s="1050"/>
      <c r="AL45" s="1040"/>
      <c r="AM45" s="1040"/>
      <c r="AN45" s="1040"/>
      <c r="AO45" s="1040"/>
      <c r="AP45" s="1040"/>
      <c r="AQ45" s="1040"/>
      <c r="AR45" s="1040"/>
      <c r="AS45" s="1040"/>
      <c r="AT45" s="1040"/>
      <c r="AU45" s="1040"/>
      <c r="AV45" s="1040"/>
      <c r="AW45" s="1040"/>
      <c r="AX45" s="1040"/>
      <c r="AY45" s="1040"/>
      <c r="AZ45" s="1112"/>
      <c r="BA45" s="1112"/>
      <c r="BB45" s="1112"/>
      <c r="BC45" s="1112"/>
      <c r="BD45" s="1112"/>
      <c r="BE45" s="1102"/>
      <c r="BF45" s="1102"/>
      <c r="BG45" s="1102"/>
      <c r="BH45" s="1102"/>
      <c r="BI45" s="1103"/>
      <c r="BJ45" s="232"/>
      <c r="BK45" s="232"/>
      <c r="BL45" s="232"/>
      <c r="BM45" s="232"/>
      <c r="BN45" s="232"/>
      <c r="BO45" s="245"/>
      <c r="BP45" s="245"/>
      <c r="BQ45" s="242">
        <v>39</v>
      </c>
      <c r="BR45" s="243"/>
      <c r="BS45" s="1084"/>
      <c r="BT45" s="1085"/>
      <c r="BU45" s="1085"/>
      <c r="BV45" s="1085"/>
      <c r="BW45" s="1085"/>
      <c r="BX45" s="1085"/>
      <c r="BY45" s="1085"/>
      <c r="BZ45" s="1085"/>
      <c r="CA45" s="1085"/>
      <c r="CB45" s="1085"/>
      <c r="CC45" s="1085"/>
      <c r="CD45" s="1085"/>
      <c r="CE45" s="1085"/>
      <c r="CF45" s="1085"/>
      <c r="CG45" s="1086"/>
      <c r="CH45" s="1059"/>
      <c r="CI45" s="1060"/>
      <c r="CJ45" s="1060"/>
      <c r="CK45" s="1060"/>
      <c r="CL45" s="1061"/>
      <c r="CM45" s="1059"/>
      <c r="CN45" s="1060"/>
      <c r="CO45" s="1060"/>
      <c r="CP45" s="1060"/>
      <c r="CQ45" s="1061"/>
      <c r="CR45" s="1059"/>
      <c r="CS45" s="1060"/>
      <c r="CT45" s="1060"/>
      <c r="CU45" s="1060"/>
      <c r="CV45" s="1061"/>
      <c r="CW45" s="1059"/>
      <c r="CX45" s="1060"/>
      <c r="CY45" s="1060"/>
      <c r="CZ45" s="1060"/>
      <c r="DA45" s="1061"/>
      <c r="DB45" s="1059"/>
      <c r="DC45" s="1060"/>
      <c r="DD45" s="1060"/>
      <c r="DE45" s="1060"/>
      <c r="DF45" s="1061"/>
      <c r="DG45" s="1059"/>
      <c r="DH45" s="1060"/>
      <c r="DI45" s="1060"/>
      <c r="DJ45" s="1060"/>
      <c r="DK45" s="1061"/>
      <c r="DL45" s="1059"/>
      <c r="DM45" s="1060"/>
      <c r="DN45" s="1060"/>
      <c r="DO45" s="1060"/>
      <c r="DP45" s="1061"/>
      <c r="DQ45" s="1059"/>
      <c r="DR45" s="1060"/>
      <c r="DS45" s="1060"/>
      <c r="DT45" s="1060"/>
      <c r="DU45" s="1061"/>
      <c r="DV45" s="1062"/>
      <c r="DW45" s="1063"/>
      <c r="DX45" s="1063"/>
      <c r="DY45" s="1063"/>
      <c r="DZ45" s="1064"/>
      <c r="EA45" s="226"/>
    </row>
    <row r="46" spans="1:131" s="227" customFormat="1" ht="26.25" customHeight="1" x14ac:dyDescent="0.2">
      <c r="A46" s="241">
        <v>19</v>
      </c>
      <c r="B46" s="1107"/>
      <c r="C46" s="1108"/>
      <c r="D46" s="1108"/>
      <c r="E46" s="1108"/>
      <c r="F46" s="1108"/>
      <c r="G46" s="1108"/>
      <c r="H46" s="1108"/>
      <c r="I46" s="1108"/>
      <c r="J46" s="1108"/>
      <c r="K46" s="1108"/>
      <c r="L46" s="1108"/>
      <c r="M46" s="1108"/>
      <c r="N46" s="1108"/>
      <c r="O46" s="1108"/>
      <c r="P46" s="1109"/>
      <c r="Q46" s="1113"/>
      <c r="R46" s="1114"/>
      <c r="S46" s="1114"/>
      <c r="T46" s="1114"/>
      <c r="U46" s="1114"/>
      <c r="V46" s="1114"/>
      <c r="W46" s="1114"/>
      <c r="X46" s="1114"/>
      <c r="Y46" s="1114"/>
      <c r="Z46" s="1114"/>
      <c r="AA46" s="1114"/>
      <c r="AB46" s="1114"/>
      <c r="AC46" s="1114"/>
      <c r="AD46" s="1114"/>
      <c r="AE46" s="1115"/>
      <c r="AF46" s="1089"/>
      <c r="AG46" s="1090"/>
      <c r="AH46" s="1090"/>
      <c r="AI46" s="1090"/>
      <c r="AJ46" s="1091"/>
      <c r="AK46" s="1050"/>
      <c r="AL46" s="1040"/>
      <c r="AM46" s="1040"/>
      <c r="AN46" s="1040"/>
      <c r="AO46" s="1040"/>
      <c r="AP46" s="1040"/>
      <c r="AQ46" s="1040"/>
      <c r="AR46" s="1040"/>
      <c r="AS46" s="1040"/>
      <c r="AT46" s="1040"/>
      <c r="AU46" s="1040"/>
      <c r="AV46" s="1040"/>
      <c r="AW46" s="1040"/>
      <c r="AX46" s="1040"/>
      <c r="AY46" s="1040"/>
      <c r="AZ46" s="1112"/>
      <c r="BA46" s="1112"/>
      <c r="BB46" s="1112"/>
      <c r="BC46" s="1112"/>
      <c r="BD46" s="1112"/>
      <c r="BE46" s="1102"/>
      <c r="BF46" s="1102"/>
      <c r="BG46" s="1102"/>
      <c r="BH46" s="1102"/>
      <c r="BI46" s="1103"/>
      <c r="BJ46" s="232"/>
      <c r="BK46" s="232"/>
      <c r="BL46" s="232"/>
      <c r="BM46" s="232"/>
      <c r="BN46" s="232"/>
      <c r="BO46" s="245"/>
      <c r="BP46" s="245"/>
      <c r="BQ46" s="242">
        <v>40</v>
      </c>
      <c r="BR46" s="243"/>
      <c r="BS46" s="1084"/>
      <c r="BT46" s="1085"/>
      <c r="BU46" s="1085"/>
      <c r="BV46" s="1085"/>
      <c r="BW46" s="1085"/>
      <c r="BX46" s="1085"/>
      <c r="BY46" s="1085"/>
      <c r="BZ46" s="1085"/>
      <c r="CA46" s="1085"/>
      <c r="CB46" s="1085"/>
      <c r="CC46" s="1085"/>
      <c r="CD46" s="1085"/>
      <c r="CE46" s="1085"/>
      <c r="CF46" s="1085"/>
      <c r="CG46" s="1086"/>
      <c r="CH46" s="1059"/>
      <c r="CI46" s="1060"/>
      <c r="CJ46" s="1060"/>
      <c r="CK46" s="1060"/>
      <c r="CL46" s="1061"/>
      <c r="CM46" s="1059"/>
      <c r="CN46" s="1060"/>
      <c r="CO46" s="1060"/>
      <c r="CP46" s="1060"/>
      <c r="CQ46" s="1061"/>
      <c r="CR46" s="1059"/>
      <c r="CS46" s="1060"/>
      <c r="CT46" s="1060"/>
      <c r="CU46" s="1060"/>
      <c r="CV46" s="1061"/>
      <c r="CW46" s="1059"/>
      <c r="CX46" s="1060"/>
      <c r="CY46" s="1060"/>
      <c r="CZ46" s="1060"/>
      <c r="DA46" s="1061"/>
      <c r="DB46" s="1059"/>
      <c r="DC46" s="1060"/>
      <c r="DD46" s="1060"/>
      <c r="DE46" s="1060"/>
      <c r="DF46" s="1061"/>
      <c r="DG46" s="1059"/>
      <c r="DH46" s="1060"/>
      <c r="DI46" s="1060"/>
      <c r="DJ46" s="1060"/>
      <c r="DK46" s="1061"/>
      <c r="DL46" s="1059"/>
      <c r="DM46" s="1060"/>
      <c r="DN46" s="1060"/>
      <c r="DO46" s="1060"/>
      <c r="DP46" s="1061"/>
      <c r="DQ46" s="1059"/>
      <c r="DR46" s="1060"/>
      <c r="DS46" s="1060"/>
      <c r="DT46" s="1060"/>
      <c r="DU46" s="1061"/>
      <c r="DV46" s="1062"/>
      <c r="DW46" s="1063"/>
      <c r="DX46" s="1063"/>
      <c r="DY46" s="1063"/>
      <c r="DZ46" s="1064"/>
      <c r="EA46" s="226"/>
    </row>
    <row r="47" spans="1:131" s="227" customFormat="1" ht="26.25" customHeight="1" x14ac:dyDescent="0.2">
      <c r="A47" s="241">
        <v>20</v>
      </c>
      <c r="B47" s="1107"/>
      <c r="C47" s="1108"/>
      <c r="D47" s="1108"/>
      <c r="E47" s="1108"/>
      <c r="F47" s="1108"/>
      <c r="G47" s="1108"/>
      <c r="H47" s="1108"/>
      <c r="I47" s="1108"/>
      <c r="J47" s="1108"/>
      <c r="K47" s="1108"/>
      <c r="L47" s="1108"/>
      <c r="M47" s="1108"/>
      <c r="N47" s="1108"/>
      <c r="O47" s="1108"/>
      <c r="P47" s="1109"/>
      <c r="Q47" s="1113"/>
      <c r="R47" s="1114"/>
      <c r="S47" s="1114"/>
      <c r="T47" s="1114"/>
      <c r="U47" s="1114"/>
      <c r="V47" s="1114"/>
      <c r="W47" s="1114"/>
      <c r="X47" s="1114"/>
      <c r="Y47" s="1114"/>
      <c r="Z47" s="1114"/>
      <c r="AA47" s="1114"/>
      <c r="AB47" s="1114"/>
      <c r="AC47" s="1114"/>
      <c r="AD47" s="1114"/>
      <c r="AE47" s="1115"/>
      <c r="AF47" s="1089"/>
      <c r="AG47" s="1090"/>
      <c r="AH47" s="1090"/>
      <c r="AI47" s="1090"/>
      <c r="AJ47" s="1091"/>
      <c r="AK47" s="1050"/>
      <c r="AL47" s="1040"/>
      <c r="AM47" s="1040"/>
      <c r="AN47" s="1040"/>
      <c r="AO47" s="1040"/>
      <c r="AP47" s="1040"/>
      <c r="AQ47" s="1040"/>
      <c r="AR47" s="1040"/>
      <c r="AS47" s="1040"/>
      <c r="AT47" s="1040"/>
      <c r="AU47" s="1040"/>
      <c r="AV47" s="1040"/>
      <c r="AW47" s="1040"/>
      <c r="AX47" s="1040"/>
      <c r="AY47" s="1040"/>
      <c r="AZ47" s="1112"/>
      <c r="BA47" s="1112"/>
      <c r="BB47" s="1112"/>
      <c r="BC47" s="1112"/>
      <c r="BD47" s="1112"/>
      <c r="BE47" s="1102"/>
      <c r="BF47" s="1102"/>
      <c r="BG47" s="1102"/>
      <c r="BH47" s="1102"/>
      <c r="BI47" s="1103"/>
      <c r="BJ47" s="232"/>
      <c r="BK47" s="232"/>
      <c r="BL47" s="232"/>
      <c r="BM47" s="232"/>
      <c r="BN47" s="232"/>
      <c r="BO47" s="245"/>
      <c r="BP47" s="245"/>
      <c r="BQ47" s="242">
        <v>41</v>
      </c>
      <c r="BR47" s="243"/>
      <c r="BS47" s="1084"/>
      <c r="BT47" s="1085"/>
      <c r="BU47" s="1085"/>
      <c r="BV47" s="1085"/>
      <c r="BW47" s="1085"/>
      <c r="BX47" s="1085"/>
      <c r="BY47" s="1085"/>
      <c r="BZ47" s="1085"/>
      <c r="CA47" s="1085"/>
      <c r="CB47" s="1085"/>
      <c r="CC47" s="1085"/>
      <c r="CD47" s="1085"/>
      <c r="CE47" s="1085"/>
      <c r="CF47" s="1085"/>
      <c r="CG47" s="1086"/>
      <c r="CH47" s="1059"/>
      <c r="CI47" s="1060"/>
      <c r="CJ47" s="1060"/>
      <c r="CK47" s="1060"/>
      <c r="CL47" s="1061"/>
      <c r="CM47" s="1059"/>
      <c r="CN47" s="1060"/>
      <c r="CO47" s="1060"/>
      <c r="CP47" s="1060"/>
      <c r="CQ47" s="1061"/>
      <c r="CR47" s="1059"/>
      <c r="CS47" s="1060"/>
      <c r="CT47" s="1060"/>
      <c r="CU47" s="1060"/>
      <c r="CV47" s="1061"/>
      <c r="CW47" s="1059"/>
      <c r="CX47" s="1060"/>
      <c r="CY47" s="1060"/>
      <c r="CZ47" s="1060"/>
      <c r="DA47" s="1061"/>
      <c r="DB47" s="1059"/>
      <c r="DC47" s="1060"/>
      <c r="DD47" s="1060"/>
      <c r="DE47" s="1060"/>
      <c r="DF47" s="1061"/>
      <c r="DG47" s="1059"/>
      <c r="DH47" s="1060"/>
      <c r="DI47" s="1060"/>
      <c r="DJ47" s="1060"/>
      <c r="DK47" s="1061"/>
      <c r="DL47" s="1059"/>
      <c r="DM47" s="1060"/>
      <c r="DN47" s="1060"/>
      <c r="DO47" s="1060"/>
      <c r="DP47" s="1061"/>
      <c r="DQ47" s="1059"/>
      <c r="DR47" s="1060"/>
      <c r="DS47" s="1060"/>
      <c r="DT47" s="1060"/>
      <c r="DU47" s="1061"/>
      <c r="DV47" s="1062"/>
      <c r="DW47" s="1063"/>
      <c r="DX47" s="1063"/>
      <c r="DY47" s="1063"/>
      <c r="DZ47" s="1064"/>
      <c r="EA47" s="226"/>
    </row>
    <row r="48" spans="1:131" s="227" customFormat="1" ht="26.25" customHeight="1" x14ac:dyDescent="0.2">
      <c r="A48" s="241">
        <v>21</v>
      </c>
      <c r="B48" s="1107"/>
      <c r="C48" s="1108"/>
      <c r="D48" s="1108"/>
      <c r="E48" s="1108"/>
      <c r="F48" s="1108"/>
      <c r="G48" s="1108"/>
      <c r="H48" s="1108"/>
      <c r="I48" s="1108"/>
      <c r="J48" s="1108"/>
      <c r="K48" s="1108"/>
      <c r="L48" s="1108"/>
      <c r="M48" s="1108"/>
      <c r="N48" s="1108"/>
      <c r="O48" s="1108"/>
      <c r="P48" s="1109"/>
      <c r="Q48" s="1113"/>
      <c r="R48" s="1114"/>
      <c r="S48" s="1114"/>
      <c r="T48" s="1114"/>
      <c r="U48" s="1114"/>
      <c r="V48" s="1114"/>
      <c r="W48" s="1114"/>
      <c r="X48" s="1114"/>
      <c r="Y48" s="1114"/>
      <c r="Z48" s="1114"/>
      <c r="AA48" s="1114"/>
      <c r="AB48" s="1114"/>
      <c r="AC48" s="1114"/>
      <c r="AD48" s="1114"/>
      <c r="AE48" s="1115"/>
      <c r="AF48" s="1089"/>
      <c r="AG48" s="1090"/>
      <c r="AH48" s="1090"/>
      <c r="AI48" s="1090"/>
      <c r="AJ48" s="1091"/>
      <c r="AK48" s="1050"/>
      <c r="AL48" s="1040"/>
      <c r="AM48" s="1040"/>
      <c r="AN48" s="1040"/>
      <c r="AO48" s="1040"/>
      <c r="AP48" s="1040"/>
      <c r="AQ48" s="1040"/>
      <c r="AR48" s="1040"/>
      <c r="AS48" s="1040"/>
      <c r="AT48" s="1040"/>
      <c r="AU48" s="1040"/>
      <c r="AV48" s="1040"/>
      <c r="AW48" s="1040"/>
      <c r="AX48" s="1040"/>
      <c r="AY48" s="1040"/>
      <c r="AZ48" s="1112"/>
      <c r="BA48" s="1112"/>
      <c r="BB48" s="1112"/>
      <c r="BC48" s="1112"/>
      <c r="BD48" s="1112"/>
      <c r="BE48" s="1102"/>
      <c r="BF48" s="1102"/>
      <c r="BG48" s="1102"/>
      <c r="BH48" s="1102"/>
      <c r="BI48" s="1103"/>
      <c r="BJ48" s="232"/>
      <c r="BK48" s="232"/>
      <c r="BL48" s="232"/>
      <c r="BM48" s="232"/>
      <c r="BN48" s="232"/>
      <c r="BO48" s="245"/>
      <c r="BP48" s="245"/>
      <c r="BQ48" s="242">
        <v>42</v>
      </c>
      <c r="BR48" s="243"/>
      <c r="BS48" s="1084"/>
      <c r="BT48" s="1085"/>
      <c r="BU48" s="1085"/>
      <c r="BV48" s="1085"/>
      <c r="BW48" s="1085"/>
      <c r="BX48" s="1085"/>
      <c r="BY48" s="1085"/>
      <c r="BZ48" s="1085"/>
      <c r="CA48" s="1085"/>
      <c r="CB48" s="1085"/>
      <c r="CC48" s="1085"/>
      <c r="CD48" s="1085"/>
      <c r="CE48" s="1085"/>
      <c r="CF48" s="1085"/>
      <c r="CG48" s="1086"/>
      <c r="CH48" s="1059"/>
      <c r="CI48" s="1060"/>
      <c r="CJ48" s="1060"/>
      <c r="CK48" s="1060"/>
      <c r="CL48" s="1061"/>
      <c r="CM48" s="1059"/>
      <c r="CN48" s="1060"/>
      <c r="CO48" s="1060"/>
      <c r="CP48" s="1060"/>
      <c r="CQ48" s="1061"/>
      <c r="CR48" s="1059"/>
      <c r="CS48" s="1060"/>
      <c r="CT48" s="1060"/>
      <c r="CU48" s="1060"/>
      <c r="CV48" s="1061"/>
      <c r="CW48" s="1059"/>
      <c r="CX48" s="1060"/>
      <c r="CY48" s="1060"/>
      <c r="CZ48" s="1060"/>
      <c r="DA48" s="1061"/>
      <c r="DB48" s="1059"/>
      <c r="DC48" s="1060"/>
      <c r="DD48" s="1060"/>
      <c r="DE48" s="1060"/>
      <c r="DF48" s="1061"/>
      <c r="DG48" s="1059"/>
      <c r="DH48" s="1060"/>
      <c r="DI48" s="1060"/>
      <c r="DJ48" s="1060"/>
      <c r="DK48" s="1061"/>
      <c r="DL48" s="1059"/>
      <c r="DM48" s="1060"/>
      <c r="DN48" s="1060"/>
      <c r="DO48" s="1060"/>
      <c r="DP48" s="1061"/>
      <c r="DQ48" s="1059"/>
      <c r="DR48" s="1060"/>
      <c r="DS48" s="1060"/>
      <c r="DT48" s="1060"/>
      <c r="DU48" s="1061"/>
      <c r="DV48" s="1062"/>
      <c r="DW48" s="1063"/>
      <c r="DX48" s="1063"/>
      <c r="DY48" s="1063"/>
      <c r="DZ48" s="1064"/>
      <c r="EA48" s="226"/>
    </row>
    <row r="49" spans="1:131" s="227" customFormat="1" ht="26.25" customHeight="1" x14ac:dyDescent="0.2">
      <c r="A49" s="241">
        <v>22</v>
      </c>
      <c r="B49" s="1107"/>
      <c r="C49" s="1108"/>
      <c r="D49" s="1108"/>
      <c r="E49" s="1108"/>
      <c r="F49" s="1108"/>
      <c r="G49" s="1108"/>
      <c r="H49" s="1108"/>
      <c r="I49" s="1108"/>
      <c r="J49" s="1108"/>
      <c r="K49" s="1108"/>
      <c r="L49" s="1108"/>
      <c r="M49" s="1108"/>
      <c r="N49" s="1108"/>
      <c r="O49" s="1108"/>
      <c r="P49" s="1109"/>
      <c r="Q49" s="1113"/>
      <c r="R49" s="1114"/>
      <c r="S49" s="1114"/>
      <c r="T49" s="1114"/>
      <c r="U49" s="1114"/>
      <c r="V49" s="1114"/>
      <c r="W49" s="1114"/>
      <c r="X49" s="1114"/>
      <c r="Y49" s="1114"/>
      <c r="Z49" s="1114"/>
      <c r="AA49" s="1114"/>
      <c r="AB49" s="1114"/>
      <c r="AC49" s="1114"/>
      <c r="AD49" s="1114"/>
      <c r="AE49" s="1115"/>
      <c r="AF49" s="1089"/>
      <c r="AG49" s="1090"/>
      <c r="AH49" s="1090"/>
      <c r="AI49" s="1090"/>
      <c r="AJ49" s="1091"/>
      <c r="AK49" s="1050"/>
      <c r="AL49" s="1040"/>
      <c r="AM49" s="1040"/>
      <c r="AN49" s="1040"/>
      <c r="AO49" s="1040"/>
      <c r="AP49" s="1040"/>
      <c r="AQ49" s="1040"/>
      <c r="AR49" s="1040"/>
      <c r="AS49" s="1040"/>
      <c r="AT49" s="1040"/>
      <c r="AU49" s="1040"/>
      <c r="AV49" s="1040"/>
      <c r="AW49" s="1040"/>
      <c r="AX49" s="1040"/>
      <c r="AY49" s="1040"/>
      <c r="AZ49" s="1112"/>
      <c r="BA49" s="1112"/>
      <c r="BB49" s="1112"/>
      <c r="BC49" s="1112"/>
      <c r="BD49" s="1112"/>
      <c r="BE49" s="1102"/>
      <c r="BF49" s="1102"/>
      <c r="BG49" s="1102"/>
      <c r="BH49" s="1102"/>
      <c r="BI49" s="1103"/>
      <c r="BJ49" s="232"/>
      <c r="BK49" s="232"/>
      <c r="BL49" s="232"/>
      <c r="BM49" s="232"/>
      <c r="BN49" s="232"/>
      <c r="BO49" s="245"/>
      <c r="BP49" s="245"/>
      <c r="BQ49" s="242">
        <v>43</v>
      </c>
      <c r="BR49" s="243"/>
      <c r="BS49" s="1084"/>
      <c r="BT49" s="1085"/>
      <c r="BU49" s="1085"/>
      <c r="BV49" s="1085"/>
      <c r="BW49" s="1085"/>
      <c r="BX49" s="1085"/>
      <c r="BY49" s="1085"/>
      <c r="BZ49" s="1085"/>
      <c r="CA49" s="1085"/>
      <c r="CB49" s="1085"/>
      <c r="CC49" s="1085"/>
      <c r="CD49" s="1085"/>
      <c r="CE49" s="1085"/>
      <c r="CF49" s="1085"/>
      <c r="CG49" s="1086"/>
      <c r="CH49" s="1059"/>
      <c r="CI49" s="1060"/>
      <c r="CJ49" s="1060"/>
      <c r="CK49" s="1060"/>
      <c r="CL49" s="1061"/>
      <c r="CM49" s="1059"/>
      <c r="CN49" s="1060"/>
      <c r="CO49" s="1060"/>
      <c r="CP49" s="1060"/>
      <c r="CQ49" s="1061"/>
      <c r="CR49" s="1059"/>
      <c r="CS49" s="1060"/>
      <c r="CT49" s="1060"/>
      <c r="CU49" s="1060"/>
      <c r="CV49" s="1061"/>
      <c r="CW49" s="1059"/>
      <c r="CX49" s="1060"/>
      <c r="CY49" s="1060"/>
      <c r="CZ49" s="1060"/>
      <c r="DA49" s="1061"/>
      <c r="DB49" s="1059"/>
      <c r="DC49" s="1060"/>
      <c r="DD49" s="1060"/>
      <c r="DE49" s="1060"/>
      <c r="DF49" s="1061"/>
      <c r="DG49" s="1059"/>
      <c r="DH49" s="1060"/>
      <c r="DI49" s="1060"/>
      <c r="DJ49" s="1060"/>
      <c r="DK49" s="1061"/>
      <c r="DL49" s="1059"/>
      <c r="DM49" s="1060"/>
      <c r="DN49" s="1060"/>
      <c r="DO49" s="1060"/>
      <c r="DP49" s="1061"/>
      <c r="DQ49" s="1059"/>
      <c r="DR49" s="1060"/>
      <c r="DS49" s="1060"/>
      <c r="DT49" s="1060"/>
      <c r="DU49" s="1061"/>
      <c r="DV49" s="1062"/>
      <c r="DW49" s="1063"/>
      <c r="DX49" s="1063"/>
      <c r="DY49" s="1063"/>
      <c r="DZ49" s="1064"/>
      <c r="EA49" s="226"/>
    </row>
    <row r="50" spans="1:131" s="227" customFormat="1" ht="26.25" customHeight="1" x14ac:dyDescent="0.2">
      <c r="A50" s="241">
        <v>23</v>
      </c>
      <c r="B50" s="1107"/>
      <c r="C50" s="1108"/>
      <c r="D50" s="1108"/>
      <c r="E50" s="1108"/>
      <c r="F50" s="1108"/>
      <c r="G50" s="1108"/>
      <c r="H50" s="1108"/>
      <c r="I50" s="1108"/>
      <c r="J50" s="1108"/>
      <c r="K50" s="1108"/>
      <c r="L50" s="1108"/>
      <c r="M50" s="1108"/>
      <c r="N50" s="1108"/>
      <c r="O50" s="1108"/>
      <c r="P50" s="1109"/>
      <c r="Q50" s="1110"/>
      <c r="R50" s="1093"/>
      <c r="S50" s="1093"/>
      <c r="T50" s="1093"/>
      <c r="U50" s="1093"/>
      <c r="V50" s="1093"/>
      <c r="W50" s="1093"/>
      <c r="X50" s="1093"/>
      <c r="Y50" s="1093"/>
      <c r="Z50" s="1093"/>
      <c r="AA50" s="1093"/>
      <c r="AB50" s="1093"/>
      <c r="AC50" s="1093"/>
      <c r="AD50" s="1093"/>
      <c r="AE50" s="1111"/>
      <c r="AF50" s="1089"/>
      <c r="AG50" s="1090"/>
      <c r="AH50" s="1090"/>
      <c r="AI50" s="1090"/>
      <c r="AJ50" s="1091"/>
      <c r="AK50" s="1092"/>
      <c r="AL50" s="1093"/>
      <c r="AM50" s="1093"/>
      <c r="AN50" s="1093"/>
      <c r="AO50" s="1093"/>
      <c r="AP50" s="1093"/>
      <c r="AQ50" s="1093"/>
      <c r="AR50" s="1093"/>
      <c r="AS50" s="1093"/>
      <c r="AT50" s="1093"/>
      <c r="AU50" s="1093"/>
      <c r="AV50" s="1093"/>
      <c r="AW50" s="1093"/>
      <c r="AX50" s="1093"/>
      <c r="AY50" s="1093"/>
      <c r="AZ50" s="1094"/>
      <c r="BA50" s="1094"/>
      <c r="BB50" s="1094"/>
      <c r="BC50" s="1094"/>
      <c r="BD50" s="1094"/>
      <c r="BE50" s="1102"/>
      <c r="BF50" s="1102"/>
      <c r="BG50" s="1102"/>
      <c r="BH50" s="1102"/>
      <c r="BI50" s="1103"/>
      <c r="BJ50" s="232"/>
      <c r="BK50" s="232"/>
      <c r="BL50" s="232"/>
      <c r="BM50" s="232"/>
      <c r="BN50" s="232"/>
      <c r="BO50" s="245"/>
      <c r="BP50" s="245"/>
      <c r="BQ50" s="242">
        <v>44</v>
      </c>
      <c r="BR50" s="243"/>
      <c r="BS50" s="1084"/>
      <c r="BT50" s="1085"/>
      <c r="BU50" s="1085"/>
      <c r="BV50" s="1085"/>
      <c r="BW50" s="1085"/>
      <c r="BX50" s="1085"/>
      <c r="BY50" s="1085"/>
      <c r="BZ50" s="1085"/>
      <c r="CA50" s="1085"/>
      <c r="CB50" s="1085"/>
      <c r="CC50" s="1085"/>
      <c r="CD50" s="1085"/>
      <c r="CE50" s="1085"/>
      <c r="CF50" s="1085"/>
      <c r="CG50" s="1086"/>
      <c r="CH50" s="1059"/>
      <c r="CI50" s="1060"/>
      <c r="CJ50" s="1060"/>
      <c r="CK50" s="1060"/>
      <c r="CL50" s="1061"/>
      <c r="CM50" s="1059"/>
      <c r="CN50" s="1060"/>
      <c r="CO50" s="1060"/>
      <c r="CP50" s="1060"/>
      <c r="CQ50" s="1061"/>
      <c r="CR50" s="1059"/>
      <c r="CS50" s="1060"/>
      <c r="CT50" s="1060"/>
      <c r="CU50" s="1060"/>
      <c r="CV50" s="1061"/>
      <c r="CW50" s="1059"/>
      <c r="CX50" s="1060"/>
      <c r="CY50" s="1060"/>
      <c r="CZ50" s="1060"/>
      <c r="DA50" s="1061"/>
      <c r="DB50" s="1059"/>
      <c r="DC50" s="1060"/>
      <c r="DD50" s="1060"/>
      <c r="DE50" s="1060"/>
      <c r="DF50" s="1061"/>
      <c r="DG50" s="1059"/>
      <c r="DH50" s="1060"/>
      <c r="DI50" s="1060"/>
      <c r="DJ50" s="1060"/>
      <c r="DK50" s="1061"/>
      <c r="DL50" s="1059"/>
      <c r="DM50" s="1060"/>
      <c r="DN50" s="1060"/>
      <c r="DO50" s="1060"/>
      <c r="DP50" s="1061"/>
      <c r="DQ50" s="1059"/>
      <c r="DR50" s="1060"/>
      <c r="DS50" s="1060"/>
      <c r="DT50" s="1060"/>
      <c r="DU50" s="1061"/>
      <c r="DV50" s="1062"/>
      <c r="DW50" s="1063"/>
      <c r="DX50" s="1063"/>
      <c r="DY50" s="1063"/>
      <c r="DZ50" s="1064"/>
      <c r="EA50" s="226"/>
    </row>
    <row r="51" spans="1:131" s="227" customFormat="1" ht="26.25" customHeight="1" x14ac:dyDescent="0.2">
      <c r="A51" s="241">
        <v>24</v>
      </c>
      <c r="B51" s="1107"/>
      <c r="C51" s="1108"/>
      <c r="D51" s="1108"/>
      <c r="E51" s="1108"/>
      <c r="F51" s="1108"/>
      <c r="G51" s="1108"/>
      <c r="H51" s="1108"/>
      <c r="I51" s="1108"/>
      <c r="J51" s="1108"/>
      <c r="K51" s="1108"/>
      <c r="L51" s="1108"/>
      <c r="M51" s="1108"/>
      <c r="N51" s="1108"/>
      <c r="O51" s="1108"/>
      <c r="P51" s="1109"/>
      <c r="Q51" s="1110"/>
      <c r="R51" s="1093"/>
      <c r="S51" s="1093"/>
      <c r="T51" s="1093"/>
      <c r="U51" s="1093"/>
      <c r="V51" s="1093"/>
      <c r="W51" s="1093"/>
      <c r="X51" s="1093"/>
      <c r="Y51" s="1093"/>
      <c r="Z51" s="1093"/>
      <c r="AA51" s="1093"/>
      <c r="AB51" s="1093"/>
      <c r="AC51" s="1093"/>
      <c r="AD51" s="1093"/>
      <c r="AE51" s="1111"/>
      <c r="AF51" s="1089"/>
      <c r="AG51" s="1090"/>
      <c r="AH51" s="1090"/>
      <c r="AI51" s="1090"/>
      <c r="AJ51" s="1091"/>
      <c r="AK51" s="1092"/>
      <c r="AL51" s="1093"/>
      <c r="AM51" s="1093"/>
      <c r="AN51" s="1093"/>
      <c r="AO51" s="1093"/>
      <c r="AP51" s="1093"/>
      <c r="AQ51" s="1093"/>
      <c r="AR51" s="1093"/>
      <c r="AS51" s="1093"/>
      <c r="AT51" s="1093"/>
      <c r="AU51" s="1093"/>
      <c r="AV51" s="1093"/>
      <c r="AW51" s="1093"/>
      <c r="AX51" s="1093"/>
      <c r="AY51" s="1093"/>
      <c r="AZ51" s="1094"/>
      <c r="BA51" s="1094"/>
      <c r="BB51" s="1094"/>
      <c r="BC51" s="1094"/>
      <c r="BD51" s="1094"/>
      <c r="BE51" s="1102"/>
      <c r="BF51" s="1102"/>
      <c r="BG51" s="1102"/>
      <c r="BH51" s="1102"/>
      <c r="BI51" s="1103"/>
      <c r="BJ51" s="232"/>
      <c r="BK51" s="232"/>
      <c r="BL51" s="232"/>
      <c r="BM51" s="232"/>
      <c r="BN51" s="232"/>
      <c r="BO51" s="245"/>
      <c r="BP51" s="245"/>
      <c r="BQ51" s="242">
        <v>45</v>
      </c>
      <c r="BR51" s="243"/>
      <c r="BS51" s="1084"/>
      <c r="BT51" s="1085"/>
      <c r="BU51" s="1085"/>
      <c r="BV51" s="1085"/>
      <c r="BW51" s="1085"/>
      <c r="BX51" s="1085"/>
      <c r="BY51" s="1085"/>
      <c r="BZ51" s="1085"/>
      <c r="CA51" s="1085"/>
      <c r="CB51" s="1085"/>
      <c r="CC51" s="1085"/>
      <c r="CD51" s="1085"/>
      <c r="CE51" s="1085"/>
      <c r="CF51" s="1085"/>
      <c r="CG51" s="1086"/>
      <c r="CH51" s="1059"/>
      <c r="CI51" s="1060"/>
      <c r="CJ51" s="1060"/>
      <c r="CK51" s="1060"/>
      <c r="CL51" s="1061"/>
      <c r="CM51" s="1059"/>
      <c r="CN51" s="1060"/>
      <c r="CO51" s="1060"/>
      <c r="CP51" s="1060"/>
      <c r="CQ51" s="1061"/>
      <c r="CR51" s="1059"/>
      <c r="CS51" s="1060"/>
      <c r="CT51" s="1060"/>
      <c r="CU51" s="1060"/>
      <c r="CV51" s="1061"/>
      <c r="CW51" s="1059"/>
      <c r="CX51" s="1060"/>
      <c r="CY51" s="1060"/>
      <c r="CZ51" s="1060"/>
      <c r="DA51" s="1061"/>
      <c r="DB51" s="1059"/>
      <c r="DC51" s="1060"/>
      <c r="DD51" s="1060"/>
      <c r="DE51" s="1060"/>
      <c r="DF51" s="1061"/>
      <c r="DG51" s="1059"/>
      <c r="DH51" s="1060"/>
      <c r="DI51" s="1060"/>
      <c r="DJ51" s="1060"/>
      <c r="DK51" s="1061"/>
      <c r="DL51" s="1059"/>
      <c r="DM51" s="1060"/>
      <c r="DN51" s="1060"/>
      <c r="DO51" s="1060"/>
      <c r="DP51" s="1061"/>
      <c r="DQ51" s="1059"/>
      <c r="DR51" s="1060"/>
      <c r="DS51" s="1060"/>
      <c r="DT51" s="1060"/>
      <c r="DU51" s="1061"/>
      <c r="DV51" s="1062"/>
      <c r="DW51" s="1063"/>
      <c r="DX51" s="1063"/>
      <c r="DY51" s="1063"/>
      <c r="DZ51" s="1064"/>
      <c r="EA51" s="226"/>
    </row>
    <row r="52" spans="1:131" s="227" customFormat="1" ht="26.25" customHeight="1" x14ac:dyDescent="0.2">
      <c r="A52" s="241">
        <v>25</v>
      </c>
      <c r="B52" s="1107"/>
      <c r="C52" s="1108"/>
      <c r="D52" s="1108"/>
      <c r="E52" s="1108"/>
      <c r="F52" s="1108"/>
      <c r="G52" s="1108"/>
      <c r="H52" s="1108"/>
      <c r="I52" s="1108"/>
      <c r="J52" s="1108"/>
      <c r="K52" s="1108"/>
      <c r="L52" s="1108"/>
      <c r="M52" s="1108"/>
      <c r="N52" s="1108"/>
      <c r="O52" s="1108"/>
      <c r="P52" s="1109"/>
      <c r="Q52" s="1110"/>
      <c r="R52" s="1093"/>
      <c r="S52" s="1093"/>
      <c r="T52" s="1093"/>
      <c r="U52" s="1093"/>
      <c r="V52" s="1093"/>
      <c r="W52" s="1093"/>
      <c r="X52" s="1093"/>
      <c r="Y52" s="1093"/>
      <c r="Z52" s="1093"/>
      <c r="AA52" s="1093"/>
      <c r="AB52" s="1093"/>
      <c r="AC52" s="1093"/>
      <c r="AD52" s="1093"/>
      <c r="AE52" s="1111"/>
      <c r="AF52" s="1089"/>
      <c r="AG52" s="1090"/>
      <c r="AH52" s="1090"/>
      <c r="AI52" s="1090"/>
      <c r="AJ52" s="1091"/>
      <c r="AK52" s="1092"/>
      <c r="AL52" s="1093"/>
      <c r="AM52" s="1093"/>
      <c r="AN52" s="1093"/>
      <c r="AO52" s="1093"/>
      <c r="AP52" s="1093"/>
      <c r="AQ52" s="1093"/>
      <c r="AR52" s="1093"/>
      <c r="AS52" s="1093"/>
      <c r="AT52" s="1093"/>
      <c r="AU52" s="1093"/>
      <c r="AV52" s="1093"/>
      <c r="AW52" s="1093"/>
      <c r="AX52" s="1093"/>
      <c r="AY52" s="1093"/>
      <c r="AZ52" s="1094"/>
      <c r="BA52" s="1094"/>
      <c r="BB52" s="1094"/>
      <c r="BC52" s="1094"/>
      <c r="BD52" s="1094"/>
      <c r="BE52" s="1102"/>
      <c r="BF52" s="1102"/>
      <c r="BG52" s="1102"/>
      <c r="BH52" s="1102"/>
      <c r="BI52" s="1103"/>
      <c r="BJ52" s="232"/>
      <c r="BK52" s="232"/>
      <c r="BL52" s="232"/>
      <c r="BM52" s="232"/>
      <c r="BN52" s="232"/>
      <c r="BO52" s="245"/>
      <c r="BP52" s="245"/>
      <c r="BQ52" s="242">
        <v>46</v>
      </c>
      <c r="BR52" s="243"/>
      <c r="BS52" s="1084"/>
      <c r="BT52" s="1085"/>
      <c r="BU52" s="1085"/>
      <c r="BV52" s="1085"/>
      <c r="BW52" s="1085"/>
      <c r="BX52" s="1085"/>
      <c r="BY52" s="1085"/>
      <c r="BZ52" s="1085"/>
      <c r="CA52" s="1085"/>
      <c r="CB52" s="1085"/>
      <c r="CC52" s="1085"/>
      <c r="CD52" s="1085"/>
      <c r="CE52" s="1085"/>
      <c r="CF52" s="1085"/>
      <c r="CG52" s="1086"/>
      <c r="CH52" s="1059"/>
      <c r="CI52" s="1060"/>
      <c r="CJ52" s="1060"/>
      <c r="CK52" s="1060"/>
      <c r="CL52" s="1061"/>
      <c r="CM52" s="1059"/>
      <c r="CN52" s="1060"/>
      <c r="CO52" s="1060"/>
      <c r="CP52" s="1060"/>
      <c r="CQ52" s="1061"/>
      <c r="CR52" s="1059"/>
      <c r="CS52" s="1060"/>
      <c r="CT52" s="1060"/>
      <c r="CU52" s="1060"/>
      <c r="CV52" s="1061"/>
      <c r="CW52" s="1059"/>
      <c r="CX52" s="1060"/>
      <c r="CY52" s="1060"/>
      <c r="CZ52" s="1060"/>
      <c r="DA52" s="1061"/>
      <c r="DB52" s="1059"/>
      <c r="DC52" s="1060"/>
      <c r="DD52" s="1060"/>
      <c r="DE52" s="1060"/>
      <c r="DF52" s="1061"/>
      <c r="DG52" s="1059"/>
      <c r="DH52" s="1060"/>
      <c r="DI52" s="1060"/>
      <c r="DJ52" s="1060"/>
      <c r="DK52" s="1061"/>
      <c r="DL52" s="1059"/>
      <c r="DM52" s="1060"/>
      <c r="DN52" s="1060"/>
      <c r="DO52" s="1060"/>
      <c r="DP52" s="1061"/>
      <c r="DQ52" s="1059"/>
      <c r="DR52" s="1060"/>
      <c r="DS52" s="1060"/>
      <c r="DT52" s="1060"/>
      <c r="DU52" s="1061"/>
      <c r="DV52" s="1062"/>
      <c r="DW52" s="1063"/>
      <c r="DX52" s="1063"/>
      <c r="DY52" s="1063"/>
      <c r="DZ52" s="1064"/>
      <c r="EA52" s="226"/>
    </row>
    <row r="53" spans="1:131" s="227" customFormat="1" ht="26.25" customHeight="1" x14ac:dyDescent="0.2">
      <c r="A53" s="241">
        <v>26</v>
      </c>
      <c r="B53" s="1107"/>
      <c r="C53" s="1108"/>
      <c r="D53" s="1108"/>
      <c r="E53" s="1108"/>
      <c r="F53" s="1108"/>
      <c r="G53" s="1108"/>
      <c r="H53" s="1108"/>
      <c r="I53" s="1108"/>
      <c r="J53" s="1108"/>
      <c r="K53" s="1108"/>
      <c r="L53" s="1108"/>
      <c r="M53" s="1108"/>
      <c r="N53" s="1108"/>
      <c r="O53" s="1108"/>
      <c r="P53" s="1109"/>
      <c r="Q53" s="1110"/>
      <c r="R53" s="1093"/>
      <c r="S53" s="1093"/>
      <c r="T53" s="1093"/>
      <c r="U53" s="1093"/>
      <c r="V53" s="1093"/>
      <c r="W53" s="1093"/>
      <c r="X53" s="1093"/>
      <c r="Y53" s="1093"/>
      <c r="Z53" s="1093"/>
      <c r="AA53" s="1093"/>
      <c r="AB53" s="1093"/>
      <c r="AC53" s="1093"/>
      <c r="AD53" s="1093"/>
      <c r="AE53" s="1111"/>
      <c r="AF53" s="1089"/>
      <c r="AG53" s="1090"/>
      <c r="AH53" s="1090"/>
      <c r="AI53" s="1090"/>
      <c r="AJ53" s="1091"/>
      <c r="AK53" s="1092"/>
      <c r="AL53" s="1093"/>
      <c r="AM53" s="1093"/>
      <c r="AN53" s="1093"/>
      <c r="AO53" s="1093"/>
      <c r="AP53" s="1093"/>
      <c r="AQ53" s="1093"/>
      <c r="AR53" s="1093"/>
      <c r="AS53" s="1093"/>
      <c r="AT53" s="1093"/>
      <c r="AU53" s="1093"/>
      <c r="AV53" s="1093"/>
      <c r="AW53" s="1093"/>
      <c r="AX53" s="1093"/>
      <c r="AY53" s="1093"/>
      <c r="AZ53" s="1094"/>
      <c r="BA53" s="1094"/>
      <c r="BB53" s="1094"/>
      <c r="BC53" s="1094"/>
      <c r="BD53" s="1094"/>
      <c r="BE53" s="1102"/>
      <c r="BF53" s="1102"/>
      <c r="BG53" s="1102"/>
      <c r="BH53" s="1102"/>
      <c r="BI53" s="1103"/>
      <c r="BJ53" s="232"/>
      <c r="BK53" s="232"/>
      <c r="BL53" s="232"/>
      <c r="BM53" s="232"/>
      <c r="BN53" s="232"/>
      <c r="BO53" s="245"/>
      <c r="BP53" s="245"/>
      <c r="BQ53" s="242">
        <v>47</v>
      </c>
      <c r="BR53" s="243"/>
      <c r="BS53" s="1084"/>
      <c r="BT53" s="1085"/>
      <c r="BU53" s="1085"/>
      <c r="BV53" s="1085"/>
      <c r="BW53" s="1085"/>
      <c r="BX53" s="1085"/>
      <c r="BY53" s="1085"/>
      <c r="BZ53" s="1085"/>
      <c r="CA53" s="1085"/>
      <c r="CB53" s="1085"/>
      <c r="CC53" s="1085"/>
      <c r="CD53" s="1085"/>
      <c r="CE53" s="1085"/>
      <c r="CF53" s="1085"/>
      <c r="CG53" s="1086"/>
      <c r="CH53" s="1059"/>
      <c r="CI53" s="1060"/>
      <c r="CJ53" s="1060"/>
      <c r="CK53" s="1060"/>
      <c r="CL53" s="1061"/>
      <c r="CM53" s="1059"/>
      <c r="CN53" s="1060"/>
      <c r="CO53" s="1060"/>
      <c r="CP53" s="1060"/>
      <c r="CQ53" s="1061"/>
      <c r="CR53" s="1059"/>
      <c r="CS53" s="1060"/>
      <c r="CT53" s="1060"/>
      <c r="CU53" s="1060"/>
      <c r="CV53" s="1061"/>
      <c r="CW53" s="1059"/>
      <c r="CX53" s="1060"/>
      <c r="CY53" s="1060"/>
      <c r="CZ53" s="1060"/>
      <c r="DA53" s="1061"/>
      <c r="DB53" s="1059"/>
      <c r="DC53" s="1060"/>
      <c r="DD53" s="1060"/>
      <c r="DE53" s="1060"/>
      <c r="DF53" s="1061"/>
      <c r="DG53" s="1059"/>
      <c r="DH53" s="1060"/>
      <c r="DI53" s="1060"/>
      <c r="DJ53" s="1060"/>
      <c r="DK53" s="1061"/>
      <c r="DL53" s="1059"/>
      <c r="DM53" s="1060"/>
      <c r="DN53" s="1060"/>
      <c r="DO53" s="1060"/>
      <c r="DP53" s="1061"/>
      <c r="DQ53" s="1059"/>
      <c r="DR53" s="1060"/>
      <c r="DS53" s="1060"/>
      <c r="DT53" s="1060"/>
      <c r="DU53" s="1061"/>
      <c r="DV53" s="1062"/>
      <c r="DW53" s="1063"/>
      <c r="DX53" s="1063"/>
      <c r="DY53" s="1063"/>
      <c r="DZ53" s="1064"/>
      <c r="EA53" s="226"/>
    </row>
    <row r="54" spans="1:131" s="227" customFormat="1" ht="26.25" customHeight="1" x14ac:dyDescent="0.2">
      <c r="A54" s="241">
        <v>27</v>
      </c>
      <c r="B54" s="1107"/>
      <c r="C54" s="1108"/>
      <c r="D54" s="1108"/>
      <c r="E54" s="1108"/>
      <c r="F54" s="1108"/>
      <c r="G54" s="1108"/>
      <c r="H54" s="1108"/>
      <c r="I54" s="1108"/>
      <c r="J54" s="1108"/>
      <c r="K54" s="1108"/>
      <c r="L54" s="1108"/>
      <c r="M54" s="1108"/>
      <c r="N54" s="1108"/>
      <c r="O54" s="1108"/>
      <c r="P54" s="1109"/>
      <c r="Q54" s="1110"/>
      <c r="R54" s="1093"/>
      <c r="S54" s="1093"/>
      <c r="T54" s="1093"/>
      <c r="U54" s="1093"/>
      <c r="V54" s="1093"/>
      <c r="W54" s="1093"/>
      <c r="X54" s="1093"/>
      <c r="Y54" s="1093"/>
      <c r="Z54" s="1093"/>
      <c r="AA54" s="1093"/>
      <c r="AB54" s="1093"/>
      <c r="AC54" s="1093"/>
      <c r="AD54" s="1093"/>
      <c r="AE54" s="1111"/>
      <c r="AF54" s="1089"/>
      <c r="AG54" s="1090"/>
      <c r="AH54" s="1090"/>
      <c r="AI54" s="1090"/>
      <c r="AJ54" s="1091"/>
      <c r="AK54" s="1092"/>
      <c r="AL54" s="1093"/>
      <c r="AM54" s="1093"/>
      <c r="AN54" s="1093"/>
      <c r="AO54" s="1093"/>
      <c r="AP54" s="1093"/>
      <c r="AQ54" s="1093"/>
      <c r="AR54" s="1093"/>
      <c r="AS54" s="1093"/>
      <c r="AT54" s="1093"/>
      <c r="AU54" s="1093"/>
      <c r="AV54" s="1093"/>
      <c r="AW54" s="1093"/>
      <c r="AX54" s="1093"/>
      <c r="AY54" s="1093"/>
      <c r="AZ54" s="1094"/>
      <c r="BA54" s="1094"/>
      <c r="BB54" s="1094"/>
      <c r="BC54" s="1094"/>
      <c r="BD54" s="1094"/>
      <c r="BE54" s="1102"/>
      <c r="BF54" s="1102"/>
      <c r="BG54" s="1102"/>
      <c r="BH54" s="1102"/>
      <c r="BI54" s="1103"/>
      <c r="BJ54" s="232"/>
      <c r="BK54" s="232"/>
      <c r="BL54" s="232"/>
      <c r="BM54" s="232"/>
      <c r="BN54" s="232"/>
      <c r="BO54" s="245"/>
      <c r="BP54" s="245"/>
      <c r="BQ54" s="242">
        <v>48</v>
      </c>
      <c r="BR54" s="243"/>
      <c r="BS54" s="1084"/>
      <c r="BT54" s="1085"/>
      <c r="BU54" s="1085"/>
      <c r="BV54" s="1085"/>
      <c r="BW54" s="1085"/>
      <c r="BX54" s="1085"/>
      <c r="BY54" s="1085"/>
      <c r="BZ54" s="1085"/>
      <c r="CA54" s="1085"/>
      <c r="CB54" s="1085"/>
      <c r="CC54" s="1085"/>
      <c r="CD54" s="1085"/>
      <c r="CE54" s="1085"/>
      <c r="CF54" s="1085"/>
      <c r="CG54" s="1086"/>
      <c r="CH54" s="1059"/>
      <c r="CI54" s="1060"/>
      <c r="CJ54" s="1060"/>
      <c r="CK54" s="1060"/>
      <c r="CL54" s="1061"/>
      <c r="CM54" s="1059"/>
      <c r="CN54" s="1060"/>
      <c r="CO54" s="1060"/>
      <c r="CP54" s="1060"/>
      <c r="CQ54" s="1061"/>
      <c r="CR54" s="1059"/>
      <c r="CS54" s="1060"/>
      <c r="CT54" s="1060"/>
      <c r="CU54" s="1060"/>
      <c r="CV54" s="1061"/>
      <c r="CW54" s="1059"/>
      <c r="CX54" s="1060"/>
      <c r="CY54" s="1060"/>
      <c r="CZ54" s="1060"/>
      <c r="DA54" s="1061"/>
      <c r="DB54" s="1059"/>
      <c r="DC54" s="1060"/>
      <c r="DD54" s="1060"/>
      <c r="DE54" s="1060"/>
      <c r="DF54" s="1061"/>
      <c r="DG54" s="1059"/>
      <c r="DH54" s="1060"/>
      <c r="DI54" s="1060"/>
      <c r="DJ54" s="1060"/>
      <c r="DK54" s="1061"/>
      <c r="DL54" s="1059"/>
      <c r="DM54" s="1060"/>
      <c r="DN54" s="1060"/>
      <c r="DO54" s="1060"/>
      <c r="DP54" s="1061"/>
      <c r="DQ54" s="1059"/>
      <c r="DR54" s="1060"/>
      <c r="DS54" s="1060"/>
      <c r="DT54" s="1060"/>
      <c r="DU54" s="1061"/>
      <c r="DV54" s="1062"/>
      <c r="DW54" s="1063"/>
      <c r="DX54" s="1063"/>
      <c r="DY54" s="1063"/>
      <c r="DZ54" s="1064"/>
      <c r="EA54" s="226"/>
    </row>
    <row r="55" spans="1:131" s="227" customFormat="1" ht="26.25" customHeight="1" x14ac:dyDescent="0.2">
      <c r="A55" s="241">
        <v>28</v>
      </c>
      <c r="B55" s="1107"/>
      <c r="C55" s="1108"/>
      <c r="D55" s="1108"/>
      <c r="E55" s="1108"/>
      <c r="F55" s="1108"/>
      <c r="G55" s="1108"/>
      <c r="H55" s="1108"/>
      <c r="I55" s="1108"/>
      <c r="J55" s="1108"/>
      <c r="K55" s="1108"/>
      <c r="L55" s="1108"/>
      <c r="M55" s="1108"/>
      <c r="N55" s="1108"/>
      <c r="O55" s="1108"/>
      <c r="P55" s="1109"/>
      <c r="Q55" s="1110"/>
      <c r="R55" s="1093"/>
      <c r="S55" s="1093"/>
      <c r="T55" s="1093"/>
      <c r="U55" s="1093"/>
      <c r="V55" s="1093"/>
      <c r="W55" s="1093"/>
      <c r="X55" s="1093"/>
      <c r="Y55" s="1093"/>
      <c r="Z55" s="1093"/>
      <c r="AA55" s="1093"/>
      <c r="AB55" s="1093"/>
      <c r="AC55" s="1093"/>
      <c r="AD55" s="1093"/>
      <c r="AE55" s="1111"/>
      <c r="AF55" s="1089"/>
      <c r="AG55" s="1090"/>
      <c r="AH55" s="1090"/>
      <c r="AI55" s="1090"/>
      <c r="AJ55" s="1091"/>
      <c r="AK55" s="1092"/>
      <c r="AL55" s="1093"/>
      <c r="AM55" s="1093"/>
      <c r="AN55" s="1093"/>
      <c r="AO55" s="1093"/>
      <c r="AP55" s="1093"/>
      <c r="AQ55" s="1093"/>
      <c r="AR55" s="1093"/>
      <c r="AS55" s="1093"/>
      <c r="AT55" s="1093"/>
      <c r="AU55" s="1093"/>
      <c r="AV55" s="1093"/>
      <c r="AW55" s="1093"/>
      <c r="AX55" s="1093"/>
      <c r="AY55" s="1093"/>
      <c r="AZ55" s="1094"/>
      <c r="BA55" s="1094"/>
      <c r="BB55" s="1094"/>
      <c r="BC55" s="1094"/>
      <c r="BD55" s="1094"/>
      <c r="BE55" s="1102"/>
      <c r="BF55" s="1102"/>
      <c r="BG55" s="1102"/>
      <c r="BH55" s="1102"/>
      <c r="BI55" s="1103"/>
      <c r="BJ55" s="232"/>
      <c r="BK55" s="232"/>
      <c r="BL55" s="232"/>
      <c r="BM55" s="232"/>
      <c r="BN55" s="232"/>
      <c r="BO55" s="245"/>
      <c r="BP55" s="245"/>
      <c r="BQ55" s="242">
        <v>49</v>
      </c>
      <c r="BR55" s="243"/>
      <c r="BS55" s="1084"/>
      <c r="BT55" s="1085"/>
      <c r="BU55" s="1085"/>
      <c r="BV55" s="1085"/>
      <c r="BW55" s="1085"/>
      <c r="BX55" s="1085"/>
      <c r="BY55" s="1085"/>
      <c r="BZ55" s="1085"/>
      <c r="CA55" s="1085"/>
      <c r="CB55" s="1085"/>
      <c r="CC55" s="1085"/>
      <c r="CD55" s="1085"/>
      <c r="CE55" s="1085"/>
      <c r="CF55" s="1085"/>
      <c r="CG55" s="1086"/>
      <c r="CH55" s="1059"/>
      <c r="CI55" s="1060"/>
      <c r="CJ55" s="1060"/>
      <c r="CK55" s="1060"/>
      <c r="CL55" s="1061"/>
      <c r="CM55" s="1059"/>
      <c r="CN55" s="1060"/>
      <c r="CO55" s="1060"/>
      <c r="CP55" s="1060"/>
      <c r="CQ55" s="1061"/>
      <c r="CR55" s="1059"/>
      <c r="CS55" s="1060"/>
      <c r="CT55" s="1060"/>
      <c r="CU55" s="1060"/>
      <c r="CV55" s="1061"/>
      <c r="CW55" s="1059"/>
      <c r="CX55" s="1060"/>
      <c r="CY55" s="1060"/>
      <c r="CZ55" s="1060"/>
      <c r="DA55" s="1061"/>
      <c r="DB55" s="1059"/>
      <c r="DC55" s="1060"/>
      <c r="DD55" s="1060"/>
      <c r="DE55" s="1060"/>
      <c r="DF55" s="1061"/>
      <c r="DG55" s="1059"/>
      <c r="DH55" s="1060"/>
      <c r="DI55" s="1060"/>
      <c r="DJ55" s="1060"/>
      <c r="DK55" s="1061"/>
      <c r="DL55" s="1059"/>
      <c r="DM55" s="1060"/>
      <c r="DN55" s="1060"/>
      <c r="DO55" s="1060"/>
      <c r="DP55" s="1061"/>
      <c r="DQ55" s="1059"/>
      <c r="DR55" s="1060"/>
      <c r="DS55" s="1060"/>
      <c r="DT55" s="1060"/>
      <c r="DU55" s="1061"/>
      <c r="DV55" s="1062"/>
      <c r="DW55" s="1063"/>
      <c r="DX55" s="1063"/>
      <c r="DY55" s="1063"/>
      <c r="DZ55" s="1064"/>
      <c r="EA55" s="226"/>
    </row>
    <row r="56" spans="1:131" s="227" customFormat="1" ht="26.25" customHeight="1" x14ac:dyDescent="0.2">
      <c r="A56" s="241">
        <v>29</v>
      </c>
      <c r="B56" s="1107"/>
      <c r="C56" s="1108"/>
      <c r="D56" s="1108"/>
      <c r="E56" s="1108"/>
      <c r="F56" s="1108"/>
      <c r="G56" s="1108"/>
      <c r="H56" s="1108"/>
      <c r="I56" s="1108"/>
      <c r="J56" s="1108"/>
      <c r="K56" s="1108"/>
      <c r="L56" s="1108"/>
      <c r="M56" s="1108"/>
      <c r="N56" s="1108"/>
      <c r="O56" s="1108"/>
      <c r="P56" s="1109"/>
      <c r="Q56" s="1110"/>
      <c r="R56" s="1093"/>
      <c r="S56" s="1093"/>
      <c r="T56" s="1093"/>
      <c r="U56" s="1093"/>
      <c r="V56" s="1093"/>
      <c r="W56" s="1093"/>
      <c r="X56" s="1093"/>
      <c r="Y56" s="1093"/>
      <c r="Z56" s="1093"/>
      <c r="AA56" s="1093"/>
      <c r="AB56" s="1093"/>
      <c r="AC56" s="1093"/>
      <c r="AD56" s="1093"/>
      <c r="AE56" s="1111"/>
      <c r="AF56" s="1089"/>
      <c r="AG56" s="1090"/>
      <c r="AH56" s="1090"/>
      <c r="AI56" s="1090"/>
      <c r="AJ56" s="1091"/>
      <c r="AK56" s="1092"/>
      <c r="AL56" s="1093"/>
      <c r="AM56" s="1093"/>
      <c r="AN56" s="1093"/>
      <c r="AO56" s="1093"/>
      <c r="AP56" s="1093"/>
      <c r="AQ56" s="1093"/>
      <c r="AR56" s="1093"/>
      <c r="AS56" s="1093"/>
      <c r="AT56" s="1093"/>
      <c r="AU56" s="1093"/>
      <c r="AV56" s="1093"/>
      <c r="AW56" s="1093"/>
      <c r="AX56" s="1093"/>
      <c r="AY56" s="1093"/>
      <c r="AZ56" s="1094"/>
      <c r="BA56" s="1094"/>
      <c r="BB56" s="1094"/>
      <c r="BC56" s="1094"/>
      <c r="BD56" s="1094"/>
      <c r="BE56" s="1102"/>
      <c r="BF56" s="1102"/>
      <c r="BG56" s="1102"/>
      <c r="BH56" s="1102"/>
      <c r="BI56" s="1103"/>
      <c r="BJ56" s="232"/>
      <c r="BK56" s="232"/>
      <c r="BL56" s="232"/>
      <c r="BM56" s="232"/>
      <c r="BN56" s="232"/>
      <c r="BO56" s="245"/>
      <c r="BP56" s="245"/>
      <c r="BQ56" s="242">
        <v>50</v>
      </c>
      <c r="BR56" s="243"/>
      <c r="BS56" s="1084"/>
      <c r="BT56" s="1085"/>
      <c r="BU56" s="1085"/>
      <c r="BV56" s="1085"/>
      <c r="BW56" s="1085"/>
      <c r="BX56" s="1085"/>
      <c r="BY56" s="1085"/>
      <c r="BZ56" s="1085"/>
      <c r="CA56" s="1085"/>
      <c r="CB56" s="1085"/>
      <c r="CC56" s="1085"/>
      <c r="CD56" s="1085"/>
      <c r="CE56" s="1085"/>
      <c r="CF56" s="1085"/>
      <c r="CG56" s="1086"/>
      <c r="CH56" s="1059"/>
      <c r="CI56" s="1060"/>
      <c r="CJ56" s="1060"/>
      <c r="CK56" s="1060"/>
      <c r="CL56" s="1061"/>
      <c r="CM56" s="1059"/>
      <c r="CN56" s="1060"/>
      <c r="CO56" s="1060"/>
      <c r="CP56" s="1060"/>
      <c r="CQ56" s="1061"/>
      <c r="CR56" s="1059"/>
      <c r="CS56" s="1060"/>
      <c r="CT56" s="1060"/>
      <c r="CU56" s="1060"/>
      <c r="CV56" s="1061"/>
      <c r="CW56" s="1059"/>
      <c r="CX56" s="1060"/>
      <c r="CY56" s="1060"/>
      <c r="CZ56" s="1060"/>
      <c r="DA56" s="1061"/>
      <c r="DB56" s="1059"/>
      <c r="DC56" s="1060"/>
      <c r="DD56" s="1060"/>
      <c r="DE56" s="1060"/>
      <c r="DF56" s="1061"/>
      <c r="DG56" s="1059"/>
      <c r="DH56" s="1060"/>
      <c r="DI56" s="1060"/>
      <c r="DJ56" s="1060"/>
      <c r="DK56" s="1061"/>
      <c r="DL56" s="1059"/>
      <c r="DM56" s="1060"/>
      <c r="DN56" s="1060"/>
      <c r="DO56" s="1060"/>
      <c r="DP56" s="1061"/>
      <c r="DQ56" s="1059"/>
      <c r="DR56" s="1060"/>
      <c r="DS56" s="1060"/>
      <c r="DT56" s="1060"/>
      <c r="DU56" s="1061"/>
      <c r="DV56" s="1062"/>
      <c r="DW56" s="1063"/>
      <c r="DX56" s="1063"/>
      <c r="DY56" s="1063"/>
      <c r="DZ56" s="1064"/>
      <c r="EA56" s="226"/>
    </row>
    <row r="57" spans="1:131" s="227" customFormat="1" ht="26.25" customHeight="1" x14ac:dyDescent="0.2">
      <c r="A57" s="241">
        <v>30</v>
      </c>
      <c r="B57" s="1107"/>
      <c r="C57" s="1108"/>
      <c r="D57" s="1108"/>
      <c r="E57" s="1108"/>
      <c r="F57" s="1108"/>
      <c r="G57" s="1108"/>
      <c r="H57" s="1108"/>
      <c r="I57" s="1108"/>
      <c r="J57" s="1108"/>
      <c r="K57" s="1108"/>
      <c r="L57" s="1108"/>
      <c r="M57" s="1108"/>
      <c r="N57" s="1108"/>
      <c r="O57" s="1108"/>
      <c r="P57" s="1109"/>
      <c r="Q57" s="1110"/>
      <c r="R57" s="1093"/>
      <c r="S57" s="1093"/>
      <c r="T57" s="1093"/>
      <c r="U57" s="1093"/>
      <c r="V57" s="1093"/>
      <c r="W57" s="1093"/>
      <c r="X57" s="1093"/>
      <c r="Y57" s="1093"/>
      <c r="Z57" s="1093"/>
      <c r="AA57" s="1093"/>
      <c r="AB57" s="1093"/>
      <c r="AC57" s="1093"/>
      <c r="AD57" s="1093"/>
      <c r="AE57" s="1111"/>
      <c r="AF57" s="1089"/>
      <c r="AG57" s="1090"/>
      <c r="AH57" s="1090"/>
      <c r="AI57" s="1090"/>
      <c r="AJ57" s="1091"/>
      <c r="AK57" s="1092"/>
      <c r="AL57" s="1093"/>
      <c r="AM57" s="1093"/>
      <c r="AN57" s="1093"/>
      <c r="AO57" s="1093"/>
      <c r="AP57" s="1093"/>
      <c r="AQ57" s="1093"/>
      <c r="AR57" s="1093"/>
      <c r="AS57" s="1093"/>
      <c r="AT57" s="1093"/>
      <c r="AU57" s="1093"/>
      <c r="AV57" s="1093"/>
      <c r="AW57" s="1093"/>
      <c r="AX57" s="1093"/>
      <c r="AY57" s="1093"/>
      <c r="AZ57" s="1094"/>
      <c r="BA57" s="1094"/>
      <c r="BB57" s="1094"/>
      <c r="BC57" s="1094"/>
      <c r="BD57" s="1094"/>
      <c r="BE57" s="1102"/>
      <c r="BF57" s="1102"/>
      <c r="BG57" s="1102"/>
      <c r="BH57" s="1102"/>
      <c r="BI57" s="1103"/>
      <c r="BJ57" s="232"/>
      <c r="BK57" s="232"/>
      <c r="BL57" s="232"/>
      <c r="BM57" s="232"/>
      <c r="BN57" s="232"/>
      <c r="BO57" s="245"/>
      <c r="BP57" s="245"/>
      <c r="BQ57" s="242">
        <v>51</v>
      </c>
      <c r="BR57" s="243"/>
      <c r="BS57" s="1084"/>
      <c r="BT57" s="1085"/>
      <c r="BU57" s="1085"/>
      <c r="BV57" s="1085"/>
      <c r="BW57" s="1085"/>
      <c r="BX57" s="1085"/>
      <c r="BY57" s="1085"/>
      <c r="BZ57" s="1085"/>
      <c r="CA57" s="1085"/>
      <c r="CB57" s="1085"/>
      <c r="CC57" s="1085"/>
      <c r="CD57" s="1085"/>
      <c r="CE57" s="1085"/>
      <c r="CF57" s="1085"/>
      <c r="CG57" s="1086"/>
      <c r="CH57" s="1059"/>
      <c r="CI57" s="1060"/>
      <c r="CJ57" s="1060"/>
      <c r="CK57" s="1060"/>
      <c r="CL57" s="1061"/>
      <c r="CM57" s="1059"/>
      <c r="CN57" s="1060"/>
      <c r="CO57" s="1060"/>
      <c r="CP57" s="1060"/>
      <c r="CQ57" s="1061"/>
      <c r="CR57" s="1059"/>
      <c r="CS57" s="1060"/>
      <c r="CT57" s="1060"/>
      <c r="CU57" s="1060"/>
      <c r="CV57" s="1061"/>
      <c r="CW57" s="1059"/>
      <c r="CX57" s="1060"/>
      <c r="CY57" s="1060"/>
      <c r="CZ57" s="1060"/>
      <c r="DA57" s="1061"/>
      <c r="DB57" s="1059"/>
      <c r="DC57" s="1060"/>
      <c r="DD57" s="1060"/>
      <c r="DE57" s="1060"/>
      <c r="DF57" s="1061"/>
      <c r="DG57" s="1059"/>
      <c r="DH57" s="1060"/>
      <c r="DI57" s="1060"/>
      <c r="DJ57" s="1060"/>
      <c r="DK57" s="1061"/>
      <c r="DL57" s="1059"/>
      <c r="DM57" s="1060"/>
      <c r="DN57" s="1060"/>
      <c r="DO57" s="1060"/>
      <c r="DP57" s="1061"/>
      <c r="DQ57" s="1059"/>
      <c r="DR57" s="1060"/>
      <c r="DS57" s="1060"/>
      <c r="DT57" s="1060"/>
      <c r="DU57" s="1061"/>
      <c r="DV57" s="1062"/>
      <c r="DW57" s="1063"/>
      <c r="DX57" s="1063"/>
      <c r="DY57" s="1063"/>
      <c r="DZ57" s="1064"/>
      <c r="EA57" s="226"/>
    </row>
    <row r="58" spans="1:131" s="227" customFormat="1" ht="26.25" customHeight="1" x14ac:dyDescent="0.2">
      <c r="A58" s="241">
        <v>31</v>
      </c>
      <c r="B58" s="1107"/>
      <c r="C58" s="1108"/>
      <c r="D58" s="1108"/>
      <c r="E58" s="1108"/>
      <c r="F58" s="1108"/>
      <c r="G58" s="1108"/>
      <c r="H58" s="1108"/>
      <c r="I58" s="1108"/>
      <c r="J58" s="1108"/>
      <c r="K58" s="1108"/>
      <c r="L58" s="1108"/>
      <c r="M58" s="1108"/>
      <c r="N58" s="1108"/>
      <c r="O58" s="1108"/>
      <c r="P58" s="1109"/>
      <c r="Q58" s="1110"/>
      <c r="R58" s="1093"/>
      <c r="S58" s="1093"/>
      <c r="T58" s="1093"/>
      <c r="U58" s="1093"/>
      <c r="V58" s="1093"/>
      <c r="W58" s="1093"/>
      <c r="X58" s="1093"/>
      <c r="Y58" s="1093"/>
      <c r="Z58" s="1093"/>
      <c r="AA58" s="1093"/>
      <c r="AB58" s="1093"/>
      <c r="AC58" s="1093"/>
      <c r="AD58" s="1093"/>
      <c r="AE58" s="1111"/>
      <c r="AF58" s="1089"/>
      <c r="AG58" s="1090"/>
      <c r="AH58" s="1090"/>
      <c r="AI58" s="1090"/>
      <c r="AJ58" s="1091"/>
      <c r="AK58" s="1092"/>
      <c r="AL58" s="1093"/>
      <c r="AM58" s="1093"/>
      <c r="AN58" s="1093"/>
      <c r="AO58" s="1093"/>
      <c r="AP58" s="1093"/>
      <c r="AQ58" s="1093"/>
      <c r="AR58" s="1093"/>
      <c r="AS58" s="1093"/>
      <c r="AT58" s="1093"/>
      <c r="AU58" s="1093"/>
      <c r="AV58" s="1093"/>
      <c r="AW58" s="1093"/>
      <c r="AX58" s="1093"/>
      <c r="AY58" s="1093"/>
      <c r="AZ58" s="1094"/>
      <c r="BA58" s="1094"/>
      <c r="BB58" s="1094"/>
      <c r="BC58" s="1094"/>
      <c r="BD58" s="1094"/>
      <c r="BE58" s="1102"/>
      <c r="BF58" s="1102"/>
      <c r="BG58" s="1102"/>
      <c r="BH58" s="1102"/>
      <c r="BI58" s="1103"/>
      <c r="BJ58" s="232"/>
      <c r="BK58" s="232"/>
      <c r="BL58" s="232"/>
      <c r="BM58" s="232"/>
      <c r="BN58" s="232"/>
      <c r="BO58" s="245"/>
      <c r="BP58" s="245"/>
      <c r="BQ58" s="242">
        <v>52</v>
      </c>
      <c r="BR58" s="243"/>
      <c r="BS58" s="1084"/>
      <c r="BT58" s="1085"/>
      <c r="BU58" s="1085"/>
      <c r="BV58" s="1085"/>
      <c r="BW58" s="1085"/>
      <c r="BX58" s="1085"/>
      <c r="BY58" s="1085"/>
      <c r="BZ58" s="1085"/>
      <c r="CA58" s="1085"/>
      <c r="CB58" s="1085"/>
      <c r="CC58" s="1085"/>
      <c r="CD58" s="1085"/>
      <c r="CE58" s="1085"/>
      <c r="CF58" s="1085"/>
      <c r="CG58" s="1086"/>
      <c r="CH58" s="1059"/>
      <c r="CI58" s="1060"/>
      <c r="CJ58" s="1060"/>
      <c r="CK58" s="1060"/>
      <c r="CL58" s="1061"/>
      <c r="CM58" s="1059"/>
      <c r="CN58" s="1060"/>
      <c r="CO58" s="1060"/>
      <c r="CP58" s="1060"/>
      <c r="CQ58" s="1061"/>
      <c r="CR58" s="1059"/>
      <c r="CS58" s="1060"/>
      <c r="CT58" s="1060"/>
      <c r="CU58" s="1060"/>
      <c r="CV58" s="1061"/>
      <c r="CW58" s="1059"/>
      <c r="CX58" s="1060"/>
      <c r="CY58" s="1060"/>
      <c r="CZ58" s="1060"/>
      <c r="DA58" s="1061"/>
      <c r="DB58" s="1059"/>
      <c r="DC58" s="1060"/>
      <c r="DD58" s="1060"/>
      <c r="DE58" s="1060"/>
      <c r="DF58" s="1061"/>
      <c r="DG58" s="1059"/>
      <c r="DH58" s="1060"/>
      <c r="DI58" s="1060"/>
      <c r="DJ58" s="1060"/>
      <c r="DK58" s="1061"/>
      <c r="DL58" s="1059"/>
      <c r="DM58" s="1060"/>
      <c r="DN58" s="1060"/>
      <c r="DO58" s="1060"/>
      <c r="DP58" s="1061"/>
      <c r="DQ58" s="1059"/>
      <c r="DR58" s="1060"/>
      <c r="DS58" s="1060"/>
      <c r="DT58" s="1060"/>
      <c r="DU58" s="1061"/>
      <c r="DV58" s="1062"/>
      <c r="DW58" s="1063"/>
      <c r="DX58" s="1063"/>
      <c r="DY58" s="1063"/>
      <c r="DZ58" s="1064"/>
      <c r="EA58" s="226"/>
    </row>
    <row r="59" spans="1:131" s="227" customFormat="1" ht="26.25" customHeight="1" x14ac:dyDescent="0.2">
      <c r="A59" s="241">
        <v>32</v>
      </c>
      <c r="B59" s="1107"/>
      <c r="C59" s="1108"/>
      <c r="D59" s="1108"/>
      <c r="E59" s="1108"/>
      <c r="F59" s="1108"/>
      <c r="G59" s="1108"/>
      <c r="H59" s="1108"/>
      <c r="I59" s="1108"/>
      <c r="J59" s="1108"/>
      <c r="K59" s="1108"/>
      <c r="L59" s="1108"/>
      <c r="M59" s="1108"/>
      <c r="N59" s="1108"/>
      <c r="O59" s="1108"/>
      <c r="P59" s="1109"/>
      <c r="Q59" s="1110"/>
      <c r="R59" s="1093"/>
      <c r="S59" s="1093"/>
      <c r="T59" s="1093"/>
      <c r="U59" s="1093"/>
      <c r="V59" s="1093"/>
      <c r="W59" s="1093"/>
      <c r="X59" s="1093"/>
      <c r="Y59" s="1093"/>
      <c r="Z59" s="1093"/>
      <c r="AA59" s="1093"/>
      <c r="AB59" s="1093"/>
      <c r="AC59" s="1093"/>
      <c r="AD59" s="1093"/>
      <c r="AE59" s="1111"/>
      <c r="AF59" s="1089"/>
      <c r="AG59" s="1090"/>
      <c r="AH59" s="1090"/>
      <c r="AI59" s="1090"/>
      <c r="AJ59" s="1091"/>
      <c r="AK59" s="1092"/>
      <c r="AL59" s="1093"/>
      <c r="AM59" s="1093"/>
      <c r="AN59" s="1093"/>
      <c r="AO59" s="1093"/>
      <c r="AP59" s="1093"/>
      <c r="AQ59" s="1093"/>
      <c r="AR59" s="1093"/>
      <c r="AS59" s="1093"/>
      <c r="AT59" s="1093"/>
      <c r="AU59" s="1093"/>
      <c r="AV59" s="1093"/>
      <c r="AW59" s="1093"/>
      <c r="AX59" s="1093"/>
      <c r="AY59" s="1093"/>
      <c r="AZ59" s="1094"/>
      <c r="BA59" s="1094"/>
      <c r="BB59" s="1094"/>
      <c r="BC59" s="1094"/>
      <c r="BD59" s="1094"/>
      <c r="BE59" s="1102"/>
      <c r="BF59" s="1102"/>
      <c r="BG59" s="1102"/>
      <c r="BH59" s="1102"/>
      <c r="BI59" s="1103"/>
      <c r="BJ59" s="232"/>
      <c r="BK59" s="232"/>
      <c r="BL59" s="232"/>
      <c r="BM59" s="232"/>
      <c r="BN59" s="232"/>
      <c r="BO59" s="245"/>
      <c r="BP59" s="245"/>
      <c r="BQ59" s="242">
        <v>53</v>
      </c>
      <c r="BR59" s="243"/>
      <c r="BS59" s="1084"/>
      <c r="BT59" s="1085"/>
      <c r="BU59" s="1085"/>
      <c r="BV59" s="1085"/>
      <c r="BW59" s="1085"/>
      <c r="BX59" s="1085"/>
      <c r="BY59" s="1085"/>
      <c r="BZ59" s="1085"/>
      <c r="CA59" s="1085"/>
      <c r="CB59" s="1085"/>
      <c r="CC59" s="1085"/>
      <c r="CD59" s="1085"/>
      <c r="CE59" s="1085"/>
      <c r="CF59" s="1085"/>
      <c r="CG59" s="1086"/>
      <c r="CH59" s="1059"/>
      <c r="CI59" s="1060"/>
      <c r="CJ59" s="1060"/>
      <c r="CK59" s="1060"/>
      <c r="CL59" s="1061"/>
      <c r="CM59" s="1059"/>
      <c r="CN59" s="1060"/>
      <c r="CO59" s="1060"/>
      <c r="CP59" s="1060"/>
      <c r="CQ59" s="1061"/>
      <c r="CR59" s="1059"/>
      <c r="CS59" s="1060"/>
      <c r="CT59" s="1060"/>
      <c r="CU59" s="1060"/>
      <c r="CV59" s="1061"/>
      <c r="CW59" s="1059"/>
      <c r="CX59" s="1060"/>
      <c r="CY59" s="1060"/>
      <c r="CZ59" s="1060"/>
      <c r="DA59" s="1061"/>
      <c r="DB59" s="1059"/>
      <c r="DC59" s="1060"/>
      <c r="DD59" s="1060"/>
      <c r="DE59" s="1060"/>
      <c r="DF59" s="1061"/>
      <c r="DG59" s="1059"/>
      <c r="DH59" s="1060"/>
      <c r="DI59" s="1060"/>
      <c r="DJ59" s="1060"/>
      <c r="DK59" s="1061"/>
      <c r="DL59" s="1059"/>
      <c r="DM59" s="1060"/>
      <c r="DN59" s="1060"/>
      <c r="DO59" s="1060"/>
      <c r="DP59" s="1061"/>
      <c r="DQ59" s="1059"/>
      <c r="DR59" s="1060"/>
      <c r="DS59" s="1060"/>
      <c r="DT59" s="1060"/>
      <c r="DU59" s="1061"/>
      <c r="DV59" s="1062"/>
      <c r="DW59" s="1063"/>
      <c r="DX59" s="1063"/>
      <c r="DY59" s="1063"/>
      <c r="DZ59" s="1064"/>
      <c r="EA59" s="226"/>
    </row>
    <row r="60" spans="1:131" s="227" customFormat="1" ht="26.25" customHeight="1" x14ac:dyDescent="0.2">
      <c r="A60" s="241">
        <v>33</v>
      </c>
      <c r="B60" s="1107"/>
      <c r="C60" s="1108"/>
      <c r="D60" s="1108"/>
      <c r="E60" s="1108"/>
      <c r="F60" s="1108"/>
      <c r="G60" s="1108"/>
      <c r="H60" s="1108"/>
      <c r="I60" s="1108"/>
      <c r="J60" s="1108"/>
      <c r="K60" s="1108"/>
      <c r="L60" s="1108"/>
      <c r="M60" s="1108"/>
      <c r="N60" s="1108"/>
      <c r="O60" s="1108"/>
      <c r="P60" s="1109"/>
      <c r="Q60" s="1110"/>
      <c r="R60" s="1093"/>
      <c r="S60" s="1093"/>
      <c r="T60" s="1093"/>
      <c r="U60" s="1093"/>
      <c r="V60" s="1093"/>
      <c r="W60" s="1093"/>
      <c r="X60" s="1093"/>
      <c r="Y60" s="1093"/>
      <c r="Z60" s="1093"/>
      <c r="AA60" s="1093"/>
      <c r="AB60" s="1093"/>
      <c r="AC60" s="1093"/>
      <c r="AD60" s="1093"/>
      <c r="AE60" s="1111"/>
      <c r="AF60" s="1089"/>
      <c r="AG60" s="1090"/>
      <c r="AH60" s="1090"/>
      <c r="AI60" s="1090"/>
      <c r="AJ60" s="1091"/>
      <c r="AK60" s="1092"/>
      <c r="AL60" s="1093"/>
      <c r="AM60" s="1093"/>
      <c r="AN60" s="1093"/>
      <c r="AO60" s="1093"/>
      <c r="AP60" s="1093"/>
      <c r="AQ60" s="1093"/>
      <c r="AR60" s="1093"/>
      <c r="AS60" s="1093"/>
      <c r="AT60" s="1093"/>
      <c r="AU60" s="1093"/>
      <c r="AV60" s="1093"/>
      <c r="AW60" s="1093"/>
      <c r="AX60" s="1093"/>
      <c r="AY60" s="1093"/>
      <c r="AZ60" s="1094"/>
      <c r="BA60" s="1094"/>
      <c r="BB60" s="1094"/>
      <c r="BC60" s="1094"/>
      <c r="BD60" s="1094"/>
      <c r="BE60" s="1102"/>
      <c r="BF60" s="1102"/>
      <c r="BG60" s="1102"/>
      <c r="BH60" s="1102"/>
      <c r="BI60" s="1103"/>
      <c r="BJ60" s="232"/>
      <c r="BK60" s="232"/>
      <c r="BL60" s="232"/>
      <c r="BM60" s="232"/>
      <c r="BN60" s="232"/>
      <c r="BO60" s="245"/>
      <c r="BP60" s="245"/>
      <c r="BQ60" s="242">
        <v>54</v>
      </c>
      <c r="BR60" s="243"/>
      <c r="BS60" s="1084"/>
      <c r="BT60" s="1085"/>
      <c r="BU60" s="1085"/>
      <c r="BV60" s="1085"/>
      <c r="BW60" s="1085"/>
      <c r="BX60" s="1085"/>
      <c r="BY60" s="1085"/>
      <c r="BZ60" s="1085"/>
      <c r="CA60" s="1085"/>
      <c r="CB60" s="1085"/>
      <c r="CC60" s="1085"/>
      <c r="CD60" s="1085"/>
      <c r="CE60" s="1085"/>
      <c r="CF60" s="1085"/>
      <c r="CG60" s="1086"/>
      <c r="CH60" s="1059"/>
      <c r="CI60" s="1060"/>
      <c r="CJ60" s="1060"/>
      <c r="CK60" s="1060"/>
      <c r="CL60" s="1061"/>
      <c r="CM60" s="1059"/>
      <c r="CN60" s="1060"/>
      <c r="CO60" s="1060"/>
      <c r="CP60" s="1060"/>
      <c r="CQ60" s="1061"/>
      <c r="CR60" s="1059"/>
      <c r="CS60" s="1060"/>
      <c r="CT60" s="1060"/>
      <c r="CU60" s="1060"/>
      <c r="CV60" s="1061"/>
      <c r="CW60" s="1059"/>
      <c r="CX60" s="1060"/>
      <c r="CY60" s="1060"/>
      <c r="CZ60" s="1060"/>
      <c r="DA60" s="1061"/>
      <c r="DB60" s="1059"/>
      <c r="DC60" s="1060"/>
      <c r="DD60" s="1060"/>
      <c r="DE60" s="1060"/>
      <c r="DF60" s="1061"/>
      <c r="DG60" s="1059"/>
      <c r="DH60" s="1060"/>
      <c r="DI60" s="1060"/>
      <c r="DJ60" s="1060"/>
      <c r="DK60" s="1061"/>
      <c r="DL60" s="1059"/>
      <c r="DM60" s="1060"/>
      <c r="DN60" s="1060"/>
      <c r="DO60" s="1060"/>
      <c r="DP60" s="1061"/>
      <c r="DQ60" s="1059"/>
      <c r="DR60" s="1060"/>
      <c r="DS60" s="1060"/>
      <c r="DT60" s="1060"/>
      <c r="DU60" s="1061"/>
      <c r="DV60" s="1062"/>
      <c r="DW60" s="1063"/>
      <c r="DX60" s="1063"/>
      <c r="DY60" s="1063"/>
      <c r="DZ60" s="1064"/>
      <c r="EA60" s="226"/>
    </row>
    <row r="61" spans="1:131" s="227" customFormat="1" ht="26.25" customHeight="1" thickBot="1" x14ac:dyDescent="0.25">
      <c r="A61" s="241">
        <v>34</v>
      </c>
      <c r="B61" s="1107"/>
      <c r="C61" s="1108"/>
      <c r="D61" s="1108"/>
      <c r="E61" s="1108"/>
      <c r="F61" s="1108"/>
      <c r="G61" s="1108"/>
      <c r="H61" s="1108"/>
      <c r="I61" s="1108"/>
      <c r="J61" s="1108"/>
      <c r="K61" s="1108"/>
      <c r="L61" s="1108"/>
      <c r="M61" s="1108"/>
      <c r="N61" s="1108"/>
      <c r="O61" s="1108"/>
      <c r="P61" s="1109"/>
      <c r="Q61" s="1110"/>
      <c r="R61" s="1093"/>
      <c r="S61" s="1093"/>
      <c r="T61" s="1093"/>
      <c r="U61" s="1093"/>
      <c r="V61" s="1093"/>
      <c r="W61" s="1093"/>
      <c r="X61" s="1093"/>
      <c r="Y61" s="1093"/>
      <c r="Z61" s="1093"/>
      <c r="AA61" s="1093"/>
      <c r="AB61" s="1093"/>
      <c r="AC61" s="1093"/>
      <c r="AD61" s="1093"/>
      <c r="AE61" s="1111"/>
      <c r="AF61" s="1089"/>
      <c r="AG61" s="1090"/>
      <c r="AH61" s="1090"/>
      <c r="AI61" s="1090"/>
      <c r="AJ61" s="1091"/>
      <c r="AK61" s="1092"/>
      <c r="AL61" s="1093"/>
      <c r="AM61" s="1093"/>
      <c r="AN61" s="1093"/>
      <c r="AO61" s="1093"/>
      <c r="AP61" s="1093"/>
      <c r="AQ61" s="1093"/>
      <c r="AR61" s="1093"/>
      <c r="AS61" s="1093"/>
      <c r="AT61" s="1093"/>
      <c r="AU61" s="1093"/>
      <c r="AV61" s="1093"/>
      <c r="AW61" s="1093"/>
      <c r="AX61" s="1093"/>
      <c r="AY61" s="1093"/>
      <c r="AZ61" s="1094"/>
      <c r="BA61" s="1094"/>
      <c r="BB61" s="1094"/>
      <c r="BC61" s="1094"/>
      <c r="BD61" s="1094"/>
      <c r="BE61" s="1102"/>
      <c r="BF61" s="1102"/>
      <c r="BG61" s="1102"/>
      <c r="BH61" s="1102"/>
      <c r="BI61" s="1103"/>
      <c r="BJ61" s="232"/>
      <c r="BK61" s="232"/>
      <c r="BL61" s="232"/>
      <c r="BM61" s="232"/>
      <c r="BN61" s="232"/>
      <c r="BO61" s="245"/>
      <c r="BP61" s="245"/>
      <c r="BQ61" s="242">
        <v>55</v>
      </c>
      <c r="BR61" s="243"/>
      <c r="BS61" s="1084"/>
      <c r="BT61" s="1085"/>
      <c r="BU61" s="1085"/>
      <c r="BV61" s="1085"/>
      <c r="BW61" s="1085"/>
      <c r="BX61" s="1085"/>
      <c r="BY61" s="1085"/>
      <c r="BZ61" s="1085"/>
      <c r="CA61" s="1085"/>
      <c r="CB61" s="1085"/>
      <c r="CC61" s="1085"/>
      <c r="CD61" s="1085"/>
      <c r="CE61" s="1085"/>
      <c r="CF61" s="1085"/>
      <c r="CG61" s="1086"/>
      <c r="CH61" s="1059"/>
      <c r="CI61" s="1060"/>
      <c r="CJ61" s="1060"/>
      <c r="CK61" s="1060"/>
      <c r="CL61" s="1061"/>
      <c r="CM61" s="1059"/>
      <c r="CN61" s="1060"/>
      <c r="CO61" s="1060"/>
      <c r="CP61" s="1060"/>
      <c r="CQ61" s="1061"/>
      <c r="CR61" s="1059"/>
      <c r="CS61" s="1060"/>
      <c r="CT61" s="1060"/>
      <c r="CU61" s="1060"/>
      <c r="CV61" s="1061"/>
      <c r="CW61" s="1059"/>
      <c r="CX61" s="1060"/>
      <c r="CY61" s="1060"/>
      <c r="CZ61" s="1060"/>
      <c r="DA61" s="1061"/>
      <c r="DB61" s="1059"/>
      <c r="DC61" s="1060"/>
      <c r="DD61" s="1060"/>
      <c r="DE61" s="1060"/>
      <c r="DF61" s="1061"/>
      <c r="DG61" s="1059"/>
      <c r="DH61" s="1060"/>
      <c r="DI61" s="1060"/>
      <c r="DJ61" s="1060"/>
      <c r="DK61" s="1061"/>
      <c r="DL61" s="1059"/>
      <c r="DM61" s="1060"/>
      <c r="DN61" s="1060"/>
      <c r="DO61" s="1060"/>
      <c r="DP61" s="1061"/>
      <c r="DQ61" s="1059"/>
      <c r="DR61" s="1060"/>
      <c r="DS61" s="1060"/>
      <c r="DT61" s="1060"/>
      <c r="DU61" s="1061"/>
      <c r="DV61" s="1062"/>
      <c r="DW61" s="1063"/>
      <c r="DX61" s="1063"/>
      <c r="DY61" s="1063"/>
      <c r="DZ61" s="1064"/>
      <c r="EA61" s="226"/>
    </row>
    <row r="62" spans="1:131" s="227" customFormat="1" ht="26.25" customHeight="1" x14ac:dyDescent="0.2">
      <c r="A62" s="241">
        <v>35</v>
      </c>
      <c r="B62" s="1107"/>
      <c r="C62" s="1108"/>
      <c r="D62" s="1108"/>
      <c r="E62" s="1108"/>
      <c r="F62" s="1108"/>
      <c r="G62" s="1108"/>
      <c r="H62" s="1108"/>
      <c r="I62" s="1108"/>
      <c r="J62" s="1108"/>
      <c r="K62" s="1108"/>
      <c r="L62" s="1108"/>
      <c r="M62" s="1108"/>
      <c r="N62" s="1108"/>
      <c r="O62" s="1108"/>
      <c r="P62" s="1109"/>
      <c r="Q62" s="1110"/>
      <c r="R62" s="1093"/>
      <c r="S62" s="1093"/>
      <c r="T62" s="1093"/>
      <c r="U62" s="1093"/>
      <c r="V62" s="1093"/>
      <c r="W62" s="1093"/>
      <c r="X62" s="1093"/>
      <c r="Y62" s="1093"/>
      <c r="Z62" s="1093"/>
      <c r="AA62" s="1093"/>
      <c r="AB62" s="1093"/>
      <c r="AC62" s="1093"/>
      <c r="AD62" s="1093"/>
      <c r="AE62" s="1111"/>
      <c r="AF62" s="1089"/>
      <c r="AG62" s="1090"/>
      <c r="AH62" s="1090"/>
      <c r="AI62" s="1090"/>
      <c r="AJ62" s="1091"/>
      <c r="AK62" s="1092"/>
      <c r="AL62" s="1093"/>
      <c r="AM62" s="1093"/>
      <c r="AN62" s="1093"/>
      <c r="AO62" s="1093"/>
      <c r="AP62" s="1093"/>
      <c r="AQ62" s="1093"/>
      <c r="AR62" s="1093"/>
      <c r="AS62" s="1093"/>
      <c r="AT62" s="1093"/>
      <c r="AU62" s="1093"/>
      <c r="AV62" s="1093"/>
      <c r="AW62" s="1093"/>
      <c r="AX62" s="1093"/>
      <c r="AY62" s="1093"/>
      <c r="AZ62" s="1094"/>
      <c r="BA62" s="1094"/>
      <c r="BB62" s="1094"/>
      <c r="BC62" s="1094"/>
      <c r="BD62" s="1094"/>
      <c r="BE62" s="1102"/>
      <c r="BF62" s="1102"/>
      <c r="BG62" s="1102"/>
      <c r="BH62" s="1102"/>
      <c r="BI62" s="1103"/>
      <c r="BJ62" s="1104" t="s">
        <v>404</v>
      </c>
      <c r="BK62" s="1105"/>
      <c r="BL62" s="1105"/>
      <c r="BM62" s="1105"/>
      <c r="BN62" s="1106"/>
      <c r="BO62" s="245"/>
      <c r="BP62" s="245"/>
      <c r="BQ62" s="242">
        <v>56</v>
      </c>
      <c r="BR62" s="243"/>
      <c r="BS62" s="1084"/>
      <c r="BT62" s="1085"/>
      <c r="BU62" s="1085"/>
      <c r="BV62" s="1085"/>
      <c r="BW62" s="1085"/>
      <c r="BX62" s="1085"/>
      <c r="BY62" s="1085"/>
      <c r="BZ62" s="1085"/>
      <c r="CA62" s="1085"/>
      <c r="CB62" s="1085"/>
      <c r="CC62" s="1085"/>
      <c r="CD62" s="1085"/>
      <c r="CE62" s="1085"/>
      <c r="CF62" s="1085"/>
      <c r="CG62" s="1086"/>
      <c r="CH62" s="1059"/>
      <c r="CI62" s="1060"/>
      <c r="CJ62" s="1060"/>
      <c r="CK62" s="1060"/>
      <c r="CL62" s="1061"/>
      <c r="CM62" s="1059"/>
      <c r="CN62" s="1060"/>
      <c r="CO62" s="1060"/>
      <c r="CP62" s="1060"/>
      <c r="CQ62" s="1061"/>
      <c r="CR62" s="1059"/>
      <c r="CS62" s="1060"/>
      <c r="CT62" s="1060"/>
      <c r="CU62" s="1060"/>
      <c r="CV62" s="1061"/>
      <c r="CW62" s="1059"/>
      <c r="CX62" s="1060"/>
      <c r="CY62" s="1060"/>
      <c r="CZ62" s="1060"/>
      <c r="DA62" s="1061"/>
      <c r="DB62" s="1059"/>
      <c r="DC62" s="1060"/>
      <c r="DD62" s="1060"/>
      <c r="DE62" s="1060"/>
      <c r="DF62" s="1061"/>
      <c r="DG62" s="1059"/>
      <c r="DH62" s="1060"/>
      <c r="DI62" s="1060"/>
      <c r="DJ62" s="1060"/>
      <c r="DK62" s="1061"/>
      <c r="DL62" s="1059"/>
      <c r="DM62" s="1060"/>
      <c r="DN62" s="1060"/>
      <c r="DO62" s="1060"/>
      <c r="DP62" s="1061"/>
      <c r="DQ62" s="1059"/>
      <c r="DR62" s="1060"/>
      <c r="DS62" s="1060"/>
      <c r="DT62" s="1060"/>
      <c r="DU62" s="1061"/>
      <c r="DV62" s="1062"/>
      <c r="DW62" s="1063"/>
      <c r="DX62" s="1063"/>
      <c r="DY62" s="1063"/>
      <c r="DZ62" s="1064"/>
      <c r="EA62" s="226"/>
    </row>
    <row r="63" spans="1:131" s="227" customFormat="1" ht="26.25" customHeight="1" thickBot="1" x14ac:dyDescent="0.25">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8"/>
      <c r="AF63" s="1099">
        <v>86</v>
      </c>
      <c r="AG63" s="1028"/>
      <c r="AH63" s="1028"/>
      <c r="AI63" s="1028"/>
      <c r="AJ63" s="1100"/>
      <c r="AK63" s="1101"/>
      <c r="AL63" s="1032"/>
      <c r="AM63" s="1032"/>
      <c r="AN63" s="1032"/>
      <c r="AO63" s="1032"/>
      <c r="AP63" s="1028"/>
      <c r="AQ63" s="1028"/>
      <c r="AR63" s="1028"/>
      <c r="AS63" s="1028"/>
      <c r="AT63" s="1028"/>
      <c r="AU63" s="1028"/>
      <c r="AV63" s="1028"/>
      <c r="AW63" s="1028"/>
      <c r="AX63" s="1028"/>
      <c r="AY63" s="1028"/>
      <c r="AZ63" s="1095"/>
      <c r="BA63" s="1095"/>
      <c r="BB63" s="1095"/>
      <c r="BC63" s="1095"/>
      <c r="BD63" s="1095"/>
      <c r="BE63" s="1029"/>
      <c r="BF63" s="1029"/>
      <c r="BG63" s="1029"/>
      <c r="BH63" s="1029"/>
      <c r="BI63" s="1030"/>
      <c r="BJ63" s="1096" t="s">
        <v>406</v>
      </c>
      <c r="BK63" s="1020"/>
      <c r="BL63" s="1020"/>
      <c r="BM63" s="1020"/>
      <c r="BN63" s="1097"/>
      <c r="BO63" s="245"/>
      <c r="BP63" s="245"/>
      <c r="BQ63" s="242">
        <v>57</v>
      </c>
      <c r="BR63" s="243"/>
      <c r="BS63" s="1084"/>
      <c r="BT63" s="1085"/>
      <c r="BU63" s="1085"/>
      <c r="BV63" s="1085"/>
      <c r="BW63" s="1085"/>
      <c r="BX63" s="1085"/>
      <c r="BY63" s="1085"/>
      <c r="BZ63" s="1085"/>
      <c r="CA63" s="1085"/>
      <c r="CB63" s="1085"/>
      <c r="CC63" s="1085"/>
      <c r="CD63" s="1085"/>
      <c r="CE63" s="1085"/>
      <c r="CF63" s="1085"/>
      <c r="CG63" s="1086"/>
      <c r="CH63" s="1059"/>
      <c r="CI63" s="1060"/>
      <c r="CJ63" s="1060"/>
      <c r="CK63" s="1060"/>
      <c r="CL63" s="1061"/>
      <c r="CM63" s="1059"/>
      <c r="CN63" s="1060"/>
      <c r="CO63" s="1060"/>
      <c r="CP63" s="1060"/>
      <c r="CQ63" s="1061"/>
      <c r="CR63" s="1059"/>
      <c r="CS63" s="1060"/>
      <c r="CT63" s="1060"/>
      <c r="CU63" s="1060"/>
      <c r="CV63" s="1061"/>
      <c r="CW63" s="1059"/>
      <c r="CX63" s="1060"/>
      <c r="CY63" s="1060"/>
      <c r="CZ63" s="1060"/>
      <c r="DA63" s="1061"/>
      <c r="DB63" s="1059"/>
      <c r="DC63" s="1060"/>
      <c r="DD63" s="1060"/>
      <c r="DE63" s="1060"/>
      <c r="DF63" s="1061"/>
      <c r="DG63" s="1059"/>
      <c r="DH63" s="1060"/>
      <c r="DI63" s="1060"/>
      <c r="DJ63" s="1060"/>
      <c r="DK63" s="1061"/>
      <c r="DL63" s="1059"/>
      <c r="DM63" s="1060"/>
      <c r="DN63" s="1060"/>
      <c r="DO63" s="1060"/>
      <c r="DP63" s="1061"/>
      <c r="DQ63" s="1059"/>
      <c r="DR63" s="1060"/>
      <c r="DS63" s="1060"/>
      <c r="DT63" s="1060"/>
      <c r="DU63" s="1061"/>
      <c r="DV63" s="1062"/>
      <c r="DW63" s="1063"/>
      <c r="DX63" s="1063"/>
      <c r="DY63" s="1063"/>
      <c r="DZ63" s="1064"/>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4"/>
      <c r="BT64" s="1085"/>
      <c r="BU64" s="1085"/>
      <c r="BV64" s="1085"/>
      <c r="BW64" s="1085"/>
      <c r="BX64" s="1085"/>
      <c r="BY64" s="1085"/>
      <c r="BZ64" s="1085"/>
      <c r="CA64" s="1085"/>
      <c r="CB64" s="1085"/>
      <c r="CC64" s="1085"/>
      <c r="CD64" s="1085"/>
      <c r="CE64" s="1085"/>
      <c r="CF64" s="1085"/>
      <c r="CG64" s="1086"/>
      <c r="CH64" s="1059"/>
      <c r="CI64" s="1060"/>
      <c r="CJ64" s="1060"/>
      <c r="CK64" s="1060"/>
      <c r="CL64" s="1061"/>
      <c r="CM64" s="1059"/>
      <c r="CN64" s="1060"/>
      <c r="CO64" s="1060"/>
      <c r="CP64" s="1060"/>
      <c r="CQ64" s="1061"/>
      <c r="CR64" s="1059"/>
      <c r="CS64" s="1060"/>
      <c r="CT64" s="1060"/>
      <c r="CU64" s="1060"/>
      <c r="CV64" s="1061"/>
      <c r="CW64" s="1059"/>
      <c r="CX64" s="1060"/>
      <c r="CY64" s="1060"/>
      <c r="CZ64" s="1060"/>
      <c r="DA64" s="1061"/>
      <c r="DB64" s="1059"/>
      <c r="DC64" s="1060"/>
      <c r="DD64" s="1060"/>
      <c r="DE64" s="1060"/>
      <c r="DF64" s="1061"/>
      <c r="DG64" s="1059"/>
      <c r="DH64" s="1060"/>
      <c r="DI64" s="1060"/>
      <c r="DJ64" s="1060"/>
      <c r="DK64" s="1061"/>
      <c r="DL64" s="1059"/>
      <c r="DM64" s="1060"/>
      <c r="DN64" s="1060"/>
      <c r="DO64" s="1060"/>
      <c r="DP64" s="1061"/>
      <c r="DQ64" s="1059"/>
      <c r="DR64" s="1060"/>
      <c r="DS64" s="1060"/>
      <c r="DT64" s="1060"/>
      <c r="DU64" s="1061"/>
      <c r="DV64" s="1062"/>
      <c r="DW64" s="1063"/>
      <c r="DX64" s="1063"/>
      <c r="DY64" s="1063"/>
      <c r="DZ64" s="1064"/>
      <c r="EA64" s="226"/>
    </row>
    <row r="65" spans="1:131" s="227" customFormat="1" ht="26.25" customHeight="1" thickBot="1" x14ac:dyDescent="0.25">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4"/>
      <c r="BT65" s="1085"/>
      <c r="BU65" s="1085"/>
      <c r="BV65" s="1085"/>
      <c r="BW65" s="1085"/>
      <c r="BX65" s="1085"/>
      <c r="BY65" s="1085"/>
      <c r="BZ65" s="1085"/>
      <c r="CA65" s="1085"/>
      <c r="CB65" s="1085"/>
      <c r="CC65" s="1085"/>
      <c r="CD65" s="1085"/>
      <c r="CE65" s="1085"/>
      <c r="CF65" s="1085"/>
      <c r="CG65" s="1086"/>
      <c r="CH65" s="1059"/>
      <c r="CI65" s="1060"/>
      <c r="CJ65" s="1060"/>
      <c r="CK65" s="1060"/>
      <c r="CL65" s="1061"/>
      <c r="CM65" s="1059"/>
      <c r="CN65" s="1060"/>
      <c r="CO65" s="1060"/>
      <c r="CP65" s="1060"/>
      <c r="CQ65" s="1061"/>
      <c r="CR65" s="1059"/>
      <c r="CS65" s="1060"/>
      <c r="CT65" s="1060"/>
      <c r="CU65" s="1060"/>
      <c r="CV65" s="1061"/>
      <c r="CW65" s="1059"/>
      <c r="CX65" s="1060"/>
      <c r="CY65" s="1060"/>
      <c r="CZ65" s="1060"/>
      <c r="DA65" s="1061"/>
      <c r="DB65" s="1059"/>
      <c r="DC65" s="1060"/>
      <c r="DD65" s="1060"/>
      <c r="DE65" s="1060"/>
      <c r="DF65" s="1061"/>
      <c r="DG65" s="1059"/>
      <c r="DH65" s="1060"/>
      <c r="DI65" s="1060"/>
      <c r="DJ65" s="1060"/>
      <c r="DK65" s="1061"/>
      <c r="DL65" s="1059"/>
      <c r="DM65" s="1060"/>
      <c r="DN65" s="1060"/>
      <c r="DO65" s="1060"/>
      <c r="DP65" s="1061"/>
      <c r="DQ65" s="1059"/>
      <c r="DR65" s="1060"/>
      <c r="DS65" s="1060"/>
      <c r="DT65" s="1060"/>
      <c r="DU65" s="1061"/>
      <c r="DV65" s="1062"/>
      <c r="DW65" s="1063"/>
      <c r="DX65" s="1063"/>
      <c r="DY65" s="1063"/>
      <c r="DZ65" s="1064"/>
      <c r="EA65" s="226"/>
    </row>
    <row r="66" spans="1:131" s="227" customFormat="1" ht="26.25" customHeight="1" x14ac:dyDescent="0.2">
      <c r="A66" s="1065" t="s">
        <v>408</v>
      </c>
      <c r="B66" s="1066"/>
      <c r="C66" s="1066"/>
      <c r="D66" s="1066"/>
      <c r="E66" s="1066"/>
      <c r="F66" s="1066"/>
      <c r="G66" s="1066"/>
      <c r="H66" s="1066"/>
      <c r="I66" s="1066"/>
      <c r="J66" s="1066"/>
      <c r="K66" s="1066"/>
      <c r="L66" s="1066"/>
      <c r="M66" s="1066"/>
      <c r="N66" s="1066"/>
      <c r="O66" s="1066"/>
      <c r="P66" s="1067"/>
      <c r="Q66" s="1071" t="s">
        <v>409</v>
      </c>
      <c r="R66" s="1072"/>
      <c r="S66" s="1072"/>
      <c r="T66" s="1072"/>
      <c r="U66" s="1073"/>
      <c r="V66" s="1071" t="s">
        <v>410</v>
      </c>
      <c r="W66" s="1072"/>
      <c r="X66" s="1072"/>
      <c r="Y66" s="1072"/>
      <c r="Z66" s="1073"/>
      <c r="AA66" s="1071" t="s">
        <v>411</v>
      </c>
      <c r="AB66" s="1072"/>
      <c r="AC66" s="1072"/>
      <c r="AD66" s="1072"/>
      <c r="AE66" s="1073"/>
      <c r="AF66" s="1077" t="s">
        <v>412</v>
      </c>
      <c r="AG66" s="1078"/>
      <c r="AH66" s="1078"/>
      <c r="AI66" s="1078"/>
      <c r="AJ66" s="1079"/>
      <c r="AK66" s="1071" t="s">
        <v>413</v>
      </c>
      <c r="AL66" s="1066"/>
      <c r="AM66" s="1066"/>
      <c r="AN66" s="1066"/>
      <c r="AO66" s="1067"/>
      <c r="AP66" s="1071" t="s">
        <v>414</v>
      </c>
      <c r="AQ66" s="1072"/>
      <c r="AR66" s="1072"/>
      <c r="AS66" s="1072"/>
      <c r="AT66" s="1073"/>
      <c r="AU66" s="1071" t="s">
        <v>415</v>
      </c>
      <c r="AV66" s="1072"/>
      <c r="AW66" s="1072"/>
      <c r="AX66" s="1072"/>
      <c r="AY66" s="1073"/>
      <c r="AZ66" s="1071" t="s">
        <v>371</v>
      </c>
      <c r="BA66" s="1072"/>
      <c r="BB66" s="1072"/>
      <c r="BC66" s="1072"/>
      <c r="BD66" s="1087"/>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8"/>
      <c r="B67" s="1069"/>
      <c r="C67" s="1069"/>
      <c r="D67" s="1069"/>
      <c r="E67" s="1069"/>
      <c r="F67" s="1069"/>
      <c r="G67" s="1069"/>
      <c r="H67" s="1069"/>
      <c r="I67" s="1069"/>
      <c r="J67" s="1069"/>
      <c r="K67" s="1069"/>
      <c r="L67" s="1069"/>
      <c r="M67" s="1069"/>
      <c r="N67" s="1069"/>
      <c r="O67" s="1069"/>
      <c r="P67" s="1070"/>
      <c r="Q67" s="1074"/>
      <c r="R67" s="1075"/>
      <c r="S67" s="1075"/>
      <c r="T67" s="1075"/>
      <c r="U67" s="1076"/>
      <c r="V67" s="1074"/>
      <c r="W67" s="1075"/>
      <c r="X67" s="1075"/>
      <c r="Y67" s="1075"/>
      <c r="Z67" s="1076"/>
      <c r="AA67" s="1074"/>
      <c r="AB67" s="1075"/>
      <c r="AC67" s="1075"/>
      <c r="AD67" s="1075"/>
      <c r="AE67" s="1076"/>
      <c r="AF67" s="1080"/>
      <c r="AG67" s="1081"/>
      <c r="AH67" s="1081"/>
      <c r="AI67" s="1081"/>
      <c r="AJ67" s="1082"/>
      <c r="AK67" s="1083"/>
      <c r="AL67" s="1069"/>
      <c r="AM67" s="1069"/>
      <c r="AN67" s="1069"/>
      <c r="AO67" s="1070"/>
      <c r="AP67" s="1074"/>
      <c r="AQ67" s="1075"/>
      <c r="AR67" s="1075"/>
      <c r="AS67" s="1075"/>
      <c r="AT67" s="1076"/>
      <c r="AU67" s="1074"/>
      <c r="AV67" s="1075"/>
      <c r="AW67" s="1075"/>
      <c r="AX67" s="1075"/>
      <c r="AY67" s="1076"/>
      <c r="AZ67" s="1074"/>
      <c r="BA67" s="1075"/>
      <c r="BB67" s="1075"/>
      <c r="BC67" s="1075"/>
      <c r="BD67" s="1088"/>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5" t="s">
        <v>575</v>
      </c>
      <c r="C68" s="1056"/>
      <c r="D68" s="1056"/>
      <c r="E68" s="1056"/>
      <c r="F68" s="1056"/>
      <c r="G68" s="1056"/>
      <c r="H68" s="1056"/>
      <c r="I68" s="1056"/>
      <c r="J68" s="1056"/>
      <c r="K68" s="1056"/>
      <c r="L68" s="1056"/>
      <c r="M68" s="1056"/>
      <c r="N68" s="1056"/>
      <c r="O68" s="1056"/>
      <c r="P68" s="1057"/>
      <c r="Q68" s="1058">
        <v>1527</v>
      </c>
      <c r="R68" s="1052"/>
      <c r="S68" s="1052"/>
      <c r="T68" s="1052"/>
      <c r="U68" s="1052"/>
      <c r="V68" s="1052">
        <v>1527</v>
      </c>
      <c r="W68" s="1052"/>
      <c r="X68" s="1052"/>
      <c r="Y68" s="1052"/>
      <c r="Z68" s="1052"/>
      <c r="AA68" s="1052">
        <v>0</v>
      </c>
      <c r="AB68" s="1052"/>
      <c r="AC68" s="1052"/>
      <c r="AD68" s="1052"/>
      <c r="AE68" s="1052"/>
      <c r="AF68" s="1052">
        <v>0</v>
      </c>
      <c r="AG68" s="1052"/>
      <c r="AH68" s="1052"/>
      <c r="AI68" s="1052"/>
      <c r="AJ68" s="1052"/>
      <c r="AK68" s="1052" t="s">
        <v>586</v>
      </c>
      <c r="AL68" s="1052"/>
      <c r="AM68" s="1052"/>
      <c r="AN68" s="1052"/>
      <c r="AO68" s="1052"/>
      <c r="AP68" s="1052"/>
      <c r="AQ68" s="1052"/>
      <c r="AR68" s="1052"/>
      <c r="AS68" s="1052"/>
      <c r="AT68" s="1052"/>
      <c r="AU68" s="1052" t="s">
        <v>587</v>
      </c>
      <c r="AV68" s="1052"/>
      <c r="AW68" s="1052"/>
      <c r="AX68" s="1052"/>
      <c r="AY68" s="1052"/>
      <c r="AZ68" s="1053"/>
      <c r="BA68" s="1053"/>
      <c r="BB68" s="1053"/>
      <c r="BC68" s="1053"/>
      <c r="BD68" s="1054"/>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576</v>
      </c>
      <c r="C69" s="1044"/>
      <c r="D69" s="1044"/>
      <c r="E69" s="1044"/>
      <c r="F69" s="1044"/>
      <c r="G69" s="1044"/>
      <c r="H69" s="1044"/>
      <c r="I69" s="1044"/>
      <c r="J69" s="1044"/>
      <c r="K69" s="1044"/>
      <c r="L69" s="1044"/>
      <c r="M69" s="1044"/>
      <c r="N69" s="1044"/>
      <c r="O69" s="1044"/>
      <c r="P69" s="1045"/>
      <c r="Q69" s="1046">
        <v>9</v>
      </c>
      <c r="R69" s="1040"/>
      <c r="S69" s="1040"/>
      <c r="T69" s="1040"/>
      <c r="U69" s="1040"/>
      <c r="V69" s="1040">
        <v>5</v>
      </c>
      <c r="W69" s="1040"/>
      <c r="X69" s="1040"/>
      <c r="Y69" s="1040"/>
      <c r="Z69" s="1040"/>
      <c r="AA69" s="1040">
        <v>4</v>
      </c>
      <c r="AB69" s="1040"/>
      <c r="AC69" s="1040"/>
      <c r="AD69" s="1040"/>
      <c r="AE69" s="1040"/>
      <c r="AF69" s="1040">
        <v>4</v>
      </c>
      <c r="AG69" s="1040"/>
      <c r="AH69" s="1040"/>
      <c r="AI69" s="1040"/>
      <c r="AJ69" s="1040"/>
      <c r="AK69" s="1040" t="s">
        <v>585</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577</v>
      </c>
      <c r="C70" s="1044"/>
      <c r="D70" s="1044"/>
      <c r="E70" s="1044"/>
      <c r="F70" s="1044"/>
      <c r="G70" s="1044"/>
      <c r="H70" s="1044"/>
      <c r="I70" s="1044"/>
      <c r="J70" s="1044"/>
      <c r="K70" s="1044"/>
      <c r="L70" s="1044"/>
      <c r="M70" s="1044"/>
      <c r="N70" s="1044"/>
      <c r="O70" s="1044"/>
      <c r="P70" s="1045"/>
      <c r="Q70" s="1046">
        <v>91</v>
      </c>
      <c r="R70" s="1040"/>
      <c r="S70" s="1040"/>
      <c r="T70" s="1040"/>
      <c r="U70" s="1040"/>
      <c r="V70" s="1040">
        <v>89</v>
      </c>
      <c r="W70" s="1040"/>
      <c r="X70" s="1040"/>
      <c r="Y70" s="1040"/>
      <c r="Z70" s="1040"/>
      <c r="AA70" s="1040">
        <v>2</v>
      </c>
      <c r="AB70" s="1040"/>
      <c r="AC70" s="1040"/>
      <c r="AD70" s="1040"/>
      <c r="AE70" s="1040"/>
      <c r="AF70" s="1040">
        <v>2</v>
      </c>
      <c r="AG70" s="1040"/>
      <c r="AH70" s="1040"/>
      <c r="AI70" s="1040"/>
      <c r="AJ70" s="1040"/>
      <c r="AK70" s="1040" t="s">
        <v>586</v>
      </c>
      <c r="AL70" s="1040"/>
      <c r="AM70" s="1040"/>
      <c r="AN70" s="1040"/>
      <c r="AO70" s="1040"/>
      <c r="AP70" s="1040" t="s">
        <v>586</v>
      </c>
      <c r="AQ70" s="1040"/>
      <c r="AR70" s="1040"/>
      <c r="AS70" s="1040"/>
      <c r="AT70" s="1040"/>
      <c r="AU70" s="1040" t="s">
        <v>587</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578</v>
      </c>
      <c r="C71" s="1044"/>
      <c r="D71" s="1044"/>
      <c r="E71" s="1044"/>
      <c r="F71" s="1044"/>
      <c r="G71" s="1044"/>
      <c r="H71" s="1044"/>
      <c r="I71" s="1044"/>
      <c r="J71" s="1044"/>
      <c r="K71" s="1044"/>
      <c r="L71" s="1044"/>
      <c r="M71" s="1044"/>
      <c r="N71" s="1044"/>
      <c r="O71" s="1044"/>
      <c r="P71" s="1045"/>
      <c r="Q71" s="1046">
        <v>5404</v>
      </c>
      <c r="R71" s="1040"/>
      <c r="S71" s="1040"/>
      <c r="T71" s="1040"/>
      <c r="U71" s="1040"/>
      <c r="V71" s="1040">
        <v>5346</v>
      </c>
      <c r="W71" s="1040"/>
      <c r="X71" s="1040"/>
      <c r="Y71" s="1040"/>
      <c r="Z71" s="1040"/>
      <c r="AA71" s="1040">
        <v>58</v>
      </c>
      <c r="AB71" s="1040"/>
      <c r="AC71" s="1040"/>
      <c r="AD71" s="1040"/>
      <c r="AE71" s="1040"/>
      <c r="AF71" s="1040">
        <v>58</v>
      </c>
      <c r="AG71" s="1040"/>
      <c r="AH71" s="1040"/>
      <c r="AI71" s="1040"/>
      <c r="AJ71" s="1040"/>
      <c r="AK71" s="1040">
        <v>69</v>
      </c>
      <c r="AL71" s="1040"/>
      <c r="AM71" s="1040"/>
      <c r="AN71" s="1040"/>
      <c r="AO71" s="1040"/>
      <c r="AP71" s="1040" t="s">
        <v>587</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579</v>
      </c>
      <c r="C72" s="1044"/>
      <c r="D72" s="1044"/>
      <c r="E72" s="1044"/>
      <c r="F72" s="1044"/>
      <c r="G72" s="1044"/>
      <c r="H72" s="1044"/>
      <c r="I72" s="1044"/>
      <c r="J72" s="1044"/>
      <c r="K72" s="1044"/>
      <c r="L72" s="1044"/>
      <c r="M72" s="1044"/>
      <c r="N72" s="1044"/>
      <c r="O72" s="1044"/>
      <c r="P72" s="1045"/>
      <c r="Q72" s="1046">
        <v>365</v>
      </c>
      <c r="R72" s="1040"/>
      <c r="S72" s="1040"/>
      <c r="T72" s="1040"/>
      <c r="U72" s="1040"/>
      <c r="V72" s="1040">
        <v>361</v>
      </c>
      <c r="W72" s="1040"/>
      <c r="X72" s="1040"/>
      <c r="Y72" s="1040"/>
      <c r="Z72" s="1040"/>
      <c r="AA72" s="1040">
        <v>4</v>
      </c>
      <c r="AB72" s="1040"/>
      <c r="AC72" s="1040"/>
      <c r="AD72" s="1040"/>
      <c r="AE72" s="1040"/>
      <c r="AF72" s="1040">
        <v>4</v>
      </c>
      <c r="AG72" s="1040"/>
      <c r="AH72" s="1040"/>
      <c r="AI72" s="1040"/>
      <c r="AJ72" s="1040"/>
      <c r="AK72" s="1040">
        <v>6</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580</v>
      </c>
      <c r="C73" s="1044"/>
      <c r="D73" s="1044"/>
      <c r="E73" s="1044"/>
      <c r="F73" s="1044"/>
      <c r="G73" s="1044"/>
      <c r="H73" s="1044"/>
      <c r="I73" s="1044"/>
      <c r="J73" s="1044"/>
      <c r="K73" s="1044"/>
      <c r="L73" s="1044"/>
      <c r="M73" s="1044"/>
      <c r="N73" s="1044"/>
      <c r="O73" s="1044"/>
      <c r="P73" s="1045"/>
      <c r="Q73" s="1046">
        <v>7</v>
      </c>
      <c r="R73" s="1040"/>
      <c r="S73" s="1040"/>
      <c r="T73" s="1040"/>
      <c r="U73" s="1040"/>
      <c r="V73" s="1040">
        <v>8</v>
      </c>
      <c r="W73" s="1040"/>
      <c r="X73" s="1040"/>
      <c r="Y73" s="1040"/>
      <c r="Z73" s="1040"/>
      <c r="AA73" s="1040">
        <v>1</v>
      </c>
      <c r="AB73" s="1040"/>
      <c r="AC73" s="1040"/>
      <c r="AD73" s="1040"/>
      <c r="AE73" s="1040"/>
      <c r="AF73" s="1040">
        <v>1</v>
      </c>
      <c r="AG73" s="1040"/>
      <c r="AH73" s="1040"/>
      <c r="AI73" s="1040"/>
      <c r="AJ73" s="1040"/>
      <c r="AK73" s="1040">
        <v>0</v>
      </c>
      <c r="AL73" s="1040"/>
      <c r="AM73" s="1040"/>
      <c r="AN73" s="1040"/>
      <c r="AO73" s="1040"/>
      <c r="AP73" s="1040" t="s">
        <v>586</v>
      </c>
      <c r="AQ73" s="1040"/>
      <c r="AR73" s="1040"/>
      <c r="AS73" s="1040"/>
      <c r="AT73" s="1040"/>
      <c r="AU73" s="1040" t="s">
        <v>586</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581</v>
      </c>
      <c r="C74" s="1044"/>
      <c r="D74" s="1044"/>
      <c r="E74" s="1044"/>
      <c r="F74" s="1044"/>
      <c r="G74" s="1044"/>
      <c r="H74" s="1044"/>
      <c r="I74" s="1044"/>
      <c r="J74" s="1044"/>
      <c r="K74" s="1044"/>
      <c r="L74" s="1044"/>
      <c r="M74" s="1044"/>
      <c r="N74" s="1044"/>
      <c r="O74" s="1044"/>
      <c r="P74" s="1045"/>
      <c r="Q74" s="1046">
        <v>65</v>
      </c>
      <c r="R74" s="1040"/>
      <c r="S74" s="1040"/>
      <c r="T74" s="1040"/>
      <c r="U74" s="1040"/>
      <c r="V74" s="1040">
        <v>65</v>
      </c>
      <c r="W74" s="1040"/>
      <c r="X74" s="1040"/>
      <c r="Y74" s="1040"/>
      <c r="Z74" s="1040"/>
      <c r="AA74" s="1040">
        <v>0</v>
      </c>
      <c r="AB74" s="1040"/>
      <c r="AC74" s="1040"/>
      <c r="AD74" s="1040"/>
      <c r="AE74" s="1040"/>
      <c r="AF74" s="1040">
        <v>0</v>
      </c>
      <c r="AG74" s="1040"/>
      <c r="AH74" s="1040"/>
      <c r="AI74" s="1040"/>
      <c r="AJ74" s="1040"/>
      <c r="AK74" s="1040">
        <v>0</v>
      </c>
      <c r="AL74" s="1040"/>
      <c r="AM74" s="1040"/>
      <c r="AN74" s="1040"/>
      <c r="AO74" s="1040"/>
      <c r="AP74" s="1040" t="s">
        <v>586</v>
      </c>
      <c r="AQ74" s="1040"/>
      <c r="AR74" s="1040"/>
      <c r="AS74" s="1040"/>
      <c r="AT74" s="1040"/>
      <c r="AU74" s="1040" t="s">
        <v>588</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582</v>
      </c>
      <c r="C75" s="1044"/>
      <c r="D75" s="1044"/>
      <c r="E75" s="1044"/>
      <c r="F75" s="1044"/>
      <c r="G75" s="1044"/>
      <c r="H75" s="1044"/>
      <c r="I75" s="1044"/>
      <c r="J75" s="1044"/>
      <c r="K75" s="1044"/>
      <c r="L75" s="1044"/>
      <c r="M75" s="1044"/>
      <c r="N75" s="1044"/>
      <c r="O75" s="1044"/>
      <c r="P75" s="1045"/>
      <c r="Q75" s="1048">
        <v>1964</v>
      </c>
      <c r="R75" s="1049"/>
      <c r="S75" s="1049"/>
      <c r="T75" s="1049"/>
      <c r="U75" s="1050"/>
      <c r="V75" s="1051">
        <v>1703</v>
      </c>
      <c r="W75" s="1049"/>
      <c r="X75" s="1049"/>
      <c r="Y75" s="1049"/>
      <c r="Z75" s="1050"/>
      <c r="AA75" s="1051">
        <v>261</v>
      </c>
      <c r="AB75" s="1049"/>
      <c r="AC75" s="1049"/>
      <c r="AD75" s="1049"/>
      <c r="AE75" s="1050"/>
      <c r="AF75" s="1051">
        <v>46</v>
      </c>
      <c r="AG75" s="1049"/>
      <c r="AH75" s="1049"/>
      <c r="AI75" s="1049"/>
      <c r="AJ75" s="1050"/>
      <c r="AK75" s="1051">
        <v>0</v>
      </c>
      <c r="AL75" s="1049"/>
      <c r="AM75" s="1049"/>
      <c r="AN75" s="1049"/>
      <c r="AO75" s="1050"/>
      <c r="AP75" s="1051">
        <v>2832</v>
      </c>
      <c r="AQ75" s="1049"/>
      <c r="AR75" s="1049"/>
      <c r="AS75" s="1049"/>
      <c r="AT75" s="1050"/>
      <c r="AU75" s="1051" t="s">
        <v>586</v>
      </c>
      <c r="AV75" s="1049"/>
      <c r="AW75" s="1049"/>
      <c r="AX75" s="1049"/>
      <c r="AY75" s="105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583</v>
      </c>
      <c r="C76" s="1044"/>
      <c r="D76" s="1044"/>
      <c r="E76" s="1044"/>
      <c r="F76" s="1044"/>
      <c r="G76" s="1044"/>
      <c r="H76" s="1044"/>
      <c r="I76" s="1044"/>
      <c r="J76" s="1044"/>
      <c r="K76" s="1044"/>
      <c r="L76" s="1044"/>
      <c r="M76" s="1044"/>
      <c r="N76" s="1044"/>
      <c r="O76" s="1044"/>
      <c r="P76" s="1045"/>
      <c r="Q76" s="1048">
        <v>505</v>
      </c>
      <c r="R76" s="1049"/>
      <c r="S76" s="1049"/>
      <c r="T76" s="1049"/>
      <c r="U76" s="1050"/>
      <c r="V76" s="1051">
        <v>484</v>
      </c>
      <c r="W76" s="1049"/>
      <c r="X76" s="1049"/>
      <c r="Y76" s="1049"/>
      <c r="Z76" s="1050"/>
      <c r="AA76" s="1051">
        <v>21</v>
      </c>
      <c r="AB76" s="1049"/>
      <c r="AC76" s="1049"/>
      <c r="AD76" s="1049"/>
      <c r="AE76" s="1050"/>
      <c r="AF76" s="1051">
        <v>21</v>
      </c>
      <c r="AG76" s="1049"/>
      <c r="AH76" s="1049"/>
      <c r="AI76" s="1049"/>
      <c r="AJ76" s="1050"/>
      <c r="AK76" s="1051">
        <v>0</v>
      </c>
      <c r="AL76" s="1049"/>
      <c r="AM76" s="1049"/>
      <c r="AN76" s="1049"/>
      <c r="AO76" s="1050"/>
      <c r="AP76" s="1051">
        <v>0</v>
      </c>
      <c r="AQ76" s="1049"/>
      <c r="AR76" s="1049"/>
      <c r="AS76" s="1049"/>
      <c r="AT76" s="1050"/>
      <c r="AU76" s="1051" t="s">
        <v>586</v>
      </c>
      <c r="AV76" s="1049"/>
      <c r="AW76" s="1049"/>
      <c r="AX76" s="1049"/>
      <c r="AY76" s="105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7" t="s">
        <v>584</v>
      </c>
      <c r="C77" s="1044"/>
      <c r="D77" s="1044"/>
      <c r="E77" s="1044"/>
      <c r="F77" s="1044"/>
      <c r="G77" s="1044"/>
      <c r="H77" s="1044"/>
      <c r="I77" s="1044"/>
      <c r="J77" s="1044"/>
      <c r="K77" s="1044"/>
      <c r="L77" s="1044"/>
      <c r="M77" s="1044"/>
      <c r="N77" s="1044"/>
      <c r="O77" s="1044"/>
      <c r="P77" s="1045"/>
      <c r="Q77" s="1048">
        <v>102135</v>
      </c>
      <c r="R77" s="1049"/>
      <c r="S77" s="1049"/>
      <c r="T77" s="1049"/>
      <c r="U77" s="1050"/>
      <c r="V77" s="1051">
        <v>101116</v>
      </c>
      <c r="W77" s="1049"/>
      <c r="X77" s="1049"/>
      <c r="Y77" s="1049"/>
      <c r="Z77" s="1050"/>
      <c r="AA77" s="1051">
        <v>1019</v>
      </c>
      <c r="AB77" s="1049"/>
      <c r="AC77" s="1049"/>
      <c r="AD77" s="1049"/>
      <c r="AE77" s="1050"/>
      <c r="AF77" s="1051">
        <v>1019</v>
      </c>
      <c r="AG77" s="1049"/>
      <c r="AH77" s="1049"/>
      <c r="AI77" s="1049"/>
      <c r="AJ77" s="1050"/>
      <c r="AK77" s="1051">
        <v>278</v>
      </c>
      <c r="AL77" s="1049"/>
      <c r="AM77" s="1049"/>
      <c r="AN77" s="1049"/>
      <c r="AO77" s="1050"/>
      <c r="AP77" s="1051">
        <v>0</v>
      </c>
      <c r="AQ77" s="1049"/>
      <c r="AR77" s="1049"/>
      <c r="AS77" s="1049"/>
      <c r="AT77" s="1050"/>
      <c r="AU77" s="1051" t="s">
        <v>586</v>
      </c>
      <c r="AV77" s="1049"/>
      <c r="AW77" s="1049"/>
      <c r="AX77" s="1049"/>
      <c r="AY77" s="105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383</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1155</v>
      </c>
      <c r="AG88" s="1028"/>
      <c r="AH88" s="1028"/>
      <c r="AI88" s="1028"/>
      <c r="AJ88" s="1028"/>
      <c r="AK88" s="1032"/>
      <c r="AL88" s="1032"/>
      <c r="AM88" s="1032"/>
      <c r="AN88" s="1032"/>
      <c r="AO88" s="1032"/>
      <c r="AP88" s="1028">
        <v>2832</v>
      </c>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302</v>
      </c>
      <c r="AG109" s="963"/>
      <c r="AH109" s="963"/>
      <c r="AI109" s="963"/>
      <c r="AJ109" s="964"/>
      <c r="AK109" s="965" t="s">
        <v>301</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302</v>
      </c>
      <c r="BW109" s="963"/>
      <c r="BX109" s="963"/>
      <c r="BY109" s="963"/>
      <c r="BZ109" s="964"/>
      <c r="CA109" s="965" t="s">
        <v>301</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302</v>
      </c>
      <c r="DM109" s="963"/>
      <c r="DN109" s="963"/>
      <c r="DO109" s="963"/>
      <c r="DP109" s="964"/>
      <c r="DQ109" s="965" t="s">
        <v>301</v>
      </c>
      <c r="DR109" s="963"/>
      <c r="DS109" s="963"/>
      <c r="DT109" s="963"/>
      <c r="DU109" s="964"/>
      <c r="DV109" s="965" t="s">
        <v>426</v>
      </c>
      <c r="DW109" s="963"/>
      <c r="DX109" s="963"/>
      <c r="DY109" s="963"/>
      <c r="DZ109" s="994"/>
    </row>
    <row r="110" spans="1:131" s="226" customFormat="1" ht="26.25" customHeight="1" x14ac:dyDescent="0.2">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189022</v>
      </c>
      <c r="AB110" s="956"/>
      <c r="AC110" s="956"/>
      <c r="AD110" s="956"/>
      <c r="AE110" s="957"/>
      <c r="AF110" s="958">
        <v>177183</v>
      </c>
      <c r="AG110" s="956"/>
      <c r="AH110" s="956"/>
      <c r="AI110" s="956"/>
      <c r="AJ110" s="957"/>
      <c r="AK110" s="958">
        <v>179878</v>
      </c>
      <c r="AL110" s="956"/>
      <c r="AM110" s="956"/>
      <c r="AN110" s="956"/>
      <c r="AO110" s="957"/>
      <c r="AP110" s="959">
        <v>13.5</v>
      </c>
      <c r="AQ110" s="960"/>
      <c r="AR110" s="960"/>
      <c r="AS110" s="960"/>
      <c r="AT110" s="961"/>
      <c r="AU110" s="995" t="s">
        <v>67</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1919551</v>
      </c>
      <c r="BR110" s="903"/>
      <c r="BS110" s="903"/>
      <c r="BT110" s="903"/>
      <c r="BU110" s="903"/>
      <c r="BV110" s="903">
        <v>1833129</v>
      </c>
      <c r="BW110" s="903"/>
      <c r="BX110" s="903"/>
      <c r="BY110" s="903"/>
      <c r="BZ110" s="903"/>
      <c r="CA110" s="903">
        <v>1798805</v>
      </c>
      <c r="CB110" s="903"/>
      <c r="CC110" s="903"/>
      <c r="CD110" s="903"/>
      <c r="CE110" s="903"/>
      <c r="CF110" s="927">
        <v>134.6</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432</v>
      </c>
      <c r="DH110" s="903"/>
      <c r="DI110" s="903"/>
      <c r="DJ110" s="903"/>
      <c r="DK110" s="903"/>
      <c r="DL110" s="903" t="s">
        <v>432</v>
      </c>
      <c r="DM110" s="903"/>
      <c r="DN110" s="903"/>
      <c r="DO110" s="903"/>
      <c r="DP110" s="903"/>
      <c r="DQ110" s="903" t="s">
        <v>432</v>
      </c>
      <c r="DR110" s="903"/>
      <c r="DS110" s="903"/>
      <c r="DT110" s="903"/>
      <c r="DU110" s="903"/>
      <c r="DV110" s="904" t="s">
        <v>122</v>
      </c>
      <c r="DW110" s="904"/>
      <c r="DX110" s="904"/>
      <c r="DY110" s="904"/>
      <c r="DZ110" s="905"/>
    </row>
    <row r="111" spans="1:131" s="226" customFormat="1" ht="26.25" customHeight="1" x14ac:dyDescent="0.2">
      <c r="A111" s="832" t="s">
        <v>433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406</v>
      </c>
      <c r="AB111" s="984"/>
      <c r="AC111" s="984"/>
      <c r="AD111" s="984"/>
      <c r="AE111" s="985"/>
      <c r="AF111" s="986" t="s">
        <v>432</v>
      </c>
      <c r="AG111" s="984"/>
      <c r="AH111" s="984"/>
      <c r="AI111" s="984"/>
      <c r="AJ111" s="985"/>
      <c r="AK111" s="986" t="s">
        <v>122</v>
      </c>
      <c r="AL111" s="984"/>
      <c r="AM111" s="984"/>
      <c r="AN111" s="984"/>
      <c r="AO111" s="985"/>
      <c r="AP111" s="987" t="s">
        <v>432</v>
      </c>
      <c r="AQ111" s="988"/>
      <c r="AR111" s="988"/>
      <c r="AS111" s="988"/>
      <c r="AT111" s="989"/>
      <c r="AU111" s="997"/>
      <c r="AV111" s="998"/>
      <c r="AW111" s="998"/>
      <c r="AX111" s="998"/>
      <c r="AY111" s="998"/>
      <c r="AZ111" s="873" t="s">
        <v>434</v>
      </c>
      <c r="BA111" s="808"/>
      <c r="BB111" s="808"/>
      <c r="BC111" s="808"/>
      <c r="BD111" s="808"/>
      <c r="BE111" s="808"/>
      <c r="BF111" s="808"/>
      <c r="BG111" s="808"/>
      <c r="BH111" s="808"/>
      <c r="BI111" s="808"/>
      <c r="BJ111" s="808"/>
      <c r="BK111" s="808"/>
      <c r="BL111" s="808"/>
      <c r="BM111" s="808"/>
      <c r="BN111" s="808"/>
      <c r="BO111" s="808"/>
      <c r="BP111" s="809"/>
      <c r="BQ111" s="874" t="s">
        <v>406</v>
      </c>
      <c r="BR111" s="875"/>
      <c r="BS111" s="875"/>
      <c r="BT111" s="875"/>
      <c r="BU111" s="875"/>
      <c r="BV111" s="875" t="s">
        <v>432</v>
      </c>
      <c r="BW111" s="875"/>
      <c r="BX111" s="875"/>
      <c r="BY111" s="875"/>
      <c r="BZ111" s="875"/>
      <c r="CA111" s="875" t="s">
        <v>432</v>
      </c>
      <c r="CB111" s="875"/>
      <c r="CC111" s="875"/>
      <c r="CD111" s="875"/>
      <c r="CE111" s="875"/>
      <c r="CF111" s="936" t="s">
        <v>432</v>
      </c>
      <c r="CG111" s="937"/>
      <c r="CH111" s="937"/>
      <c r="CI111" s="937"/>
      <c r="CJ111" s="937"/>
      <c r="CK111" s="992"/>
      <c r="CL111" s="879"/>
      <c r="CM111" s="882" t="s">
        <v>435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406</v>
      </c>
      <c r="DH111" s="875"/>
      <c r="DI111" s="875"/>
      <c r="DJ111" s="875"/>
      <c r="DK111" s="875"/>
      <c r="DL111" s="875" t="s">
        <v>432</v>
      </c>
      <c r="DM111" s="875"/>
      <c r="DN111" s="875"/>
      <c r="DO111" s="875"/>
      <c r="DP111" s="875"/>
      <c r="DQ111" s="875" t="s">
        <v>432</v>
      </c>
      <c r="DR111" s="875"/>
      <c r="DS111" s="875"/>
      <c r="DT111" s="875"/>
      <c r="DU111" s="875"/>
      <c r="DV111" s="852" t="s">
        <v>432</v>
      </c>
      <c r="DW111" s="852"/>
      <c r="DX111" s="852"/>
      <c r="DY111" s="852"/>
      <c r="DZ111" s="853"/>
    </row>
    <row r="112" spans="1:131" s="226" customFormat="1" ht="26.25" customHeight="1" x14ac:dyDescent="0.2">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432</v>
      </c>
      <c r="AB112" s="838"/>
      <c r="AC112" s="838"/>
      <c r="AD112" s="838"/>
      <c r="AE112" s="839"/>
      <c r="AF112" s="840" t="s">
        <v>432</v>
      </c>
      <c r="AG112" s="838"/>
      <c r="AH112" s="838"/>
      <c r="AI112" s="838"/>
      <c r="AJ112" s="839"/>
      <c r="AK112" s="840" t="s">
        <v>432</v>
      </c>
      <c r="AL112" s="838"/>
      <c r="AM112" s="838"/>
      <c r="AN112" s="838"/>
      <c r="AO112" s="839"/>
      <c r="AP112" s="885" t="s">
        <v>432</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1237211</v>
      </c>
      <c r="BR112" s="875"/>
      <c r="BS112" s="875"/>
      <c r="BT112" s="875"/>
      <c r="BU112" s="875"/>
      <c r="BV112" s="875">
        <v>1182598</v>
      </c>
      <c r="BW112" s="875"/>
      <c r="BX112" s="875"/>
      <c r="BY112" s="875"/>
      <c r="BZ112" s="875"/>
      <c r="CA112" s="875">
        <v>1159614</v>
      </c>
      <c r="CB112" s="875"/>
      <c r="CC112" s="875"/>
      <c r="CD112" s="875"/>
      <c r="CE112" s="875"/>
      <c r="CF112" s="936">
        <v>86.7</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406</v>
      </c>
      <c r="DH112" s="875"/>
      <c r="DI112" s="875"/>
      <c r="DJ112" s="875"/>
      <c r="DK112" s="875"/>
      <c r="DL112" s="875" t="s">
        <v>432</v>
      </c>
      <c r="DM112" s="875"/>
      <c r="DN112" s="875"/>
      <c r="DO112" s="875"/>
      <c r="DP112" s="875"/>
      <c r="DQ112" s="875" t="s">
        <v>406</v>
      </c>
      <c r="DR112" s="875"/>
      <c r="DS112" s="875"/>
      <c r="DT112" s="875"/>
      <c r="DU112" s="875"/>
      <c r="DV112" s="852" t="s">
        <v>432</v>
      </c>
      <c r="DW112" s="852"/>
      <c r="DX112" s="852"/>
      <c r="DY112" s="852"/>
      <c r="DZ112" s="853"/>
    </row>
    <row r="113" spans="1:130" s="226" customFormat="1" ht="26.25" customHeight="1" x14ac:dyDescent="0.2">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83889</v>
      </c>
      <c r="AB113" s="984"/>
      <c r="AC113" s="984"/>
      <c r="AD113" s="984"/>
      <c r="AE113" s="985"/>
      <c r="AF113" s="986">
        <v>79652</v>
      </c>
      <c r="AG113" s="984"/>
      <c r="AH113" s="984"/>
      <c r="AI113" s="984"/>
      <c r="AJ113" s="985"/>
      <c r="AK113" s="986">
        <v>84317</v>
      </c>
      <c r="AL113" s="984"/>
      <c r="AM113" s="984"/>
      <c r="AN113" s="984"/>
      <c r="AO113" s="985"/>
      <c r="AP113" s="987">
        <v>6.3</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29414</v>
      </c>
      <c r="BR113" s="875"/>
      <c r="BS113" s="875"/>
      <c r="BT113" s="875"/>
      <c r="BU113" s="875"/>
      <c r="BV113" s="875">
        <v>28301</v>
      </c>
      <c r="BW113" s="875"/>
      <c r="BX113" s="875"/>
      <c r="BY113" s="875"/>
      <c r="BZ113" s="875"/>
      <c r="CA113" s="875">
        <v>27944</v>
      </c>
      <c r="CB113" s="875"/>
      <c r="CC113" s="875"/>
      <c r="CD113" s="875"/>
      <c r="CE113" s="875"/>
      <c r="CF113" s="936">
        <v>2.1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406</v>
      </c>
      <c r="DH113" s="838"/>
      <c r="DI113" s="838"/>
      <c r="DJ113" s="838"/>
      <c r="DK113" s="839"/>
      <c r="DL113" s="840" t="s">
        <v>432</v>
      </c>
      <c r="DM113" s="838"/>
      <c r="DN113" s="838"/>
      <c r="DO113" s="838"/>
      <c r="DP113" s="839"/>
      <c r="DQ113" s="840" t="s">
        <v>432</v>
      </c>
      <c r="DR113" s="838"/>
      <c r="DS113" s="838"/>
      <c r="DT113" s="838"/>
      <c r="DU113" s="839"/>
      <c r="DV113" s="885" t="s">
        <v>432</v>
      </c>
      <c r="DW113" s="886"/>
      <c r="DX113" s="886"/>
      <c r="DY113" s="886"/>
      <c r="DZ113" s="887"/>
    </row>
    <row r="114" spans="1:130" s="226" customFormat="1" ht="26.25" customHeight="1" x14ac:dyDescent="0.2">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3773</v>
      </c>
      <c r="AB114" s="838"/>
      <c r="AC114" s="838"/>
      <c r="AD114" s="838"/>
      <c r="AE114" s="839"/>
      <c r="AF114" s="840">
        <v>3794</v>
      </c>
      <c r="AG114" s="838"/>
      <c r="AH114" s="838"/>
      <c r="AI114" s="838"/>
      <c r="AJ114" s="839"/>
      <c r="AK114" s="840">
        <v>3815</v>
      </c>
      <c r="AL114" s="838"/>
      <c r="AM114" s="838"/>
      <c r="AN114" s="838"/>
      <c r="AO114" s="839"/>
      <c r="AP114" s="885">
        <v>0.3</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183567</v>
      </c>
      <c r="BR114" s="875"/>
      <c r="BS114" s="875"/>
      <c r="BT114" s="875"/>
      <c r="BU114" s="875"/>
      <c r="BV114" s="875">
        <v>183169</v>
      </c>
      <c r="BW114" s="875"/>
      <c r="BX114" s="875"/>
      <c r="BY114" s="875"/>
      <c r="BZ114" s="875"/>
      <c r="CA114" s="875">
        <v>121662</v>
      </c>
      <c r="CB114" s="875"/>
      <c r="CC114" s="875"/>
      <c r="CD114" s="875"/>
      <c r="CE114" s="875"/>
      <c r="CF114" s="936">
        <v>9.1</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432</v>
      </c>
      <c r="DH114" s="838"/>
      <c r="DI114" s="838"/>
      <c r="DJ114" s="838"/>
      <c r="DK114" s="839"/>
      <c r="DL114" s="840" t="s">
        <v>432</v>
      </c>
      <c r="DM114" s="838"/>
      <c r="DN114" s="838"/>
      <c r="DO114" s="838"/>
      <c r="DP114" s="839"/>
      <c r="DQ114" s="840" t="s">
        <v>432</v>
      </c>
      <c r="DR114" s="838"/>
      <c r="DS114" s="838"/>
      <c r="DT114" s="838"/>
      <c r="DU114" s="839"/>
      <c r="DV114" s="885" t="s">
        <v>432</v>
      </c>
      <c r="DW114" s="886"/>
      <c r="DX114" s="886"/>
      <c r="DY114" s="886"/>
      <c r="DZ114" s="887"/>
    </row>
    <row r="115" spans="1:130" s="226" customFormat="1" ht="26.25" customHeight="1" x14ac:dyDescent="0.2">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432</v>
      </c>
      <c r="AB115" s="984"/>
      <c r="AC115" s="984"/>
      <c r="AD115" s="984"/>
      <c r="AE115" s="985"/>
      <c r="AF115" s="986" t="s">
        <v>432</v>
      </c>
      <c r="AG115" s="984"/>
      <c r="AH115" s="984"/>
      <c r="AI115" s="984"/>
      <c r="AJ115" s="985"/>
      <c r="AK115" s="986" t="s">
        <v>432</v>
      </c>
      <c r="AL115" s="984"/>
      <c r="AM115" s="984"/>
      <c r="AN115" s="984"/>
      <c r="AO115" s="985"/>
      <c r="AP115" s="987" t="s">
        <v>406</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406</v>
      </c>
      <c r="BR115" s="875"/>
      <c r="BS115" s="875"/>
      <c r="BT115" s="875"/>
      <c r="BU115" s="875"/>
      <c r="BV115" s="875" t="s">
        <v>432</v>
      </c>
      <c r="BW115" s="875"/>
      <c r="BX115" s="875"/>
      <c r="BY115" s="875"/>
      <c r="BZ115" s="875"/>
      <c r="CA115" s="875" t="s">
        <v>432</v>
      </c>
      <c r="CB115" s="875"/>
      <c r="CC115" s="875"/>
      <c r="CD115" s="875"/>
      <c r="CE115" s="875"/>
      <c r="CF115" s="936" t="s">
        <v>432</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432</v>
      </c>
      <c r="DH115" s="838"/>
      <c r="DI115" s="838"/>
      <c r="DJ115" s="838"/>
      <c r="DK115" s="839"/>
      <c r="DL115" s="840" t="s">
        <v>432</v>
      </c>
      <c r="DM115" s="838"/>
      <c r="DN115" s="838"/>
      <c r="DO115" s="838"/>
      <c r="DP115" s="839"/>
      <c r="DQ115" s="840" t="s">
        <v>432</v>
      </c>
      <c r="DR115" s="838"/>
      <c r="DS115" s="838"/>
      <c r="DT115" s="838"/>
      <c r="DU115" s="839"/>
      <c r="DV115" s="885" t="s">
        <v>406</v>
      </c>
      <c r="DW115" s="886"/>
      <c r="DX115" s="886"/>
      <c r="DY115" s="886"/>
      <c r="DZ115" s="887"/>
    </row>
    <row r="116" spans="1:130" s="226" customFormat="1" ht="26.25" customHeight="1" x14ac:dyDescent="0.2">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432</v>
      </c>
      <c r="AB116" s="838"/>
      <c r="AC116" s="838"/>
      <c r="AD116" s="838"/>
      <c r="AE116" s="839"/>
      <c r="AF116" s="840" t="s">
        <v>406</v>
      </c>
      <c r="AG116" s="838"/>
      <c r="AH116" s="838"/>
      <c r="AI116" s="838"/>
      <c r="AJ116" s="839"/>
      <c r="AK116" s="840" t="s">
        <v>406</v>
      </c>
      <c r="AL116" s="838"/>
      <c r="AM116" s="838"/>
      <c r="AN116" s="838"/>
      <c r="AO116" s="839"/>
      <c r="AP116" s="885" t="s">
        <v>432</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432</v>
      </c>
      <c r="BR116" s="875"/>
      <c r="BS116" s="875"/>
      <c r="BT116" s="875"/>
      <c r="BU116" s="875"/>
      <c r="BV116" s="875" t="s">
        <v>432</v>
      </c>
      <c r="BW116" s="875"/>
      <c r="BX116" s="875"/>
      <c r="BY116" s="875"/>
      <c r="BZ116" s="875"/>
      <c r="CA116" s="875" t="s">
        <v>432</v>
      </c>
      <c r="CB116" s="875"/>
      <c r="CC116" s="875"/>
      <c r="CD116" s="875"/>
      <c r="CE116" s="875"/>
      <c r="CF116" s="936" t="s">
        <v>451</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406</v>
      </c>
      <c r="DM116" s="838"/>
      <c r="DN116" s="838"/>
      <c r="DO116" s="838"/>
      <c r="DP116" s="839"/>
      <c r="DQ116" s="840" t="s">
        <v>432</v>
      </c>
      <c r="DR116" s="838"/>
      <c r="DS116" s="838"/>
      <c r="DT116" s="838"/>
      <c r="DU116" s="839"/>
      <c r="DV116" s="885" t="s">
        <v>432</v>
      </c>
      <c r="DW116" s="886"/>
      <c r="DX116" s="886"/>
      <c r="DY116" s="886"/>
      <c r="DZ116" s="887"/>
    </row>
    <row r="117" spans="1:130" s="226" customFormat="1" ht="26.25" customHeight="1" x14ac:dyDescent="0.2">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276684</v>
      </c>
      <c r="AB117" s="970"/>
      <c r="AC117" s="970"/>
      <c r="AD117" s="970"/>
      <c r="AE117" s="971"/>
      <c r="AF117" s="972">
        <v>260629</v>
      </c>
      <c r="AG117" s="970"/>
      <c r="AH117" s="970"/>
      <c r="AI117" s="970"/>
      <c r="AJ117" s="971"/>
      <c r="AK117" s="972">
        <v>268010</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406</v>
      </c>
      <c r="BR117" s="875"/>
      <c r="BS117" s="875"/>
      <c r="BT117" s="875"/>
      <c r="BU117" s="875"/>
      <c r="BV117" s="875" t="s">
        <v>406</v>
      </c>
      <c r="BW117" s="875"/>
      <c r="BX117" s="875"/>
      <c r="BY117" s="875"/>
      <c r="BZ117" s="875"/>
      <c r="CA117" s="875" t="s">
        <v>406</v>
      </c>
      <c r="CB117" s="875"/>
      <c r="CC117" s="875"/>
      <c r="CD117" s="875"/>
      <c r="CE117" s="875"/>
      <c r="CF117" s="936" t="s">
        <v>406</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406</v>
      </c>
      <c r="DH117" s="838"/>
      <c r="DI117" s="838"/>
      <c r="DJ117" s="838"/>
      <c r="DK117" s="839"/>
      <c r="DL117" s="840" t="s">
        <v>406</v>
      </c>
      <c r="DM117" s="838"/>
      <c r="DN117" s="838"/>
      <c r="DO117" s="838"/>
      <c r="DP117" s="839"/>
      <c r="DQ117" s="840" t="s">
        <v>406</v>
      </c>
      <c r="DR117" s="838"/>
      <c r="DS117" s="838"/>
      <c r="DT117" s="838"/>
      <c r="DU117" s="839"/>
      <c r="DV117" s="885" t="s">
        <v>406</v>
      </c>
      <c r="DW117" s="886"/>
      <c r="DX117" s="886"/>
      <c r="DY117" s="886"/>
      <c r="DZ117" s="887"/>
    </row>
    <row r="118" spans="1:130" s="226" customFormat="1" ht="26.25" customHeight="1" x14ac:dyDescent="0.2">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302</v>
      </c>
      <c r="AG118" s="963"/>
      <c r="AH118" s="963"/>
      <c r="AI118" s="963"/>
      <c r="AJ118" s="964"/>
      <c r="AK118" s="965" t="s">
        <v>301</v>
      </c>
      <c r="AL118" s="963"/>
      <c r="AM118" s="963"/>
      <c r="AN118" s="963"/>
      <c r="AO118" s="964"/>
      <c r="AP118" s="966" t="s">
        <v>426</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406</v>
      </c>
      <c r="BR118" s="906"/>
      <c r="BS118" s="906"/>
      <c r="BT118" s="906"/>
      <c r="BU118" s="906"/>
      <c r="BV118" s="906" t="s">
        <v>406</v>
      </c>
      <c r="BW118" s="906"/>
      <c r="BX118" s="906"/>
      <c r="BY118" s="906"/>
      <c r="BZ118" s="906"/>
      <c r="CA118" s="906" t="s">
        <v>406</v>
      </c>
      <c r="CB118" s="906"/>
      <c r="CC118" s="906"/>
      <c r="CD118" s="906"/>
      <c r="CE118" s="906"/>
      <c r="CF118" s="936" t="s">
        <v>406</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406</v>
      </c>
      <c r="DH118" s="838"/>
      <c r="DI118" s="838"/>
      <c r="DJ118" s="838"/>
      <c r="DK118" s="839"/>
      <c r="DL118" s="840" t="s">
        <v>406</v>
      </c>
      <c r="DM118" s="838"/>
      <c r="DN118" s="838"/>
      <c r="DO118" s="838"/>
      <c r="DP118" s="839"/>
      <c r="DQ118" s="840" t="s">
        <v>406</v>
      </c>
      <c r="DR118" s="838"/>
      <c r="DS118" s="838"/>
      <c r="DT118" s="838"/>
      <c r="DU118" s="839"/>
      <c r="DV118" s="885" t="s">
        <v>406</v>
      </c>
      <c r="DW118" s="886"/>
      <c r="DX118" s="886"/>
      <c r="DY118" s="886"/>
      <c r="DZ118" s="887"/>
    </row>
    <row r="119" spans="1:130" s="226" customFormat="1" ht="26.25" customHeight="1" x14ac:dyDescent="0.2">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406</v>
      </c>
      <c r="AB119" s="956"/>
      <c r="AC119" s="956"/>
      <c r="AD119" s="956"/>
      <c r="AE119" s="957"/>
      <c r="AF119" s="958" t="s">
        <v>406</v>
      </c>
      <c r="AG119" s="956"/>
      <c r="AH119" s="956"/>
      <c r="AI119" s="956"/>
      <c r="AJ119" s="957"/>
      <c r="AK119" s="958" t="s">
        <v>406</v>
      </c>
      <c r="AL119" s="956"/>
      <c r="AM119" s="956"/>
      <c r="AN119" s="956"/>
      <c r="AO119" s="957"/>
      <c r="AP119" s="959" t="s">
        <v>406</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458</v>
      </c>
      <c r="BP119" s="939"/>
      <c r="BQ119" s="943">
        <v>3369743</v>
      </c>
      <c r="BR119" s="906"/>
      <c r="BS119" s="906"/>
      <c r="BT119" s="906"/>
      <c r="BU119" s="906"/>
      <c r="BV119" s="906">
        <v>3227197</v>
      </c>
      <c r="BW119" s="906"/>
      <c r="BX119" s="906"/>
      <c r="BY119" s="906"/>
      <c r="BZ119" s="906"/>
      <c r="CA119" s="906">
        <v>3108025</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406</v>
      </c>
      <c r="DH119" s="821"/>
      <c r="DI119" s="821"/>
      <c r="DJ119" s="821"/>
      <c r="DK119" s="822"/>
      <c r="DL119" s="823" t="s">
        <v>406</v>
      </c>
      <c r="DM119" s="821"/>
      <c r="DN119" s="821"/>
      <c r="DO119" s="821"/>
      <c r="DP119" s="822"/>
      <c r="DQ119" s="823" t="s">
        <v>406</v>
      </c>
      <c r="DR119" s="821"/>
      <c r="DS119" s="821"/>
      <c r="DT119" s="821"/>
      <c r="DU119" s="822"/>
      <c r="DV119" s="909" t="s">
        <v>406</v>
      </c>
      <c r="DW119" s="910"/>
      <c r="DX119" s="910"/>
      <c r="DY119" s="910"/>
      <c r="DZ119" s="911"/>
    </row>
    <row r="120" spans="1:130" s="226" customFormat="1" ht="26.25" customHeight="1" x14ac:dyDescent="0.2">
      <c r="A120" s="878"/>
      <c r="B120" s="879"/>
      <c r="C120" s="882" t="s">
        <v>435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406</v>
      </c>
      <c r="AB120" s="838"/>
      <c r="AC120" s="838"/>
      <c r="AD120" s="838"/>
      <c r="AE120" s="839"/>
      <c r="AF120" s="840" t="s">
        <v>406</v>
      </c>
      <c r="AG120" s="838"/>
      <c r="AH120" s="838"/>
      <c r="AI120" s="838"/>
      <c r="AJ120" s="839"/>
      <c r="AK120" s="840" t="s">
        <v>406</v>
      </c>
      <c r="AL120" s="838"/>
      <c r="AM120" s="838"/>
      <c r="AN120" s="838"/>
      <c r="AO120" s="839"/>
      <c r="AP120" s="885" t="s">
        <v>406</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1671912</v>
      </c>
      <c r="BR120" s="903"/>
      <c r="BS120" s="903"/>
      <c r="BT120" s="903"/>
      <c r="BU120" s="903"/>
      <c r="BV120" s="903">
        <v>1607418</v>
      </c>
      <c r="BW120" s="903"/>
      <c r="BX120" s="903"/>
      <c r="BY120" s="903"/>
      <c r="BZ120" s="903"/>
      <c r="CA120" s="903">
        <v>1720422</v>
      </c>
      <c r="CB120" s="903"/>
      <c r="CC120" s="903"/>
      <c r="CD120" s="903"/>
      <c r="CE120" s="903"/>
      <c r="CF120" s="927">
        <v>128.69999999999999</v>
      </c>
      <c r="CG120" s="928"/>
      <c r="CH120" s="928"/>
      <c r="CI120" s="928"/>
      <c r="CJ120" s="928"/>
      <c r="CK120" s="929" t="s">
        <v>462</v>
      </c>
      <c r="CL120" s="913"/>
      <c r="CM120" s="913"/>
      <c r="CN120" s="913"/>
      <c r="CO120" s="914"/>
      <c r="CP120" s="933" t="s">
        <v>402</v>
      </c>
      <c r="CQ120" s="934"/>
      <c r="CR120" s="934"/>
      <c r="CS120" s="934"/>
      <c r="CT120" s="934"/>
      <c r="CU120" s="934"/>
      <c r="CV120" s="934"/>
      <c r="CW120" s="934"/>
      <c r="CX120" s="934"/>
      <c r="CY120" s="934"/>
      <c r="CZ120" s="934"/>
      <c r="DA120" s="934"/>
      <c r="DB120" s="934"/>
      <c r="DC120" s="934"/>
      <c r="DD120" s="934"/>
      <c r="DE120" s="934"/>
      <c r="DF120" s="935"/>
      <c r="DG120" s="922">
        <v>1088684</v>
      </c>
      <c r="DH120" s="903"/>
      <c r="DI120" s="903"/>
      <c r="DJ120" s="903"/>
      <c r="DK120" s="903"/>
      <c r="DL120" s="903">
        <v>1064926</v>
      </c>
      <c r="DM120" s="903"/>
      <c r="DN120" s="903"/>
      <c r="DO120" s="903"/>
      <c r="DP120" s="903"/>
      <c r="DQ120" s="903">
        <v>1047203</v>
      </c>
      <c r="DR120" s="903"/>
      <c r="DS120" s="903"/>
      <c r="DT120" s="903"/>
      <c r="DU120" s="903"/>
      <c r="DV120" s="904">
        <v>78.3</v>
      </c>
      <c r="DW120" s="904"/>
      <c r="DX120" s="904"/>
      <c r="DY120" s="904"/>
      <c r="DZ120" s="905"/>
    </row>
    <row r="121" spans="1:130" s="226" customFormat="1" ht="26.25" customHeight="1" x14ac:dyDescent="0.2">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406</v>
      </c>
      <c r="AB121" s="838"/>
      <c r="AC121" s="838"/>
      <c r="AD121" s="838"/>
      <c r="AE121" s="839"/>
      <c r="AF121" s="840" t="s">
        <v>406</v>
      </c>
      <c r="AG121" s="838"/>
      <c r="AH121" s="838"/>
      <c r="AI121" s="838"/>
      <c r="AJ121" s="839"/>
      <c r="AK121" s="840" t="s">
        <v>406</v>
      </c>
      <c r="AL121" s="838"/>
      <c r="AM121" s="838"/>
      <c r="AN121" s="838"/>
      <c r="AO121" s="839"/>
      <c r="AP121" s="885" t="s">
        <v>406</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2572</v>
      </c>
      <c r="BR121" s="875"/>
      <c r="BS121" s="875"/>
      <c r="BT121" s="875"/>
      <c r="BU121" s="875"/>
      <c r="BV121" s="875" t="s">
        <v>406</v>
      </c>
      <c r="BW121" s="875"/>
      <c r="BX121" s="875"/>
      <c r="BY121" s="875"/>
      <c r="BZ121" s="875"/>
      <c r="CA121" s="875" t="s">
        <v>406</v>
      </c>
      <c r="CB121" s="875"/>
      <c r="CC121" s="875"/>
      <c r="CD121" s="875"/>
      <c r="CE121" s="875"/>
      <c r="CF121" s="936" t="s">
        <v>406</v>
      </c>
      <c r="CG121" s="937"/>
      <c r="CH121" s="937"/>
      <c r="CI121" s="937"/>
      <c r="CJ121" s="937"/>
      <c r="CK121" s="930"/>
      <c r="CL121" s="916"/>
      <c r="CM121" s="916"/>
      <c r="CN121" s="916"/>
      <c r="CO121" s="917"/>
      <c r="CP121" s="896" t="s">
        <v>400</v>
      </c>
      <c r="CQ121" s="897"/>
      <c r="CR121" s="897"/>
      <c r="CS121" s="897"/>
      <c r="CT121" s="897"/>
      <c r="CU121" s="897"/>
      <c r="CV121" s="897"/>
      <c r="CW121" s="897"/>
      <c r="CX121" s="897"/>
      <c r="CY121" s="897"/>
      <c r="CZ121" s="897"/>
      <c r="DA121" s="897"/>
      <c r="DB121" s="897"/>
      <c r="DC121" s="897"/>
      <c r="DD121" s="897"/>
      <c r="DE121" s="897"/>
      <c r="DF121" s="898"/>
      <c r="DG121" s="874">
        <v>148527</v>
      </c>
      <c r="DH121" s="875"/>
      <c r="DI121" s="875"/>
      <c r="DJ121" s="875"/>
      <c r="DK121" s="875"/>
      <c r="DL121" s="875">
        <v>117672</v>
      </c>
      <c r="DM121" s="875"/>
      <c r="DN121" s="875"/>
      <c r="DO121" s="875"/>
      <c r="DP121" s="875"/>
      <c r="DQ121" s="875">
        <v>112411</v>
      </c>
      <c r="DR121" s="875"/>
      <c r="DS121" s="875"/>
      <c r="DT121" s="875"/>
      <c r="DU121" s="875"/>
      <c r="DV121" s="852">
        <v>8.4</v>
      </c>
      <c r="DW121" s="852"/>
      <c r="DX121" s="852"/>
      <c r="DY121" s="852"/>
      <c r="DZ121" s="853"/>
    </row>
    <row r="122" spans="1:130" s="226" customFormat="1" ht="26.25" customHeight="1" x14ac:dyDescent="0.2">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406</v>
      </c>
      <c r="AB122" s="838"/>
      <c r="AC122" s="838"/>
      <c r="AD122" s="838"/>
      <c r="AE122" s="839"/>
      <c r="AF122" s="840" t="s">
        <v>406</v>
      </c>
      <c r="AG122" s="838"/>
      <c r="AH122" s="838"/>
      <c r="AI122" s="838"/>
      <c r="AJ122" s="839"/>
      <c r="AK122" s="840" t="s">
        <v>406</v>
      </c>
      <c r="AL122" s="838"/>
      <c r="AM122" s="838"/>
      <c r="AN122" s="838"/>
      <c r="AO122" s="839"/>
      <c r="AP122" s="885" t="s">
        <v>406</v>
      </c>
      <c r="AQ122" s="886"/>
      <c r="AR122" s="886"/>
      <c r="AS122" s="886"/>
      <c r="AT122" s="887"/>
      <c r="AU122" s="947"/>
      <c r="AV122" s="948"/>
      <c r="AW122" s="948"/>
      <c r="AX122" s="948"/>
      <c r="AY122" s="949"/>
      <c r="AZ122" s="940" t="s">
        <v>465</v>
      </c>
      <c r="BA122" s="941"/>
      <c r="BB122" s="941"/>
      <c r="BC122" s="941"/>
      <c r="BD122" s="941"/>
      <c r="BE122" s="941"/>
      <c r="BF122" s="941"/>
      <c r="BG122" s="941"/>
      <c r="BH122" s="941"/>
      <c r="BI122" s="941"/>
      <c r="BJ122" s="941"/>
      <c r="BK122" s="941"/>
      <c r="BL122" s="941"/>
      <c r="BM122" s="941"/>
      <c r="BN122" s="941"/>
      <c r="BO122" s="941"/>
      <c r="BP122" s="942"/>
      <c r="BQ122" s="943">
        <v>2083350</v>
      </c>
      <c r="BR122" s="906"/>
      <c r="BS122" s="906"/>
      <c r="BT122" s="906"/>
      <c r="BU122" s="906"/>
      <c r="BV122" s="906">
        <v>2214420</v>
      </c>
      <c r="BW122" s="906"/>
      <c r="BX122" s="906"/>
      <c r="BY122" s="906"/>
      <c r="BZ122" s="906"/>
      <c r="CA122" s="906">
        <v>2071422</v>
      </c>
      <c r="CB122" s="906"/>
      <c r="CC122" s="906"/>
      <c r="CD122" s="906"/>
      <c r="CE122" s="906"/>
      <c r="CF122" s="907">
        <v>154.9</v>
      </c>
      <c r="CG122" s="908"/>
      <c r="CH122" s="908"/>
      <c r="CI122" s="908"/>
      <c r="CJ122" s="908"/>
      <c r="CK122" s="930"/>
      <c r="CL122" s="916"/>
      <c r="CM122" s="916"/>
      <c r="CN122" s="916"/>
      <c r="CO122" s="917"/>
      <c r="CP122" s="896" t="s">
        <v>466</v>
      </c>
      <c r="CQ122" s="897"/>
      <c r="CR122" s="897"/>
      <c r="CS122" s="897"/>
      <c r="CT122" s="897"/>
      <c r="CU122" s="897"/>
      <c r="CV122" s="897"/>
      <c r="CW122" s="897"/>
      <c r="CX122" s="897"/>
      <c r="CY122" s="897"/>
      <c r="CZ122" s="897"/>
      <c r="DA122" s="897"/>
      <c r="DB122" s="897"/>
      <c r="DC122" s="897"/>
      <c r="DD122" s="897"/>
      <c r="DE122" s="897"/>
      <c r="DF122" s="898"/>
      <c r="DG122" s="874" t="s">
        <v>467</v>
      </c>
      <c r="DH122" s="875"/>
      <c r="DI122" s="875"/>
      <c r="DJ122" s="875"/>
      <c r="DK122" s="875"/>
      <c r="DL122" s="875" t="s">
        <v>468</v>
      </c>
      <c r="DM122" s="875"/>
      <c r="DN122" s="875"/>
      <c r="DO122" s="875"/>
      <c r="DP122" s="875"/>
      <c r="DQ122" s="875" t="s">
        <v>406</v>
      </c>
      <c r="DR122" s="875"/>
      <c r="DS122" s="875"/>
      <c r="DT122" s="875"/>
      <c r="DU122" s="875"/>
      <c r="DV122" s="852" t="s">
        <v>406</v>
      </c>
      <c r="DW122" s="852"/>
      <c r="DX122" s="852"/>
      <c r="DY122" s="852"/>
      <c r="DZ122" s="853"/>
    </row>
    <row r="123" spans="1:130" s="226" customFormat="1" ht="26.25" customHeight="1" x14ac:dyDescent="0.2">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406</v>
      </c>
      <c r="AB123" s="838"/>
      <c r="AC123" s="838"/>
      <c r="AD123" s="838"/>
      <c r="AE123" s="839"/>
      <c r="AF123" s="840" t="s">
        <v>406</v>
      </c>
      <c r="AG123" s="838"/>
      <c r="AH123" s="838"/>
      <c r="AI123" s="838"/>
      <c r="AJ123" s="839"/>
      <c r="AK123" s="840" t="s">
        <v>468</v>
      </c>
      <c r="AL123" s="838"/>
      <c r="AM123" s="838"/>
      <c r="AN123" s="838"/>
      <c r="AO123" s="839"/>
      <c r="AP123" s="885" t="s">
        <v>467</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469</v>
      </c>
      <c r="BP123" s="939"/>
      <c r="BQ123" s="893">
        <v>3757834</v>
      </c>
      <c r="BR123" s="894"/>
      <c r="BS123" s="894"/>
      <c r="BT123" s="894"/>
      <c r="BU123" s="894"/>
      <c r="BV123" s="894">
        <v>3821838</v>
      </c>
      <c r="BW123" s="894"/>
      <c r="BX123" s="894"/>
      <c r="BY123" s="894"/>
      <c r="BZ123" s="894"/>
      <c r="CA123" s="894">
        <v>3791844</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471</v>
      </c>
      <c r="DH123" s="838"/>
      <c r="DI123" s="838"/>
      <c r="DJ123" s="838"/>
      <c r="DK123" s="839"/>
      <c r="DL123" s="840" t="s">
        <v>406</v>
      </c>
      <c r="DM123" s="838"/>
      <c r="DN123" s="838"/>
      <c r="DO123" s="838"/>
      <c r="DP123" s="839"/>
      <c r="DQ123" s="840" t="s">
        <v>406</v>
      </c>
      <c r="DR123" s="838"/>
      <c r="DS123" s="838"/>
      <c r="DT123" s="838"/>
      <c r="DU123" s="839"/>
      <c r="DV123" s="885" t="s">
        <v>472</v>
      </c>
      <c r="DW123" s="886"/>
      <c r="DX123" s="886"/>
      <c r="DY123" s="886"/>
      <c r="DZ123" s="887"/>
    </row>
    <row r="124" spans="1:130" s="226" customFormat="1" ht="26.25" customHeight="1" thickBot="1" x14ac:dyDescent="0.25">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406</v>
      </c>
      <c r="AB124" s="838"/>
      <c r="AC124" s="838"/>
      <c r="AD124" s="838"/>
      <c r="AE124" s="839"/>
      <c r="AF124" s="840" t="s">
        <v>473</v>
      </c>
      <c r="AG124" s="838"/>
      <c r="AH124" s="838"/>
      <c r="AI124" s="838"/>
      <c r="AJ124" s="839"/>
      <c r="AK124" s="840" t="s">
        <v>473</v>
      </c>
      <c r="AL124" s="838"/>
      <c r="AM124" s="838"/>
      <c r="AN124" s="838"/>
      <c r="AO124" s="839"/>
      <c r="AP124" s="885" t="s">
        <v>406</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475</v>
      </c>
      <c r="BR124" s="892"/>
      <c r="BS124" s="892"/>
      <c r="BT124" s="892"/>
      <c r="BU124" s="892"/>
      <c r="BV124" s="892" t="s">
        <v>406</v>
      </c>
      <c r="BW124" s="892"/>
      <c r="BX124" s="892"/>
      <c r="BY124" s="892"/>
      <c r="BZ124" s="892"/>
      <c r="CA124" s="892" t="s">
        <v>406</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t="s">
        <v>406</v>
      </c>
      <c r="DH124" s="821"/>
      <c r="DI124" s="821"/>
      <c r="DJ124" s="821"/>
      <c r="DK124" s="822"/>
      <c r="DL124" s="823" t="s">
        <v>406</v>
      </c>
      <c r="DM124" s="821"/>
      <c r="DN124" s="821"/>
      <c r="DO124" s="821"/>
      <c r="DP124" s="822"/>
      <c r="DQ124" s="823" t="s">
        <v>406</v>
      </c>
      <c r="DR124" s="821"/>
      <c r="DS124" s="821"/>
      <c r="DT124" s="821"/>
      <c r="DU124" s="822"/>
      <c r="DV124" s="909" t="s">
        <v>477</v>
      </c>
      <c r="DW124" s="910"/>
      <c r="DX124" s="910"/>
      <c r="DY124" s="910"/>
      <c r="DZ124" s="911"/>
    </row>
    <row r="125" spans="1:130" s="226" customFormat="1" ht="26.25" customHeight="1" x14ac:dyDescent="0.2">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468</v>
      </c>
      <c r="AB125" s="838"/>
      <c r="AC125" s="838"/>
      <c r="AD125" s="838"/>
      <c r="AE125" s="839"/>
      <c r="AF125" s="840" t="s">
        <v>467</v>
      </c>
      <c r="AG125" s="838"/>
      <c r="AH125" s="838"/>
      <c r="AI125" s="838"/>
      <c r="AJ125" s="839"/>
      <c r="AK125" s="840" t="s">
        <v>406</v>
      </c>
      <c r="AL125" s="838"/>
      <c r="AM125" s="838"/>
      <c r="AN125" s="838"/>
      <c r="AO125" s="839"/>
      <c r="AP125" s="885" t="s">
        <v>471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478</v>
      </c>
      <c r="CL125" s="913"/>
      <c r="CM125" s="913"/>
      <c r="CN125" s="913"/>
      <c r="CO125" s="914"/>
      <c r="CP125" s="921" t="s">
        <v>479</v>
      </c>
      <c r="CQ125" s="866"/>
      <c r="CR125" s="866"/>
      <c r="CS125" s="866"/>
      <c r="CT125" s="866"/>
      <c r="CU125" s="866"/>
      <c r="CV125" s="866"/>
      <c r="CW125" s="866"/>
      <c r="CX125" s="866"/>
      <c r="CY125" s="866"/>
      <c r="CZ125" s="866"/>
      <c r="DA125" s="866"/>
      <c r="DB125" s="866"/>
      <c r="DC125" s="866"/>
      <c r="DD125" s="866"/>
      <c r="DE125" s="866"/>
      <c r="DF125" s="867"/>
      <c r="DG125" s="922" t="s">
        <v>406</v>
      </c>
      <c r="DH125" s="903"/>
      <c r="DI125" s="903"/>
      <c r="DJ125" s="903"/>
      <c r="DK125" s="903"/>
      <c r="DL125" s="903" t="s">
        <v>480</v>
      </c>
      <c r="DM125" s="903"/>
      <c r="DN125" s="903"/>
      <c r="DO125" s="903"/>
      <c r="DP125" s="903"/>
      <c r="DQ125" s="903" t="s">
        <v>473</v>
      </c>
      <c r="DR125" s="903"/>
      <c r="DS125" s="903"/>
      <c r="DT125" s="903"/>
      <c r="DU125" s="903"/>
      <c r="DV125" s="904" t="s">
        <v>468</v>
      </c>
      <c r="DW125" s="904"/>
      <c r="DX125" s="904"/>
      <c r="DY125" s="904"/>
      <c r="DZ125" s="905"/>
    </row>
    <row r="126" spans="1:130" s="226" customFormat="1" ht="26.25" customHeight="1" thickBot="1" x14ac:dyDescent="0.25">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481</v>
      </c>
      <c r="AB126" s="838"/>
      <c r="AC126" s="838"/>
      <c r="AD126" s="838"/>
      <c r="AE126" s="839"/>
      <c r="AF126" s="840" t="s">
        <v>482</v>
      </c>
      <c r="AG126" s="838"/>
      <c r="AH126" s="838"/>
      <c r="AI126" s="838"/>
      <c r="AJ126" s="839"/>
      <c r="AK126" s="840" t="s">
        <v>477</v>
      </c>
      <c r="AL126" s="838"/>
      <c r="AM126" s="838"/>
      <c r="AN126" s="838"/>
      <c r="AO126" s="839"/>
      <c r="AP126" s="885" t="s">
        <v>406</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483</v>
      </c>
      <c r="CQ126" s="808"/>
      <c r="CR126" s="808"/>
      <c r="CS126" s="808"/>
      <c r="CT126" s="808"/>
      <c r="CU126" s="808"/>
      <c r="CV126" s="808"/>
      <c r="CW126" s="808"/>
      <c r="CX126" s="808"/>
      <c r="CY126" s="808"/>
      <c r="CZ126" s="808"/>
      <c r="DA126" s="808"/>
      <c r="DB126" s="808"/>
      <c r="DC126" s="808"/>
      <c r="DD126" s="808"/>
      <c r="DE126" s="808"/>
      <c r="DF126" s="809"/>
      <c r="DG126" s="874" t="s">
        <v>471</v>
      </c>
      <c r="DH126" s="875"/>
      <c r="DI126" s="875"/>
      <c r="DJ126" s="875"/>
      <c r="DK126" s="875"/>
      <c r="DL126" s="875" t="s">
        <v>467</v>
      </c>
      <c r="DM126" s="875"/>
      <c r="DN126" s="875"/>
      <c r="DO126" s="875"/>
      <c r="DP126" s="875"/>
      <c r="DQ126" s="875" t="s">
        <v>481</v>
      </c>
      <c r="DR126" s="875"/>
      <c r="DS126" s="875"/>
      <c r="DT126" s="875"/>
      <c r="DU126" s="875"/>
      <c r="DV126" s="852" t="s">
        <v>484</v>
      </c>
      <c r="DW126" s="852"/>
      <c r="DX126" s="852"/>
      <c r="DY126" s="852"/>
      <c r="DZ126" s="853"/>
    </row>
    <row r="127" spans="1:130" s="226" customFormat="1" ht="26.25" customHeight="1" x14ac:dyDescent="0.2">
      <c r="A127" s="880"/>
      <c r="B127" s="881"/>
      <c r="C127" s="899" t="s">
        <v>485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467</v>
      </c>
      <c r="AB127" s="838"/>
      <c r="AC127" s="838"/>
      <c r="AD127" s="838"/>
      <c r="AE127" s="839"/>
      <c r="AF127" s="840" t="s">
        <v>406</v>
      </c>
      <c r="AG127" s="838"/>
      <c r="AH127" s="838"/>
      <c r="AI127" s="838"/>
      <c r="AJ127" s="839"/>
      <c r="AK127" s="840" t="s">
        <v>468</v>
      </c>
      <c r="AL127" s="838"/>
      <c r="AM127" s="838"/>
      <c r="AN127" s="838"/>
      <c r="AO127" s="839"/>
      <c r="AP127" s="885" t="s">
        <v>468</v>
      </c>
      <c r="AQ127" s="886"/>
      <c r="AR127" s="886"/>
      <c r="AS127" s="886"/>
      <c r="AT127" s="887"/>
      <c r="AU127" s="262"/>
      <c r="AV127" s="262"/>
      <c r="AW127" s="262"/>
      <c r="AX127" s="902" t="s">
        <v>486</v>
      </c>
      <c r="AY127" s="870"/>
      <c r="AZ127" s="870"/>
      <c r="BA127" s="870"/>
      <c r="BB127" s="870"/>
      <c r="BC127" s="870"/>
      <c r="BD127" s="870"/>
      <c r="BE127" s="871"/>
      <c r="BF127" s="869" t="s">
        <v>487</v>
      </c>
      <c r="BG127" s="870"/>
      <c r="BH127" s="870"/>
      <c r="BI127" s="870"/>
      <c r="BJ127" s="870"/>
      <c r="BK127" s="870"/>
      <c r="BL127" s="871"/>
      <c r="BM127" s="869" t="s">
        <v>488</v>
      </c>
      <c r="BN127" s="870"/>
      <c r="BO127" s="870"/>
      <c r="BP127" s="870"/>
      <c r="BQ127" s="870"/>
      <c r="BR127" s="870"/>
      <c r="BS127" s="871"/>
      <c r="BT127" s="869" t="s">
        <v>489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490</v>
      </c>
      <c r="CQ127" s="808"/>
      <c r="CR127" s="808"/>
      <c r="CS127" s="808"/>
      <c r="CT127" s="808"/>
      <c r="CU127" s="808"/>
      <c r="CV127" s="808"/>
      <c r="CW127" s="808"/>
      <c r="CX127" s="808"/>
      <c r="CY127" s="808"/>
      <c r="CZ127" s="808"/>
      <c r="DA127" s="808"/>
      <c r="DB127" s="808"/>
      <c r="DC127" s="808"/>
      <c r="DD127" s="808"/>
      <c r="DE127" s="808"/>
      <c r="DF127" s="809"/>
      <c r="DG127" s="874" t="s">
        <v>406</v>
      </c>
      <c r="DH127" s="875"/>
      <c r="DI127" s="875"/>
      <c r="DJ127" s="875"/>
      <c r="DK127" s="875"/>
      <c r="DL127" s="875" t="s">
        <v>467</v>
      </c>
      <c r="DM127" s="875"/>
      <c r="DN127" s="875"/>
      <c r="DO127" s="875"/>
      <c r="DP127" s="875"/>
      <c r="DQ127" s="875" t="s">
        <v>406</v>
      </c>
      <c r="DR127" s="875"/>
      <c r="DS127" s="875"/>
      <c r="DT127" s="875"/>
      <c r="DU127" s="875"/>
      <c r="DV127" s="852" t="s">
        <v>477</v>
      </c>
      <c r="DW127" s="852"/>
      <c r="DX127" s="852"/>
      <c r="DY127" s="852"/>
      <c r="DZ127" s="853"/>
    </row>
    <row r="128" spans="1:130" s="226" customFormat="1" ht="26.25" customHeight="1" thickBot="1" x14ac:dyDescent="0.25">
      <c r="A128" s="854" t="s">
        <v>491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492</v>
      </c>
      <c r="X128" s="856"/>
      <c r="Y128" s="856"/>
      <c r="Z128" s="857"/>
      <c r="AA128" s="858">
        <v>7354</v>
      </c>
      <c r="AB128" s="859"/>
      <c r="AC128" s="859"/>
      <c r="AD128" s="859"/>
      <c r="AE128" s="860"/>
      <c r="AF128" s="861">
        <v>2928</v>
      </c>
      <c r="AG128" s="859"/>
      <c r="AH128" s="859"/>
      <c r="AI128" s="859"/>
      <c r="AJ128" s="860"/>
      <c r="AK128" s="861" t="s">
        <v>482</v>
      </c>
      <c r="AL128" s="859"/>
      <c r="AM128" s="859"/>
      <c r="AN128" s="859"/>
      <c r="AO128" s="860"/>
      <c r="AP128" s="862"/>
      <c r="AQ128" s="863"/>
      <c r="AR128" s="863"/>
      <c r="AS128" s="863"/>
      <c r="AT128" s="864"/>
      <c r="AU128" s="262"/>
      <c r="AV128" s="262"/>
      <c r="AW128" s="262"/>
      <c r="AX128" s="865" t="s">
        <v>493</v>
      </c>
      <c r="AY128" s="866"/>
      <c r="AZ128" s="866"/>
      <c r="BA128" s="866"/>
      <c r="BB128" s="866"/>
      <c r="BC128" s="866"/>
      <c r="BD128" s="866"/>
      <c r="BE128" s="867"/>
      <c r="BF128" s="844" t="s">
        <v>471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494</v>
      </c>
      <c r="CQ128" s="786"/>
      <c r="CR128" s="786"/>
      <c r="CS128" s="786"/>
      <c r="CT128" s="786"/>
      <c r="CU128" s="786"/>
      <c r="CV128" s="786"/>
      <c r="CW128" s="786"/>
      <c r="CX128" s="786"/>
      <c r="CY128" s="786"/>
      <c r="CZ128" s="786"/>
      <c r="DA128" s="786"/>
      <c r="DB128" s="786"/>
      <c r="DC128" s="786"/>
      <c r="DD128" s="786"/>
      <c r="DE128" s="786"/>
      <c r="DF128" s="787"/>
      <c r="DG128" s="848" t="s">
        <v>472</v>
      </c>
      <c r="DH128" s="849"/>
      <c r="DI128" s="849"/>
      <c r="DJ128" s="849"/>
      <c r="DK128" s="849"/>
      <c r="DL128" s="849" t="s">
        <v>472</v>
      </c>
      <c r="DM128" s="849"/>
      <c r="DN128" s="849"/>
      <c r="DO128" s="849"/>
      <c r="DP128" s="849"/>
      <c r="DQ128" s="849" t="s">
        <v>406</v>
      </c>
      <c r="DR128" s="849"/>
      <c r="DS128" s="849"/>
      <c r="DT128" s="849"/>
      <c r="DU128" s="849"/>
      <c r="DV128" s="850" t="s">
        <v>471</v>
      </c>
      <c r="DW128" s="850"/>
      <c r="DX128" s="850"/>
      <c r="DY128" s="850"/>
      <c r="DZ128" s="851"/>
    </row>
    <row r="129" spans="1:131" s="226" customFormat="1" ht="26.25" customHeight="1" x14ac:dyDescent="0.2">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495</v>
      </c>
      <c r="X129" s="835"/>
      <c r="Y129" s="835"/>
      <c r="Z129" s="836"/>
      <c r="AA129" s="837">
        <v>1525223</v>
      </c>
      <c r="AB129" s="838"/>
      <c r="AC129" s="838"/>
      <c r="AD129" s="838"/>
      <c r="AE129" s="839"/>
      <c r="AF129" s="840">
        <v>1513289</v>
      </c>
      <c r="AG129" s="838"/>
      <c r="AH129" s="838"/>
      <c r="AI129" s="838"/>
      <c r="AJ129" s="839"/>
      <c r="AK129" s="840">
        <v>1536205</v>
      </c>
      <c r="AL129" s="838"/>
      <c r="AM129" s="838"/>
      <c r="AN129" s="838"/>
      <c r="AO129" s="839"/>
      <c r="AP129" s="841"/>
      <c r="AQ129" s="842"/>
      <c r="AR129" s="842"/>
      <c r="AS129" s="842"/>
      <c r="AT129" s="843"/>
      <c r="AU129" s="264"/>
      <c r="AV129" s="264"/>
      <c r="AW129" s="264"/>
      <c r="AX129" s="807" t="s">
        <v>496</v>
      </c>
      <c r="AY129" s="808"/>
      <c r="AZ129" s="808"/>
      <c r="BA129" s="808"/>
      <c r="BB129" s="808"/>
      <c r="BC129" s="808"/>
      <c r="BD129" s="808"/>
      <c r="BE129" s="809"/>
      <c r="BF129" s="827" t="s">
        <v>122</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497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498</v>
      </c>
      <c r="X130" s="835"/>
      <c r="Y130" s="835"/>
      <c r="Z130" s="836"/>
      <c r="AA130" s="837">
        <v>191341</v>
      </c>
      <c r="AB130" s="838"/>
      <c r="AC130" s="838"/>
      <c r="AD130" s="838"/>
      <c r="AE130" s="839"/>
      <c r="AF130" s="840">
        <v>195203</v>
      </c>
      <c r="AG130" s="838"/>
      <c r="AH130" s="838"/>
      <c r="AI130" s="838"/>
      <c r="AJ130" s="839"/>
      <c r="AK130" s="840">
        <v>199340</v>
      </c>
      <c r="AL130" s="838"/>
      <c r="AM130" s="838"/>
      <c r="AN130" s="838"/>
      <c r="AO130" s="839"/>
      <c r="AP130" s="841"/>
      <c r="AQ130" s="842"/>
      <c r="AR130" s="842"/>
      <c r="AS130" s="842"/>
      <c r="AT130" s="843"/>
      <c r="AU130" s="264"/>
      <c r="AV130" s="264"/>
      <c r="AW130" s="264"/>
      <c r="AX130" s="807" t="s">
        <v>499</v>
      </c>
      <c r="AY130" s="808"/>
      <c r="AZ130" s="808"/>
      <c r="BA130" s="808"/>
      <c r="BB130" s="808"/>
      <c r="BC130" s="808"/>
      <c r="BD130" s="808"/>
      <c r="BE130" s="809"/>
      <c r="BF130" s="810">
        <v>5.2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500</v>
      </c>
      <c r="X131" s="818"/>
      <c r="Y131" s="818"/>
      <c r="Z131" s="819"/>
      <c r="AA131" s="820">
        <v>1333882</v>
      </c>
      <c r="AB131" s="821"/>
      <c r="AC131" s="821"/>
      <c r="AD131" s="821"/>
      <c r="AE131" s="822"/>
      <c r="AF131" s="823">
        <v>1318086</v>
      </c>
      <c r="AG131" s="821"/>
      <c r="AH131" s="821"/>
      <c r="AI131" s="821"/>
      <c r="AJ131" s="822"/>
      <c r="AK131" s="823">
        <v>1336865</v>
      </c>
      <c r="AL131" s="821"/>
      <c r="AM131" s="821"/>
      <c r="AN131" s="821"/>
      <c r="AO131" s="822"/>
      <c r="AP131" s="824"/>
      <c r="AQ131" s="825"/>
      <c r="AR131" s="825"/>
      <c r="AS131" s="825"/>
      <c r="AT131" s="826"/>
      <c r="AU131" s="264"/>
      <c r="AV131" s="264"/>
      <c r="AW131" s="264"/>
      <c r="AX131" s="785" t="s">
        <v>501</v>
      </c>
      <c r="AY131" s="786"/>
      <c r="AZ131" s="786"/>
      <c r="BA131" s="786"/>
      <c r="BB131" s="786"/>
      <c r="BC131" s="786"/>
      <c r="BD131" s="786"/>
      <c r="BE131" s="787"/>
      <c r="BF131" s="788" t="s">
        <v>468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503</v>
      </c>
      <c r="W132" s="798"/>
      <c r="X132" s="798"/>
      <c r="Y132" s="798"/>
      <c r="Z132" s="799"/>
      <c r="AA132" s="800">
        <v>5.8467690550000002</v>
      </c>
      <c r="AB132" s="801"/>
      <c r="AC132" s="801"/>
      <c r="AD132" s="801"/>
      <c r="AE132" s="802"/>
      <c r="AF132" s="803">
        <v>4.7415722489999999</v>
      </c>
      <c r="AG132" s="801"/>
      <c r="AH132" s="801"/>
      <c r="AI132" s="801"/>
      <c r="AJ132" s="802"/>
      <c r="AK132" s="803">
        <v>5.1366443129999997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504</v>
      </c>
      <c r="W133" s="777"/>
      <c r="X133" s="777"/>
      <c r="Y133" s="777"/>
      <c r="Z133" s="778"/>
      <c r="AA133" s="779">
        <v>6.4</v>
      </c>
      <c r="AB133" s="780"/>
      <c r="AC133" s="780"/>
      <c r="AD133" s="780"/>
      <c r="AE133" s="781"/>
      <c r="AF133" s="779">
        <v>5.6</v>
      </c>
      <c r="AG133" s="780"/>
      <c r="AH133" s="780"/>
      <c r="AI133" s="780"/>
      <c r="AJ133" s="781"/>
      <c r="AK133" s="779">
        <v>5.2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zMBbxPFm27qBZsnlJ/u4ISX587wSXeK4w8fnCRVRGS6tFswOscHB711fHwv8lQaq3l2c4iSWBw0XwDyuz+t5+g==" saltValue="c5IAyG9sH5aQfHSDYhvs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0"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505</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UZNtHeRs2ofPwRdkehS2ih7JV8v2e/iCc/E1qr9d69vzlj59SJi3Kt6bMhXsF8wXgl9ZHh6wCfXNnr+TQUHa+g==" saltValue="Axsi6Zwf4fQKvRLFh3lW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4tPdV68HF4Sn0oEBNaWZHixF4C4Sxu74M6VziATjEsZYfy48LrJ/Hpi8I5LFa107GgjQDQpTRoJJADBJPEjWw==" saltValue="8/s1iBD0/ewrSWotVmx3+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506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507</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3" t="s">
        <v>508</v>
      </c>
      <c r="AP7" s="283"/>
      <c r="AQ7" s="284" t="s">
        <v>509</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4"/>
      <c r="AP8" s="289" t="s">
        <v>510</v>
      </c>
      <c r="AQ8" s="290" t="s">
        <v>511</v>
      </c>
      <c r="AR8" s="291" t="s">
        <v>512</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7" t="s">
        <v>513</v>
      </c>
      <c r="AL9" s="1208"/>
      <c r="AM9" s="1208"/>
      <c r="AN9" s="1209"/>
      <c r="AO9" s="292">
        <v>369951</v>
      </c>
      <c r="AP9" s="292">
        <v>84676</v>
      </c>
      <c r="AQ9" s="293">
        <v>163768</v>
      </c>
      <c r="AR9" s="294">
        <v>-48.3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7" t="s">
        <v>514</v>
      </c>
      <c r="AL10" s="1208"/>
      <c r="AM10" s="1208"/>
      <c r="AN10" s="1209"/>
      <c r="AO10" s="295">
        <v>99272</v>
      </c>
      <c r="AP10" s="295">
        <v>22722</v>
      </c>
      <c r="AQ10" s="296">
        <v>20420</v>
      </c>
      <c r="AR10" s="297">
        <v>11.3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7" t="s">
        <v>515</v>
      </c>
      <c r="AL11" s="1208"/>
      <c r="AM11" s="1208"/>
      <c r="AN11" s="1209"/>
      <c r="AO11" s="295">
        <v>76103</v>
      </c>
      <c r="AP11" s="295">
        <v>17419</v>
      </c>
      <c r="AQ11" s="296">
        <v>24792</v>
      </c>
      <c r="AR11" s="297">
        <v>-29.7</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7" t="s">
        <v>516</v>
      </c>
      <c r="AL12" s="1208"/>
      <c r="AM12" s="1208"/>
      <c r="AN12" s="1209"/>
      <c r="AO12" s="295" t="s">
        <v>517</v>
      </c>
      <c r="AP12" s="295" t="s">
        <v>517</v>
      </c>
      <c r="AQ12" s="296">
        <v>1566</v>
      </c>
      <c r="AR12" s="297" t="s">
        <v>517</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7" t="s">
        <v>518</v>
      </c>
      <c r="AL13" s="1208"/>
      <c r="AM13" s="1208"/>
      <c r="AN13" s="1209"/>
      <c r="AO13" s="295" t="s">
        <v>517</v>
      </c>
      <c r="AP13" s="295" t="s">
        <v>517</v>
      </c>
      <c r="AQ13" s="296" t="s">
        <v>517</v>
      </c>
      <c r="AR13" s="297" t="s">
        <v>517</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7" t="s">
        <v>519</v>
      </c>
      <c r="AL14" s="1208"/>
      <c r="AM14" s="1208"/>
      <c r="AN14" s="1209"/>
      <c r="AO14" s="295" t="s">
        <v>517</v>
      </c>
      <c r="AP14" s="295" t="s">
        <v>517</v>
      </c>
      <c r="AQ14" s="296">
        <v>8316</v>
      </c>
      <c r="AR14" s="297" t="s">
        <v>517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7" t="s">
        <v>520</v>
      </c>
      <c r="AL15" s="1208"/>
      <c r="AM15" s="1208"/>
      <c r="AN15" s="1209"/>
      <c r="AO15" s="295" t="s">
        <v>517</v>
      </c>
      <c r="AP15" s="295" t="s">
        <v>517</v>
      </c>
      <c r="AQ15" s="296">
        <v>4918</v>
      </c>
      <c r="AR15" s="297" t="s">
        <v>517</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0" t="s">
        <v>521</v>
      </c>
      <c r="AL16" s="1211"/>
      <c r="AM16" s="1211"/>
      <c r="AN16" s="1212"/>
      <c r="AO16" s="295">
        <v>-24117</v>
      </c>
      <c r="AP16" s="295">
        <v>-5520</v>
      </c>
      <c r="AQ16" s="296">
        <v>-16679</v>
      </c>
      <c r="AR16" s="297">
        <v>-66.900000000000006</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0" t="s">
        <v>182</v>
      </c>
      <c r="AL17" s="1211"/>
      <c r="AM17" s="1211"/>
      <c r="AN17" s="1212"/>
      <c r="AO17" s="295">
        <v>521209</v>
      </c>
      <c r="AP17" s="295">
        <v>119297</v>
      </c>
      <c r="AQ17" s="296">
        <v>207100</v>
      </c>
      <c r="AR17" s="297">
        <v>-42.4</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522</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523</v>
      </c>
      <c r="AP20" s="303" t="s">
        <v>524</v>
      </c>
      <c r="AQ20" s="304" t="s">
        <v>525</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4" t="s">
        <v>526</v>
      </c>
      <c r="AL21" s="1205"/>
      <c r="AM21" s="1205"/>
      <c r="AN21" s="1206"/>
      <c r="AO21" s="307">
        <v>10.07</v>
      </c>
      <c r="AP21" s="308">
        <v>18.739999999999998</v>
      </c>
      <c r="AQ21" s="309">
        <v>-8.67</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4" t="s">
        <v>527</v>
      </c>
      <c r="AL22" s="1205"/>
      <c r="AM22" s="1205"/>
      <c r="AN22" s="1206"/>
      <c r="AO22" s="312">
        <v>93.6</v>
      </c>
      <c r="AP22" s="313">
        <v>94.9</v>
      </c>
      <c r="AQ22" s="314">
        <v>-1.3</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528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529</v>
      </c>
      <c r="AO27" s="273"/>
      <c r="AP27" s="273"/>
      <c r="AQ27" s="273"/>
      <c r="AR27" s="273"/>
      <c r="AS27" s="273"/>
      <c r="AT27" s="273"/>
    </row>
    <row r="28" spans="1:46" ht="16.2" x14ac:dyDescent="0.2">
      <c r="A28" s="274" t="s">
        <v>530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531</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3" t="s">
        <v>508</v>
      </c>
      <c r="AP30" s="283"/>
      <c r="AQ30" s="284" t="s">
        <v>509</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4"/>
      <c r="AP31" s="289" t="s">
        <v>510</v>
      </c>
      <c r="AQ31" s="290" t="s">
        <v>511</v>
      </c>
      <c r="AR31" s="291" t="s">
        <v>512</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5" t="s">
        <v>532</v>
      </c>
      <c r="AL32" s="1196"/>
      <c r="AM32" s="1196"/>
      <c r="AN32" s="1197"/>
      <c r="AO32" s="322">
        <v>179878</v>
      </c>
      <c r="AP32" s="322">
        <v>41171</v>
      </c>
      <c r="AQ32" s="323">
        <v>99822</v>
      </c>
      <c r="AR32" s="324">
        <v>-58.8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5" t="s">
        <v>533</v>
      </c>
      <c r="AL33" s="1196"/>
      <c r="AM33" s="1196"/>
      <c r="AN33" s="1197"/>
      <c r="AO33" s="322" t="s">
        <v>517</v>
      </c>
      <c r="AP33" s="322" t="s">
        <v>517</v>
      </c>
      <c r="AQ33" s="323" t="s">
        <v>517</v>
      </c>
      <c r="AR33" s="324" t="s">
        <v>517</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5" t="s">
        <v>534</v>
      </c>
      <c r="AL34" s="1196"/>
      <c r="AM34" s="1196"/>
      <c r="AN34" s="1197"/>
      <c r="AO34" s="322" t="s">
        <v>517</v>
      </c>
      <c r="AP34" s="322" t="s">
        <v>517</v>
      </c>
      <c r="AQ34" s="323" t="s">
        <v>517</v>
      </c>
      <c r="AR34" s="324" t="s">
        <v>517</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5" t="s">
        <v>535</v>
      </c>
      <c r="AL35" s="1196"/>
      <c r="AM35" s="1196"/>
      <c r="AN35" s="1197"/>
      <c r="AO35" s="322">
        <v>84317</v>
      </c>
      <c r="AP35" s="322">
        <v>19299</v>
      </c>
      <c r="AQ35" s="323">
        <v>28667</v>
      </c>
      <c r="AR35" s="324">
        <v>-32.700000000000003</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5" t="s">
        <v>536</v>
      </c>
      <c r="AL36" s="1196"/>
      <c r="AM36" s="1196"/>
      <c r="AN36" s="1197"/>
      <c r="AO36" s="322">
        <v>3815</v>
      </c>
      <c r="AP36" s="322">
        <v>873</v>
      </c>
      <c r="AQ36" s="323">
        <v>3929</v>
      </c>
      <c r="AR36" s="324">
        <v>-77.8</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5" t="s">
        <v>537</v>
      </c>
      <c r="AL37" s="1196"/>
      <c r="AM37" s="1196"/>
      <c r="AN37" s="1197"/>
      <c r="AO37" s="322" t="s">
        <v>517</v>
      </c>
      <c r="AP37" s="322" t="s">
        <v>517</v>
      </c>
      <c r="AQ37" s="323">
        <v>922</v>
      </c>
      <c r="AR37" s="324" t="s">
        <v>517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8" t="s">
        <v>538</v>
      </c>
      <c r="AL38" s="1199"/>
      <c r="AM38" s="1199"/>
      <c r="AN38" s="1200"/>
      <c r="AO38" s="325" t="s">
        <v>517</v>
      </c>
      <c r="AP38" s="325" t="s">
        <v>517</v>
      </c>
      <c r="AQ38" s="326">
        <v>32</v>
      </c>
      <c r="AR38" s="314" t="s">
        <v>517</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8" t="s">
        <v>539</v>
      </c>
      <c r="AL39" s="1199"/>
      <c r="AM39" s="1199"/>
      <c r="AN39" s="1200"/>
      <c r="AO39" s="322" t="s">
        <v>517</v>
      </c>
      <c r="AP39" s="322" t="s">
        <v>517</v>
      </c>
      <c r="AQ39" s="323">
        <v>-3300</v>
      </c>
      <c r="AR39" s="324" t="s">
        <v>517</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5" t="s">
        <v>540</v>
      </c>
      <c r="AL40" s="1196"/>
      <c r="AM40" s="1196"/>
      <c r="AN40" s="1197"/>
      <c r="AO40" s="322">
        <v>-199340</v>
      </c>
      <c r="AP40" s="322">
        <v>-45626</v>
      </c>
      <c r="AQ40" s="323">
        <v>-100418</v>
      </c>
      <c r="AR40" s="324">
        <v>-54.6</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1" t="s">
        <v>296</v>
      </c>
      <c r="AL41" s="1202"/>
      <c r="AM41" s="1202"/>
      <c r="AN41" s="1203"/>
      <c r="AO41" s="322">
        <v>68670</v>
      </c>
      <c r="AP41" s="322">
        <v>15718</v>
      </c>
      <c r="AQ41" s="323">
        <v>29653</v>
      </c>
      <c r="AR41" s="324">
        <v>-47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541</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543</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8" t="s">
        <v>508</v>
      </c>
      <c r="AN49" s="1190" t="s">
        <v>544</v>
      </c>
      <c r="AO49" s="1191"/>
      <c r="AP49" s="1191"/>
      <c r="AQ49" s="1191"/>
      <c r="AR49" s="119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9"/>
      <c r="AN50" s="338" t="s">
        <v>545</v>
      </c>
      <c r="AO50" s="339" t="s">
        <v>546</v>
      </c>
      <c r="AP50" s="340" t="s">
        <v>547</v>
      </c>
      <c r="AQ50" s="341" t="s">
        <v>548</v>
      </c>
      <c r="AR50" s="342" t="s">
        <v>549</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550</v>
      </c>
      <c r="AL51" s="335"/>
      <c r="AM51" s="343">
        <v>156688</v>
      </c>
      <c r="AN51" s="344">
        <v>33711</v>
      </c>
      <c r="AO51" s="345">
        <v>71.5</v>
      </c>
      <c r="AP51" s="346">
        <v>238802</v>
      </c>
      <c r="AQ51" s="347">
        <v>29.1</v>
      </c>
      <c r="AR51" s="348">
        <v>42.4</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551</v>
      </c>
      <c r="AM52" s="351">
        <v>112577</v>
      </c>
      <c r="AN52" s="352">
        <v>24221</v>
      </c>
      <c r="AO52" s="353">
        <v>50.9</v>
      </c>
      <c r="AP52" s="354">
        <v>128562</v>
      </c>
      <c r="AQ52" s="355">
        <v>35.200000000000003</v>
      </c>
      <c r="AR52" s="356">
        <v>15.7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552</v>
      </c>
      <c r="AL53" s="335"/>
      <c r="AM53" s="343">
        <v>144267</v>
      </c>
      <c r="AN53" s="344">
        <v>31596</v>
      </c>
      <c r="AO53" s="345">
        <v>-6.3</v>
      </c>
      <c r="AP53" s="346">
        <v>288550</v>
      </c>
      <c r="AQ53" s="347">
        <v>20.8</v>
      </c>
      <c r="AR53" s="348">
        <v>-27.1</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551</v>
      </c>
      <c r="AM54" s="351">
        <v>89231</v>
      </c>
      <c r="AN54" s="352">
        <v>19542</v>
      </c>
      <c r="AO54" s="353">
        <v>-19.3</v>
      </c>
      <c r="AP54" s="354">
        <v>141525</v>
      </c>
      <c r="AQ54" s="355">
        <v>10.1</v>
      </c>
      <c r="AR54" s="356">
        <v>-29.4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553</v>
      </c>
      <c r="AL55" s="335"/>
      <c r="AM55" s="343">
        <v>484865</v>
      </c>
      <c r="AN55" s="344">
        <v>107772</v>
      </c>
      <c r="AO55" s="345">
        <v>241.1</v>
      </c>
      <c r="AP55" s="346">
        <v>245039</v>
      </c>
      <c r="AQ55" s="347">
        <v>-15.1</v>
      </c>
      <c r="AR55" s="348">
        <v>256.2</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551</v>
      </c>
      <c r="AM56" s="351">
        <v>99632</v>
      </c>
      <c r="AN56" s="352">
        <v>22145</v>
      </c>
      <c r="AO56" s="353">
        <v>13.3</v>
      </c>
      <c r="AP56" s="354">
        <v>108922</v>
      </c>
      <c r="AQ56" s="355">
        <v>-23</v>
      </c>
      <c r="AR56" s="356">
        <v>36.299999999999997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554</v>
      </c>
      <c r="AL57" s="335"/>
      <c r="AM57" s="343">
        <v>196278</v>
      </c>
      <c r="AN57" s="344">
        <v>44009</v>
      </c>
      <c r="AO57" s="345">
        <v>-59.2</v>
      </c>
      <c r="AP57" s="346">
        <v>237994</v>
      </c>
      <c r="AQ57" s="347">
        <v>-2.9</v>
      </c>
      <c r="AR57" s="348">
        <v>-56.3</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551</v>
      </c>
      <c r="AM58" s="351">
        <v>56687</v>
      </c>
      <c r="AN58" s="352">
        <v>12710</v>
      </c>
      <c r="AO58" s="353">
        <v>-42.6</v>
      </c>
      <c r="AP58" s="354">
        <v>110361</v>
      </c>
      <c r="AQ58" s="355">
        <v>1.3</v>
      </c>
      <c r="AR58" s="356">
        <v>-43.9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555</v>
      </c>
      <c r="AL59" s="335"/>
      <c r="AM59" s="343">
        <v>481869</v>
      </c>
      <c r="AN59" s="344">
        <v>110293</v>
      </c>
      <c r="AO59" s="345">
        <v>150.6</v>
      </c>
      <c r="AP59" s="346">
        <v>267911</v>
      </c>
      <c r="AQ59" s="347">
        <v>12.6</v>
      </c>
      <c r="AR59" s="348">
        <v>138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551</v>
      </c>
      <c r="AM60" s="351">
        <v>204357</v>
      </c>
      <c r="AN60" s="352">
        <v>46774</v>
      </c>
      <c r="AO60" s="353">
        <v>268</v>
      </c>
      <c r="AP60" s="354">
        <v>106425</v>
      </c>
      <c r="AQ60" s="355">
        <v>-3.6</v>
      </c>
      <c r="AR60" s="356">
        <v>271.60000000000002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556</v>
      </c>
      <c r="AL61" s="357"/>
      <c r="AM61" s="358">
        <v>292793</v>
      </c>
      <c r="AN61" s="359">
        <v>65476</v>
      </c>
      <c r="AO61" s="360">
        <v>79.5</v>
      </c>
      <c r="AP61" s="361">
        <v>255659</v>
      </c>
      <c r="AQ61" s="362">
        <v>8.9</v>
      </c>
      <c r="AR61" s="348">
        <v>70.599999999999994</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551</v>
      </c>
      <c r="AM62" s="351">
        <v>112497</v>
      </c>
      <c r="AN62" s="352">
        <v>25078</v>
      </c>
      <c r="AO62" s="353">
        <v>54.1</v>
      </c>
      <c r="AP62" s="354">
        <v>119159</v>
      </c>
      <c r="AQ62" s="355">
        <v>4</v>
      </c>
      <c r="AR62" s="356">
        <v>50.1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Ds2p2Il8D0OS7vGqhofmgJim0rN1Z1WsqeSTu5B3iIpYsVq0a/Ud0fbF+JGuc+MDThDhDRPiRCQXujiQRSeHQ==" saltValue="6Wag8pKWQeZqLNx4/Mmr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4tfkyza5ieeyu3zEk9WJ3DPucx5LhVmxbO1/CmgDj5Xe5GaX+wsJGhBTdN2Z9u3tVlW2a+pulQd94Ap/PFYy4A==" saltValue="ymfsR+FMZPbWHpogX9C2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jMgxfLtyuHzZm4wGkXbImNmZfRAFoGQiGA5xQjPEPqKOquIPZCJLwpy2XcZY0+oimVVVL1ISIAsil+SYPCe7w==" saltValue="BRTjrysGxuxnQhDb10XGy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213" t="s">
        <v>3</v>
      </c>
      <c r="D47" s="1213"/>
      <c r="E47" s="1214"/>
      <c r="F47" s="11">
        <v>11.59</v>
      </c>
      <c r="G47" s="12">
        <v>11.77</v>
      </c>
      <c r="H47" s="12">
        <v>16.46</v>
      </c>
      <c r="I47" s="12">
        <v>16.93</v>
      </c>
      <c r="J47" s="13">
        <v>16.690000000000001</v>
      </c>
    </row>
    <row r="48" spans="2:10" ht="57.75" customHeight="1" x14ac:dyDescent="0.2">
      <c r="B48" s="14"/>
      <c r="C48" s="1215" t="s">
        <v>4</v>
      </c>
      <c r="D48" s="1215"/>
      <c r="E48" s="1216"/>
      <c r="F48" s="15">
        <v>6.9</v>
      </c>
      <c r="G48" s="16">
        <v>8.0299999999999994</v>
      </c>
      <c r="H48" s="16">
        <v>6.17</v>
      </c>
      <c r="I48" s="16">
        <v>6.68</v>
      </c>
      <c r="J48" s="17">
        <v>6.44</v>
      </c>
    </row>
    <row r="49" spans="2:10" ht="57.75" customHeight="1" thickBot="1" x14ac:dyDescent="0.25">
      <c r="B49" s="18"/>
      <c r="C49" s="1217" t="s">
        <v>5</v>
      </c>
      <c r="D49" s="1217"/>
      <c r="E49" s="1218"/>
      <c r="F49" s="19">
        <v>4.51</v>
      </c>
      <c r="G49" s="20">
        <v>1.03</v>
      </c>
      <c r="H49" s="20">
        <v>3.76</v>
      </c>
      <c r="I49" s="20">
        <v>0.79</v>
      </c>
      <c r="J49" s="21" t="s">
        <v>565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lDYIgi3p8lMgM7FZjI6NabcMnYe332mHkDi/VzHS1t0e4Z1k8fUyjZw1xpUW8XsojeIyzJO8iORbpvsNt0ISw==" saltValue="KkyiwaJG1OO7NGo0qrRr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2019-10-28T05:18:43Z</cp:lastPrinted>
  <dcterms:created xsi:type="dcterms:W3CDTF">2019-02-14T02:49:33Z</dcterms:created>
  <dcterms:modified xsi:type="dcterms:W3CDTF">2019-10-28T07:17:27Z</dcterms:modified>
  <cp:category/>
</cp:coreProperties>
</file>